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3\WorkingFolders\C_Accounting\"/>
    </mc:Choice>
  </mc:AlternateContent>
  <xr:revisionPtr revIDLastSave="0" documentId="13_ncr:1_{DE254C1F-3383-4394-B4C7-26E5DAD843C9}" xr6:coauthVersionLast="47" xr6:coauthVersionMax="47" xr10:uidLastSave="{00000000-0000-0000-0000-000000000000}"/>
  <bookViews>
    <workbookView xWindow="28692" yWindow="-108" windowWidth="29016" windowHeight="15816" tabRatio="783" activeTab="4" xr2:uid="{00000000-000D-0000-FFFF-FFFF00000000}"/>
  </bookViews>
  <sheets>
    <sheet name="SWuse" sheetId="5" r:id="rId1"/>
    <sheet name="NFRevap" sheetId="2" r:id="rId2"/>
    <sheet name="Gage" sheetId="3" r:id="rId3"/>
    <sheet name="Reservoir" sheetId="4" r:id="rId4"/>
    <sheet name="Canal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0" i="1" l="1"/>
  <c r="E81" i="1" s="1"/>
  <c r="D19" i="4" l="1"/>
  <c r="D18" i="4"/>
</calcChain>
</file>

<file path=xl/sharedStrings.xml><?xml version="1.0" encoding="utf-8"?>
<sst xmlns="http://schemas.openxmlformats.org/spreadsheetml/2006/main" count="837" uniqueCount="454">
  <si>
    <t>Subbasin</t>
  </si>
  <si>
    <t>Area</t>
  </si>
  <si>
    <t>Quantity</t>
  </si>
  <si>
    <t>Variable</t>
  </si>
  <si>
    <t>North Fork</t>
  </si>
  <si>
    <t>Colorado</t>
  </si>
  <si>
    <t>Irrigation – Non-Federal Canals</t>
  </si>
  <si>
    <t>NFDc</t>
  </si>
  <si>
    <t>Irrigation – Small Pumps</t>
  </si>
  <si>
    <t>NFPc</t>
  </si>
  <si>
    <t>M&amp;I</t>
  </si>
  <si>
    <t>NFMIc</t>
  </si>
  <si>
    <t>Arikaree</t>
  </si>
  <si>
    <t>ARDc</t>
  </si>
  <si>
    <t>ARPc</t>
  </si>
  <si>
    <t>ARMIc</t>
  </si>
  <si>
    <t>Kansas</t>
  </si>
  <si>
    <t>ARDk</t>
  </si>
  <si>
    <t>ARPk</t>
  </si>
  <si>
    <t>ARMIk</t>
  </si>
  <si>
    <t>Nebraska</t>
  </si>
  <si>
    <t>ARDn</t>
  </si>
  <si>
    <t>ARPn</t>
  </si>
  <si>
    <t>ARMIn</t>
  </si>
  <si>
    <t>Buffalo Creek</t>
  </si>
  <si>
    <t>BODc</t>
  </si>
  <si>
    <t>BOPc</t>
  </si>
  <si>
    <t>BOMIc</t>
  </si>
  <si>
    <t>BODn</t>
  </si>
  <si>
    <t>BOPn</t>
  </si>
  <si>
    <t>BOMIn</t>
  </si>
  <si>
    <t>Rock Creek</t>
  </si>
  <si>
    <t>RCDn</t>
  </si>
  <si>
    <t>RCPn</t>
  </si>
  <si>
    <t>RCMIn</t>
  </si>
  <si>
    <t>South Fork</t>
  </si>
  <si>
    <t>SFDc</t>
  </si>
  <si>
    <t>SFPc</t>
  </si>
  <si>
    <t>SFMIc</t>
  </si>
  <si>
    <t>SFDk</t>
  </si>
  <si>
    <t>SFPk</t>
  </si>
  <si>
    <t>SFMIk</t>
  </si>
  <si>
    <t>SFDn</t>
  </si>
  <si>
    <t>SFPn</t>
  </si>
  <si>
    <t>SFMIn</t>
  </si>
  <si>
    <t>Frenchman Creek</t>
  </si>
  <si>
    <t>FCDn</t>
  </si>
  <si>
    <t>FCPn</t>
  </si>
  <si>
    <t>FCMIn</t>
  </si>
  <si>
    <t>Driftwood Creek</t>
  </si>
  <si>
    <t>DCDk</t>
  </si>
  <si>
    <t>DCPk</t>
  </si>
  <si>
    <t>DCMIk</t>
  </si>
  <si>
    <t>DCDn</t>
  </si>
  <si>
    <t>DCPn</t>
  </si>
  <si>
    <t>DCMIn</t>
  </si>
  <si>
    <t>Red Willow Creek</t>
  </si>
  <si>
    <t>RWDn</t>
  </si>
  <si>
    <t>RWPn</t>
  </si>
  <si>
    <t>RWMIn</t>
  </si>
  <si>
    <t>Medicine Creek</t>
  </si>
  <si>
    <t>Nebraska above gage</t>
  </si>
  <si>
    <t>MCDn</t>
  </si>
  <si>
    <t>MCPn</t>
  </si>
  <si>
    <t>MCMIn</t>
  </si>
  <si>
    <t>Nebraska below gage</t>
  </si>
  <si>
    <t>MCDnb</t>
  </si>
  <si>
    <t>MCPnb</t>
  </si>
  <si>
    <t>MCMInb</t>
  </si>
  <si>
    <t>Beaver Creek</t>
  </si>
  <si>
    <t>BRDc</t>
  </si>
  <si>
    <t>BRPc</t>
  </si>
  <si>
    <t>BRMIc</t>
  </si>
  <si>
    <t>BRDk</t>
  </si>
  <si>
    <t>BRPk</t>
  </si>
  <si>
    <t>BRMIk</t>
  </si>
  <si>
    <t>BRDn</t>
  </si>
  <si>
    <t>BRPn</t>
  </si>
  <si>
    <t>BRMIn</t>
  </si>
  <si>
    <t>BRDnb</t>
  </si>
  <si>
    <t>BRPnb</t>
  </si>
  <si>
    <t>BRMInb</t>
  </si>
  <si>
    <t>Sappa Creek</t>
  </si>
  <si>
    <t>SCDk</t>
  </si>
  <si>
    <t>SCPk</t>
  </si>
  <si>
    <t>SCMIk</t>
  </si>
  <si>
    <t>SCDn</t>
  </si>
  <si>
    <t>SCPn</t>
  </si>
  <si>
    <t>SCMIn</t>
  </si>
  <si>
    <t>SCDnb</t>
  </si>
  <si>
    <t>SCPnb</t>
  </si>
  <si>
    <t>SCMInb</t>
  </si>
  <si>
    <t>Prairie Dog Creek</t>
  </si>
  <si>
    <t>PDDk</t>
  </si>
  <si>
    <t>PDPk</t>
  </si>
  <si>
    <t>PDMIk</t>
  </si>
  <si>
    <t>PDDnb</t>
  </si>
  <si>
    <t>PDPnb</t>
  </si>
  <si>
    <t>PDMInb</t>
  </si>
  <si>
    <t>Mainstem</t>
  </si>
  <si>
    <t>MSDk</t>
  </si>
  <si>
    <t>MSPk</t>
  </si>
  <si>
    <t>MSMIk</t>
  </si>
  <si>
    <t>Nebraska Subbasin Total</t>
  </si>
  <si>
    <t>MSDn</t>
  </si>
  <si>
    <t>MSPn</t>
  </si>
  <si>
    <t>MSMIn</t>
  </si>
  <si>
    <t>Nebraska below Guide Rock</t>
  </si>
  <si>
    <t>MSDnb</t>
  </si>
  <si>
    <t>MSPnb</t>
  </si>
  <si>
    <t>MSMInb</t>
  </si>
  <si>
    <t>NFNFREVc</t>
  </si>
  <si>
    <t>ARNFREVc</t>
  </si>
  <si>
    <t>ARNFREVk</t>
  </si>
  <si>
    <t>ARNFREVn</t>
  </si>
  <si>
    <t>Buffalo</t>
  </si>
  <si>
    <t>BONFREVc</t>
  </si>
  <si>
    <t>BONFREVn</t>
  </si>
  <si>
    <t>RCNFREVn</t>
  </si>
  <si>
    <t>SFNFREVc</t>
  </si>
  <si>
    <t>SFNFREVk</t>
  </si>
  <si>
    <t>SFNFREVn</t>
  </si>
  <si>
    <t>FCNFREVn</t>
  </si>
  <si>
    <t>DCNFREVk</t>
  </si>
  <si>
    <t>DCNFREVn</t>
  </si>
  <si>
    <t>RWNFREVn</t>
  </si>
  <si>
    <t>Nebraska – Above Gage</t>
  </si>
  <si>
    <t>MCNFREVn</t>
  </si>
  <si>
    <t>Nebraska - Below Gage</t>
  </si>
  <si>
    <t>MCNFREVnb</t>
  </si>
  <si>
    <t>BRNFREVc</t>
  </si>
  <si>
    <t>BRNFREVk</t>
  </si>
  <si>
    <t>BRNFREVn</t>
  </si>
  <si>
    <t>BRNFREVnb</t>
  </si>
  <si>
    <t>SCNFREVk</t>
  </si>
  <si>
    <t>SCNFREVn</t>
  </si>
  <si>
    <t>SCNFREVnb</t>
  </si>
  <si>
    <t>PDNFREVk</t>
  </si>
  <si>
    <t>Nebraska – Below Gage</t>
  </si>
  <si>
    <t>PDNFREVnb</t>
  </si>
  <si>
    <t>MSNFREVk</t>
  </si>
  <si>
    <t>Nebraska - Above Guide Rock</t>
  </si>
  <si>
    <t>MSNFREVn</t>
  </si>
  <si>
    <t>Nebraska - Below Guide Rock Gage</t>
  </si>
  <si>
    <t>MSNFREVnb</t>
  </si>
  <si>
    <t>Gage Name</t>
  </si>
  <si>
    <t>North Fork Republican River At Colorado-Nebraska State Line</t>
  </si>
  <si>
    <t>06823000</t>
  </si>
  <si>
    <t>Arikaree River At Haigler</t>
  </si>
  <si>
    <t>06821500</t>
  </si>
  <si>
    <t>Buffalo Creek Near Haigler</t>
  </si>
  <si>
    <t>06823500</t>
  </si>
  <si>
    <t>Rock Creek At Parks</t>
  </si>
  <si>
    <t>06824000</t>
  </si>
  <si>
    <t>South Fork Republican River Near Benkelman</t>
  </si>
  <si>
    <t>06827500</t>
  </si>
  <si>
    <t>Frenchman Creek At Culbertson</t>
  </si>
  <si>
    <t>06835500</t>
  </si>
  <si>
    <t>Driftwood Creek Near McCook</t>
  </si>
  <si>
    <t>06836500</t>
  </si>
  <si>
    <t>Red Willow Creek Near Red Willow</t>
  </si>
  <si>
    <t>06838000</t>
  </si>
  <si>
    <t>Medicine Creek Below Harry Strunk</t>
  </si>
  <si>
    <t>06842500</t>
  </si>
  <si>
    <t>Beaver Creek Near Beaver City</t>
  </si>
  <si>
    <t>06847000</t>
  </si>
  <si>
    <t>Sappa Creek Near Stamford</t>
  </si>
  <si>
    <t>06847500</t>
  </si>
  <si>
    <t>Prairie Dog Creek Near Woodruff</t>
  </si>
  <si>
    <t>06848500</t>
  </si>
  <si>
    <t>Republican River At Guide Rock</t>
  </si>
  <si>
    <t>06853020</t>
  </si>
  <si>
    <t>Republican River Near Hardy</t>
  </si>
  <si>
    <t>06853500</t>
  </si>
  <si>
    <t>Colorado Resolution Water Supply Credit</t>
  </si>
  <si>
    <t>CORWS</t>
  </si>
  <si>
    <t>Nebraska Rock Creek Augmentation Pumping Volume</t>
  </si>
  <si>
    <t>NRCAPV</t>
  </si>
  <si>
    <t>Nebraska N-CORPE Augmentation Pumping Volume</t>
  </si>
  <si>
    <t>NMCAPV</t>
  </si>
  <si>
    <t>NCWSA</t>
  </si>
  <si>
    <t>Nebraska Resolution Water Supply Credit</t>
  </si>
  <si>
    <t>NERWS</t>
  </si>
  <si>
    <t>Water Short Year</t>
  </si>
  <si>
    <t>WSY</t>
  </si>
  <si>
    <t>Monthly flow at Hardy Gage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</si>
  <si>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</si>
  <si>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</si>
  <si>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</si>
  <si>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</si>
  <si>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</si>
  <si>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</si>
  <si>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</si>
  <si>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</si>
  <si>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</si>
  <si>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</si>
  <si>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</si>
  <si>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</si>
  <si>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Reservoir</t>
  </si>
  <si>
    <t>Bonny</t>
  </si>
  <si>
    <t>Evaporation</t>
  </si>
  <si>
    <t>BONNYe</t>
  </si>
  <si>
    <t>Change in Storage</t>
  </si>
  <si>
    <t>BONNYs</t>
  </si>
  <si>
    <t>Enders</t>
  </si>
  <si>
    <t>ENDERSe</t>
  </si>
  <si>
    <t>ENDERSs</t>
  </si>
  <si>
    <t>Hugh Butler</t>
  </si>
  <si>
    <t>BUTLERe</t>
  </si>
  <si>
    <t>BUTLERs</t>
  </si>
  <si>
    <t>Harry Strunk</t>
  </si>
  <si>
    <t>STRUNKe</t>
  </si>
  <si>
    <t>STRUNKs</t>
  </si>
  <si>
    <t>Keith Sebelius</t>
  </si>
  <si>
    <t>SEBELIUSe</t>
  </si>
  <si>
    <t>SEBELIUSs</t>
  </si>
  <si>
    <t>Swanson</t>
  </si>
  <si>
    <t>SWANSONe</t>
  </si>
  <si>
    <t>SWANSONs</t>
  </si>
  <si>
    <t>Harlan County</t>
  </si>
  <si>
    <t>Evaporation Subject to Split</t>
  </si>
  <si>
    <t>HARLANe</t>
  </si>
  <si>
    <t>Evaporation Charged to Kansas only</t>
  </si>
  <si>
    <t>HARLANxK</t>
  </si>
  <si>
    <t>HARLANs</t>
  </si>
  <si>
    <t>Lovewell – Republican River Portion</t>
  </si>
  <si>
    <t>LOVEWELLe</t>
  </si>
  <si>
    <t>Harlan County Split</t>
  </si>
  <si>
    <t>Evaporation Charged to Kansas</t>
  </si>
  <si>
    <t>HARLANeK</t>
  </si>
  <si>
    <t>Evaporation Charged to Nebraska</t>
  </si>
  <si>
    <t>HARLANeN</t>
  </si>
  <si>
    <t>Source</t>
  </si>
  <si>
    <t>Haigler Canal</t>
  </si>
  <si>
    <t>Diversions-Colorado</t>
  </si>
  <si>
    <t>Input:C231</t>
  </si>
  <si>
    <t>HAIGLERc</t>
  </si>
  <si>
    <t>Diversions-Nebraska</t>
  </si>
  <si>
    <t>Input:C232</t>
  </si>
  <si>
    <t>HAIGLERn</t>
  </si>
  <si>
    <t>Formula</t>
  </si>
  <si>
    <t>HAIGLER</t>
  </si>
  <si>
    <t>Hale Ditch</t>
  </si>
  <si>
    <t>Diversions</t>
  </si>
  <si>
    <t>Input:C234</t>
  </si>
  <si>
    <t>HALE</t>
  </si>
  <si>
    <t>Champion Canal</t>
  </si>
  <si>
    <t>Input:C235</t>
  </si>
  <si>
    <t>CHAMPION</t>
  </si>
  <si>
    <t>Riverside Canal</t>
  </si>
  <si>
    <t>Input:C236</t>
  </si>
  <si>
    <t>RIVERSIDE</t>
  </si>
  <si>
    <t>Culbertson Canal</t>
  </si>
  <si>
    <t>Attachment7:B</t>
  </si>
  <si>
    <t>CULBERTSONi</t>
  </si>
  <si>
    <t>Spills</t>
  </si>
  <si>
    <t>Attachment7:C</t>
  </si>
  <si>
    <t>CULBERTSONis</t>
  </si>
  <si>
    <t>Deliveries</t>
  </si>
  <si>
    <t>Attachment7:D</t>
  </si>
  <si>
    <t>CULBERTSONid</t>
  </si>
  <si>
    <t>Non-irrigation season diversions</t>
  </si>
  <si>
    <t>CULBERTSONo</t>
  </si>
  <si>
    <t>Non-irrigation season spills</t>
  </si>
  <si>
    <t>CULBERTSONos</t>
  </si>
  <si>
    <t>Culbertson Canal Extension</t>
  </si>
  <si>
    <t>CULBERTEXTi</t>
  </si>
  <si>
    <t>CULBERTEXTis</t>
  </si>
  <si>
    <t>CULBERTEXTid</t>
  </si>
  <si>
    <t>CULBERTEXTo</t>
  </si>
  <si>
    <t>CULBERTEXTos</t>
  </si>
  <si>
    <t>Deliveries – Non-Irrigation Season</t>
  </si>
  <si>
    <t>CULBERTEXTod</t>
  </si>
  <si>
    <t>Meeker-Driftwood Canal</t>
  </si>
  <si>
    <t>MEEKERi</t>
  </si>
  <si>
    <t>MEEKERis</t>
  </si>
  <si>
    <t>MEEKERid</t>
  </si>
  <si>
    <t>MEEKERo</t>
  </si>
  <si>
    <t>MEEKERos</t>
  </si>
  <si>
    <t>Red Willow Canal</t>
  </si>
  <si>
    <t>RWCANALi</t>
  </si>
  <si>
    <t>RWCANALis</t>
  </si>
  <si>
    <t>RWCANALid</t>
  </si>
  <si>
    <t>RWCANALo</t>
  </si>
  <si>
    <t>RWCANALos</t>
  </si>
  <si>
    <t>Almena Canal</t>
  </si>
  <si>
    <t>ALMENA</t>
  </si>
  <si>
    <t>Spill</t>
  </si>
  <si>
    <t>ALMENAs</t>
  </si>
  <si>
    <t>Almena Canal Return Flow</t>
  </si>
  <si>
    <t>ALMENAd</t>
  </si>
  <si>
    <t>Bartley Canal</t>
  </si>
  <si>
    <t>BARTLEYi</t>
  </si>
  <si>
    <t>BARTLEYis</t>
  </si>
  <si>
    <t>BARTLEYid</t>
  </si>
  <si>
    <t>BARTLEYo</t>
  </si>
  <si>
    <t>BARTLEYos</t>
  </si>
  <si>
    <t>Cambridge Canal</t>
  </si>
  <si>
    <t>CAMBRIDGEi</t>
  </si>
  <si>
    <t>CAMBRIDGEis</t>
  </si>
  <si>
    <t>CAMBRIDGEid</t>
  </si>
  <si>
    <t>CAMBRIDGEo</t>
  </si>
  <si>
    <t>CAMBRIDGEos</t>
  </si>
  <si>
    <t>Naponee Canal</t>
  </si>
  <si>
    <t>NAPONEEi</t>
  </si>
  <si>
    <t>NAPONEEis</t>
  </si>
  <si>
    <t>NAPONEEid</t>
  </si>
  <si>
    <t>NAPONEEo</t>
  </si>
  <si>
    <t>NAPONEEos</t>
  </si>
  <si>
    <t>Franklin Canal</t>
  </si>
  <si>
    <t>FRANKLINi</t>
  </si>
  <si>
    <t>FRANKLINis</t>
  </si>
  <si>
    <t>FRANKLINid</t>
  </si>
  <si>
    <t>FRANKLINo</t>
  </si>
  <si>
    <t>FRANKLINos</t>
  </si>
  <si>
    <t>Franklin Pump Canal</t>
  </si>
  <si>
    <t>FRANKLINPMPi</t>
  </si>
  <si>
    <t>FRANKLINPMPis</t>
  </si>
  <si>
    <t>FRANKLINPMPid</t>
  </si>
  <si>
    <t>FRANKLINPMPo</t>
  </si>
  <si>
    <t>FRANKLINPMPos</t>
  </si>
  <si>
    <t>Superior Canal</t>
  </si>
  <si>
    <t>SUPERIORi</t>
  </si>
  <si>
    <t>SUPERIORis</t>
  </si>
  <si>
    <t>SUPERIORid</t>
  </si>
  <si>
    <t>SUPERIORo</t>
  </si>
  <si>
    <t>SUPERIORos</t>
  </si>
  <si>
    <t>Courtland Canal</t>
  </si>
  <si>
    <t>Headgate Diversion</t>
  </si>
  <si>
    <t>CourtlandAbLove:B41</t>
  </si>
  <si>
    <t>COURTLANDhg</t>
  </si>
  <si>
    <t>Diversions to Nebraska</t>
  </si>
  <si>
    <t>CourtlandAbLove:P41</t>
  </si>
  <si>
    <t>COURTLANDn</t>
  </si>
  <si>
    <t>Deliveries to Nebraska</t>
  </si>
  <si>
    <t>CourtlandAbLove:D41</t>
  </si>
  <si>
    <t>COURTLANDnd</t>
  </si>
  <si>
    <t>Loss in Nebraska assigned to upper Courtland Kansas</t>
  </si>
  <si>
    <t>CourtlandAbLove:L41</t>
  </si>
  <si>
    <t>COURTLANDclUC</t>
  </si>
  <si>
    <t xml:space="preserve">Loss in Nebraska assigned to delivery to Lovewell </t>
  </si>
  <si>
    <t>CourtlandAbLove:M41</t>
  </si>
  <si>
    <t>COURTLANDclLW</t>
  </si>
  <si>
    <t>Flow at State Line</t>
  </si>
  <si>
    <t>CourtlandAbLove:C41</t>
  </si>
  <si>
    <t>COURTLANDsl</t>
  </si>
  <si>
    <t>Diversions to the Upper Courtland District</t>
  </si>
  <si>
    <t>Attachment7:B29</t>
  </si>
  <si>
    <t>COURTLANDa</t>
  </si>
  <si>
    <t>Above Lovewell Spill</t>
  </si>
  <si>
    <t>Attachment7:C29</t>
  </si>
  <si>
    <t>COURTLANDas</t>
  </si>
  <si>
    <t>Above Lovewell Deliveries</t>
  </si>
  <si>
    <t>Attachment7:D29</t>
  </si>
  <si>
    <t>COURTLANDad</t>
  </si>
  <si>
    <t>Loss assigned to deliveries of water to Lovewell Stateline to Lovewell</t>
  </si>
  <si>
    <t>CourtlandAbLove:O41</t>
  </si>
  <si>
    <t>COURTLANDclSL</t>
  </si>
  <si>
    <t>Courtland Canal diversions from Lovewell</t>
  </si>
  <si>
    <t>Attachment7:B30</t>
  </si>
  <si>
    <t>COURTLANDb</t>
  </si>
  <si>
    <t>Courtland Canal spill  from Lovewell</t>
  </si>
  <si>
    <t>Attachment7:C30</t>
  </si>
  <si>
    <t>COURTLANDbs</t>
  </si>
  <si>
    <t>Courtland Canal deliveries from Lovewell</t>
  </si>
  <si>
    <t>Attachment7:D30</t>
  </si>
  <si>
    <t>COURTLANDbd</t>
  </si>
  <si>
    <t>Diversions of Republican River water from Lovewell Reservoir to the Courtland Canal below Lovewell</t>
  </si>
  <si>
    <t>Input:C271</t>
  </si>
  <si>
    <t>COURTLANDl</t>
  </si>
  <si>
    <t>To allocate Harlan County evaporation:</t>
  </si>
  <si>
    <t>Kansas Bostwick Diversions During Irrigation Season</t>
  </si>
  <si>
    <t>Input:C274</t>
  </si>
  <si>
    <t>Nebraska Bostwick Diversions During Irrigation Season</t>
  </si>
  <si>
    <t>Input:C275</t>
  </si>
  <si>
    <t>Percent of Harlan Evap Charged to Kansas</t>
  </si>
  <si>
    <t>Percent of Harlan Evap Charged to Nebraska</t>
  </si>
  <si>
    <t>Nebraska Computed Water Supply Adjustment</t>
  </si>
  <si>
    <t>Canal</t>
  </si>
  <si>
    <t>Source Spreadsheet</t>
  </si>
  <si>
    <t>Cell</t>
  </si>
  <si>
    <t>C2</t>
  </si>
  <si>
    <t>B15</t>
  </si>
  <si>
    <t>C15</t>
  </si>
  <si>
    <t>E15</t>
  </si>
  <si>
    <t>B16</t>
  </si>
  <si>
    <t>C16</t>
  </si>
  <si>
    <t>B19</t>
  </si>
  <si>
    <t>C19</t>
  </si>
  <si>
    <t>E19</t>
  </si>
  <si>
    <t>B20</t>
  </si>
  <si>
    <t>C20</t>
  </si>
  <si>
    <t>B21</t>
  </si>
  <si>
    <t>C21</t>
  </si>
  <si>
    <t>E21</t>
  </si>
  <si>
    <t>B22</t>
  </si>
  <si>
    <t>C22</t>
  </si>
  <si>
    <t>B23</t>
  </si>
  <si>
    <t>C23</t>
  </si>
  <si>
    <t>E23</t>
  </si>
  <si>
    <t>B24</t>
  </si>
  <si>
    <t>C24</t>
  </si>
  <si>
    <t>B25</t>
  </si>
  <si>
    <t>C25</t>
  </si>
  <si>
    <t>E25</t>
  </si>
  <si>
    <t>B26</t>
  </si>
  <si>
    <t>C26</t>
  </si>
  <si>
    <t>B27</t>
  </si>
  <si>
    <t>C27</t>
  </si>
  <si>
    <t>E27</t>
  </si>
  <si>
    <t>B28</t>
  </si>
  <si>
    <t>C28</t>
  </si>
  <si>
    <t>B29</t>
  </si>
  <si>
    <t>C29</t>
  </si>
  <si>
    <t>E29</t>
  </si>
  <si>
    <t>B30</t>
  </si>
  <si>
    <t>C30</t>
  </si>
  <si>
    <t>B31</t>
  </si>
  <si>
    <t>C31</t>
  </si>
  <si>
    <t>E31</t>
  </si>
  <si>
    <t>B32</t>
  </si>
  <si>
    <t>C32</t>
  </si>
  <si>
    <t>B34</t>
  </si>
  <si>
    <t>C34</t>
  </si>
  <si>
    <t>E34</t>
  </si>
  <si>
    <t>B35</t>
  </si>
  <si>
    <t>C35</t>
  </si>
  <si>
    <t>T32</t>
  </si>
  <si>
    <t>Q32</t>
  </si>
  <si>
    <t>E32</t>
  </si>
  <si>
    <t>M32</t>
  </si>
  <si>
    <t>N32</t>
  </si>
  <si>
    <t>R32</t>
  </si>
  <si>
    <t>C37</t>
  </si>
  <si>
    <t>E37</t>
  </si>
  <si>
    <t>P32</t>
  </si>
  <si>
    <t>B33</t>
  </si>
  <si>
    <t>C33</t>
  </si>
  <si>
    <t>E33</t>
  </si>
  <si>
    <t>B17</t>
  </si>
  <si>
    <t>C17</t>
  </si>
  <si>
    <t>E17</t>
  </si>
  <si>
    <t>B18</t>
  </si>
  <si>
    <t>C18</t>
  </si>
  <si>
    <t>E18</t>
  </si>
  <si>
    <t>Hclake_Split_2022.xlsx</t>
  </si>
  <si>
    <t>FedRes_Evap_Storage_2023.xlsx</t>
  </si>
  <si>
    <t>20240216_Attachment7for2023.xlsx</t>
  </si>
  <si>
    <t>HClake_Split_2023.xlsx</t>
  </si>
  <si>
    <t>SummariesbySubbasin2023.csv</t>
  </si>
  <si>
    <t>Court wrk sht 23_extended.xlsx</t>
  </si>
  <si>
    <t>CWSA_Evap_Storage_2023.xlsx</t>
  </si>
  <si>
    <t>2023Orchard-Thirty-Western-Haigler.xlsx</t>
  </si>
  <si>
    <t>20230409_SmallPumpers_NFCanals.xlsx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</si>
</sst>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5"/>
        <bgColor indexed="35"/>
      </patternFill>
    </fill>
    <fill>
      <patternFill patternType="solid">
        <fgColor indexed="13"/>
        <bgColor indexed="34"/>
      </patternFill>
    </fill>
    <fill>
      <patternFill patternType="solid">
        <fgColor indexed="11"/>
        <bgColor indexed="49"/>
      </patternFill>
    </fill>
    <fill>
      <patternFill patternType="solid">
        <fgColor indexed="14"/>
        <bgColor indexed="33"/>
      </patternFill>
    </fill>
    <fill>
      <patternFill patternType="solid">
        <fgColor rgb="FFFFFF00"/>
        <bgColor indexed="49"/>
      </patternFill>
    </fill>
    <fill>
      <patternFill patternType="solid">
        <fgColor rgb="FFFFFF00"/>
        <bgColor indexed="34"/>
      </patternFill>
    </fill>
  </fills>
  <borders count="6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center"/>
    </xf>
    <xf numFmtId="1" fontId="1" fillId="0" borderId="0" xfId="0" applyNumberFormat="1" applyFont="1" applyProtection="1">
      <protection locked="0"/>
    </xf>
    <xf numFmtId="0" fontId="0" fillId="2" borderId="3" xfId="0" applyFill="1" applyBorder="1" applyAlignment="1">
      <alignment horizontal="left" vertical="center"/>
    </xf>
    <xf numFmtId="0" fontId="0" fillId="2" borderId="3" xfId="0" applyFill="1" applyBorder="1"/>
    <xf numFmtId="0" fontId="0" fillId="2" borderId="0" xfId="0" applyFill="1" applyAlignment="1">
      <alignment horizontal="left" vertical="center"/>
    </xf>
    <xf numFmtId="0" fontId="0" fillId="2" borderId="0" xfId="0" applyFill="1"/>
    <xf numFmtId="0" fontId="0" fillId="2" borderId="4" xfId="0" applyFill="1" applyBorder="1" applyAlignment="1">
      <alignment horizontal="left" vertical="center"/>
    </xf>
    <xf numFmtId="0" fontId="0" fillId="2" borderId="4" xfId="0" applyFill="1" applyBorder="1"/>
    <xf numFmtId="0" fontId="0" fillId="3" borderId="3" xfId="0" applyFill="1" applyBorder="1" applyAlignment="1">
      <alignment horizontal="left" vertical="center"/>
    </xf>
    <xf numFmtId="0" fontId="0" fillId="3" borderId="3" xfId="0" applyFill="1" applyBorder="1"/>
    <xf numFmtId="0" fontId="0" fillId="3" borderId="0" xfId="0" applyFill="1" applyAlignment="1">
      <alignment horizontal="left" vertical="center"/>
    </xf>
    <xf numFmtId="0" fontId="0" fillId="3" borderId="0" xfId="0" applyFill="1"/>
    <xf numFmtId="0" fontId="0" fillId="3" borderId="4" xfId="0" applyFill="1" applyBorder="1" applyAlignment="1">
      <alignment horizontal="left" vertical="center"/>
    </xf>
    <xf numFmtId="0" fontId="0" fillId="3" borderId="4" xfId="0" applyFill="1" applyBorder="1"/>
    <xf numFmtId="0" fontId="0" fillId="4" borderId="3" xfId="0" applyFill="1" applyBorder="1" applyAlignment="1">
      <alignment horizontal="left" vertical="center"/>
    </xf>
    <xf numFmtId="0" fontId="0" fillId="4" borderId="3" xfId="0" applyFill="1" applyBorder="1"/>
    <xf numFmtId="0" fontId="0" fillId="4" borderId="0" xfId="0" applyFill="1" applyAlignment="1">
      <alignment horizontal="left" vertical="center"/>
    </xf>
    <xf numFmtId="0" fontId="0" fillId="4" borderId="0" xfId="0" applyFill="1"/>
    <xf numFmtId="0" fontId="0" fillId="4" borderId="4" xfId="0" applyFill="1" applyBorder="1" applyAlignment="1">
      <alignment horizontal="left" vertical="center"/>
    </xf>
    <xf numFmtId="0" fontId="0" fillId="4" borderId="4" xfId="0" applyFill="1" applyBorder="1"/>
    <xf numFmtId="0" fontId="2" fillId="3" borderId="3" xfId="0" applyFont="1" applyFill="1" applyBorder="1" applyAlignment="1">
      <alignment horizontal="left" vertical="center"/>
    </xf>
    <xf numFmtId="0" fontId="2" fillId="3" borderId="3" xfId="0" applyFont="1" applyFill="1" applyBorder="1"/>
    <xf numFmtId="0" fontId="2" fillId="3" borderId="0" xfId="0" applyFont="1" applyFill="1" applyAlignment="1">
      <alignment horizontal="left" vertical="center"/>
    </xf>
    <xf numFmtId="0" fontId="2" fillId="3" borderId="0" xfId="0" applyFont="1" applyFill="1"/>
    <xf numFmtId="0" fontId="2" fillId="3" borderId="4" xfId="0" applyFont="1" applyFill="1" applyBorder="1" applyAlignment="1">
      <alignment horizontal="left" vertical="center"/>
    </xf>
    <xf numFmtId="0" fontId="2" fillId="3" borderId="4" xfId="0" applyFont="1" applyFill="1" applyBorder="1"/>
    <xf numFmtId="0" fontId="0" fillId="0" borderId="0" xfId="0" applyProtection="1">
      <protection locked="0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wrapText="1"/>
    </xf>
    <xf numFmtId="1" fontId="0" fillId="2" borderId="0" xfId="0" applyNumberFormat="1" applyFill="1" applyProtection="1">
      <protection locked="0"/>
    </xf>
    <xf numFmtId="0" fontId="0" fillId="3" borderId="0" xfId="0" applyFill="1" applyAlignment="1">
      <alignment wrapText="1"/>
    </xf>
    <xf numFmtId="1" fontId="0" fillId="3" borderId="0" xfId="0" applyNumberFormat="1" applyFill="1" applyProtection="1">
      <protection locked="0"/>
    </xf>
    <xf numFmtId="0" fontId="0" fillId="4" borderId="0" xfId="0" applyFill="1" applyAlignment="1">
      <alignment wrapText="1"/>
    </xf>
    <xf numFmtId="1" fontId="0" fillId="4" borderId="0" xfId="0" applyNumberFormat="1" applyFill="1" applyProtection="1">
      <protection locked="0"/>
    </xf>
    <xf numFmtId="0" fontId="0" fillId="0" borderId="0" xfId="0" applyAlignment="1">
      <alignment wrapText="1"/>
    </xf>
    <xf numFmtId="1" fontId="0" fillId="0" borderId="0" xfId="0" applyNumberFormat="1" applyProtection="1">
      <protection locked="0"/>
    </xf>
    <xf numFmtId="1" fontId="0" fillId="5" borderId="0" xfId="0" applyNumberFormat="1" applyFill="1" applyProtection="1">
      <protection locked="0"/>
    </xf>
    <xf numFmtId="0" fontId="1" fillId="0" borderId="0" xfId="0" applyFont="1" applyAlignment="1">
      <alignment vertical="center"/>
    </xf>
    <xf numFmtId="0" fontId="1" fillId="0" borderId="0" xfId="0" applyFont="1" applyProtection="1">
      <protection locked="0"/>
    </xf>
    <xf numFmtId="0" fontId="0" fillId="0" borderId="0" xfId="0" applyAlignment="1">
      <alignment vertical="center"/>
    </xf>
    <xf numFmtId="1" fontId="0" fillId="0" borderId="0" xfId="0" applyNumberFormat="1" applyAlignment="1">
      <alignment wrapText="1"/>
    </xf>
    <xf numFmtId="1" fontId="0" fillId="0" borderId="0" xfId="0" applyNumberFormat="1" applyAlignment="1">
      <alignment vertical="center" wrapText="1"/>
    </xf>
    <xf numFmtId="1" fontId="0" fillId="0" borderId="0" xfId="0" applyNumberFormat="1" applyAlignment="1">
      <alignment horizontal="left" vertical="center"/>
    </xf>
    <xf numFmtId="1" fontId="0" fillId="4" borderId="0" xfId="0" applyNumberFormat="1" applyFill="1" applyAlignment="1" applyProtection="1">
      <alignment vertical="center"/>
      <protection locked="0"/>
    </xf>
    <xf numFmtId="1" fontId="2" fillId="0" borderId="0" xfId="0" applyNumberFormat="1" applyFont="1" applyAlignment="1">
      <alignment wrapText="1"/>
    </xf>
    <xf numFmtId="164" fontId="0" fillId="0" borderId="0" xfId="0" applyNumberFormat="1" applyAlignment="1">
      <alignment horizontal="left" vertical="center"/>
    </xf>
    <xf numFmtId="1" fontId="0" fillId="0" borderId="0" xfId="0" applyNumberFormat="1" applyAlignment="1" applyProtection="1">
      <alignment vertical="center"/>
      <protection locked="0"/>
    </xf>
    <xf numFmtId="0" fontId="0" fillId="0" borderId="0" xfId="0" applyAlignment="1">
      <alignment vertical="center" wrapText="1"/>
    </xf>
    <xf numFmtId="164" fontId="0" fillId="5" borderId="0" xfId="0" applyNumberFormat="1" applyFill="1" applyProtection="1">
      <protection locked="0"/>
    </xf>
    <xf numFmtId="0" fontId="5" fillId="0" borderId="0" xfId="0" applyFont="1"/>
    <xf numFmtId="0" fontId="5" fillId="0" borderId="0" xfId="0" applyFont="1" applyFill="1"/>
    <xf numFmtId="0" fontId="0" fillId="0" borderId="0" xfId="0" applyFill="1"/>
    <xf numFmtId="0" fontId="6" fillId="0" borderId="0" xfId="0" applyFont="1" applyFill="1"/>
    <xf numFmtId="1" fontId="0" fillId="0" borderId="0" xfId="0" applyNumberFormat="1" applyFill="1" applyProtection="1">
      <protection locked="0"/>
    </xf>
    <xf numFmtId="1" fontId="0" fillId="6" borderId="0" xfId="0" applyNumberFormat="1" applyFill="1" applyAlignment="1" applyProtection="1">
      <alignment vertical="center"/>
      <protection locked="0"/>
    </xf>
    <xf numFmtId="1" fontId="0" fillId="7" borderId="0" xfId="0" applyNumberFormat="1" applyFill="1" applyAlignment="1" applyProtection="1">
      <alignment vertical="center"/>
      <protection locked="0"/>
    </xf>
    <xf numFmtId="0" fontId="6" fillId="0" borderId="0" xfId="0" applyFont="1"/>
    <xf numFmtId="1" fontId="0" fillId="0" borderId="0" xfId="0" applyNumberFormat="1" applyFill="1"/>
    <xf numFmtId="0" fontId="6" fillId="0" borderId="0" xfId="0" applyFont="1" applyFill="1" applyAlignment="1">
      <alignment wrapText="1"/>
    </xf>
    <xf numFmtId="1" fontId="2" fillId="3" borderId="0" xfId="0" applyNumberFormat="1" applyFont="1" applyFill="1" applyProtection="1">
      <protection locked="0"/>
    </xf>
    <xf numFmtId="0" fontId="0" fillId="0" borderId="1" xfId="0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Excel Built-in Normal 11" xfId="1" xr:uid="{11DF62AB-3A8C-42E6-9935-E03EB1C86834}"/>
    <cellStyle name="Normal" xfId="0" builtinId="0"/>
    <cellStyle name="Normal 10 20" xfId="2" xr:uid="{6B4E57ED-25D3-4138-9C0C-8C9E0C2F55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DA827-3A90-40E1-A320-486872135A7B}">
  <dimension ref="A1:F85"/>
  <sheetViews>
    <sheetView topLeftCell="A64" workbookViewId="0">
      <selection activeCell="F81" sqref="F81"/>
    </sheetView>
  </sheetViews>
  <sheetFormatPr defaultRowHeight="14.4" x14ac:dyDescent="0.3"/>
  <cols>
    <col min="1" max="2" width="11.44140625"/>
    <col min="3" max="3" width="26.44140625" customWidth="1"/>
    <col min="4" max="4" width="11.44140625"/>
    <col min="5" max="5" width="5.44140625" style="29" customWidth="1"/>
    <col min="6" max="6" width="37" bestFit="1" customWidth="1"/>
  </cols>
  <sheetData>
    <row r="1" spans="1:6" x14ac:dyDescent="0.3">
      <c r="A1" s="1" t="s">
        <v>0</v>
      </c>
      <c r="B1" s="2" t="s">
        <v>1</v>
      </c>
      <c r="C1" s="3" t="s">
        <v>2</v>
      </c>
      <c r="D1" s="1" t="s">
        <v>3</v>
      </c>
      <c r="E1" s="4">
        <v>2023</v>
      </c>
      <c r="F1" s="52" t="s">
        <v>379</v>
      </c>
    </row>
    <row r="2" spans="1:6" x14ac:dyDescent="0.3">
      <c r="A2" s="63" t="s">
        <v>4</v>
      </c>
      <c r="B2" s="64" t="s">
        <v>5</v>
      </c>
      <c r="C2" s="5" t="s">
        <v>6</v>
      </c>
      <c r="D2" s="6" t="s">
        <v>7</v>
      </c>
      <c r="E2" s="32"/>
    </row>
    <row r="3" spans="1:6" x14ac:dyDescent="0.3">
      <c r="A3" s="63"/>
      <c r="B3" s="64"/>
      <c r="C3" s="7" t="s">
        <v>8</v>
      </c>
      <c r="D3" s="8" t="s">
        <v>9</v>
      </c>
      <c r="E3" s="32"/>
    </row>
    <row r="4" spans="1:6" x14ac:dyDescent="0.3">
      <c r="A4" s="63"/>
      <c r="B4" s="64"/>
      <c r="C4" s="9" t="s">
        <v>10</v>
      </c>
      <c r="D4" s="10" t="s">
        <v>11</v>
      </c>
      <c r="E4" s="32"/>
    </row>
    <row r="5" spans="1:6" x14ac:dyDescent="0.3">
      <c r="A5" s="65" t="s">
        <v>12</v>
      </c>
      <c r="B5" s="66" t="s">
        <v>5</v>
      </c>
      <c r="C5" s="5" t="s">
        <v>6</v>
      </c>
      <c r="D5" s="6" t="s">
        <v>13</v>
      </c>
      <c r="E5" s="32"/>
    </row>
    <row r="6" spans="1:6" x14ac:dyDescent="0.3">
      <c r="A6" s="65"/>
      <c r="B6" s="66"/>
      <c r="C6" s="7" t="s">
        <v>8</v>
      </c>
      <c r="D6" s="8" t="s">
        <v>14</v>
      </c>
      <c r="E6" s="32"/>
    </row>
    <row r="7" spans="1:6" x14ac:dyDescent="0.3">
      <c r="A7" s="65"/>
      <c r="B7" s="66"/>
      <c r="C7" s="9" t="s">
        <v>10</v>
      </c>
      <c r="D7" s="10" t="s">
        <v>15</v>
      </c>
      <c r="E7" s="32"/>
    </row>
    <row r="8" spans="1:6" x14ac:dyDescent="0.3">
      <c r="A8" s="65"/>
      <c r="B8" s="67" t="s">
        <v>16</v>
      </c>
      <c r="C8" s="11" t="s">
        <v>6</v>
      </c>
      <c r="D8" s="12" t="s">
        <v>17</v>
      </c>
      <c r="E8" s="34"/>
    </row>
    <row r="9" spans="1:6" x14ac:dyDescent="0.3">
      <c r="A9" s="65"/>
      <c r="B9" s="67"/>
      <c r="C9" s="13" t="s">
        <v>8</v>
      </c>
      <c r="D9" s="14" t="s">
        <v>18</v>
      </c>
      <c r="E9" s="34"/>
    </row>
    <row r="10" spans="1:6" x14ac:dyDescent="0.3">
      <c r="A10" s="65"/>
      <c r="B10" s="67"/>
      <c r="C10" s="15" t="s">
        <v>10</v>
      </c>
      <c r="D10" s="16" t="s">
        <v>19</v>
      </c>
      <c r="E10" s="34"/>
    </row>
    <row r="11" spans="1:6" x14ac:dyDescent="0.3">
      <c r="A11" s="65"/>
      <c r="B11" s="68" t="s">
        <v>20</v>
      </c>
      <c r="C11" s="17" t="s">
        <v>6</v>
      </c>
      <c r="D11" s="18" t="s">
        <v>21</v>
      </c>
      <c r="E11" s="36">
        <v>0</v>
      </c>
      <c r="F11" s="59" t="s">
        <v>453</v>
      </c>
    </row>
    <row r="12" spans="1:6" x14ac:dyDescent="0.3">
      <c r="A12" s="65"/>
      <c r="B12" s="68"/>
      <c r="C12" s="19" t="s">
        <v>8</v>
      </c>
      <c r="D12" s="20" t="s">
        <v>22</v>
      </c>
      <c r="E12" s="36">
        <v>0</v>
      </c>
      <c r="F12" s="59" t="s">
        <v>453</v>
      </c>
    </row>
    <row r="13" spans="1:6" x14ac:dyDescent="0.3">
      <c r="A13" s="65"/>
      <c r="B13" s="68"/>
      <c r="C13" s="21" t="s">
        <v>10</v>
      </c>
      <c r="D13" s="22" t="s">
        <v>23</v>
      </c>
      <c r="E13" s="36">
        <v>0</v>
      </c>
    </row>
    <row r="14" spans="1:6" x14ac:dyDescent="0.3">
      <c r="A14" s="65" t="s">
        <v>24</v>
      </c>
      <c r="B14" s="66" t="s">
        <v>5</v>
      </c>
      <c r="C14" s="5" t="s">
        <v>6</v>
      </c>
      <c r="D14" s="6" t="s">
        <v>25</v>
      </c>
      <c r="E14" s="32"/>
    </row>
    <row r="15" spans="1:6" x14ac:dyDescent="0.3">
      <c r="A15" s="65"/>
      <c r="B15" s="66"/>
      <c r="C15" s="7" t="s">
        <v>8</v>
      </c>
      <c r="D15" s="8" t="s">
        <v>26</v>
      </c>
      <c r="E15" s="32"/>
    </row>
    <row r="16" spans="1:6" x14ac:dyDescent="0.3">
      <c r="A16" s="65"/>
      <c r="B16" s="66"/>
      <c r="C16" s="9" t="s">
        <v>10</v>
      </c>
      <c r="D16" s="10" t="s">
        <v>27</v>
      </c>
      <c r="E16" s="32"/>
    </row>
    <row r="17" spans="1:6" x14ac:dyDescent="0.3">
      <c r="A17" s="65"/>
      <c r="B17" s="68" t="s">
        <v>20</v>
      </c>
      <c r="C17" s="17" t="s">
        <v>6</v>
      </c>
      <c r="D17" s="18" t="s">
        <v>28</v>
      </c>
      <c r="E17" s="36">
        <v>189</v>
      </c>
      <c r="F17" s="59" t="s">
        <v>453</v>
      </c>
    </row>
    <row r="18" spans="1:6" x14ac:dyDescent="0.3">
      <c r="A18" s="65"/>
      <c r="B18" s="68"/>
      <c r="C18" s="19" t="s">
        <v>8</v>
      </c>
      <c r="D18" s="20" t="s">
        <v>29</v>
      </c>
      <c r="E18" s="36">
        <v>5</v>
      </c>
      <c r="F18" s="59" t="s">
        <v>453</v>
      </c>
    </row>
    <row r="19" spans="1:6" x14ac:dyDescent="0.3">
      <c r="A19" s="65"/>
      <c r="B19" s="68"/>
      <c r="C19" s="21" t="s">
        <v>10</v>
      </c>
      <c r="D19" s="22" t="s">
        <v>30</v>
      </c>
      <c r="E19" s="36">
        <v>0</v>
      </c>
    </row>
    <row r="20" spans="1:6" x14ac:dyDescent="0.3">
      <c r="A20" s="65" t="s">
        <v>31</v>
      </c>
      <c r="B20" s="68" t="s">
        <v>20</v>
      </c>
      <c r="C20" s="17" t="s">
        <v>6</v>
      </c>
      <c r="D20" s="18" t="s">
        <v>32</v>
      </c>
      <c r="E20" s="36">
        <v>0</v>
      </c>
      <c r="F20" s="59" t="s">
        <v>453</v>
      </c>
    </row>
    <row r="21" spans="1:6" x14ac:dyDescent="0.3">
      <c r="A21" s="65"/>
      <c r="B21" s="68"/>
      <c r="C21" s="19" t="s">
        <v>8</v>
      </c>
      <c r="D21" s="20" t="s">
        <v>33</v>
      </c>
      <c r="E21" s="36">
        <v>0</v>
      </c>
      <c r="F21" s="59" t="s">
        <v>453</v>
      </c>
    </row>
    <row r="22" spans="1:6" x14ac:dyDescent="0.3">
      <c r="A22" s="65"/>
      <c r="B22" s="68"/>
      <c r="C22" s="21" t="s">
        <v>10</v>
      </c>
      <c r="D22" s="22" t="s">
        <v>34</v>
      </c>
      <c r="E22" s="36">
        <v>0</v>
      </c>
    </row>
    <row r="23" spans="1:6" x14ac:dyDescent="0.3">
      <c r="A23" s="65" t="s">
        <v>35</v>
      </c>
      <c r="B23" s="66" t="s">
        <v>5</v>
      </c>
      <c r="C23" s="5" t="s">
        <v>6</v>
      </c>
      <c r="D23" s="6" t="s">
        <v>36</v>
      </c>
      <c r="E23" s="32"/>
    </row>
    <row r="24" spans="1:6" x14ac:dyDescent="0.3">
      <c r="A24" s="65"/>
      <c r="B24" s="66"/>
      <c r="C24" s="7" t="s">
        <v>8</v>
      </c>
      <c r="D24" s="8" t="s">
        <v>37</v>
      </c>
      <c r="E24" s="32"/>
    </row>
    <row r="25" spans="1:6" x14ac:dyDescent="0.3">
      <c r="A25" s="65"/>
      <c r="B25" s="66"/>
      <c r="C25" s="9" t="s">
        <v>10</v>
      </c>
      <c r="D25" s="10" t="s">
        <v>38</v>
      </c>
      <c r="E25" s="32"/>
    </row>
    <row r="26" spans="1:6" x14ac:dyDescent="0.3">
      <c r="A26" s="65"/>
      <c r="B26" s="67" t="s">
        <v>16</v>
      </c>
      <c r="C26" s="11" t="s">
        <v>6</v>
      </c>
      <c r="D26" s="12" t="s">
        <v>39</v>
      </c>
      <c r="E26" s="34"/>
    </row>
    <row r="27" spans="1:6" x14ac:dyDescent="0.3">
      <c r="A27" s="65"/>
      <c r="B27" s="67"/>
      <c r="C27" s="13" t="s">
        <v>8</v>
      </c>
      <c r="D27" s="14" t="s">
        <v>40</v>
      </c>
      <c r="E27" s="34"/>
    </row>
    <row r="28" spans="1:6" x14ac:dyDescent="0.3">
      <c r="A28" s="65"/>
      <c r="B28" s="67"/>
      <c r="C28" s="15" t="s">
        <v>10</v>
      </c>
      <c r="D28" s="16" t="s">
        <v>41</v>
      </c>
      <c r="E28" s="34"/>
    </row>
    <row r="29" spans="1:6" x14ac:dyDescent="0.3">
      <c r="A29" s="65"/>
      <c r="B29" s="68" t="s">
        <v>20</v>
      </c>
      <c r="C29" s="17" t="s">
        <v>6</v>
      </c>
      <c r="D29" s="18" t="s">
        <v>42</v>
      </c>
      <c r="E29" s="36">
        <v>0</v>
      </c>
      <c r="F29" s="59" t="s">
        <v>453</v>
      </c>
    </row>
    <row r="30" spans="1:6" x14ac:dyDescent="0.3">
      <c r="A30" s="65"/>
      <c r="B30" s="68"/>
      <c r="C30" s="19" t="s">
        <v>8</v>
      </c>
      <c r="D30" s="20" t="s">
        <v>43</v>
      </c>
      <c r="E30" s="36">
        <v>0</v>
      </c>
      <c r="F30" s="59" t="s">
        <v>453</v>
      </c>
    </row>
    <row r="31" spans="1:6" x14ac:dyDescent="0.3">
      <c r="A31" s="65"/>
      <c r="B31" s="68"/>
      <c r="C31" s="21" t="s">
        <v>10</v>
      </c>
      <c r="D31" s="22" t="s">
        <v>44</v>
      </c>
      <c r="E31" s="36">
        <v>0</v>
      </c>
    </row>
    <row r="32" spans="1:6" x14ac:dyDescent="0.3">
      <c r="A32" s="65" t="s">
        <v>45</v>
      </c>
      <c r="B32" s="68" t="s">
        <v>20</v>
      </c>
      <c r="C32" s="17" t="s">
        <v>6</v>
      </c>
      <c r="D32" s="18" t="s">
        <v>46</v>
      </c>
      <c r="E32" s="36">
        <v>0</v>
      </c>
      <c r="F32" s="59" t="s">
        <v>453</v>
      </c>
    </row>
    <row r="33" spans="1:6" x14ac:dyDescent="0.3">
      <c r="A33" s="65"/>
      <c r="B33" s="68"/>
      <c r="C33" s="19" t="s">
        <v>8</v>
      </c>
      <c r="D33" s="20" t="s">
        <v>47</v>
      </c>
      <c r="E33" s="36">
        <v>0</v>
      </c>
      <c r="F33" s="59" t="s">
        <v>453</v>
      </c>
    </row>
    <row r="34" spans="1:6" x14ac:dyDescent="0.3">
      <c r="A34" s="65"/>
      <c r="B34" s="68"/>
      <c r="C34" s="21" t="s">
        <v>10</v>
      </c>
      <c r="D34" s="22" t="s">
        <v>48</v>
      </c>
      <c r="E34" s="36">
        <v>0</v>
      </c>
    </row>
    <row r="35" spans="1:6" x14ac:dyDescent="0.3">
      <c r="A35" s="65" t="s">
        <v>49</v>
      </c>
      <c r="B35" s="69" t="s">
        <v>16</v>
      </c>
      <c r="C35" s="23" t="s">
        <v>6</v>
      </c>
      <c r="D35" s="24" t="s">
        <v>50</v>
      </c>
      <c r="E35" s="62"/>
    </row>
    <row r="36" spans="1:6" x14ac:dyDescent="0.3">
      <c r="A36" s="65"/>
      <c r="B36" s="69"/>
      <c r="C36" s="25" t="s">
        <v>8</v>
      </c>
      <c r="D36" s="26" t="s">
        <v>51</v>
      </c>
      <c r="E36" s="62"/>
    </row>
    <row r="37" spans="1:6" x14ac:dyDescent="0.3">
      <c r="A37" s="65"/>
      <c r="B37" s="69"/>
      <c r="C37" s="27" t="s">
        <v>10</v>
      </c>
      <c r="D37" s="28" t="s">
        <v>52</v>
      </c>
      <c r="E37" s="62"/>
    </row>
    <row r="38" spans="1:6" x14ac:dyDescent="0.3">
      <c r="A38" s="65"/>
      <c r="B38" s="68" t="s">
        <v>20</v>
      </c>
      <c r="C38" s="17" t="s">
        <v>6</v>
      </c>
      <c r="D38" s="18" t="s">
        <v>53</v>
      </c>
      <c r="E38" s="36">
        <v>0</v>
      </c>
      <c r="F38" s="59" t="s">
        <v>453</v>
      </c>
    </row>
    <row r="39" spans="1:6" x14ac:dyDescent="0.3">
      <c r="A39" s="65"/>
      <c r="B39" s="68"/>
      <c r="C39" s="19" t="s">
        <v>8</v>
      </c>
      <c r="D39" s="20" t="s">
        <v>54</v>
      </c>
      <c r="E39" s="36">
        <v>0</v>
      </c>
      <c r="F39" s="59" t="s">
        <v>453</v>
      </c>
    </row>
    <row r="40" spans="1:6" x14ac:dyDescent="0.3">
      <c r="A40" s="65"/>
      <c r="B40" s="68"/>
      <c r="C40" s="21" t="s">
        <v>10</v>
      </c>
      <c r="D40" s="22" t="s">
        <v>55</v>
      </c>
      <c r="E40" s="36">
        <v>0</v>
      </c>
    </row>
    <row r="41" spans="1:6" x14ac:dyDescent="0.3">
      <c r="A41" s="65" t="s">
        <v>56</v>
      </c>
      <c r="B41" s="68" t="s">
        <v>20</v>
      </c>
      <c r="C41" s="17" t="s">
        <v>6</v>
      </c>
      <c r="D41" s="18" t="s">
        <v>57</v>
      </c>
      <c r="E41" s="36">
        <v>0</v>
      </c>
      <c r="F41" s="59" t="s">
        <v>453</v>
      </c>
    </row>
    <row r="42" spans="1:6" x14ac:dyDescent="0.3">
      <c r="A42" s="65"/>
      <c r="B42" s="68"/>
      <c r="C42" s="19" t="s">
        <v>8</v>
      </c>
      <c r="D42" s="20" t="s">
        <v>58</v>
      </c>
      <c r="E42" s="36">
        <v>44</v>
      </c>
      <c r="F42" s="59" t="s">
        <v>453</v>
      </c>
    </row>
    <row r="43" spans="1:6" x14ac:dyDescent="0.3">
      <c r="A43" s="65"/>
      <c r="B43" s="68"/>
      <c r="C43" s="21" t="s">
        <v>10</v>
      </c>
      <c r="D43" s="22" t="s">
        <v>59</v>
      </c>
      <c r="E43" s="36">
        <v>0</v>
      </c>
    </row>
    <row r="44" spans="1:6" x14ac:dyDescent="0.3">
      <c r="A44" s="65" t="s">
        <v>60</v>
      </c>
      <c r="B44" s="68" t="s">
        <v>61</v>
      </c>
      <c r="C44" s="17" t="s">
        <v>6</v>
      </c>
      <c r="D44" s="18" t="s">
        <v>62</v>
      </c>
      <c r="E44" s="36">
        <v>0</v>
      </c>
      <c r="F44" s="59" t="s">
        <v>453</v>
      </c>
    </row>
    <row r="45" spans="1:6" x14ac:dyDescent="0.3">
      <c r="A45" s="65"/>
      <c r="B45" s="68"/>
      <c r="C45" s="19" t="s">
        <v>8</v>
      </c>
      <c r="D45" s="20" t="s">
        <v>63</v>
      </c>
      <c r="E45" s="36">
        <v>34</v>
      </c>
      <c r="F45" s="59" t="s">
        <v>453</v>
      </c>
    </row>
    <row r="46" spans="1:6" x14ac:dyDescent="0.3">
      <c r="A46" s="65"/>
      <c r="B46" s="68"/>
      <c r="C46" s="21" t="s">
        <v>10</v>
      </c>
      <c r="D46" s="22" t="s">
        <v>64</v>
      </c>
      <c r="E46" s="36">
        <v>0</v>
      </c>
    </row>
    <row r="47" spans="1:6" x14ac:dyDescent="0.3">
      <c r="A47" s="65"/>
      <c r="B47" s="68" t="s">
        <v>65</v>
      </c>
      <c r="C47" s="17" t="s">
        <v>6</v>
      </c>
      <c r="D47" s="18" t="s">
        <v>66</v>
      </c>
      <c r="E47" s="36">
        <v>0</v>
      </c>
      <c r="F47" s="59" t="s">
        <v>453</v>
      </c>
    </row>
    <row r="48" spans="1:6" x14ac:dyDescent="0.3">
      <c r="A48" s="65"/>
      <c r="B48" s="68"/>
      <c r="C48" s="19" t="s">
        <v>8</v>
      </c>
      <c r="D48" s="20" t="s">
        <v>67</v>
      </c>
      <c r="E48" s="36">
        <v>36</v>
      </c>
      <c r="F48" s="59" t="s">
        <v>453</v>
      </c>
    </row>
    <row r="49" spans="1:6" x14ac:dyDescent="0.3">
      <c r="A49" s="65"/>
      <c r="B49" s="68"/>
      <c r="C49" s="21" t="s">
        <v>10</v>
      </c>
      <c r="D49" s="22" t="s">
        <v>68</v>
      </c>
      <c r="E49" s="36">
        <v>0</v>
      </c>
    </row>
    <row r="50" spans="1:6" x14ac:dyDescent="0.3">
      <c r="A50" s="65" t="s">
        <v>69</v>
      </c>
      <c r="B50" s="66" t="s">
        <v>5</v>
      </c>
      <c r="C50" s="5" t="s">
        <v>6</v>
      </c>
      <c r="D50" s="6" t="s">
        <v>70</v>
      </c>
      <c r="E50" s="32"/>
    </row>
    <row r="51" spans="1:6" x14ac:dyDescent="0.3">
      <c r="A51" s="65"/>
      <c r="B51" s="66"/>
      <c r="C51" s="7" t="s">
        <v>8</v>
      </c>
      <c r="D51" s="8" t="s">
        <v>71</v>
      </c>
      <c r="E51" s="32"/>
    </row>
    <row r="52" spans="1:6" x14ac:dyDescent="0.3">
      <c r="A52" s="65"/>
      <c r="B52" s="66"/>
      <c r="C52" s="9" t="s">
        <v>10</v>
      </c>
      <c r="D52" s="10" t="s">
        <v>72</v>
      </c>
      <c r="E52" s="32"/>
    </row>
    <row r="53" spans="1:6" x14ac:dyDescent="0.3">
      <c r="A53" s="65"/>
      <c r="B53" s="67" t="s">
        <v>16</v>
      </c>
      <c r="C53" s="11" t="s">
        <v>6</v>
      </c>
      <c r="D53" s="12" t="s">
        <v>73</v>
      </c>
      <c r="E53" s="34"/>
    </row>
    <row r="54" spans="1:6" x14ac:dyDescent="0.3">
      <c r="A54" s="65"/>
      <c r="B54" s="67"/>
      <c r="C54" s="13" t="s">
        <v>8</v>
      </c>
      <c r="D54" s="14" t="s">
        <v>74</v>
      </c>
      <c r="E54" s="34"/>
    </row>
    <row r="55" spans="1:6" x14ac:dyDescent="0.3">
      <c r="A55" s="65"/>
      <c r="B55" s="67"/>
      <c r="C55" s="15" t="s">
        <v>10</v>
      </c>
      <c r="D55" s="16" t="s">
        <v>75</v>
      </c>
      <c r="E55" s="34"/>
    </row>
    <row r="56" spans="1:6" x14ac:dyDescent="0.3">
      <c r="A56" s="65"/>
      <c r="B56" s="70" t="s">
        <v>61</v>
      </c>
      <c r="C56" s="19" t="s">
        <v>6</v>
      </c>
      <c r="D56" s="20" t="s">
        <v>76</v>
      </c>
      <c r="E56" s="36">
        <v>0</v>
      </c>
      <c r="F56" s="59" t="s">
        <v>453</v>
      </c>
    </row>
    <row r="57" spans="1:6" x14ac:dyDescent="0.3">
      <c r="A57" s="65"/>
      <c r="B57" s="70"/>
      <c r="C57" s="19" t="s">
        <v>8</v>
      </c>
      <c r="D57" s="20" t="s">
        <v>77</v>
      </c>
      <c r="E57" s="36">
        <v>0</v>
      </c>
      <c r="F57" s="59" t="s">
        <v>453</v>
      </c>
    </row>
    <row r="58" spans="1:6" x14ac:dyDescent="0.3">
      <c r="A58" s="65"/>
      <c r="B58" s="70"/>
      <c r="C58" s="21" t="s">
        <v>10</v>
      </c>
      <c r="D58" s="22" t="s">
        <v>78</v>
      </c>
      <c r="E58" s="36">
        <v>0</v>
      </c>
    </row>
    <row r="59" spans="1:6" x14ac:dyDescent="0.3">
      <c r="A59" s="65"/>
      <c r="B59" s="68" t="s">
        <v>65</v>
      </c>
      <c r="C59" s="17" t="s">
        <v>6</v>
      </c>
      <c r="D59" s="18" t="s">
        <v>79</v>
      </c>
      <c r="E59" s="36">
        <v>0</v>
      </c>
      <c r="F59" s="59" t="s">
        <v>453</v>
      </c>
    </row>
    <row r="60" spans="1:6" x14ac:dyDescent="0.3">
      <c r="A60" s="65"/>
      <c r="B60" s="68"/>
      <c r="C60" s="19" t="s">
        <v>8</v>
      </c>
      <c r="D60" s="20" t="s">
        <v>80</v>
      </c>
      <c r="E60" s="36">
        <v>0</v>
      </c>
      <c r="F60" s="59" t="s">
        <v>453</v>
      </c>
    </row>
    <row r="61" spans="1:6" x14ac:dyDescent="0.3">
      <c r="A61" s="65"/>
      <c r="B61" s="68"/>
      <c r="C61" s="21" t="s">
        <v>10</v>
      </c>
      <c r="D61" s="22" t="s">
        <v>81</v>
      </c>
      <c r="E61" s="36">
        <v>0</v>
      </c>
    </row>
    <row r="62" spans="1:6" x14ac:dyDescent="0.3">
      <c r="A62" s="65" t="s">
        <v>82</v>
      </c>
      <c r="B62" s="67" t="s">
        <v>16</v>
      </c>
      <c r="C62" s="11" t="s">
        <v>6</v>
      </c>
      <c r="D62" s="12" t="s">
        <v>83</v>
      </c>
      <c r="E62" s="34"/>
    </row>
    <row r="63" spans="1:6" x14ac:dyDescent="0.3">
      <c r="A63" s="65"/>
      <c r="B63" s="67"/>
      <c r="C63" s="13" t="s">
        <v>8</v>
      </c>
      <c r="D63" s="14" t="s">
        <v>84</v>
      </c>
      <c r="E63" s="34"/>
    </row>
    <row r="64" spans="1:6" x14ac:dyDescent="0.3">
      <c r="A64" s="65"/>
      <c r="B64" s="67"/>
      <c r="C64" s="15" t="s">
        <v>10</v>
      </c>
      <c r="D64" s="16" t="s">
        <v>85</v>
      </c>
      <c r="E64" s="34"/>
    </row>
    <row r="65" spans="1:6" x14ac:dyDescent="0.3">
      <c r="A65" s="65"/>
      <c r="B65" s="68" t="s">
        <v>61</v>
      </c>
      <c r="C65" s="17" t="s">
        <v>6</v>
      </c>
      <c r="D65" s="18" t="s">
        <v>86</v>
      </c>
      <c r="E65" s="36">
        <v>0</v>
      </c>
      <c r="F65" s="59" t="s">
        <v>453</v>
      </c>
    </row>
    <row r="66" spans="1:6" x14ac:dyDescent="0.3">
      <c r="A66" s="65"/>
      <c r="B66" s="68"/>
      <c r="C66" s="19" t="s">
        <v>8</v>
      </c>
      <c r="D66" s="20" t="s">
        <v>87</v>
      </c>
      <c r="E66" s="36">
        <v>0</v>
      </c>
      <c r="F66" s="59" t="s">
        <v>453</v>
      </c>
    </row>
    <row r="67" spans="1:6" x14ac:dyDescent="0.3">
      <c r="A67" s="65"/>
      <c r="B67" s="68"/>
      <c r="C67" s="21" t="s">
        <v>10</v>
      </c>
      <c r="D67" s="22" t="s">
        <v>88</v>
      </c>
      <c r="E67" s="36">
        <v>0</v>
      </c>
    </row>
    <row r="68" spans="1:6" x14ac:dyDescent="0.3">
      <c r="A68" s="65"/>
      <c r="B68" s="68" t="s">
        <v>65</v>
      </c>
      <c r="C68" s="17" t="s">
        <v>6</v>
      </c>
      <c r="D68" s="18" t="s">
        <v>89</v>
      </c>
      <c r="E68" s="36">
        <v>0</v>
      </c>
      <c r="F68" s="59" t="s">
        <v>453</v>
      </c>
    </row>
    <row r="69" spans="1:6" x14ac:dyDescent="0.3">
      <c r="A69" s="65"/>
      <c r="B69" s="68"/>
      <c r="C69" s="19" t="s">
        <v>8</v>
      </c>
      <c r="D69" s="20" t="s">
        <v>90</v>
      </c>
      <c r="E69" s="36">
        <v>0</v>
      </c>
      <c r="F69" s="59" t="s">
        <v>453</v>
      </c>
    </row>
    <row r="70" spans="1:6" x14ac:dyDescent="0.3">
      <c r="A70" s="65"/>
      <c r="B70" s="68"/>
      <c r="C70" s="21" t="s">
        <v>10</v>
      </c>
      <c r="D70" s="22" t="s">
        <v>91</v>
      </c>
      <c r="E70" s="36">
        <v>0</v>
      </c>
    </row>
    <row r="71" spans="1:6" x14ac:dyDescent="0.3">
      <c r="A71" s="65" t="s">
        <v>92</v>
      </c>
      <c r="B71" s="67" t="s">
        <v>16</v>
      </c>
      <c r="C71" s="11" t="s">
        <v>6</v>
      </c>
      <c r="D71" s="12" t="s">
        <v>93</v>
      </c>
      <c r="E71" s="34"/>
    </row>
    <row r="72" spans="1:6" x14ac:dyDescent="0.3">
      <c r="A72" s="65"/>
      <c r="B72" s="67"/>
      <c r="C72" s="13" t="s">
        <v>8</v>
      </c>
      <c r="D72" s="14" t="s">
        <v>94</v>
      </c>
      <c r="E72" s="34"/>
    </row>
    <row r="73" spans="1:6" x14ac:dyDescent="0.3">
      <c r="A73" s="65"/>
      <c r="B73" s="67"/>
      <c r="C73" s="15" t="s">
        <v>10</v>
      </c>
      <c r="D73" s="16" t="s">
        <v>95</v>
      </c>
      <c r="E73" s="34"/>
    </row>
    <row r="74" spans="1:6" x14ac:dyDescent="0.3">
      <c r="A74" s="65"/>
      <c r="B74" s="68" t="s">
        <v>65</v>
      </c>
      <c r="C74" s="17" t="s">
        <v>6</v>
      </c>
      <c r="D74" s="18" t="s">
        <v>96</v>
      </c>
      <c r="E74" s="36">
        <v>0</v>
      </c>
      <c r="F74" s="59" t="s">
        <v>453</v>
      </c>
    </row>
    <row r="75" spans="1:6" x14ac:dyDescent="0.3">
      <c r="A75" s="65"/>
      <c r="B75" s="68"/>
      <c r="C75" s="19" t="s">
        <v>8</v>
      </c>
      <c r="D75" s="20" t="s">
        <v>97</v>
      </c>
      <c r="E75" s="36">
        <v>59</v>
      </c>
      <c r="F75" s="59" t="s">
        <v>453</v>
      </c>
    </row>
    <row r="76" spans="1:6" x14ac:dyDescent="0.3">
      <c r="A76" s="65"/>
      <c r="B76" s="68"/>
      <c r="C76" s="21" t="s">
        <v>10</v>
      </c>
      <c r="D76" s="22" t="s">
        <v>98</v>
      </c>
      <c r="E76" s="36">
        <v>0</v>
      </c>
    </row>
    <row r="77" spans="1:6" x14ac:dyDescent="0.3">
      <c r="A77" s="65" t="s">
        <v>99</v>
      </c>
      <c r="B77" s="67" t="s">
        <v>16</v>
      </c>
      <c r="C77" s="11" t="s">
        <v>6</v>
      </c>
      <c r="D77" s="12" t="s">
        <v>100</v>
      </c>
      <c r="E77" s="34"/>
      <c r="F77" s="59"/>
    </row>
    <row r="78" spans="1:6" x14ac:dyDescent="0.3">
      <c r="A78" s="65"/>
      <c r="B78" s="67"/>
      <c r="C78" s="13" t="s">
        <v>8</v>
      </c>
      <c r="D78" s="14" t="s">
        <v>101</v>
      </c>
      <c r="E78" s="34"/>
      <c r="F78" s="59"/>
    </row>
    <row r="79" spans="1:6" x14ac:dyDescent="0.3">
      <c r="A79" s="65"/>
      <c r="B79" s="67"/>
      <c r="C79" s="15" t="s">
        <v>10</v>
      </c>
      <c r="D79" s="16" t="s">
        <v>102</v>
      </c>
      <c r="E79" s="34"/>
    </row>
    <row r="80" spans="1:6" x14ac:dyDescent="0.3">
      <c r="A80" s="65"/>
      <c r="B80" s="68" t="s">
        <v>103</v>
      </c>
      <c r="C80" s="17" t="s">
        <v>6</v>
      </c>
      <c r="D80" s="18" t="s">
        <v>104</v>
      </c>
      <c r="E80" s="36">
        <v>2616</v>
      </c>
      <c r="F80" s="59" t="s">
        <v>453</v>
      </c>
    </row>
    <row r="81" spans="1:6" x14ac:dyDescent="0.3">
      <c r="A81" s="65"/>
      <c r="B81" s="68"/>
      <c r="C81" s="19" t="s">
        <v>8</v>
      </c>
      <c r="D81" s="20" t="s">
        <v>105</v>
      </c>
      <c r="E81" s="36">
        <v>2137</v>
      </c>
      <c r="F81" s="59" t="s">
        <v>453</v>
      </c>
    </row>
    <row r="82" spans="1:6" x14ac:dyDescent="0.3">
      <c r="A82" s="65"/>
      <c r="B82" s="68"/>
      <c r="C82" s="21" t="s">
        <v>10</v>
      </c>
      <c r="D82" s="22" t="s">
        <v>106</v>
      </c>
      <c r="E82" s="36">
        <v>0</v>
      </c>
    </row>
    <row r="83" spans="1:6" x14ac:dyDescent="0.3">
      <c r="A83" s="65"/>
      <c r="B83" s="68" t="s">
        <v>107</v>
      </c>
      <c r="C83" s="17" t="s">
        <v>6</v>
      </c>
      <c r="D83" s="18" t="s">
        <v>108</v>
      </c>
      <c r="E83" s="36">
        <v>0</v>
      </c>
      <c r="F83" s="59" t="s">
        <v>453</v>
      </c>
    </row>
    <row r="84" spans="1:6" x14ac:dyDescent="0.3">
      <c r="A84" s="65"/>
      <c r="B84" s="68"/>
      <c r="C84" s="19" t="s">
        <v>8</v>
      </c>
      <c r="D84" s="20" t="s">
        <v>109</v>
      </c>
      <c r="E84" s="36">
        <v>1026</v>
      </c>
      <c r="F84" s="59" t="s">
        <v>453</v>
      </c>
    </row>
    <row r="85" spans="1:6" x14ac:dyDescent="0.3">
      <c r="A85" s="65"/>
      <c r="B85" s="68"/>
      <c r="C85" s="21" t="s">
        <v>10</v>
      </c>
      <c r="D85" s="22" t="s">
        <v>110</v>
      </c>
      <c r="E85" s="36">
        <v>0</v>
      </c>
    </row>
  </sheetData>
  <mergeCells count="41">
    <mergeCell ref="A77:A85"/>
    <mergeCell ref="B77:B79"/>
    <mergeCell ref="B80:B82"/>
    <mergeCell ref="B83:B85"/>
    <mergeCell ref="A62:A70"/>
    <mergeCell ref="B62:B64"/>
    <mergeCell ref="B65:B67"/>
    <mergeCell ref="B68:B70"/>
    <mergeCell ref="A71:A76"/>
    <mergeCell ref="B71:B73"/>
    <mergeCell ref="B74:B76"/>
    <mergeCell ref="A44:A49"/>
    <mergeCell ref="B44:B46"/>
    <mergeCell ref="B47:B49"/>
    <mergeCell ref="A50:A61"/>
    <mergeCell ref="B50:B52"/>
    <mergeCell ref="B53:B55"/>
    <mergeCell ref="B56:B58"/>
    <mergeCell ref="B59:B61"/>
    <mergeCell ref="A41:A43"/>
    <mergeCell ref="B41:B43"/>
    <mergeCell ref="A14:A19"/>
    <mergeCell ref="B14:B16"/>
    <mergeCell ref="B17:B19"/>
    <mergeCell ref="A20:A22"/>
    <mergeCell ref="B20:B22"/>
    <mergeCell ref="A23:A31"/>
    <mergeCell ref="B23:B25"/>
    <mergeCell ref="B26:B28"/>
    <mergeCell ref="B29:B31"/>
    <mergeCell ref="A32:A34"/>
    <mergeCell ref="B32:B34"/>
    <mergeCell ref="A35:A40"/>
    <mergeCell ref="B35:B37"/>
    <mergeCell ref="B38:B40"/>
    <mergeCell ref="A2:A4"/>
    <mergeCell ref="B2:B4"/>
    <mergeCell ref="A5:A13"/>
    <mergeCell ref="B5:B7"/>
    <mergeCell ref="B8:B10"/>
    <mergeCell ref="B11:B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DAB4E0-79DF-4BED-AC01-1982BAB7E02E}">
  <dimension ref="A1:E29"/>
  <sheetViews>
    <sheetView workbookViewId="0">
      <selection activeCell="D12" sqref="D12"/>
    </sheetView>
  </sheetViews>
  <sheetFormatPr defaultRowHeight="14.4" x14ac:dyDescent="0.3"/>
  <cols>
    <col min="1" max="1" width="16.44140625" customWidth="1"/>
    <col min="2" max="2" width="32.44140625" customWidth="1"/>
    <col min="3" max="3" width="13.44140625" customWidth="1"/>
    <col min="4" max="4" width="5.44140625" customWidth="1"/>
    <col min="5" max="5" width="31.33203125" bestFit="1" customWidth="1"/>
  </cols>
  <sheetData>
    <row r="1" spans="1:5" x14ac:dyDescent="0.3">
      <c r="A1" s="1" t="s">
        <v>0</v>
      </c>
      <c r="B1" s="2" t="s">
        <v>1</v>
      </c>
      <c r="C1" s="1" t="s">
        <v>3</v>
      </c>
      <c r="D1" s="4">
        <v>2023</v>
      </c>
      <c r="E1" s="52" t="s">
        <v>379</v>
      </c>
    </row>
    <row r="2" spans="1:5" x14ac:dyDescent="0.3">
      <c r="A2" s="30" t="s">
        <v>4</v>
      </c>
      <c r="B2" s="31" t="s">
        <v>5</v>
      </c>
      <c r="C2" s="8" t="s">
        <v>111</v>
      </c>
      <c r="D2" s="32"/>
    </row>
    <row r="3" spans="1:5" x14ac:dyDescent="0.3">
      <c r="A3" s="65" t="s">
        <v>12</v>
      </c>
      <c r="B3" s="31" t="s">
        <v>5</v>
      </c>
      <c r="C3" s="8" t="s">
        <v>112</v>
      </c>
      <c r="D3" s="32"/>
    </row>
    <row r="4" spans="1:5" x14ac:dyDescent="0.3">
      <c r="A4" s="65"/>
      <c r="B4" s="33" t="s">
        <v>16</v>
      </c>
      <c r="C4" s="14" t="s">
        <v>113</v>
      </c>
      <c r="D4" s="34"/>
    </row>
    <row r="5" spans="1:5" x14ac:dyDescent="0.3">
      <c r="A5" s="65"/>
      <c r="B5" s="35" t="s">
        <v>20</v>
      </c>
      <c r="C5" s="20" t="s">
        <v>114</v>
      </c>
      <c r="D5" s="36">
        <v>0</v>
      </c>
      <c r="E5" s="59" t="s">
        <v>449</v>
      </c>
    </row>
    <row r="6" spans="1:5" x14ac:dyDescent="0.3">
      <c r="A6" s="65" t="s">
        <v>115</v>
      </c>
      <c r="B6" s="31" t="s">
        <v>5</v>
      </c>
      <c r="C6" s="8" t="s">
        <v>116</v>
      </c>
      <c r="D6" s="32"/>
    </row>
    <row r="7" spans="1:5" x14ac:dyDescent="0.3">
      <c r="A7" s="65"/>
      <c r="B7" s="35" t="s">
        <v>20</v>
      </c>
      <c r="C7" s="20" t="s">
        <v>117</v>
      </c>
      <c r="D7" s="36">
        <v>6</v>
      </c>
      <c r="E7" s="59" t="s">
        <v>449</v>
      </c>
    </row>
    <row r="8" spans="1:5" x14ac:dyDescent="0.3">
      <c r="A8" s="30" t="s">
        <v>31</v>
      </c>
      <c r="B8" s="35" t="s">
        <v>20</v>
      </c>
      <c r="C8" s="20" t="s">
        <v>118</v>
      </c>
      <c r="D8" s="36">
        <v>73</v>
      </c>
      <c r="E8" s="59" t="s">
        <v>449</v>
      </c>
    </row>
    <row r="9" spans="1:5" x14ac:dyDescent="0.3">
      <c r="A9" s="65" t="s">
        <v>35</v>
      </c>
      <c r="B9" s="31" t="s">
        <v>5</v>
      </c>
      <c r="C9" s="8" t="s">
        <v>119</v>
      </c>
      <c r="D9" s="32"/>
    </row>
    <row r="10" spans="1:5" x14ac:dyDescent="0.3">
      <c r="A10" s="65"/>
      <c r="B10" s="33" t="s">
        <v>16</v>
      </c>
      <c r="C10" s="14" t="s">
        <v>120</v>
      </c>
      <c r="D10" s="34"/>
    </row>
    <row r="11" spans="1:5" x14ac:dyDescent="0.3">
      <c r="A11" s="65"/>
      <c r="B11" s="35" t="s">
        <v>20</v>
      </c>
      <c r="C11" s="20" t="s">
        <v>121</v>
      </c>
      <c r="D11" s="36">
        <v>0</v>
      </c>
      <c r="E11" s="59" t="s">
        <v>449</v>
      </c>
    </row>
    <row r="12" spans="1:5" x14ac:dyDescent="0.3">
      <c r="A12" s="30" t="s">
        <v>45</v>
      </c>
      <c r="B12" s="35" t="s">
        <v>20</v>
      </c>
      <c r="C12" s="20" t="s">
        <v>122</v>
      </c>
      <c r="D12" s="36">
        <v>56</v>
      </c>
      <c r="E12" s="59" t="s">
        <v>449</v>
      </c>
    </row>
    <row r="13" spans="1:5" x14ac:dyDescent="0.3">
      <c r="A13" s="65" t="s">
        <v>49</v>
      </c>
      <c r="B13" s="33" t="s">
        <v>16</v>
      </c>
      <c r="C13" s="14" t="s">
        <v>123</v>
      </c>
      <c r="D13" s="34"/>
    </row>
    <row r="14" spans="1:5" x14ac:dyDescent="0.3">
      <c r="A14" s="65"/>
      <c r="B14" s="35" t="s">
        <v>20</v>
      </c>
      <c r="C14" s="20" t="s">
        <v>124</v>
      </c>
      <c r="D14" s="36">
        <v>0</v>
      </c>
      <c r="E14" s="59" t="s">
        <v>449</v>
      </c>
    </row>
    <row r="15" spans="1:5" x14ac:dyDescent="0.3">
      <c r="A15" s="30" t="s">
        <v>56</v>
      </c>
      <c r="B15" s="35" t="s">
        <v>20</v>
      </c>
      <c r="C15" s="20" t="s">
        <v>125</v>
      </c>
      <c r="D15" s="36">
        <v>91</v>
      </c>
      <c r="E15" s="59" t="s">
        <v>449</v>
      </c>
    </row>
    <row r="16" spans="1:5" x14ac:dyDescent="0.3">
      <c r="A16" s="65" t="s">
        <v>60</v>
      </c>
      <c r="B16" s="35" t="s">
        <v>126</v>
      </c>
      <c r="C16" s="20" t="s">
        <v>127</v>
      </c>
      <c r="D16" s="36">
        <v>119</v>
      </c>
      <c r="E16" s="59" t="s">
        <v>449</v>
      </c>
    </row>
    <row r="17" spans="1:5" x14ac:dyDescent="0.3">
      <c r="A17" s="65"/>
      <c r="B17" s="35" t="s">
        <v>128</v>
      </c>
      <c r="C17" s="20" t="s">
        <v>129</v>
      </c>
      <c r="D17" s="36">
        <v>2</v>
      </c>
      <c r="E17" s="59" t="s">
        <v>449</v>
      </c>
    </row>
    <row r="18" spans="1:5" x14ac:dyDescent="0.3">
      <c r="A18" s="65" t="s">
        <v>69</v>
      </c>
      <c r="B18" s="31" t="s">
        <v>5</v>
      </c>
      <c r="C18" s="8" t="s">
        <v>130</v>
      </c>
      <c r="D18" s="32"/>
    </row>
    <row r="19" spans="1:5" x14ac:dyDescent="0.3">
      <c r="A19" s="65"/>
      <c r="B19" s="33" t="s">
        <v>16</v>
      </c>
      <c r="C19" s="14" t="s">
        <v>131</v>
      </c>
      <c r="D19" s="34"/>
    </row>
    <row r="20" spans="1:5" x14ac:dyDescent="0.3">
      <c r="A20" s="65"/>
      <c r="B20" s="35" t="s">
        <v>126</v>
      </c>
      <c r="C20" s="20" t="s">
        <v>132</v>
      </c>
      <c r="D20" s="36">
        <v>90</v>
      </c>
      <c r="E20" s="59" t="s">
        <v>449</v>
      </c>
    </row>
    <row r="21" spans="1:5" x14ac:dyDescent="0.3">
      <c r="A21" s="65"/>
      <c r="B21" s="35" t="s">
        <v>128</v>
      </c>
      <c r="C21" s="20" t="s">
        <v>133</v>
      </c>
      <c r="D21" s="36">
        <v>0</v>
      </c>
      <c r="E21" s="59" t="s">
        <v>449</v>
      </c>
    </row>
    <row r="22" spans="1:5" x14ac:dyDescent="0.3">
      <c r="A22" s="65" t="s">
        <v>82</v>
      </c>
      <c r="B22" s="33" t="s">
        <v>16</v>
      </c>
      <c r="C22" s="14" t="s">
        <v>134</v>
      </c>
      <c r="D22" s="34"/>
    </row>
    <row r="23" spans="1:5" x14ac:dyDescent="0.3">
      <c r="A23" s="65"/>
      <c r="B23" s="35" t="s">
        <v>126</v>
      </c>
      <c r="C23" s="20" t="s">
        <v>135</v>
      </c>
      <c r="D23" s="36">
        <v>37</v>
      </c>
      <c r="E23" s="59" t="s">
        <v>449</v>
      </c>
    </row>
    <row r="24" spans="1:5" x14ac:dyDescent="0.3">
      <c r="A24" s="65"/>
      <c r="B24" s="35" t="s">
        <v>128</v>
      </c>
      <c r="C24" s="20" t="s">
        <v>136</v>
      </c>
      <c r="D24" s="36">
        <v>2</v>
      </c>
      <c r="E24" s="59" t="s">
        <v>449</v>
      </c>
    </row>
    <row r="25" spans="1:5" x14ac:dyDescent="0.3">
      <c r="A25" s="65" t="s">
        <v>92</v>
      </c>
      <c r="B25" s="33" t="s">
        <v>16</v>
      </c>
      <c r="C25" s="14" t="s">
        <v>137</v>
      </c>
      <c r="D25" s="34"/>
    </row>
    <row r="26" spans="1:5" x14ac:dyDescent="0.3">
      <c r="A26" s="65"/>
      <c r="B26" s="35" t="s">
        <v>138</v>
      </c>
      <c r="C26" s="20" t="s">
        <v>139</v>
      </c>
      <c r="D26" s="36">
        <v>11</v>
      </c>
      <c r="E26" s="59" t="s">
        <v>449</v>
      </c>
    </row>
    <row r="27" spans="1:5" x14ac:dyDescent="0.3">
      <c r="A27" s="65" t="s">
        <v>99</v>
      </c>
      <c r="B27" s="33" t="s">
        <v>16</v>
      </c>
      <c r="C27" s="14" t="s">
        <v>140</v>
      </c>
      <c r="D27" s="34"/>
      <c r="E27" s="59"/>
    </row>
    <row r="28" spans="1:5" x14ac:dyDescent="0.3">
      <c r="A28" s="65"/>
      <c r="B28" s="35" t="s">
        <v>141</v>
      </c>
      <c r="C28" s="20" t="s">
        <v>142</v>
      </c>
      <c r="D28" s="36">
        <v>757</v>
      </c>
      <c r="E28" s="59" t="s">
        <v>449</v>
      </c>
    </row>
    <row r="29" spans="1:5" x14ac:dyDescent="0.3">
      <c r="A29" s="65"/>
      <c r="B29" s="35" t="s">
        <v>143</v>
      </c>
      <c r="C29" s="20" t="s">
        <v>144</v>
      </c>
      <c r="D29" s="36">
        <v>78</v>
      </c>
      <c r="E29" s="59" t="s">
        <v>449</v>
      </c>
    </row>
  </sheetData>
  <mergeCells count="9">
    <mergeCell ref="A22:A24"/>
    <mergeCell ref="A25:A26"/>
    <mergeCell ref="A27:A29"/>
    <mergeCell ref="A3:A5"/>
    <mergeCell ref="A6:A7"/>
    <mergeCell ref="A9:A11"/>
    <mergeCell ref="A13:A14"/>
    <mergeCell ref="A16:A17"/>
    <mergeCell ref="A18:A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05394-8D63-4282-8844-E86A028CB5E2}">
  <dimension ref="A1:F33"/>
  <sheetViews>
    <sheetView zoomScaleNormal="100" workbookViewId="0">
      <selection activeCell="C20" sqref="C20"/>
    </sheetView>
  </sheetViews>
  <sheetFormatPr defaultRowHeight="14.4" x14ac:dyDescent="0.3"/>
  <cols>
    <col min="1" max="1" width="52.44140625" customWidth="1"/>
    <col min="2" max="2" width="9.44140625" customWidth="1"/>
    <col min="3" max="3" width="7.44140625" customWidth="1"/>
    <col min="4" max="4" width="37.33203125" customWidth="1"/>
  </cols>
  <sheetData>
    <row r="1" spans="1:6" x14ac:dyDescent="0.3">
      <c r="A1" s="2" t="s">
        <v>145</v>
      </c>
      <c r="B1" s="1" t="s">
        <v>3</v>
      </c>
      <c r="C1" s="4">
        <v>2023</v>
      </c>
      <c r="D1" s="52" t="s">
        <v>379</v>
      </c>
    </row>
    <row r="2" spans="1:6" x14ac:dyDescent="0.3">
      <c r="A2" s="37" t="s">
        <v>146</v>
      </c>
      <c r="B2" s="30" t="s">
        <v>147</v>
      </c>
      <c r="C2" s="38"/>
    </row>
    <row r="3" spans="1:6" x14ac:dyDescent="0.3">
      <c r="A3" s="37" t="s">
        <v>148</v>
      </c>
      <c r="B3" s="30" t="s">
        <v>149</v>
      </c>
      <c r="C3" s="38"/>
    </row>
    <row r="4" spans="1:6" x14ac:dyDescent="0.3">
      <c r="A4" s="37" t="s">
        <v>150</v>
      </c>
      <c r="B4" s="30" t="s">
        <v>151</v>
      </c>
      <c r="C4" s="38"/>
    </row>
    <row r="5" spans="1:6" x14ac:dyDescent="0.3">
      <c r="A5" s="37" t="s">
        <v>152</v>
      </c>
      <c r="B5" s="30" t="s">
        <v>153</v>
      </c>
      <c r="C5" s="38"/>
    </row>
    <row r="6" spans="1:6" x14ac:dyDescent="0.3">
      <c r="A6" s="37" t="s">
        <v>154</v>
      </c>
      <c r="B6" s="30" t="s">
        <v>155</v>
      </c>
      <c r="C6" s="38"/>
      <c r="E6" s="37"/>
    </row>
    <row r="7" spans="1:6" x14ac:dyDescent="0.3">
      <c r="A7" s="37" t="s">
        <v>156</v>
      </c>
      <c r="B7" s="30" t="s">
        <v>157</v>
      </c>
      <c r="C7" s="38"/>
    </row>
    <row r="8" spans="1:6" x14ac:dyDescent="0.3">
      <c r="A8" s="37" t="s">
        <v>158</v>
      </c>
      <c r="B8" s="30" t="s">
        <v>159</v>
      </c>
      <c r="C8" s="38"/>
    </row>
    <row r="9" spans="1:6" x14ac:dyDescent="0.3">
      <c r="A9" s="37" t="s">
        <v>160</v>
      </c>
      <c r="B9" s="30" t="s">
        <v>161</v>
      </c>
      <c r="C9" s="38"/>
    </row>
    <row r="10" spans="1:6" x14ac:dyDescent="0.3">
      <c r="A10" s="37" t="s">
        <v>162</v>
      </c>
      <c r="B10" s="30" t="s">
        <v>163</v>
      </c>
      <c r="C10" s="38"/>
    </row>
    <row r="11" spans="1:6" x14ac:dyDescent="0.3">
      <c r="A11" s="37" t="s">
        <v>164</v>
      </c>
      <c r="B11" s="30" t="s">
        <v>165</v>
      </c>
      <c r="C11" s="38"/>
    </row>
    <row r="12" spans="1:6" x14ac:dyDescent="0.3">
      <c r="A12" s="37" t="s">
        <v>166</v>
      </c>
      <c r="B12" s="30" t="s">
        <v>167</v>
      </c>
      <c r="C12" s="38"/>
    </row>
    <row r="13" spans="1:6" x14ac:dyDescent="0.3">
      <c r="A13" s="37" t="s">
        <v>168</v>
      </c>
      <c r="B13" s="30" t="s">
        <v>169</v>
      </c>
      <c r="C13" s="38"/>
    </row>
    <row r="14" spans="1:6" x14ac:dyDescent="0.3">
      <c r="A14" s="37" t="s">
        <v>170</v>
      </c>
      <c r="B14" s="30" t="s">
        <v>171</v>
      </c>
      <c r="C14" s="38"/>
    </row>
    <row r="15" spans="1:6" x14ac:dyDescent="0.3">
      <c r="A15" s="37" t="s">
        <v>172</v>
      </c>
      <c r="B15" s="30" t="s">
        <v>173</v>
      </c>
      <c r="C15" s="38"/>
      <c r="D15" s="54"/>
      <c r="E15" s="54"/>
      <c r="F15" s="54"/>
    </row>
    <row r="16" spans="1:6" x14ac:dyDescent="0.3">
      <c r="A16" t="s">
        <v>174</v>
      </c>
      <c r="B16" t="s">
        <v>175</v>
      </c>
      <c r="C16" s="32"/>
      <c r="D16" s="54"/>
      <c r="E16" s="54"/>
      <c r="F16" s="54"/>
    </row>
    <row r="17" spans="1:6" x14ac:dyDescent="0.3">
      <c r="A17" t="s">
        <v>176</v>
      </c>
      <c r="B17" t="s">
        <v>177</v>
      </c>
      <c r="C17" s="36">
        <v>0</v>
      </c>
      <c r="D17" s="54"/>
      <c r="E17" s="54"/>
      <c r="F17" s="54"/>
    </row>
    <row r="18" spans="1:6" x14ac:dyDescent="0.3">
      <c r="A18" t="s">
        <v>178</v>
      </c>
      <c r="B18" t="s">
        <v>179</v>
      </c>
      <c r="C18" s="36">
        <v>0</v>
      </c>
      <c r="D18" s="55"/>
      <c r="E18" s="54"/>
      <c r="F18" s="54"/>
    </row>
    <row r="19" spans="1:6" x14ac:dyDescent="0.3">
      <c r="A19" t="s">
        <v>377</v>
      </c>
      <c r="B19" t="s">
        <v>180</v>
      </c>
      <c r="C19" s="36">
        <v>834</v>
      </c>
      <c r="D19" s="61" t="s">
        <v>451</v>
      </c>
      <c r="E19" s="54"/>
      <c r="F19" s="54"/>
    </row>
    <row r="20" spans="1:6" x14ac:dyDescent="0.3">
      <c r="A20" t="s">
        <v>181</v>
      </c>
      <c r="B20" t="s">
        <v>182</v>
      </c>
      <c r="C20" s="36">
        <v>0</v>
      </c>
      <c r="D20" s="55"/>
      <c r="E20" s="54"/>
      <c r="F20" s="54"/>
    </row>
    <row r="21" spans="1:6" x14ac:dyDescent="0.3">
      <c r="A21" t="s">
        <v>183</v>
      </c>
      <c r="B21" t="s">
        <v>184</v>
      </c>
      <c r="C21" s="38"/>
      <c r="D21" s="54"/>
      <c r="E21" s="54"/>
      <c r="F21" s="54"/>
    </row>
    <row r="22" spans="1:6" x14ac:dyDescent="0.3">
      <c r="A22" s="65" t="s">
        <v>185</v>
      </c>
      <c r="B22" t="s">
        <v>186</v>
      </c>
      <c r="C22" s="38"/>
      <c r="D22" s="54"/>
      <c r="E22" s="54"/>
      <c r="F22" s="54"/>
    </row>
    <row r="23" spans="1:6" x14ac:dyDescent="0.3">
      <c r="A23" s="65"/>
      <c r="B23" t="s">
        <v>187</v>
      </c>
      <c r="C23" s="38"/>
      <c r="D23" s="54"/>
      <c r="E23" s="54"/>
      <c r="F23" s="54"/>
    </row>
    <row r="24" spans="1:6" x14ac:dyDescent="0.3">
      <c r="A24" s="65"/>
      <c r="B24" t="s">
        <v>188</v>
      </c>
      <c r="C24" s="38"/>
    </row>
    <row r="25" spans="1:6" x14ac:dyDescent="0.3">
      <c r="A25" s="65"/>
      <c r="B25" t="s">
        <v>189</v>
      </c>
      <c r="C25" s="38"/>
    </row>
    <row r="26" spans="1:6" x14ac:dyDescent="0.3">
      <c r="A26" s="65"/>
      <c r="B26" t="s">
        <v>190</v>
      </c>
      <c r="C26" s="38"/>
    </row>
    <row r="27" spans="1:6" x14ac:dyDescent="0.3">
      <c r="A27" s="65"/>
      <c r="B27" t="s">
        <v>191</v>
      </c>
      <c r="C27" s="38"/>
    </row>
    <row r="28" spans="1:6" x14ac:dyDescent="0.3">
      <c r="A28" s="65"/>
      <c r="B28" t="s">
        <v>192</v>
      </c>
      <c r="C28" s="38"/>
    </row>
    <row r="29" spans="1:6" x14ac:dyDescent="0.3">
      <c r="A29" s="65"/>
      <c r="B29" t="s">
        <v>193</v>
      </c>
      <c r="C29" s="38"/>
    </row>
    <row r="30" spans="1:6" x14ac:dyDescent="0.3">
      <c r="A30" s="65"/>
      <c r="B30" t="s">
        <v>194</v>
      </c>
      <c r="C30" s="38"/>
    </row>
    <row r="31" spans="1:6" x14ac:dyDescent="0.3">
      <c r="A31" s="65"/>
      <c r="B31" t="s">
        <v>195</v>
      </c>
      <c r="C31" s="38"/>
    </row>
    <row r="32" spans="1:6" x14ac:dyDescent="0.3">
      <c r="A32" s="65"/>
      <c r="B32" t="s">
        <v>196</v>
      </c>
      <c r="C32" s="38"/>
    </row>
    <row r="33" spans="1:3" x14ac:dyDescent="0.3">
      <c r="A33" s="65"/>
      <c r="B33" t="s">
        <v>197</v>
      </c>
      <c r="C33" s="38"/>
    </row>
  </sheetData>
  <mergeCells count="1">
    <mergeCell ref="A22:A3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A0C15-27D3-4CE3-AD71-A63E39BD2DDA}">
  <dimension ref="A1:F21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18" sqref="H18"/>
    </sheetView>
  </sheetViews>
  <sheetFormatPr defaultRowHeight="14.4" x14ac:dyDescent="0.3"/>
  <cols>
    <col min="1" max="1" width="32.44140625" customWidth="1"/>
    <col min="2" max="2" width="33.44140625" customWidth="1"/>
    <col min="3" max="3" width="11.44140625"/>
    <col min="4" max="4" width="14.44140625" customWidth="1"/>
    <col min="5" max="5" width="30.44140625" bestFit="1" customWidth="1"/>
  </cols>
  <sheetData>
    <row r="1" spans="1:6" x14ac:dyDescent="0.3">
      <c r="A1" s="1" t="s">
        <v>198</v>
      </c>
      <c r="B1" s="2" t="s">
        <v>2</v>
      </c>
      <c r="C1" s="1" t="s">
        <v>3</v>
      </c>
      <c r="D1" s="4">
        <v>2023</v>
      </c>
      <c r="E1" s="52" t="s">
        <v>379</v>
      </c>
    </row>
    <row r="2" spans="1:6" x14ac:dyDescent="0.3">
      <c r="A2" s="65" t="s">
        <v>199</v>
      </c>
      <c r="B2" s="37" t="s">
        <v>200</v>
      </c>
      <c r="C2" s="30" t="s">
        <v>201</v>
      </c>
      <c r="D2" s="32"/>
      <c r="E2" s="54"/>
    </row>
    <row r="3" spans="1:6" x14ac:dyDescent="0.3">
      <c r="A3" s="65"/>
      <c r="B3" s="37" t="s">
        <v>202</v>
      </c>
      <c r="C3" s="30" t="s">
        <v>203</v>
      </c>
      <c r="D3" s="32"/>
      <c r="E3" s="54"/>
    </row>
    <row r="4" spans="1:6" x14ac:dyDescent="0.3">
      <c r="A4" s="65" t="s">
        <v>204</v>
      </c>
      <c r="B4" s="37" t="s">
        <v>200</v>
      </c>
      <c r="C4" s="30" t="s">
        <v>205</v>
      </c>
      <c r="D4" s="36">
        <v>876</v>
      </c>
      <c r="E4" s="55" t="s">
        <v>446</v>
      </c>
    </row>
    <row r="5" spans="1:6" x14ac:dyDescent="0.3">
      <c r="A5" s="65"/>
      <c r="B5" s="37" t="s">
        <v>202</v>
      </c>
      <c r="C5" s="30" t="s">
        <v>206</v>
      </c>
      <c r="D5" s="36">
        <v>1403</v>
      </c>
      <c r="E5" s="55" t="s">
        <v>446</v>
      </c>
    </row>
    <row r="6" spans="1:6" x14ac:dyDescent="0.3">
      <c r="A6" s="65" t="s">
        <v>207</v>
      </c>
      <c r="B6" s="37" t="s">
        <v>200</v>
      </c>
      <c r="C6" s="30" t="s">
        <v>208</v>
      </c>
      <c r="D6" s="36">
        <v>850</v>
      </c>
      <c r="E6" s="55" t="s">
        <v>446</v>
      </c>
    </row>
    <row r="7" spans="1:6" x14ac:dyDescent="0.3">
      <c r="A7" s="65"/>
      <c r="B7" s="37" t="s">
        <v>202</v>
      </c>
      <c r="C7" s="30" t="s">
        <v>209</v>
      </c>
      <c r="D7" s="36">
        <v>5320</v>
      </c>
      <c r="E7" s="55" t="s">
        <v>446</v>
      </c>
    </row>
    <row r="8" spans="1:6" x14ac:dyDescent="0.3">
      <c r="A8" s="65" t="s">
        <v>210</v>
      </c>
      <c r="B8" s="37" t="s">
        <v>200</v>
      </c>
      <c r="C8" s="30" t="s">
        <v>211</v>
      </c>
      <c r="D8" s="36">
        <v>2012</v>
      </c>
      <c r="E8" s="55" t="s">
        <v>446</v>
      </c>
    </row>
    <row r="9" spans="1:6" x14ac:dyDescent="0.3">
      <c r="A9" s="65"/>
      <c r="B9" s="37" t="s">
        <v>202</v>
      </c>
      <c r="C9" s="30" t="s">
        <v>212</v>
      </c>
      <c r="D9" s="36">
        <v>8670</v>
      </c>
      <c r="E9" s="55" t="s">
        <v>446</v>
      </c>
    </row>
    <row r="10" spans="1:6" x14ac:dyDescent="0.3">
      <c r="A10" s="65" t="s">
        <v>213</v>
      </c>
      <c r="B10" s="37" t="s">
        <v>200</v>
      </c>
      <c r="C10" s="30" t="s">
        <v>214</v>
      </c>
      <c r="D10" s="34"/>
      <c r="E10" s="55"/>
    </row>
    <row r="11" spans="1:6" x14ac:dyDescent="0.3">
      <c r="A11" s="65"/>
      <c r="B11" s="37" t="s">
        <v>202</v>
      </c>
      <c r="C11" s="30" t="s">
        <v>215</v>
      </c>
      <c r="D11" s="34"/>
      <c r="E11" s="55"/>
    </row>
    <row r="12" spans="1:6" x14ac:dyDescent="0.3">
      <c r="A12" s="65" t="s">
        <v>216</v>
      </c>
      <c r="B12" s="37" t="s">
        <v>200</v>
      </c>
      <c r="C12" s="30" t="s">
        <v>217</v>
      </c>
      <c r="D12" s="36">
        <v>4093</v>
      </c>
      <c r="E12" s="55" t="s">
        <v>446</v>
      </c>
    </row>
    <row r="13" spans="1:6" x14ac:dyDescent="0.3">
      <c r="A13" s="65"/>
      <c r="B13" s="37" t="s">
        <v>202</v>
      </c>
      <c r="C13" s="30" t="s">
        <v>218</v>
      </c>
      <c r="D13" s="36">
        <v>31139</v>
      </c>
      <c r="E13" s="55" t="s">
        <v>446</v>
      </c>
    </row>
    <row r="14" spans="1:6" x14ac:dyDescent="0.3">
      <c r="A14" s="65" t="s">
        <v>219</v>
      </c>
      <c r="B14" s="37" t="s">
        <v>220</v>
      </c>
      <c r="C14" s="30" t="s">
        <v>221</v>
      </c>
      <c r="D14" s="36">
        <v>9211</v>
      </c>
      <c r="E14" s="55" t="s">
        <v>446</v>
      </c>
      <c r="F14" s="54"/>
    </row>
    <row r="15" spans="1:6" x14ac:dyDescent="0.3">
      <c r="A15" s="65"/>
      <c r="B15" s="37" t="s">
        <v>222</v>
      </c>
      <c r="C15" s="30" t="s">
        <v>223</v>
      </c>
      <c r="D15" s="36">
        <v>0</v>
      </c>
      <c r="E15" s="55" t="s">
        <v>446</v>
      </c>
      <c r="F15" s="54"/>
    </row>
    <row r="16" spans="1:6" x14ac:dyDescent="0.3">
      <c r="A16" s="65"/>
      <c r="B16" s="37" t="s">
        <v>202</v>
      </c>
      <c r="C16" s="30" t="s">
        <v>224</v>
      </c>
      <c r="D16" s="36">
        <v>-5777</v>
      </c>
      <c r="E16" s="55" t="s">
        <v>446</v>
      </c>
      <c r="F16" s="54"/>
    </row>
    <row r="17" spans="1:5" x14ac:dyDescent="0.3">
      <c r="A17" t="s">
        <v>225</v>
      </c>
      <c r="B17" s="37" t="s">
        <v>200</v>
      </c>
      <c r="C17" s="30" t="s">
        <v>226</v>
      </c>
      <c r="D17" s="34"/>
      <c r="E17" s="54"/>
    </row>
    <row r="18" spans="1:5" x14ac:dyDescent="0.3">
      <c r="A18" s="65" t="s">
        <v>227</v>
      </c>
      <c r="B18" s="37" t="s">
        <v>228</v>
      </c>
      <c r="C18" s="30" t="s">
        <v>229</v>
      </c>
      <c r="D18" s="39">
        <f>D14*Canal!E80+D15</f>
        <v>5164.8798418468214</v>
      </c>
      <c r="E18" s="54"/>
    </row>
    <row r="19" spans="1:5" x14ac:dyDescent="0.3">
      <c r="A19" s="65"/>
      <c r="B19" s="37" t="s">
        <v>230</v>
      </c>
      <c r="C19" s="30" t="s">
        <v>231</v>
      </c>
      <c r="D19" s="39">
        <f>D14*Canal!E81</f>
        <v>4046.1201581531786</v>
      </c>
      <c r="E19" s="54"/>
    </row>
    <row r="20" spans="1:5" x14ac:dyDescent="0.3">
      <c r="E20" s="54"/>
    </row>
    <row r="21" spans="1:5" x14ac:dyDescent="0.3">
      <c r="E21" s="54"/>
    </row>
  </sheetData>
  <mergeCells count="8">
    <mergeCell ref="A14:A16"/>
    <mergeCell ref="A18:A19"/>
    <mergeCell ref="A2:A3"/>
    <mergeCell ref="A4:A5"/>
    <mergeCell ref="A6:A7"/>
    <mergeCell ref="A8:A9"/>
    <mergeCell ref="A10:A11"/>
    <mergeCell ref="A12:A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1"/>
  <sheetViews>
    <sheetView tabSelected="1" zoomScaleNormal="100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B5" sqref="B5"/>
    </sheetView>
  </sheetViews>
  <sheetFormatPr defaultRowHeight="14.4" x14ac:dyDescent="0.3"/>
  <cols>
    <col min="1" max="1" width="46.44140625" style="37" customWidth="1"/>
    <col min="2" max="2" width="31.44140625" style="37" customWidth="1"/>
    <col min="3" max="3" width="18.44140625" style="37" customWidth="1"/>
    <col min="4" max="4" width="16.44140625" style="50" customWidth="1"/>
    <col min="5" max="5" width="6.6640625" customWidth="1"/>
    <col min="6" max="6" width="38.88671875" style="54" bestFit="1" customWidth="1"/>
  </cols>
  <sheetData>
    <row r="1" spans="1:9" x14ac:dyDescent="0.3">
      <c r="A1" s="2" t="s">
        <v>378</v>
      </c>
      <c r="B1" s="2" t="s">
        <v>2</v>
      </c>
      <c r="C1" s="2" t="s">
        <v>232</v>
      </c>
      <c r="D1" s="40" t="s">
        <v>3</v>
      </c>
      <c r="E1" s="41">
        <v>2023</v>
      </c>
      <c r="F1" s="53" t="s">
        <v>379</v>
      </c>
      <c r="G1" s="52" t="s">
        <v>380</v>
      </c>
    </row>
    <row r="2" spans="1:9" x14ac:dyDescent="0.3">
      <c r="A2" s="71" t="s">
        <v>233</v>
      </c>
      <c r="B2" s="37" t="s">
        <v>234</v>
      </c>
      <c r="C2" s="37" t="s">
        <v>235</v>
      </c>
      <c r="D2" s="42" t="s">
        <v>236</v>
      </c>
      <c r="E2" s="32"/>
    </row>
    <row r="3" spans="1:9" x14ac:dyDescent="0.3">
      <c r="A3" s="71"/>
      <c r="B3" s="37" t="s">
        <v>237</v>
      </c>
      <c r="C3" s="37" t="s">
        <v>238</v>
      </c>
      <c r="D3" s="42" t="s">
        <v>239</v>
      </c>
      <c r="E3" s="36">
        <v>4182</v>
      </c>
      <c r="F3" s="55" t="s">
        <v>452</v>
      </c>
      <c r="G3" t="s">
        <v>381</v>
      </c>
    </row>
    <row r="4" spans="1:9" x14ac:dyDescent="0.3">
      <c r="A4" s="71"/>
      <c r="B4" s="37" t="s">
        <v>234</v>
      </c>
      <c r="C4" s="37" t="s">
        <v>240</v>
      </c>
      <c r="D4" s="42" t="s">
        <v>241</v>
      </c>
      <c r="E4" s="39"/>
    </row>
    <row r="5" spans="1:9" x14ac:dyDescent="0.3">
      <c r="A5" s="37" t="s">
        <v>242</v>
      </c>
      <c r="B5" s="37" t="s">
        <v>243</v>
      </c>
      <c r="C5" s="37" t="s">
        <v>244</v>
      </c>
      <c r="D5" s="42" t="s">
        <v>245</v>
      </c>
      <c r="E5" s="32"/>
    </row>
    <row r="6" spans="1:9" x14ac:dyDescent="0.3">
      <c r="A6" s="37" t="s">
        <v>246</v>
      </c>
      <c r="B6" s="37" t="s">
        <v>243</v>
      </c>
      <c r="C6" s="37" t="s">
        <v>247</v>
      </c>
      <c r="D6" s="42" t="s">
        <v>248</v>
      </c>
      <c r="E6" s="36">
        <v>0</v>
      </c>
      <c r="H6" s="54"/>
      <c r="I6" s="54"/>
    </row>
    <row r="7" spans="1:9" x14ac:dyDescent="0.3">
      <c r="A7" s="37" t="s">
        <v>249</v>
      </c>
      <c r="B7" s="37" t="s">
        <v>243</v>
      </c>
      <c r="C7" s="37" t="s">
        <v>250</v>
      </c>
      <c r="D7" s="42" t="s">
        <v>251</v>
      </c>
      <c r="E7" s="36">
        <v>0</v>
      </c>
      <c r="H7" s="54"/>
      <c r="I7" s="54"/>
    </row>
    <row r="8" spans="1:9" x14ac:dyDescent="0.3">
      <c r="A8" s="71" t="s">
        <v>252</v>
      </c>
      <c r="B8" s="43" t="s">
        <v>243</v>
      </c>
      <c r="C8" s="43" t="s">
        <v>253</v>
      </c>
      <c r="D8" s="42" t="s">
        <v>254</v>
      </c>
      <c r="E8" s="36">
        <v>0</v>
      </c>
      <c r="F8" s="55" t="s">
        <v>447</v>
      </c>
      <c r="G8" t="s">
        <v>382</v>
      </c>
      <c r="H8" s="54"/>
      <c r="I8" s="54"/>
    </row>
    <row r="9" spans="1:9" x14ac:dyDescent="0.3">
      <c r="A9" s="71"/>
      <c r="B9" s="43" t="s">
        <v>255</v>
      </c>
      <c r="C9" s="43" t="s">
        <v>256</v>
      </c>
      <c r="D9" s="44" t="s">
        <v>257</v>
      </c>
      <c r="E9" s="36">
        <v>0</v>
      </c>
      <c r="F9" s="55" t="s">
        <v>447</v>
      </c>
      <c r="G9" t="s">
        <v>383</v>
      </c>
      <c r="H9" s="54"/>
      <c r="I9" s="54"/>
    </row>
    <row r="10" spans="1:9" x14ac:dyDescent="0.3">
      <c r="A10" s="71"/>
      <c r="B10" s="43" t="s">
        <v>258</v>
      </c>
      <c r="C10" s="43" t="s">
        <v>259</v>
      </c>
      <c r="D10" s="44" t="s">
        <v>260</v>
      </c>
      <c r="E10" s="36">
        <v>0</v>
      </c>
      <c r="F10" s="55" t="s">
        <v>447</v>
      </c>
      <c r="G10" t="s">
        <v>384</v>
      </c>
      <c r="H10" s="60"/>
      <c r="I10" s="54"/>
    </row>
    <row r="11" spans="1:9" x14ac:dyDescent="0.3">
      <c r="A11" s="71"/>
      <c r="B11" s="43" t="s">
        <v>261</v>
      </c>
      <c r="C11" s="43" t="s">
        <v>253</v>
      </c>
      <c r="D11" s="42" t="s">
        <v>262</v>
      </c>
      <c r="E11" s="36">
        <v>0</v>
      </c>
      <c r="F11" s="55" t="s">
        <v>447</v>
      </c>
      <c r="G11" t="s">
        <v>385</v>
      </c>
      <c r="H11" s="54"/>
      <c r="I11" s="54"/>
    </row>
    <row r="12" spans="1:9" x14ac:dyDescent="0.3">
      <c r="A12" s="71"/>
      <c r="B12" s="43" t="s">
        <v>263</v>
      </c>
      <c r="C12" s="43" t="s">
        <v>256</v>
      </c>
      <c r="D12" s="44" t="s">
        <v>264</v>
      </c>
      <c r="E12" s="36">
        <v>0</v>
      </c>
      <c r="F12" s="55" t="s">
        <v>447</v>
      </c>
      <c r="G12" t="s">
        <v>386</v>
      </c>
      <c r="H12" s="54"/>
      <c r="I12" s="54"/>
    </row>
    <row r="13" spans="1:9" ht="28.95" customHeight="1" x14ac:dyDescent="0.3">
      <c r="A13" s="71" t="s">
        <v>265</v>
      </c>
      <c r="B13" s="43" t="s">
        <v>243</v>
      </c>
      <c r="C13" s="43" t="s">
        <v>253</v>
      </c>
      <c r="D13" s="42" t="s">
        <v>266</v>
      </c>
      <c r="E13" s="36">
        <v>0</v>
      </c>
      <c r="F13" s="55" t="s">
        <v>447</v>
      </c>
      <c r="G13" t="s">
        <v>439</v>
      </c>
      <c r="H13" s="54"/>
      <c r="I13" s="54"/>
    </row>
    <row r="14" spans="1:9" x14ac:dyDescent="0.3">
      <c r="A14" s="71"/>
      <c r="B14" s="43" t="s">
        <v>255</v>
      </c>
      <c r="C14" s="43" t="s">
        <v>256</v>
      </c>
      <c r="D14" s="42" t="s">
        <v>267</v>
      </c>
      <c r="E14" s="36">
        <v>0</v>
      </c>
      <c r="F14" s="55" t="s">
        <v>447</v>
      </c>
      <c r="G14" t="s">
        <v>440</v>
      </c>
      <c r="H14" s="54"/>
      <c r="I14" s="54"/>
    </row>
    <row r="15" spans="1:9" x14ac:dyDescent="0.3">
      <c r="A15" s="71"/>
      <c r="B15" s="43" t="s">
        <v>258</v>
      </c>
      <c r="C15" s="43" t="s">
        <v>259</v>
      </c>
      <c r="D15" s="42" t="s">
        <v>268</v>
      </c>
      <c r="E15" s="36">
        <v>0</v>
      </c>
      <c r="F15" s="55" t="s">
        <v>447</v>
      </c>
      <c r="G15" t="s">
        <v>441</v>
      </c>
      <c r="H15" s="54"/>
      <c r="I15" s="54"/>
    </row>
    <row r="16" spans="1:9" x14ac:dyDescent="0.3">
      <c r="A16" s="71"/>
      <c r="B16" s="43" t="s">
        <v>261</v>
      </c>
      <c r="C16" s="43" t="s">
        <v>253</v>
      </c>
      <c r="D16" s="42" t="s">
        <v>269</v>
      </c>
      <c r="E16" s="36">
        <v>0</v>
      </c>
      <c r="F16" s="55" t="s">
        <v>447</v>
      </c>
      <c r="G16" t="s">
        <v>442</v>
      </c>
      <c r="H16" s="54"/>
      <c r="I16" s="54"/>
    </row>
    <row r="17" spans="1:9" x14ac:dyDescent="0.3">
      <c r="A17" s="71"/>
      <c r="B17" s="43" t="s">
        <v>263</v>
      </c>
      <c r="C17" s="43" t="s">
        <v>256</v>
      </c>
      <c r="D17" s="42" t="s">
        <v>270</v>
      </c>
      <c r="E17" s="36">
        <v>0</v>
      </c>
      <c r="F17" s="55" t="s">
        <v>447</v>
      </c>
      <c r="G17" t="s">
        <v>443</v>
      </c>
      <c r="H17" s="54"/>
      <c r="I17" s="54"/>
    </row>
    <row r="18" spans="1:9" x14ac:dyDescent="0.3">
      <c r="A18" s="71"/>
      <c r="B18" s="43" t="s">
        <v>271</v>
      </c>
      <c r="C18" s="43" t="s">
        <v>259</v>
      </c>
      <c r="D18" s="42" t="s">
        <v>272</v>
      </c>
      <c r="E18" s="36">
        <v>0</v>
      </c>
      <c r="F18" s="55" t="s">
        <v>447</v>
      </c>
      <c r="G18" t="s">
        <v>444</v>
      </c>
      <c r="H18" s="54"/>
      <c r="I18" s="54"/>
    </row>
    <row r="19" spans="1:9" ht="28.95" customHeight="1" x14ac:dyDescent="0.3">
      <c r="A19" s="71" t="s">
        <v>273</v>
      </c>
      <c r="B19" s="43" t="s">
        <v>243</v>
      </c>
      <c r="C19" s="43" t="s">
        <v>253</v>
      </c>
      <c r="D19" s="42" t="s">
        <v>274</v>
      </c>
      <c r="E19" s="36">
        <v>0</v>
      </c>
      <c r="F19" s="55" t="s">
        <v>447</v>
      </c>
      <c r="G19" t="s">
        <v>387</v>
      </c>
      <c r="H19" s="54"/>
      <c r="I19" s="54"/>
    </row>
    <row r="20" spans="1:9" x14ac:dyDescent="0.3">
      <c r="A20" s="71"/>
      <c r="B20" s="43" t="s">
        <v>255</v>
      </c>
      <c r="C20" s="43" t="s">
        <v>256</v>
      </c>
      <c r="D20" s="42" t="s">
        <v>275</v>
      </c>
      <c r="E20" s="36">
        <v>0</v>
      </c>
      <c r="F20" s="55" t="s">
        <v>447</v>
      </c>
      <c r="G20" t="s">
        <v>388</v>
      </c>
      <c r="H20" s="54"/>
      <c r="I20" s="54"/>
    </row>
    <row r="21" spans="1:9" x14ac:dyDescent="0.3">
      <c r="A21" s="71"/>
      <c r="B21" s="43" t="s">
        <v>258</v>
      </c>
      <c r="C21" s="43" t="s">
        <v>259</v>
      </c>
      <c r="D21" s="42" t="s">
        <v>276</v>
      </c>
      <c r="E21" s="36">
        <v>0</v>
      </c>
      <c r="F21" s="55" t="s">
        <v>447</v>
      </c>
      <c r="G21" t="s">
        <v>389</v>
      </c>
      <c r="H21" s="54"/>
      <c r="I21" s="54"/>
    </row>
    <row r="22" spans="1:9" x14ac:dyDescent="0.3">
      <c r="A22" s="71"/>
      <c r="B22" s="43" t="s">
        <v>261</v>
      </c>
      <c r="C22" s="43" t="s">
        <v>253</v>
      </c>
      <c r="D22" s="42" t="s">
        <v>277</v>
      </c>
      <c r="E22" s="36">
        <v>0</v>
      </c>
      <c r="F22" s="55" t="s">
        <v>447</v>
      </c>
      <c r="G22" t="s">
        <v>390</v>
      </c>
      <c r="H22" s="54"/>
      <c r="I22" s="54"/>
    </row>
    <row r="23" spans="1:9" x14ac:dyDescent="0.3">
      <c r="A23" s="71"/>
      <c r="B23" s="43" t="s">
        <v>263</v>
      </c>
      <c r="C23" s="43" t="s">
        <v>256</v>
      </c>
      <c r="D23" s="42" t="s">
        <v>278</v>
      </c>
      <c r="E23" s="36">
        <v>0</v>
      </c>
      <c r="F23" s="55" t="s">
        <v>447</v>
      </c>
      <c r="G23" t="s">
        <v>391</v>
      </c>
      <c r="H23" s="54"/>
      <c r="I23" s="54"/>
    </row>
    <row r="24" spans="1:9" ht="28.95" customHeight="1" x14ac:dyDescent="0.3">
      <c r="A24" s="71" t="s">
        <v>279</v>
      </c>
      <c r="B24" s="43" t="s">
        <v>243</v>
      </c>
      <c r="C24" s="43" t="s">
        <v>253</v>
      </c>
      <c r="D24" s="42" t="s">
        <v>280</v>
      </c>
      <c r="E24" s="36">
        <v>0</v>
      </c>
      <c r="F24" s="55" t="s">
        <v>447</v>
      </c>
      <c r="G24" t="s">
        <v>392</v>
      </c>
      <c r="H24" s="54"/>
      <c r="I24" s="54"/>
    </row>
    <row r="25" spans="1:9" x14ac:dyDescent="0.3">
      <c r="A25" s="71"/>
      <c r="B25" s="43" t="s">
        <v>255</v>
      </c>
      <c r="C25" s="43" t="s">
        <v>256</v>
      </c>
      <c r="D25" s="42" t="s">
        <v>281</v>
      </c>
      <c r="E25" s="36">
        <v>0</v>
      </c>
      <c r="F25" s="55" t="s">
        <v>447</v>
      </c>
      <c r="G25" t="s">
        <v>393</v>
      </c>
      <c r="H25" s="54"/>
      <c r="I25" s="54"/>
    </row>
    <row r="26" spans="1:9" x14ac:dyDescent="0.3">
      <c r="A26" s="71"/>
      <c r="B26" s="43" t="s">
        <v>258</v>
      </c>
      <c r="C26" s="43" t="s">
        <v>259</v>
      </c>
      <c r="D26" s="42" t="s">
        <v>282</v>
      </c>
      <c r="E26" s="36">
        <v>0</v>
      </c>
      <c r="F26" s="55" t="s">
        <v>447</v>
      </c>
      <c r="G26" t="s">
        <v>394</v>
      </c>
      <c r="H26" s="54"/>
      <c r="I26" s="54"/>
    </row>
    <row r="27" spans="1:9" x14ac:dyDescent="0.3">
      <c r="A27" s="71"/>
      <c r="B27" s="43" t="s">
        <v>261</v>
      </c>
      <c r="C27" s="43" t="s">
        <v>253</v>
      </c>
      <c r="D27" s="42" t="s">
        <v>283</v>
      </c>
      <c r="E27" s="36">
        <v>0</v>
      </c>
      <c r="F27" s="55" t="s">
        <v>447</v>
      </c>
      <c r="G27" t="s">
        <v>395</v>
      </c>
      <c r="H27" s="54"/>
      <c r="I27" s="54"/>
    </row>
    <row r="28" spans="1:9" x14ac:dyDescent="0.3">
      <c r="A28" s="71"/>
      <c r="B28" s="43" t="s">
        <v>263</v>
      </c>
      <c r="C28" s="43" t="s">
        <v>256</v>
      </c>
      <c r="D28" s="42" t="s">
        <v>284</v>
      </c>
      <c r="E28" s="36">
        <v>0</v>
      </c>
      <c r="F28" s="55" t="s">
        <v>447</v>
      </c>
      <c r="G28" t="s">
        <v>396</v>
      </c>
      <c r="H28" s="54"/>
      <c r="I28" s="54"/>
    </row>
    <row r="29" spans="1:9" x14ac:dyDescent="0.3">
      <c r="A29" s="71" t="s">
        <v>285</v>
      </c>
      <c r="B29" s="37" t="s">
        <v>243</v>
      </c>
      <c r="C29" s="43" t="s">
        <v>253</v>
      </c>
      <c r="D29" s="42" t="s">
        <v>286</v>
      </c>
      <c r="E29" s="36">
        <v>0</v>
      </c>
      <c r="F29" s="55" t="s">
        <v>447</v>
      </c>
      <c r="G29" t="s">
        <v>436</v>
      </c>
      <c r="H29" s="54"/>
      <c r="I29" s="54"/>
    </row>
    <row r="30" spans="1:9" x14ac:dyDescent="0.3">
      <c r="A30" s="71"/>
      <c r="B30" s="37" t="s">
        <v>287</v>
      </c>
      <c r="C30" s="43" t="s">
        <v>256</v>
      </c>
      <c r="D30" s="42" t="s">
        <v>288</v>
      </c>
      <c r="E30" s="36">
        <v>0</v>
      </c>
      <c r="F30" s="55" t="s">
        <v>447</v>
      </c>
      <c r="G30" t="s">
        <v>437</v>
      </c>
      <c r="H30" s="54"/>
      <c r="I30" s="54"/>
    </row>
    <row r="31" spans="1:9" ht="28.95" customHeight="1" x14ac:dyDescent="0.3">
      <c r="A31" s="71" t="s">
        <v>289</v>
      </c>
      <c r="B31" s="43" t="s">
        <v>258</v>
      </c>
      <c r="C31" s="43" t="s">
        <v>259</v>
      </c>
      <c r="D31" s="42" t="s">
        <v>290</v>
      </c>
      <c r="E31" s="36">
        <v>0</v>
      </c>
      <c r="F31" s="55" t="s">
        <v>447</v>
      </c>
      <c r="G31" t="s">
        <v>438</v>
      </c>
      <c r="H31" s="54"/>
      <c r="I31" s="54"/>
    </row>
    <row r="32" spans="1:9" x14ac:dyDescent="0.3">
      <c r="A32" s="71" t="s">
        <v>291</v>
      </c>
      <c r="B32" s="43" t="s">
        <v>243</v>
      </c>
      <c r="C32" s="43" t="s">
        <v>253</v>
      </c>
      <c r="D32" s="42" t="s">
        <v>292</v>
      </c>
      <c r="E32" s="36">
        <v>7099</v>
      </c>
      <c r="F32" s="55" t="s">
        <v>447</v>
      </c>
      <c r="G32" t="s">
        <v>397</v>
      </c>
    </row>
    <row r="33" spans="1:7" x14ac:dyDescent="0.3">
      <c r="A33" s="71"/>
      <c r="B33" s="43" t="s">
        <v>255</v>
      </c>
      <c r="C33" s="43" t="s">
        <v>256</v>
      </c>
      <c r="D33" s="42" t="s">
        <v>293</v>
      </c>
      <c r="E33" s="36">
        <v>950</v>
      </c>
      <c r="F33" s="55" t="s">
        <v>447</v>
      </c>
      <c r="G33" t="s">
        <v>398</v>
      </c>
    </row>
    <row r="34" spans="1:7" x14ac:dyDescent="0.3">
      <c r="A34" s="71"/>
      <c r="B34" s="43" t="s">
        <v>258</v>
      </c>
      <c r="C34" s="43" t="s">
        <v>259</v>
      </c>
      <c r="D34" s="42" t="s">
        <v>294</v>
      </c>
      <c r="E34" s="36">
        <v>2182</v>
      </c>
      <c r="F34" s="55" t="s">
        <v>447</v>
      </c>
      <c r="G34" t="s">
        <v>399</v>
      </c>
    </row>
    <row r="35" spans="1:7" x14ac:dyDescent="0.3">
      <c r="A35" s="71"/>
      <c r="B35" s="43" t="s">
        <v>261</v>
      </c>
      <c r="C35" s="43" t="s">
        <v>253</v>
      </c>
      <c r="D35" s="42" t="s">
        <v>295</v>
      </c>
      <c r="E35" s="36">
        <v>0</v>
      </c>
      <c r="F35" s="55" t="s">
        <v>447</v>
      </c>
      <c r="G35" t="s">
        <v>400</v>
      </c>
    </row>
    <row r="36" spans="1:7" x14ac:dyDescent="0.3">
      <c r="A36" s="71"/>
      <c r="B36" s="43" t="s">
        <v>263</v>
      </c>
      <c r="C36" s="43" t="s">
        <v>256</v>
      </c>
      <c r="D36" s="42" t="s">
        <v>296</v>
      </c>
      <c r="E36" s="36">
        <v>0</v>
      </c>
      <c r="F36" s="55" t="s">
        <v>447</v>
      </c>
      <c r="G36" t="s">
        <v>401</v>
      </c>
    </row>
    <row r="37" spans="1:7" x14ac:dyDescent="0.3">
      <c r="A37" s="71" t="s">
        <v>297</v>
      </c>
      <c r="B37" s="43" t="s">
        <v>243</v>
      </c>
      <c r="C37" s="43" t="s">
        <v>253</v>
      </c>
      <c r="D37" s="42" t="s">
        <v>298</v>
      </c>
      <c r="E37" s="36">
        <v>22285</v>
      </c>
      <c r="F37" s="55" t="s">
        <v>447</v>
      </c>
      <c r="G37" t="s">
        <v>402</v>
      </c>
    </row>
    <row r="38" spans="1:7" x14ac:dyDescent="0.3">
      <c r="A38" s="71"/>
      <c r="B38" s="43" t="s">
        <v>255</v>
      </c>
      <c r="C38" s="43" t="s">
        <v>256</v>
      </c>
      <c r="D38" s="42" t="s">
        <v>299</v>
      </c>
      <c r="E38" s="36">
        <v>1584</v>
      </c>
      <c r="F38" s="55" t="s">
        <v>447</v>
      </c>
      <c r="G38" t="s">
        <v>403</v>
      </c>
    </row>
    <row r="39" spans="1:7" x14ac:dyDescent="0.3">
      <c r="A39" s="71"/>
      <c r="B39" s="43" t="s">
        <v>258</v>
      </c>
      <c r="C39" s="43" t="s">
        <v>259</v>
      </c>
      <c r="D39" s="42" t="s">
        <v>300</v>
      </c>
      <c r="E39" s="36">
        <v>10241</v>
      </c>
      <c r="F39" s="55" t="s">
        <v>447</v>
      </c>
      <c r="G39" t="s">
        <v>404</v>
      </c>
    </row>
    <row r="40" spans="1:7" x14ac:dyDescent="0.3">
      <c r="A40" s="71"/>
      <c r="B40" s="43" t="s">
        <v>261</v>
      </c>
      <c r="C40" s="43" t="s">
        <v>253</v>
      </c>
      <c r="D40" s="42" t="s">
        <v>301</v>
      </c>
      <c r="E40" s="36">
        <v>0</v>
      </c>
      <c r="F40" s="55" t="s">
        <v>447</v>
      </c>
      <c r="G40" t="s">
        <v>405</v>
      </c>
    </row>
    <row r="41" spans="1:7" x14ac:dyDescent="0.3">
      <c r="A41" s="71"/>
      <c r="B41" s="43" t="s">
        <v>263</v>
      </c>
      <c r="C41" s="43" t="s">
        <v>256</v>
      </c>
      <c r="D41" s="42" t="s">
        <v>302</v>
      </c>
      <c r="E41" s="36">
        <v>0</v>
      </c>
      <c r="F41" s="55" t="s">
        <v>447</v>
      </c>
      <c r="G41" t="s">
        <v>406</v>
      </c>
    </row>
    <row r="42" spans="1:7" x14ac:dyDescent="0.3">
      <c r="A42" s="71" t="s">
        <v>303</v>
      </c>
      <c r="B42" s="43" t="s">
        <v>243</v>
      </c>
      <c r="C42" s="43" t="s">
        <v>253</v>
      </c>
      <c r="D42" s="42" t="s">
        <v>304</v>
      </c>
      <c r="E42" s="36">
        <v>862</v>
      </c>
      <c r="F42" s="55" t="s">
        <v>447</v>
      </c>
      <c r="G42" t="s">
        <v>407</v>
      </c>
    </row>
    <row r="43" spans="1:7" x14ac:dyDescent="0.3">
      <c r="A43" s="71"/>
      <c r="B43" s="43" t="s">
        <v>255</v>
      </c>
      <c r="C43" s="43" t="s">
        <v>256</v>
      </c>
      <c r="D43" s="42" t="s">
        <v>305</v>
      </c>
      <c r="E43" s="36">
        <v>184</v>
      </c>
      <c r="F43" s="55" t="s">
        <v>447</v>
      </c>
      <c r="G43" t="s">
        <v>408</v>
      </c>
    </row>
    <row r="44" spans="1:7" x14ac:dyDescent="0.3">
      <c r="A44" s="71"/>
      <c r="B44" s="43" t="s">
        <v>258</v>
      </c>
      <c r="C44" s="43" t="s">
        <v>259</v>
      </c>
      <c r="D44" s="42" t="s">
        <v>306</v>
      </c>
      <c r="E44" s="36">
        <v>326</v>
      </c>
      <c r="F44" s="55" t="s">
        <v>447</v>
      </c>
      <c r="G44" t="s">
        <v>409</v>
      </c>
    </row>
    <row r="45" spans="1:7" x14ac:dyDescent="0.3">
      <c r="A45" s="71"/>
      <c r="B45" s="43" t="s">
        <v>261</v>
      </c>
      <c r="C45" s="43" t="s">
        <v>253</v>
      </c>
      <c r="D45" s="42" t="s">
        <v>307</v>
      </c>
      <c r="E45" s="36">
        <v>0</v>
      </c>
      <c r="F45" s="55" t="s">
        <v>447</v>
      </c>
      <c r="G45" t="s">
        <v>410</v>
      </c>
    </row>
    <row r="46" spans="1:7" x14ac:dyDescent="0.3">
      <c r="A46" s="71"/>
      <c r="B46" s="43" t="s">
        <v>263</v>
      </c>
      <c r="C46" s="43" t="s">
        <v>256</v>
      </c>
      <c r="D46" s="42" t="s">
        <v>308</v>
      </c>
      <c r="E46" s="36">
        <v>0</v>
      </c>
      <c r="F46" s="55" t="s">
        <v>447</v>
      </c>
      <c r="G46" t="s">
        <v>411</v>
      </c>
    </row>
    <row r="47" spans="1:7" x14ac:dyDescent="0.3">
      <c r="A47" s="71" t="s">
        <v>309</v>
      </c>
      <c r="B47" s="43" t="s">
        <v>243</v>
      </c>
      <c r="C47" s="43" t="s">
        <v>253</v>
      </c>
      <c r="D47" s="42" t="s">
        <v>310</v>
      </c>
      <c r="E47" s="36">
        <v>19810</v>
      </c>
      <c r="F47" s="55" t="s">
        <v>447</v>
      </c>
      <c r="G47" t="s">
        <v>412</v>
      </c>
    </row>
    <row r="48" spans="1:7" x14ac:dyDescent="0.3">
      <c r="A48" s="71"/>
      <c r="B48" s="43" t="s">
        <v>255</v>
      </c>
      <c r="C48" s="43" t="s">
        <v>256</v>
      </c>
      <c r="D48" s="42" t="s">
        <v>311</v>
      </c>
      <c r="E48" s="36">
        <v>2671</v>
      </c>
      <c r="F48" s="55" t="s">
        <v>447</v>
      </c>
      <c r="G48" t="s">
        <v>413</v>
      </c>
    </row>
    <row r="49" spans="1:8" x14ac:dyDescent="0.3">
      <c r="A49" s="71"/>
      <c r="B49" s="43" t="s">
        <v>258</v>
      </c>
      <c r="C49" s="43" t="s">
        <v>259</v>
      </c>
      <c r="D49" s="42" t="s">
        <v>312</v>
      </c>
      <c r="E49" s="36">
        <v>6423</v>
      </c>
      <c r="F49" s="55" t="s">
        <v>447</v>
      </c>
      <c r="G49" t="s">
        <v>414</v>
      </c>
    </row>
    <row r="50" spans="1:8" x14ac:dyDescent="0.3">
      <c r="A50" s="71"/>
      <c r="B50" s="43" t="s">
        <v>261</v>
      </c>
      <c r="C50" s="43" t="s">
        <v>253</v>
      </c>
      <c r="D50" s="42" t="s">
        <v>313</v>
      </c>
      <c r="E50" s="36">
        <v>0</v>
      </c>
      <c r="F50" s="55" t="s">
        <v>447</v>
      </c>
      <c r="G50" t="s">
        <v>415</v>
      </c>
    </row>
    <row r="51" spans="1:8" x14ac:dyDescent="0.3">
      <c r="A51" s="71"/>
      <c r="B51" s="43" t="s">
        <v>263</v>
      </c>
      <c r="C51" s="43" t="s">
        <v>256</v>
      </c>
      <c r="D51" s="42" t="s">
        <v>314</v>
      </c>
      <c r="E51" s="36">
        <v>0</v>
      </c>
      <c r="F51" s="55" t="s">
        <v>447</v>
      </c>
      <c r="G51" t="s">
        <v>416</v>
      </c>
    </row>
    <row r="52" spans="1:8" ht="28.95" customHeight="1" x14ac:dyDescent="0.3">
      <c r="A52" s="71" t="s">
        <v>315</v>
      </c>
      <c r="B52" s="43" t="s">
        <v>243</v>
      </c>
      <c r="C52" s="43" t="s">
        <v>253</v>
      </c>
      <c r="D52" s="42" t="s">
        <v>316</v>
      </c>
      <c r="E52" s="36">
        <v>1253</v>
      </c>
      <c r="F52" s="55" t="s">
        <v>447</v>
      </c>
      <c r="G52" t="s">
        <v>417</v>
      </c>
    </row>
    <row r="53" spans="1:8" x14ac:dyDescent="0.3">
      <c r="A53" s="71"/>
      <c r="B53" s="43" t="s">
        <v>255</v>
      </c>
      <c r="C53" s="43" t="s">
        <v>256</v>
      </c>
      <c r="D53" s="42" t="s">
        <v>317</v>
      </c>
      <c r="E53" s="36">
        <v>134</v>
      </c>
      <c r="F53" s="55" t="s">
        <v>447</v>
      </c>
      <c r="G53" t="s">
        <v>418</v>
      </c>
    </row>
    <row r="54" spans="1:8" x14ac:dyDescent="0.3">
      <c r="A54" s="71"/>
      <c r="B54" s="43" t="s">
        <v>258</v>
      </c>
      <c r="C54" s="43" t="s">
        <v>259</v>
      </c>
      <c r="D54" s="42" t="s">
        <v>318</v>
      </c>
      <c r="E54" s="36">
        <v>600</v>
      </c>
      <c r="F54" s="55" t="s">
        <v>447</v>
      </c>
      <c r="G54" t="s">
        <v>419</v>
      </c>
    </row>
    <row r="55" spans="1:8" x14ac:dyDescent="0.3">
      <c r="A55" s="71"/>
      <c r="B55" s="43" t="s">
        <v>261</v>
      </c>
      <c r="C55" s="43" t="s">
        <v>253</v>
      </c>
      <c r="D55" s="42" t="s">
        <v>319</v>
      </c>
      <c r="E55" s="36">
        <v>0</v>
      </c>
      <c r="F55" s="55" t="s">
        <v>447</v>
      </c>
      <c r="G55" t="s">
        <v>420</v>
      </c>
    </row>
    <row r="56" spans="1:8" x14ac:dyDescent="0.3">
      <c r="A56" s="71"/>
      <c r="B56" s="43" t="s">
        <v>263</v>
      </c>
      <c r="C56" s="43" t="s">
        <v>256</v>
      </c>
      <c r="D56" s="42" t="s">
        <v>320</v>
      </c>
      <c r="E56" s="36">
        <v>0</v>
      </c>
      <c r="F56" s="55" t="s">
        <v>447</v>
      </c>
      <c r="G56" t="s">
        <v>421</v>
      </c>
    </row>
    <row r="57" spans="1:8" x14ac:dyDescent="0.3">
      <c r="A57" s="71" t="s">
        <v>321</v>
      </c>
      <c r="B57" s="43" t="s">
        <v>243</v>
      </c>
      <c r="C57" s="43" t="s">
        <v>253</v>
      </c>
      <c r="D57" s="42" t="s">
        <v>322</v>
      </c>
      <c r="E57" s="36">
        <v>11708</v>
      </c>
      <c r="F57" s="55" t="s">
        <v>447</v>
      </c>
      <c r="G57" t="s">
        <v>422</v>
      </c>
    </row>
    <row r="58" spans="1:8" x14ac:dyDescent="0.3">
      <c r="A58" s="71"/>
      <c r="B58" s="43" t="s">
        <v>255</v>
      </c>
      <c r="C58" s="43" t="s">
        <v>256</v>
      </c>
      <c r="D58" s="42" t="s">
        <v>323</v>
      </c>
      <c r="E58" s="36">
        <v>497</v>
      </c>
      <c r="F58" s="55" t="s">
        <v>447</v>
      </c>
      <c r="G58" t="s">
        <v>423</v>
      </c>
    </row>
    <row r="59" spans="1:8" x14ac:dyDescent="0.3">
      <c r="A59" s="71"/>
      <c r="B59" s="43" t="s">
        <v>258</v>
      </c>
      <c r="C59" s="43" t="s">
        <v>259</v>
      </c>
      <c r="D59" s="42" t="s">
        <v>324</v>
      </c>
      <c r="E59" s="36">
        <v>3531</v>
      </c>
      <c r="F59" s="55" t="s">
        <v>447</v>
      </c>
      <c r="G59" t="s">
        <v>424</v>
      </c>
    </row>
    <row r="60" spans="1:8" x14ac:dyDescent="0.3">
      <c r="A60" s="71"/>
      <c r="B60" s="43" t="s">
        <v>261</v>
      </c>
      <c r="C60" s="43" t="s">
        <v>253</v>
      </c>
      <c r="D60" s="42" t="s">
        <v>325</v>
      </c>
      <c r="E60" s="36">
        <v>0</v>
      </c>
      <c r="F60" s="55" t="s">
        <v>447</v>
      </c>
      <c r="G60" t="s">
        <v>425</v>
      </c>
    </row>
    <row r="61" spans="1:8" x14ac:dyDescent="0.3">
      <c r="A61" s="71"/>
      <c r="B61" s="43" t="s">
        <v>263</v>
      </c>
      <c r="C61" s="43" t="s">
        <v>256</v>
      </c>
      <c r="D61" s="42" t="s">
        <v>326</v>
      </c>
      <c r="E61" s="36">
        <v>0</v>
      </c>
      <c r="F61" s="55" t="s">
        <v>447</v>
      </c>
      <c r="G61" t="s">
        <v>426</v>
      </c>
    </row>
    <row r="62" spans="1:8" x14ac:dyDescent="0.3">
      <c r="A62" s="65" t="s">
        <v>327</v>
      </c>
      <c r="B62" s="37" t="s">
        <v>328</v>
      </c>
      <c r="C62" s="45" t="s">
        <v>329</v>
      </c>
      <c r="D62" s="42" t="s">
        <v>330</v>
      </c>
      <c r="E62" s="36">
        <v>77296</v>
      </c>
      <c r="F62" s="55" t="s">
        <v>450</v>
      </c>
      <c r="G62" t="s">
        <v>427</v>
      </c>
      <c r="H62" s="54"/>
    </row>
    <row r="63" spans="1:8" x14ac:dyDescent="0.3">
      <c r="A63" s="65"/>
      <c r="B63" s="37" t="s">
        <v>331</v>
      </c>
      <c r="C63" s="45" t="s">
        <v>332</v>
      </c>
      <c r="D63" s="42" t="s">
        <v>333</v>
      </c>
      <c r="E63" s="46">
        <v>867</v>
      </c>
      <c r="F63" s="55" t="s">
        <v>450</v>
      </c>
      <c r="G63" t="s">
        <v>428</v>
      </c>
    </row>
    <row r="64" spans="1:8" x14ac:dyDescent="0.3">
      <c r="A64" s="65"/>
      <c r="B64" s="47" t="s">
        <v>334</v>
      </c>
      <c r="C64" s="48" t="s">
        <v>335</v>
      </c>
      <c r="D64" s="42" t="s">
        <v>336</v>
      </c>
      <c r="E64" s="46">
        <v>762</v>
      </c>
      <c r="F64" s="55" t="s">
        <v>450</v>
      </c>
      <c r="G64" t="s">
        <v>429</v>
      </c>
    </row>
    <row r="65" spans="1:8" ht="28.8" x14ac:dyDescent="0.3">
      <c r="A65" s="65"/>
      <c r="B65" s="37" t="s">
        <v>337</v>
      </c>
      <c r="C65" s="45" t="s">
        <v>338</v>
      </c>
      <c r="D65" s="42" t="s">
        <v>339</v>
      </c>
      <c r="E65" s="46">
        <v>2773</v>
      </c>
      <c r="F65" s="55" t="s">
        <v>450</v>
      </c>
      <c r="G65" t="s">
        <v>430</v>
      </c>
    </row>
    <row r="66" spans="1:8" ht="28.8" x14ac:dyDescent="0.3">
      <c r="A66" s="65"/>
      <c r="B66" s="37" t="s">
        <v>340</v>
      </c>
      <c r="C66" s="45" t="s">
        <v>341</v>
      </c>
      <c r="D66" s="42" t="s">
        <v>342</v>
      </c>
      <c r="E66" s="46">
        <v>6511</v>
      </c>
      <c r="F66" s="55" t="s">
        <v>450</v>
      </c>
      <c r="G66" t="s">
        <v>431</v>
      </c>
    </row>
    <row r="67" spans="1:8" x14ac:dyDescent="0.3">
      <c r="A67" s="65"/>
      <c r="B67" s="37" t="s">
        <v>343</v>
      </c>
      <c r="C67" s="30" t="s">
        <v>344</v>
      </c>
      <c r="D67" s="42" t="s">
        <v>345</v>
      </c>
      <c r="E67" s="49">
        <v>67145</v>
      </c>
      <c r="F67" s="55" t="s">
        <v>450</v>
      </c>
    </row>
    <row r="68" spans="1:8" ht="28.8" x14ac:dyDescent="0.3">
      <c r="A68" s="65"/>
      <c r="B68" s="37" t="s">
        <v>346</v>
      </c>
      <c r="C68" s="45" t="s">
        <v>347</v>
      </c>
      <c r="D68" s="42" t="s">
        <v>348</v>
      </c>
      <c r="E68" s="46">
        <v>21178</v>
      </c>
      <c r="F68" s="55" t="s">
        <v>450</v>
      </c>
      <c r="G68" t="s">
        <v>432</v>
      </c>
    </row>
    <row r="69" spans="1:8" x14ac:dyDescent="0.3">
      <c r="A69" s="65"/>
      <c r="B69" s="37" t="s">
        <v>349</v>
      </c>
      <c r="C69" s="45" t="s">
        <v>350</v>
      </c>
      <c r="D69" s="42" t="s">
        <v>351</v>
      </c>
      <c r="E69" s="46">
        <v>1733</v>
      </c>
      <c r="F69" s="55" t="s">
        <v>447</v>
      </c>
      <c r="G69" t="s">
        <v>433</v>
      </c>
    </row>
    <row r="70" spans="1:8" x14ac:dyDescent="0.3">
      <c r="A70" s="65"/>
      <c r="B70" s="37" t="s">
        <v>352</v>
      </c>
      <c r="C70" s="48" t="s">
        <v>353</v>
      </c>
      <c r="D70" s="42" t="s">
        <v>354</v>
      </c>
      <c r="E70" s="46">
        <v>12095</v>
      </c>
      <c r="F70" s="55" t="s">
        <v>447</v>
      </c>
      <c r="G70" t="s">
        <v>434</v>
      </c>
    </row>
    <row r="71" spans="1:8" ht="28.8" x14ac:dyDescent="0.3">
      <c r="A71" s="65"/>
      <c r="B71" s="37" t="s">
        <v>355</v>
      </c>
      <c r="C71" s="45" t="s">
        <v>356</v>
      </c>
      <c r="D71" s="42" t="s">
        <v>357</v>
      </c>
      <c r="E71" s="46">
        <v>5119</v>
      </c>
      <c r="F71" s="55" t="s">
        <v>450</v>
      </c>
      <c r="G71" t="s">
        <v>435</v>
      </c>
    </row>
    <row r="72" spans="1:8" ht="28.8" x14ac:dyDescent="0.3">
      <c r="A72" s="65"/>
      <c r="B72" s="50" t="s">
        <v>358</v>
      </c>
      <c r="C72" s="45" t="s">
        <v>359</v>
      </c>
      <c r="D72" s="42" t="s">
        <v>360</v>
      </c>
      <c r="E72" s="57"/>
      <c r="F72" s="55"/>
      <c r="G72" s="54"/>
    </row>
    <row r="73" spans="1:8" x14ac:dyDescent="0.3">
      <c r="A73" s="65"/>
      <c r="B73" s="50" t="s">
        <v>361</v>
      </c>
      <c r="C73" s="45" t="s">
        <v>362</v>
      </c>
      <c r="D73" s="42" t="s">
        <v>363</v>
      </c>
      <c r="E73" s="57"/>
      <c r="F73" s="55"/>
      <c r="G73" s="54"/>
    </row>
    <row r="74" spans="1:8" ht="28.8" x14ac:dyDescent="0.3">
      <c r="A74" s="65"/>
      <c r="B74" s="50" t="s">
        <v>364</v>
      </c>
      <c r="C74" s="45" t="s">
        <v>365</v>
      </c>
      <c r="D74" s="42" t="s">
        <v>366</v>
      </c>
      <c r="E74" s="57"/>
      <c r="F74" s="55"/>
      <c r="G74" s="54"/>
    </row>
    <row r="75" spans="1:8" ht="43.2" x14ac:dyDescent="0.3">
      <c r="A75" s="65"/>
      <c r="B75" s="50" t="s">
        <v>367</v>
      </c>
      <c r="C75" s="45" t="s">
        <v>368</v>
      </c>
      <c r="D75" s="42" t="s">
        <v>369</v>
      </c>
      <c r="E75" s="58"/>
      <c r="G75" s="54"/>
    </row>
    <row r="76" spans="1:8" x14ac:dyDescent="0.3">
      <c r="E76" s="38"/>
    </row>
    <row r="77" spans="1:8" x14ac:dyDescent="0.3">
      <c r="A77" s="1" t="s">
        <v>370</v>
      </c>
      <c r="B77" s="1"/>
      <c r="C77" s="1"/>
      <c r="D77" s="40"/>
      <c r="E77" s="38"/>
      <c r="G77" s="54"/>
      <c r="H77" s="54"/>
    </row>
    <row r="78" spans="1:8" x14ac:dyDescent="0.3">
      <c r="A78" t="s">
        <v>371</v>
      </c>
      <c r="B78"/>
      <c r="C78" t="s">
        <v>372</v>
      </c>
      <c r="D78" s="42"/>
      <c r="E78" s="56">
        <v>43964</v>
      </c>
      <c r="F78" s="54" t="s">
        <v>448</v>
      </c>
      <c r="G78" s="54"/>
      <c r="H78" s="54"/>
    </row>
    <row r="79" spans="1:8" x14ac:dyDescent="0.3">
      <c r="A79" t="s">
        <v>373</v>
      </c>
      <c r="B79"/>
      <c r="C79" t="s">
        <v>374</v>
      </c>
      <c r="D79" s="42"/>
      <c r="E79" s="56">
        <v>34441</v>
      </c>
      <c r="F79" s="54" t="s">
        <v>445</v>
      </c>
      <c r="G79" s="54"/>
      <c r="H79" s="54"/>
    </row>
    <row r="80" spans="1:8" x14ac:dyDescent="0.3">
      <c r="A80" t="s">
        <v>375</v>
      </c>
      <c r="B80"/>
      <c r="C80" t="s">
        <v>240</v>
      </c>
      <c r="D80" s="42"/>
      <c r="E80" s="51">
        <f>E78/(E78+E79)</f>
        <v>0.56072954530961039</v>
      </c>
    </row>
    <row r="81" spans="1:5" x14ac:dyDescent="0.3">
      <c r="A81" t="s">
        <v>376</v>
      </c>
      <c r="B81"/>
      <c r="C81" t="s">
        <v>240</v>
      </c>
      <c r="D81" s="42"/>
      <c r="E81" s="51">
        <f>1-E80</f>
        <v>0.43927045469038961</v>
      </c>
    </row>
  </sheetData>
  <mergeCells count="13">
    <mergeCell ref="A62:A75"/>
    <mergeCell ref="A32:A36"/>
    <mergeCell ref="A37:A41"/>
    <mergeCell ref="A42:A46"/>
    <mergeCell ref="A47:A51"/>
    <mergeCell ref="A52:A56"/>
    <mergeCell ref="A57:A61"/>
    <mergeCell ref="A29:A31"/>
    <mergeCell ref="A2:A4"/>
    <mergeCell ref="A8:A12"/>
    <mergeCell ref="A13:A18"/>
    <mergeCell ref="A19:A23"/>
    <mergeCell ref="A24:A2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SWuse</vt:lpstr>
      <vt:lpstr>NFRevap</vt:lpstr>
      <vt:lpstr>Gage</vt:lpstr>
      <vt:lpstr>Reservoir</vt:lpstr>
      <vt:lpstr>Canal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Burgert, Kari</dc:creator>
  <cp:lastModifiedBy>Dresser, Avery R</cp:lastModifiedBy>
  <dcterms:created xsi:type="dcterms:W3CDTF">2015-06-05T18:17:20Z</dcterms:created>
  <dcterms:modified xsi:type="dcterms:W3CDTF">2024-04-10T17:09:58Z</dcterms:modified>
</cp:coreProperties>
</file>