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2\WorkingFolders\B_GWModelInputs\1_GWProcessing\GW_Summary\"/>
    </mc:Choice>
  </mc:AlternateContent>
  <xr:revisionPtr revIDLastSave="0" documentId="13_ncr:40009_{C51EF707-EDAA-4A01-A446-8305C03F9127}" xr6:coauthVersionLast="47" xr6:coauthVersionMax="47" xr10:uidLastSave="{00000000-0000-0000-0000-000000000000}"/>
  <bookViews>
    <workbookView xWindow="2445" yWindow="225" windowWidth="23940" windowHeight="14205" activeTab="1"/>
  </bookViews>
  <sheets>
    <sheet name="NASS_CountyCrops" sheetId="1" r:id="rId1"/>
    <sheet name="CountyCrops_inRRCAModel" sheetId="3" r:id="rId2"/>
  </sheets>
  <calcPr calcId="0"/>
</workbook>
</file>

<file path=xl/calcChain.xml><?xml version="1.0" encoding="utf-8"?>
<calcChain xmlns="http://schemas.openxmlformats.org/spreadsheetml/2006/main">
  <c r="C26" i="1" l="1"/>
  <c r="D26" i="1"/>
  <c r="E26" i="1"/>
  <c r="F26" i="1"/>
  <c r="G26" i="1"/>
  <c r="H26" i="1"/>
  <c r="B26" i="1"/>
  <c r="D3" i="3"/>
  <c r="E3" i="3"/>
  <c r="F3" i="3"/>
  <c r="G3" i="3"/>
  <c r="H3" i="3"/>
  <c r="I3" i="3"/>
  <c r="D4" i="3"/>
  <c r="E4" i="3"/>
  <c r="F4" i="3"/>
  <c r="G4" i="3"/>
  <c r="H4" i="3"/>
  <c r="I4" i="3"/>
  <c r="D5" i="3"/>
  <c r="E5" i="3"/>
  <c r="F5" i="3"/>
  <c r="G5" i="3"/>
  <c r="H5" i="3"/>
  <c r="I5" i="3"/>
  <c r="D6" i="3"/>
  <c r="E6" i="3"/>
  <c r="F6" i="3"/>
  <c r="G6" i="3"/>
  <c r="H6" i="3"/>
  <c r="I6" i="3"/>
  <c r="D7" i="3"/>
  <c r="E7" i="3"/>
  <c r="F7" i="3"/>
  <c r="G7" i="3"/>
  <c r="H7" i="3"/>
  <c r="I7" i="3"/>
  <c r="D8" i="3"/>
  <c r="E8" i="3"/>
  <c r="F8" i="3"/>
  <c r="G8" i="3"/>
  <c r="H8" i="3"/>
  <c r="I8" i="3"/>
  <c r="D9" i="3"/>
  <c r="E9" i="3"/>
  <c r="F9" i="3"/>
  <c r="G9" i="3"/>
  <c r="H9" i="3"/>
  <c r="I9" i="3"/>
  <c r="D10" i="3"/>
  <c r="E10" i="3"/>
  <c r="F10" i="3"/>
  <c r="G10" i="3"/>
  <c r="H10" i="3"/>
  <c r="I10" i="3"/>
  <c r="D11" i="3"/>
  <c r="E11" i="3"/>
  <c r="F11" i="3"/>
  <c r="G11" i="3"/>
  <c r="H11" i="3"/>
  <c r="I11" i="3"/>
  <c r="D12" i="3"/>
  <c r="E12" i="3"/>
  <c r="F12" i="3"/>
  <c r="G12" i="3"/>
  <c r="H12" i="3"/>
  <c r="I12" i="3"/>
  <c r="D13" i="3"/>
  <c r="E13" i="3"/>
  <c r="F13" i="3"/>
  <c r="G13" i="3"/>
  <c r="H13" i="3"/>
  <c r="I13" i="3"/>
  <c r="D14" i="3"/>
  <c r="E14" i="3"/>
  <c r="F14" i="3"/>
  <c r="G14" i="3"/>
  <c r="H14" i="3"/>
  <c r="I14" i="3"/>
  <c r="D15" i="3"/>
  <c r="E15" i="3"/>
  <c r="F15" i="3"/>
  <c r="G15" i="3"/>
  <c r="H15" i="3"/>
  <c r="I15" i="3"/>
  <c r="D16" i="3"/>
  <c r="E16" i="3"/>
  <c r="F16" i="3"/>
  <c r="G16" i="3"/>
  <c r="H16" i="3"/>
  <c r="I16" i="3"/>
  <c r="D17" i="3"/>
  <c r="E17" i="3"/>
  <c r="F17" i="3"/>
  <c r="G17" i="3"/>
  <c r="H17" i="3"/>
  <c r="I17" i="3"/>
  <c r="D18" i="3"/>
  <c r="E18" i="3"/>
  <c r="F18" i="3"/>
  <c r="G18" i="3"/>
  <c r="H18" i="3"/>
  <c r="I18" i="3"/>
  <c r="D19" i="3"/>
  <c r="E19" i="3"/>
  <c r="F19" i="3"/>
  <c r="G19" i="3"/>
  <c r="H19" i="3"/>
  <c r="I19" i="3"/>
  <c r="D20" i="3"/>
  <c r="E20" i="3"/>
  <c r="F20" i="3"/>
  <c r="G20" i="3"/>
  <c r="H20" i="3"/>
  <c r="I20" i="3"/>
  <c r="D21" i="3"/>
  <c r="E21" i="3"/>
  <c r="F21" i="3"/>
  <c r="G21" i="3"/>
  <c r="H21" i="3"/>
  <c r="I21" i="3"/>
  <c r="D22" i="3"/>
  <c r="E22" i="3"/>
  <c r="F22" i="3"/>
  <c r="G22" i="3"/>
  <c r="H22" i="3"/>
  <c r="I22" i="3"/>
  <c r="D23" i="3"/>
  <c r="E23" i="3"/>
  <c r="F23" i="3"/>
  <c r="G23" i="3"/>
  <c r="H23" i="3"/>
  <c r="I23" i="3"/>
  <c r="D24" i="3"/>
  <c r="E24" i="3"/>
  <c r="F24" i="3"/>
  <c r="G24" i="3"/>
  <c r="H24" i="3"/>
  <c r="I24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3" i="3"/>
  <c r="C26" i="3" l="1"/>
  <c r="D26" i="3" l="1"/>
  <c r="F26" i="3"/>
  <c r="E26" i="3"/>
  <c r="G26" i="3" l="1"/>
  <c r="I26" i="3" l="1"/>
  <c r="H26" i="3"/>
</calcChain>
</file>

<file path=xl/sharedStrings.xml><?xml version="1.0" encoding="utf-8"?>
<sst xmlns="http://schemas.openxmlformats.org/spreadsheetml/2006/main" count="65" uniqueCount="34">
  <si>
    <t>County</t>
  </si>
  <si>
    <t>Corn, Grain</t>
  </si>
  <si>
    <t>Soybeans</t>
  </si>
  <si>
    <t>Wheat, Winter</t>
  </si>
  <si>
    <t>Oats</t>
  </si>
  <si>
    <t>Sugarbeets</t>
  </si>
  <si>
    <t>Hay, Alfalfa</t>
  </si>
  <si>
    <t xml:space="preserve">Area Planted per Crop Type in 2022, from NASS Quick Stats, https://quickstats.nass.usda.gov/ </t>
  </si>
  <si>
    <t>Ratio</t>
  </si>
  <si>
    <t>Adams</t>
  </si>
  <si>
    <t>Buffalo</t>
  </si>
  <si>
    <t>Chase</t>
  </si>
  <si>
    <t>Clay</t>
  </si>
  <si>
    <t>Dawson</t>
  </si>
  <si>
    <t>Deuel</t>
  </si>
  <si>
    <t>Dundy</t>
  </si>
  <si>
    <t>Franklin</t>
  </si>
  <si>
    <t>Frontier</t>
  </si>
  <si>
    <t>Furnas</t>
  </si>
  <si>
    <t>Gosper</t>
  </si>
  <si>
    <t>Harlan</t>
  </si>
  <si>
    <t>Hayes</t>
  </si>
  <si>
    <t>Hitchcock</t>
  </si>
  <si>
    <t>Kearney</t>
  </si>
  <si>
    <t>Keith</t>
  </si>
  <si>
    <t>Lincoln</t>
  </si>
  <si>
    <t>Nuckolls</t>
  </si>
  <si>
    <t>Perkins</t>
  </si>
  <si>
    <t>Phelps</t>
  </si>
  <si>
    <t>Red Willow</t>
  </si>
  <si>
    <t>Webster</t>
  </si>
  <si>
    <t>Sorghum</t>
  </si>
  <si>
    <t>Total</t>
  </si>
  <si>
    <t>Area Planted per Crop Type in 2022 per County, proportionally within RRCA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</si>
</sst>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 applyAlignmen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workbookViewId="0"/>
  </sheetViews>
  <sheetFormatPr defaultRowHeight="15" x14ac:dyDescent="0.25"/>
  <cols>
    <col min="2" max="2" width="12.5703125" customWidth="1"/>
    <col min="3" max="3" width="12.42578125" customWidth="1"/>
    <col min="4" max="4" width="15" customWidth="1"/>
    <col min="6" max="6" width="10.85546875" customWidth="1"/>
    <col min="7" max="7" width="14.7109375" customWidth="1"/>
  </cols>
  <sheetData>
    <row r="1" spans="1:18" x14ac:dyDescent="0.25">
      <c r="A1" t="s">
        <v>7</v>
      </c>
    </row>
    <row r="2" spans="1:18" x14ac:dyDescent="0.25">
      <c r="A2" s="2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31</v>
      </c>
      <c r="J2" s="1"/>
      <c r="K2" s="2"/>
      <c r="L2" s="1"/>
      <c r="M2" s="1"/>
      <c r="N2" s="1"/>
      <c r="O2" s="1"/>
      <c r="P2" s="1"/>
      <c r="Q2" s="1"/>
      <c r="R2" s="1"/>
    </row>
    <row r="3" spans="1:18" x14ac:dyDescent="0.25">
      <c r="A3" t="s">
        <v>9</v>
      </c>
      <c r="B3">
        <v>174500</v>
      </c>
      <c r="C3">
        <v>102000</v>
      </c>
      <c r="D3" s="1"/>
      <c r="E3" s="1"/>
      <c r="F3" s="1"/>
      <c r="G3" s="1"/>
    </row>
    <row r="4" spans="1:18" x14ac:dyDescent="0.25">
      <c r="A4" t="s">
        <v>10</v>
      </c>
      <c r="B4">
        <v>201000</v>
      </c>
      <c r="C4">
        <v>94400</v>
      </c>
      <c r="D4">
        <v>2200</v>
      </c>
      <c r="E4" s="1"/>
      <c r="F4" s="1"/>
      <c r="G4" s="1"/>
    </row>
    <row r="5" spans="1:18" x14ac:dyDescent="0.25">
      <c r="A5" t="s">
        <v>11</v>
      </c>
      <c r="B5">
        <v>157900</v>
      </c>
      <c r="C5">
        <v>0</v>
      </c>
      <c r="D5">
        <v>30470</v>
      </c>
      <c r="F5">
        <v>900</v>
      </c>
    </row>
    <row r="6" spans="1:18" x14ac:dyDescent="0.25">
      <c r="A6" t="s">
        <v>12</v>
      </c>
      <c r="B6">
        <v>171500</v>
      </c>
      <c r="C6">
        <v>99600</v>
      </c>
      <c r="D6">
        <v>900</v>
      </c>
      <c r="H6">
        <v>2600</v>
      </c>
    </row>
    <row r="7" spans="1:18" x14ac:dyDescent="0.25">
      <c r="A7" t="s">
        <v>13</v>
      </c>
      <c r="B7">
        <v>194500</v>
      </c>
      <c r="C7">
        <v>78600</v>
      </c>
      <c r="D7">
        <v>1700</v>
      </c>
    </row>
    <row r="8" spans="1:18" x14ac:dyDescent="0.25">
      <c r="A8" t="s">
        <v>14</v>
      </c>
      <c r="D8">
        <v>57000</v>
      </c>
    </row>
    <row r="9" spans="1:18" x14ac:dyDescent="0.25">
      <c r="A9" t="s">
        <v>15</v>
      </c>
      <c r="B9">
        <v>91200</v>
      </c>
      <c r="D9">
        <v>28150</v>
      </c>
      <c r="G9">
        <v>6070</v>
      </c>
    </row>
    <row r="10" spans="1:18" x14ac:dyDescent="0.25">
      <c r="A10" t="s">
        <v>16</v>
      </c>
      <c r="B10">
        <v>100400</v>
      </c>
      <c r="D10">
        <v>4940</v>
      </c>
    </row>
    <row r="11" spans="1:18" x14ac:dyDescent="0.25">
      <c r="A11" t="s">
        <v>17</v>
      </c>
      <c r="D11">
        <v>0</v>
      </c>
      <c r="E11">
        <v>620</v>
      </c>
    </row>
    <row r="12" spans="1:18" x14ac:dyDescent="0.25">
      <c r="A12" t="s">
        <v>18</v>
      </c>
      <c r="B12">
        <v>127600</v>
      </c>
      <c r="D12">
        <v>35020</v>
      </c>
    </row>
    <row r="13" spans="1:18" x14ac:dyDescent="0.25">
      <c r="A13" t="s">
        <v>19</v>
      </c>
      <c r="B13">
        <v>86100</v>
      </c>
      <c r="C13">
        <v>37000</v>
      </c>
      <c r="D13">
        <v>10900</v>
      </c>
    </row>
    <row r="14" spans="1:18" x14ac:dyDescent="0.25">
      <c r="A14" t="s">
        <v>20</v>
      </c>
      <c r="B14">
        <v>107500</v>
      </c>
      <c r="C14">
        <v>53400</v>
      </c>
      <c r="D14">
        <v>15600</v>
      </c>
      <c r="G14">
        <v>4020</v>
      </c>
    </row>
    <row r="15" spans="1:18" x14ac:dyDescent="0.25">
      <c r="A15" t="s">
        <v>21</v>
      </c>
      <c r="B15">
        <v>75400</v>
      </c>
      <c r="D15">
        <v>22300</v>
      </c>
      <c r="G15">
        <v>5100</v>
      </c>
    </row>
    <row r="16" spans="1:18" x14ac:dyDescent="0.25">
      <c r="A16" t="s">
        <v>22</v>
      </c>
      <c r="B16">
        <v>72600</v>
      </c>
      <c r="D16">
        <v>52500</v>
      </c>
      <c r="G16">
        <v>3000</v>
      </c>
    </row>
    <row r="17" spans="1:8" x14ac:dyDescent="0.25">
      <c r="A17" t="s">
        <v>23</v>
      </c>
      <c r="B17">
        <v>160500</v>
      </c>
      <c r="C17">
        <v>90500</v>
      </c>
      <c r="D17">
        <v>4140</v>
      </c>
    </row>
    <row r="18" spans="1:8" x14ac:dyDescent="0.25">
      <c r="A18" t="s">
        <v>24</v>
      </c>
      <c r="B18">
        <v>105200</v>
      </c>
      <c r="D18">
        <v>26700</v>
      </c>
      <c r="F18">
        <v>1600</v>
      </c>
      <c r="G18">
        <v>5480</v>
      </c>
    </row>
    <row r="19" spans="1:8" x14ac:dyDescent="0.25">
      <c r="A19" t="s">
        <v>25</v>
      </c>
      <c r="B19">
        <v>186700</v>
      </c>
      <c r="D19">
        <v>11550</v>
      </c>
      <c r="H19">
        <v>2800</v>
      </c>
    </row>
    <row r="20" spans="1:8" x14ac:dyDescent="0.25">
      <c r="A20" t="s">
        <v>26</v>
      </c>
      <c r="B20">
        <v>124900</v>
      </c>
      <c r="D20">
        <v>11100</v>
      </c>
    </row>
    <row r="21" spans="1:8" x14ac:dyDescent="0.25">
      <c r="A21" t="s">
        <v>27</v>
      </c>
      <c r="B21">
        <v>234600</v>
      </c>
      <c r="D21">
        <v>72200</v>
      </c>
      <c r="E21">
        <v>630</v>
      </c>
      <c r="F21">
        <v>800</v>
      </c>
    </row>
    <row r="22" spans="1:8" x14ac:dyDescent="0.25">
      <c r="A22" t="s">
        <v>28</v>
      </c>
      <c r="B22">
        <v>172600</v>
      </c>
      <c r="C22">
        <v>89100</v>
      </c>
      <c r="D22">
        <v>2520</v>
      </c>
      <c r="H22">
        <v>1400</v>
      </c>
    </row>
    <row r="23" spans="1:8" x14ac:dyDescent="0.25">
      <c r="A23" t="s">
        <v>29</v>
      </c>
      <c r="H23">
        <v>3900</v>
      </c>
    </row>
    <row r="24" spans="1:8" x14ac:dyDescent="0.25">
      <c r="A24" t="s">
        <v>30</v>
      </c>
      <c r="B24">
        <v>94300</v>
      </c>
      <c r="C24">
        <v>59300</v>
      </c>
      <c r="D24">
        <v>15330</v>
      </c>
    </row>
    <row r="26" spans="1:8" x14ac:dyDescent="0.25">
      <c r="A26" t="s">
        <v>32</v>
      </c>
      <c r="B26" s="2">
        <f>SUM(B3:B24)</f>
        <v>2639000</v>
      </c>
      <c r="C26" s="2">
        <f t="shared" ref="C26:H26" si="0">SUM(C3:C24)</f>
        <v>703900</v>
      </c>
      <c r="D26" s="2">
        <f t="shared" si="0"/>
        <v>405220</v>
      </c>
      <c r="E26" s="2">
        <f t="shared" si="0"/>
        <v>1250</v>
      </c>
      <c r="F26" s="2">
        <f t="shared" si="0"/>
        <v>3300</v>
      </c>
      <c r="G26" s="2">
        <f t="shared" si="0"/>
        <v>23670</v>
      </c>
      <c r="H26" s="2">
        <f t="shared" si="0"/>
        <v>10700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L10" sqref="L10"/>
    </sheetView>
  </sheetViews>
  <sheetFormatPr defaultRowHeight="15" x14ac:dyDescent="0.25"/>
  <cols>
    <col min="3" max="3" width="12" bestFit="1" customWidth="1"/>
    <col min="5" max="5" width="14.42578125" bestFit="1" customWidth="1"/>
    <col min="7" max="8" width="12" bestFit="1" customWidth="1"/>
  </cols>
  <sheetData>
    <row r="1" spans="1:9" x14ac:dyDescent="0.25">
      <c r="A1" t="s">
        <v>33</v>
      </c>
    </row>
    <row r="2" spans="1:9" x14ac:dyDescent="0.25">
      <c r="A2" s="1" t="s">
        <v>0</v>
      </c>
      <c r="B2" s="2" t="s">
        <v>8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31</v>
      </c>
    </row>
    <row r="3" spans="1:9" x14ac:dyDescent="0.25">
      <c r="A3" t="s">
        <v>9</v>
      </c>
      <c r="B3">
        <v>0.26240844000000002</v>
      </c>
      <c r="C3">
        <f>CountyCrops_inRRCAModel!$B3*NASS_CountyCrops!B3</f>
        <v>45790.272780000007</v>
      </c>
      <c r="D3">
        <f>CountyCrops_inRRCAModel!$B3*NASS_CountyCrops!C3</f>
        <v>26765.660880000003</v>
      </c>
      <c r="E3">
        <f>CountyCrops_inRRCAModel!$B3*NASS_CountyCrops!D3</f>
        <v>0</v>
      </c>
      <c r="F3">
        <f>CountyCrops_inRRCAModel!$B3*NASS_CountyCrops!E3</f>
        <v>0</v>
      </c>
      <c r="G3">
        <f>CountyCrops_inRRCAModel!$B3*NASS_CountyCrops!F3</f>
        <v>0</v>
      </c>
      <c r="H3">
        <f>CountyCrops_inRRCAModel!$B3*NASS_CountyCrops!G3</f>
        <v>0</v>
      </c>
      <c r="I3">
        <f>CountyCrops_inRRCAModel!$B3*NASS_CountyCrops!H3</f>
        <v>0</v>
      </c>
    </row>
    <row r="4" spans="1:9" x14ac:dyDescent="0.25">
      <c r="A4" t="s">
        <v>10</v>
      </c>
      <c r="B4">
        <v>2.2567466000000001E-2</v>
      </c>
      <c r="C4">
        <f>CountyCrops_inRRCAModel!$B4*NASS_CountyCrops!B4</f>
        <v>4536.0606660000003</v>
      </c>
      <c r="D4">
        <f>CountyCrops_inRRCAModel!$B4*NASS_CountyCrops!C4</f>
        <v>2130.3687904000003</v>
      </c>
      <c r="E4">
        <f>CountyCrops_inRRCAModel!$B4*NASS_CountyCrops!D4</f>
        <v>49.648425200000005</v>
      </c>
      <c r="F4">
        <f>CountyCrops_inRRCAModel!$B4*NASS_CountyCrops!E4</f>
        <v>0</v>
      </c>
      <c r="G4">
        <f>CountyCrops_inRRCAModel!$B4*NASS_CountyCrops!F4</f>
        <v>0</v>
      </c>
      <c r="H4">
        <f>CountyCrops_inRRCAModel!$B4*NASS_CountyCrops!G4</f>
        <v>0</v>
      </c>
      <c r="I4">
        <f>CountyCrops_inRRCAModel!$B4*NASS_CountyCrops!H4</f>
        <v>0</v>
      </c>
    </row>
    <row r="5" spans="1:9" x14ac:dyDescent="0.25">
      <c r="A5" t="s">
        <v>11</v>
      </c>
      <c r="B5">
        <v>1.0199052200000001</v>
      </c>
      <c r="C5">
        <f>CountyCrops_inRRCAModel!$B5*NASS_CountyCrops!B5</f>
        <v>161043.03423800002</v>
      </c>
      <c r="D5">
        <f>CountyCrops_inRRCAModel!$B5*NASS_CountyCrops!C5</f>
        <v>0</v>
      </c>
      <c r="E5">
        <f>CountyCrops_inRRCAModel!$B5*NASS_CountyCrops!D5</f>
        <v>31076.512053400002</v>
      </c>
      <c r="F5">
        <f>CountyCrops_inRRCAModel!$B5*NASS_CountyCrops!E5</f>
        <v>0</v>
      </c>
      <c r="G5">
        <f>CountyCrops_inRRCAModel!$B5*NASS_CountyCrops!F5</f>
        <v>917.91469800000004</v>
      </c>
      <c r="H5">
        <f>CountyCrops_inRRCAModel!$B5*NASS_CountyCrops!G5</f>
        <v>0</v>
      </c>
      <c r="I5">
        <f>CountyCrops_inRRCAModel!$B5*NASS_CountyCrops!H5</f>
        <v>0</v>
      </c>
    </row>
    <row r="6" spans="1:9" x14ac:dyDescent="0.25">
      <c r="A6" t="s">
        <v>12</v>
      </c>
      <c r="B6">
        <v>6.1048895999999998E-2</v>
      </c>
      <c r="C6">
        <f>CountyCrops_inRRCAModel!$B6*NASS_CountyCrops!B6</f>
        <v>10469.885663999999</v>
      </c>
      <c r="D6">
        <f>CountyCrops_inRRCAModel!$B6*NASS_CountyCrops!C6</f>
        <v>6080.4700415999996</v>
      </c>
      <c r="E6">
        <f>CountyCrops_inRRCAModel!$B6*NASS_CountyCrops!D6</f>
        <v>54.944006399999999</v>
      </c>
      <c r="F6">
        <f>CountyCrops_inRRCAModel!$B6*NASS_CountyCrops!E6</f>
        <v>0</v>
      </c>
      <c r="G6">
        <f>CountyCrops_inRRCAModel!$B6*NASS_CountyCrops!F6</f>
        <v>0</v>
      </c>
      <c r="H6">
        <f>CountyCrops_inRRCAModel!$B6*NASS_CountyCrops!G6</f>
        <v>0</v>
      </c>
      <c r="I6">
        <f>CountyCrops_inRRCAModel!$B6*NASS_CountyCrops!H6</f>
        <v>158.72712959999998</v>
      </c>
    </row>
    <row r="7" spans="1:9" x14ac:dyDescent="0.25">
      <c r="A7" t="s">
        <v>13</v>
      </c>
      <c r="B7">
        <v>0.23555825499999999</v>
      </c>
      <c r="C7">
        <f>CountyCrops_inRRCAModel!$B7*NASS_CountyCrops!B7</f>
        <v>45816.080597499997</v>
      </c>
      <c r="D7">
        <f>CountyCrops_inRRCAModel!$B7*NASS_CountyCrops!C7</f>
        <v>18514.878842999999</v>
      </c>
      <c r="E7">
        <f>CountyCrops_inRRCAModel!$B7*NASS_CountyCrops!D7</f>
        <v>400.44903349999998</v>
      </c>
      <c r="F7">
        <f>CountyCrops_inRRCAModel!$B7*NASS_CountyCrops!E7</f>
        <v>0</v>
      </c>
      <c r="G7">
        <f>CountyCrops_inRRCAModel!$B7*NASS_CountyCrops!F7</f>
        <v>0</v>
      </c>
      <c r="H7">
        <f>CountyCrops_inRRCAModel!$B7*NASS_CountyCrops!G7</f>
        <v>0</v>
      </c>
      <c r="I7">
        <f>CountyCrops_inRRCAModel!$B7*NASS_CountyCrops!H7</f>
        <v>0</v>
      </c>
    </row>
    <row r="8" spans="1:9" x14ac:dyDescent="0.25">
      <c r="A8" t="s">
        <v>14</v>
      </c>
      <c r="B8">
        <v>2.2705179999999998E-2</v>
      </c>
      <c r="C8">
        <f>CountyCrops_inRRCAModel!$B8*NASS_CountyCrops!B8</f>
        <v>0</v>
      </c>
      <c r="D8">
        <f>CountyCrops_inRRCAModel!$B8*NASS_CountyCrops!C8</f>
        <v>0</v>
      </c>
      <c r="E8">
        <f>CountyCrops_inRRCAModel!$B8*NASS_CountyCrops!D8</f>
        <v>1294.19526</v>
      </c>
      <c r="F8">
        <f>CountyCrops_inRRCAModel!$B8*NASS_CountyCrops!E8</f>
        <v>0</v>
      </c>
      <c r="G8">
        <f>CountyCrops_inRRCAModel!$B8*NASS_CountyCrops!F8</f>
        <v>0</v>
      </c>
      <c r="H8">
        <f>CountyCrops_inRRCAModel!$B8*NASS_CountyCrops!G8</f>
        <v>0</v>
      </c>
      <c r="I8">
        <f>CountyCrops_inRRCAModel!$B8*NASS_CountyCrops!H8</f>
        <v>0</v>
      </c>
    </row>
    <row r="9" spans="1:9" x14ac:dyDescent="0.25">
      <c r="A9" t="s">
        <v>15</v>
      </c>
      <c r="B9">
        <v>1.0361540650000001</v>
      </c>
      <c r="C9">
        <f>CountyCrops_inRRCAModel!$B9*NASS_CountyCrops!B9</f>
        <v>94497.250727999999</v>
      </c>
      <c r="D9">
        <f>CountyCrops_inRRCAModel!$B9*NASS_CountyCrops!C9</f>
        <v>0</v>
      </c>
      <c r="E9">
        <f>CountyCrops_inRRCAModel!$B9*NASS_CountyCrops!D9</f>
        <v>29167.736929750001</v>
      </c>
      <c r="F9">
        <f>CountyCrops_inRRCAModel!$B9*NASS_CountyCrops!E9</f>
        <v>0</v>
      </c>
      <c r="G9">
        <f>CountyCrops_inRRCAModel!$B9*NASS_CountyCrops!F9</f>
        <v>0</v>
      </c>
      <c r="H9">
        <f>CountyCrops_inRRCAModel!$B9*NASS_CountyCrops!G9</f>
        <v>6289.4551745500003</v>
      </c>
      <c r="I9">
        <f>CountyCrops_inRRCAModel!$B9*NASS_CountyCrops!H9</f>
        <v>0</v>
      </c>
    </row>
    <row r="10" spans="1:9" x14ac:dyDescent="0.25">
      <c r="A10" t="s">
        <v>16</v>
      </c>
      <c r="B10">
        <v>0.942846446</v>
      </c>
      <c r="C10">
        <f>CountyCrops_inRRCAModel!$B10*NASS_CountyCrops!B10</f>
        <v>94661.783178400001</v>
      </c>
      <c r="D10">
        <f>CountyCrops_inRRCAModel!$B10*NASS_CountyCrops!C10</f>
        <v>0</v>
      </c>
      <c r="E10">
        <f>CountyCrops_inRRCAModel!$B10*NASS_CountyCrops!D10</f>
        <v>4657.6614432400002</v>
      </c>
      <c r="F10">
        <f>CountyCrops_inRRCAModel!$B10*NASS_CountyCrops!E10</f>
        <v>0</v>
      </c>
      <c r="G10">
        <f>CountyCrops_inRRCAModel!$B10*NASS_CountyCrops!F10</f>
        <v>0</v>
      </c>
      <c r="H10">
        <f>CountyCrops_inRRCAModel!$B10*NASS_CountyCrops!G10</f>
        <v>0</v>
      </c>
      <c r="I10">
        <f>CountyCrops_inRRCAModel!$B10*NASS_CountyCrops!H10</f>
        <v>0</v>
      </c>
    </row>
    <row r="11" spans="1:9" x14ac:dyDescent="0.25">
      <c r="A11" t="s">
        <v>17</v>
      </c>
      <c r="B11">
        <v>1.002360447</v>
      </c>
      <c r="C11">
        <f>CountyCrops_inRRCAModel!$B11*NASS_CountyCrops!B11</f>
        <v>0</v>
      </c>
      <c r="D11">
        <f>CountyCrops_inRRCAModel!$B11*NASS_CountyCrops!C11</f>
        <v>0</v>
      </c>
      <c r="E11">
        <f>CountyCrops_inRRCAModel!$B11*NASS_CountyCrops!D11</f>
        <v>0</v>
      </c>
      <c r="F11">
        <f>CountyCrops_inRRCAModel!$B11*NASS_CountyCrops!E11</f>
        <v>621.46347714000001</v>
      </c>
      <c r="G11">
        <f>CountyCrops_inRRCAModel!$B11*NASS_CountyCrops!F11</f>
        <v>0</v>
      </c>
      <c r="H11">
        <f>CountyCrops_inRRCAModel!$B11*NASS_CountyCrops!G11</f>
        <v>0</v>
      </c>
      <c r="I11">
        <f>CountyCrops_inRRCAModel!$B11*NASS_CountyCrops!H11</f>
        <v>0</v>
      </c>
    </row>
    <row r="12" spans="1:9" x14ac:dyDescent="0.25">
      <c r="A12" t="s">
        <v>18</v>
      </c>
      <c r="B12">
        <v>1.02008067</v>
      </c>
      <c r="C12">
        <f>CountyCrops_inRRCAModel!$B12*NASS_CountyCrops!B12</f>
        <v>130162.293492</v>
      </c>
      <c r="D12">
        <f>CountyCrops_inRRCAModel!$B12*NASS_CountyCrops!C12</f>
        <v>0</v>
      </c>
      <c r="E12">
        <f>CountyCrops_inRRCAModel!$B12*NASS_CountyCrops!D12</f>
        <v>35723.225063400001</v>
      </c>
      <c r="F12">
        <f>CountyCrops_inRRCAModel!$B12*NASS_CountyCrops!E12</f>
        <v>0</v>
      </c>
      <c r="G12">
        <f>CountyCrops_inRRCAModel!$B12*NASS_CountyCrops!F12</f>
        <v>0</v>
      </c>
      <c r="H12">
        <f>CountyCrops_inRRCAModel!$B12*NASS_CountyCrops!G12</f>
        <v>0</v>
      </c>
      <c r="I12">
        <f>CountyCrops_inRRCAModel!$B12*NASS_CountyCrops!H12</f>
        <v>0</v>
      </c>
    </row>
    <row r="13" spans="1:9" x14ac:dyDescent="0.25">
      <c r="A13" t="s">
        <v>19</v>
      </c>
      <c r="B13">
        <v>0.98585602000000006</v>
      </c>
      <c r="C13">
        <f>CountyCrops_inRRCAModel!$B13*NASS_CountyCrops!B13</f>
        <v>84882.203322000001</v>
      </c>
      <c r="D13">
        <f>CountyCrops_inRRCAModel!$B13*NASS_CountyCrops!C13</f>
        <v>36476.672740000002</v>
      </c>
      <c r="E13">
        <f>CountyCrops_inRRCAModel!$B13*NASS_CountyCrops!D13</f>
        <v>10745.830618</v>
      </c>
      <c r="F13">
        <f>CountyCrops_inRRCAModel!$B13*NASS_CountyCrops!E13</f>
        <v>0</v>
      </c>
      <c r="G13">
        <f>CountyCrops_inRRCAModel!$B13*NASS_CountyCrops!F13</f>
        <v>0</v>
      </c>
      <c r="H13">
        <f>CountyCrops_inRRCAModel!$B13*NASS_CountyCrops!G13</f>
        <v>0</v>
      </c>
      <c r="I13">
        <f>CountyCrops_inRRCAModel!$B13*NASS_CountyCrops!H13</f>
        <v>0</v>
      </c>
    </row>
    <row r="14" spans="1:9" x14ac:dyDescent="0.25">
      <c r="A14" t="s">
        <v>20</v>
      </c>
      <c r="B14">
        <v>1.0035334920000001</v>
      </c>
      <c r="C14">
        <f>CountyCrops_inRRCAModel!$B14*NASS_CountyCrops!B14</f>
        <v>107879.85039000001</v>
      </c>
      <c r="D14">
        <f>CountyCrops_inRRCAModel!$B14*NASS_CountyCrops!C14</f>
        <v>53588.688472800008</v>
      </c>
      <c r="E14">
        <f>CountyCrops_inRRCAModel!$B14*NASS_CountyCrops!D14</f>
        <v>15655.122475200002</v>
      </c>
      <c r="F14">
        <f>CountyCrops_inRRCAModel!$B14*NASS_CountyCrops!E14</f>
        <v>0</v>
      </c>
      <c r="G14">
        <f>CountyCrops_inRRCAModel!$B14*NASS_CountyCrops!F14</f>
        <v>0</v>
      </c>
      <c r="H14">
        <f>CountyCrops_inRRCAModel!$B14*NASS_CountyCrops!G14</f>
        <v>4034.2046378400005</v>
      </c>
      <c r="I14">
        <f>CountyCrops_inRRCAModel!$B14*NASS_CountyCrops!H14</f>
        <v>0</v>
      </c>
    </row>
    <row r="15" spans="1:9" x14ac:dyDescent="0.25">
      <c r="A15" t="s">
        <v>21</v>
      </c>
      <c r="B15">
        <v>1.0000021910000001</v>
      </c>
      <c r="C15">
        <f>CountyCrops_inRRCAModel!$B15*NASS_CountyCrops!B15</f>
        <v>75400.165201400014</v>
      </c>
      <c r="D15">
        <f>CountyCrops_inRRCAModel!$B15*NASS_CountyCrops!C15</f>
        <v>0</v>
      </c>
      <c r="E15">
        <f>CountyCrops_inRRCAModel!$B15*NASS_CountyCrops!D15</f>
        <v>22300.048859300001</v>
      </c>
      <c r="F15">
        <f>CountyCrops_inRRCAModel!$B15*NASS_CountyCrops!E15</f>
        <v>0</v>
      </c>
      <c r="G15">
        <f>CountyCrops_inRRCAModel!$B15*NASS_CountyCrops!F15</f>
        <v>0</v>
      </c>
      <c r="H15">
        <f>CountyCrops_inRRCAModel!$B15*NASS_CountyCrops!G15</f>
        <v>5100.0111741000001</v>
      </c>
      <c r="I15">
        <f>CountyCrops_inRRCAModel!$B15*NASS_CountyCrops!H15</f>
        <v>0</v>
      </c>
    </row>
    <row r="16" spans="1:9" x14ac:dyDescent="0.25">
      <c r="A16" t="s">
        <v>22</v>
      </c>
      <c r="B16">
        <v>1.0175876660000001</v>
      </c>
      <c r="C16">
        <f>CountyCrops_inRRCAModel!$B16*NASS_CountyCrops!B16</f>
        <v>73876.864551600011</v>
      </c>
      <c r="D16">
        <f>CountyCrops_inRRCAModel!$B16*NASS_CountyCrops!C16</f>
        <v>0</v>
      </c>
      <c r="E16">
        <f>CountyCrops_inRRCAModel!$B16*NASS_CountyCrops!D16</f>
        <v>53423.352465000004</v>
      </c>
      <c r="F16">
        <f>CountyCrops_inRRCAModel!$B16*NASS_CountyCrops!E16</f>
        <v>0</v>
      </c>
      <c r="G16">
        <f>CountyCrops_inRRCAModel!$B16*NASS_CountyCrops!F16</f>
        <v>0</v>
      </c>
      <c r="H16">
        <f>CountyCrops_inRRCAModel!$B16*NASS_CountyCrops!G16</f>
        <v>3052.7629980000002</v>
      </c>
      <c r="I16">
        <f>CountyCrops_inRRCAModel!$B16*NASS_CountyCrops!H16</f>
        <v>0</v>
      </c>
    </row>
    <row r="17" spans="1:9" x14ac:dyDescent="0.25">
      <c r="A17" t="s">
        <v>23</v>
      </c>
      <c r="B17">
        <v>1.0074590720000001</v>
      </c>
      <c r="C17">
        <f>CountyCrops_inRRCAModel!$B17*NASS_CountyCrops!B17</f>
        <v>161697.181056</v>
      </c>
      <c r="D17">
        <f>CountyCrops_inRRCAModel!$B17*NASS_CountyCrops!C17</f>
        <v>91175.046016000008</v>
      </c>
      <c r="E17">
        <f>CountyCrops_inRRCAModel!$B17*NASS_CountyCrops!D17</f>
        <v>4170.8805580799999</v>
      </c>
      <c r="F17">
        <f>CountyCrops_inRRCAModel!$B17*NASS_CountyCrops!E17</f>
        <v>0</v>
      </c>
      <c r="G17">
        <f>CountyCrops_inRRCAModel!$B17*NASS_CountyCrops!F17</f>
        <v>0</v>
      </c>
      <c r="H17">
        <f>CountyCrops_inRRCAModel!$B17*NASS_CountyCrops!G17</f>
        <v>0</v>
      </c>
      <c r="I17">
        <f>CountyCrops_inRRCAModel!$B17*NASS_CountyCrops!H17</f>
        <v>0</v>
      </c>
    </row>
    <row r="18" spans="1:9" x14ac:dyDescent="0.25">
      <c r="A18" t="s">
        <v>24</v>
      </c>
      <c r="B18">
        <v>0.28310405799999999</v>
      </c>
      <c r="C18">
        <f>CountyCrops_inRRCAModel!$B18*NASS_CountyCrops!B18</f>
        <v>29782.546901599999</v>
      </c>
      <c r="D18">
        <f>CountyCrops_inRRCAModel!$B18*NASS_CountyCrops!C18</f>
        <v>0</v>
      </c>
      <c r="E18">
        <f>CountyCrops_inRRCAModel!$B18*NASS_CountyCrops!D18</f>
        <v>7558.8783486000002</v>
      </c>
      <c r="F18">
        <f>CountyCrops_inRRCAModel!$B18*NASS_CountyCrops!E18</f>
        <v>0</v>
      </c>
      <c r="G18">
        <f>CountyCrops_inRRCAModel!$B18*NASS_CountyCrops!F18</f>
        <v>452.96649279999997</v>
      </c>
      <c r="H18">
        <f>CountyCrops_inRRCAModel!$B18*NASS_CountyCrops!G18</f>
        <v>1551.41023784</v>
      </c>
      <c r="I18">
        <f>CountyCrops_inRRCAModel!$B18*NASS_CountyCrops!H18</f>
        <v>0</v>
      </c>
    </row>
    <row r="19" spans="1:9" x14ac:dyDescent="0.25">
      <c r="A19" t="s">
        <v>25</v>
      </c>
      <c r="B19">
        <v>0.56226143100000003</v>
      </c>
      <c r="C19">
        <f>CountyCrops_inRRCAModel!$B19*NASS_CountyCrops!B19</f>
        <v>104974.20916770001</v>
      </c>
      <c r="D19">
        <f>CountyCrops_inRRCAModel!$B19*NASS_CountyCrops!C19</f>
        <v>0</v>
      </c>
      <c r="E19">
        <f>CountyCrops_inRRCAModel!$B19*NASS_CountyCrops!D19</f>
        <v>6494.1195280500006</v>
      </c>
      <c r="F19">
        <f>CountyCrops_inRRCAModel!$B19*NASS_CountyCrops!E19</f>
        <v>0</v>
      </c>
      <c r="G19">
        <f>CountyCrops_inRRCAModel!$B19*NASS_CountyCrops!F19</f>
        <v>0</v>
      </c>
      <c r="H19">
        <f>CountyCrops_inRRCAModel!$B19*NASS_CountyCrops!G19</f>
        <v>0</v>
      </c>
      <c r="I19">
        <f>CountyCrops_inRRCAModel!$B19*NASS_CountyCrops!H19</f>
        <v>1574.3320068</v>
      </c>
    </row>
    <row r="20" spans="1:9" x14ac:dyDescent="0.25">
      <c r="A20" t="s">
        <v>26</v>
      </c>
      <c r="B20">
        <v>0.87367389799999995</v>
      </c>
      <c r="C20">
        <f>CountyCrops_inRRCAModel!$B20*NASS_CountyCrops!B20</f>
        <v>109121.86986019999</v>
      </c>
      <c r="D20">
        <f>CountyCrops_inRRCAModel!$B20*NASS_CountyCrops!C20</f>
        <v>0</v>
      </c>
      <c r="E20">
        <f>CountyCrops_inRRCAModel!$B20*NASS_CountyCrops!D20</f>
        <v>9697.7802677999989</v>
      </c>
      <c r="F20">
        <f>CountyCrops_inRRCAModel!$B20*NASS_CountyCrops!E20</f>
        <v>0</v>
      </c>
      <c r="G20">
        <f>CountyCrops_inRRCAModel!$B20*NASS_CountyCrops!F20</f>
        <v>0</v>
      </c>
      <c r="H20">
        <f>CountyCrops_inRRCAModel!$B20*NASS_CountyCrops!G20</f>
        <v>0</v>
      </c>
      <c r="I20">
        <f>CountyCrops_inRRCAModel!$B20*NASS_CountyCrops!H20</f>
        <v>0</v>
      </c>
    </row>
    <row r="21" spans="1:9" x14ac:dyDescent="0.25">
      <c r="A21" t="s">
        <v>27</v>
      </c>
      <c r="B21">
        <v>1.0136714120000001</v>
      </c>
      <c r="C21">
        <f>CountyCrops_inRRCAModel!$B21*NASS_CountyCrops!B21</f>
        <v>237807.31325520002</v>
      </c>
      <c r="D21">
        <f>CountyCrops_inRRCAModel!$B21*NASS_CountyCrops!C21</f>
        <v>0</v>
      </c>
      <c r="E21">
        <f>CountyCrops_inRRCAModel!$B21*NASS_CountyCrops!D21</f>
        <v>73187.075946400015</v>
      </c>
      <c r="F21">
        <f>CountyCrops_inRRCAModel!$B21*NASS_CountyCrops!E21</f>
        <v>638.61298956000007</v>
      </c>
      <c r="G21">
        <f>CountyCrops_inRRCAModel!$B21*NASS_CountyCrops!F21</f>
        <v>810.93712960000005</v>
      </c>
      <c r="H21">
        <f>CountyCrops_inRRCAModel!$B21*NASS_CountyCrops!G21</f>
        <v>0</v>
      </c>
      <c r="I21">
        <f>CountyCrops_inRRCAModel!$B21*NASS_CountyCrops!H21</f>
        <v>0</v>
      </c>
    </row>
    <row r="22" spans="1:9" x14ac:dyDescent="0.25">
      <c r="A22" t="s">
        <v>28</v>
      </c>
      <c r="B22">
        <v>1.032920882</v>
      </c>
      <c r="C22">
        <f>CountyCrops_inRRCAModel!$B22*NASS_CountyCrops!B22</f>
        <v>178282.1442332</v>
      </c>
      <c r="D22">
        <f>CountyCrops_inRRCAModel!$B22*NASS_CountyCrops!C22</f>
        <v>92033.250586199996</v>
      </c>
      <c r="E22">
        <f>CountyCrops_inRRCAModel!$B22*NASS_CountyCrops!D22</f>
        <v>2602.9606226400001</v>
      </c>
      <c r="F22">
        <f>CountyCrops_inRRCAModel!$B22*NASS_CountyCrops!E22</f>
        <v>0</v>
      </c>
      <c r="G22">
        <f>CountyCrops_inRRCAModel!$B22*NASS_CountyCrops!F22</f>
        <v>0</v>
      </c>
      <c r="H22">
        <f>CountyCrops_inRRCAModel!$B22*NASS_CountyCrops!G22</f>
        <v>0</v>
      </c>
      <c r="I22">
        <f>CountyCrops_inRRCAModel!$B22*NASS_CountyCrops!H22</f>
        <v>1446.0892348</v>
      </c>
    </row>
    <row r="23" spans="1:9" x14ac:dyDescent="0.25">
      <c r="A23" t="s">
        <v>29</v>
      </c>
      <c r="B23">
        <v>1.0377557660000001</v>
      </c>
      <c r="C23">
        <f>CountyCrops_inRRCAModel!$B23*NASS_CountyCrops!B23</f>
        <v>0</v>
      </c>
      <c r="D23">
        <f>CountyCrops_inRRCAModel!$B23*NASS_CountyCrops!C23</f>
        <v>0</v>
      </c>
      <c r="E23">
        <f>CountyCrops_inRRCAModel!$B23*NASS_CountyCrops!D23</f>
        <v>0</v>
      </c>
      <c r="F23">
        <f>CountyCrops_inRRCAModel!$B23*NASS_CountyCrops!E23</f>
        <v>0</v>
      </c>
      <c r="G23">
        <f>CountyCrops_inRRCAModel!$B23*NASS_CountyCrops!F23</f>
        <v>0</v>
      </c>
      <c r="H23">
        <f>CountyCrops_inRRCAModel!$B23*NASS_CountyCrops!G23</f>
        <v>0</v>
      </c>
      <c r="I23">
        <f>CountyCrops_inRRCAModel!$B23*NASS_CountyCrops!H23</f>
        <v>4047.2474874000004</v>
      </c>
    </row>
    <row r="24" spans="1:9" x14ac:dyDescent="0.25">
      <c r="A24" t="s">
        <v>30</v>
      </c>
      <c r="B24">
        <v>0.88702642300000001</v>
      </c>
      <c r="C24">
        <f>CountyCrops_inRRCAModel!$B24*NASS_CountyCrops!B24</f>
        <v>83646.591688900007</v>
      </c>
      <c r="D24">
        <f>CountyCrops_inRRCAModel!$B24*NASS_CountyCrops!C24</f>
        <v>52600.666883899998</v>
      </c>
      <c r="E24">
        <f>CountyCrops_inRRCAModel!$B24*NASS_CountyCrops!D24</f>
        <v>13598.11506459</v>
      </c>
      <c r="F24">
        <f>CountyCrops_inRRCAModel!$B24*NASS_CountyCrops!E24</f>
        <v>0</v>
      </c>
      <c r="G24">
        <f>CountyCrops_inRRCAModel!$B24*NASS_CountyCrops!F24</f>
        <v>0</v>
      </c>
      <c r="H24">
        <f>CountyCrops_inRRCAModel!$B24*NASS_CountyCrops!G24</f>
        <v>0</v>
      </c>
      <c r="I24">
        <f>CountyCrops_inRRCAModel!$B24*NASS_CountyCrops!H24</f>
        <v>0</v>
      </c>
    </row>
    <row r="26" spans="1:9" x14ac:dyDescent="0.25">
      <c r="A26" s="2" t="s">
        <v>32</v>
      </c>
      <c r="B26" s="2"/>
      <c r="C26" s="2">
        <f>SUM(C3:C24)</f>
        <v>1834327.6009717002</v>
      </c>
      <c r="D26" s="2">
        <f t="shared" ref="D26:I26" si="0">SUM(D3:D24)</f>
        <v>379365.70325390005</v>
      </c>
      <c r="E26" s="2">
        <f t="shared" si="0"/>
        <v>321858.53696855</v>
      </c>
      <c r="F26" s="2">
        <f t="shared" si="0"/>
        <v>1260.0764667000001</v>
      </c>
      <c r="G26" s="2">
        <f t="shared" si="0"/>
        <v>2181.8183204000002</v>
      </c>
      <c r="H26" s="2">
        <f t="shared" si="0"/>
        <v>20027.844222330001</v>
      </c>
      <c r="I26" s="2">
        <f t="shared" si="0"/>
        <v>7226.3958586000008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NASS_CountyCrops</vt:lpstr>
      <vt:lpstr>CountyCrops_inRRCAModel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Carter, Margeaux</cp:lastModifiedBy>
  <dcterms:created xsi:type="dcterms:W3CDTF">2023-04-14T21:28:06Z</dcterms:created>
  <dcterms:modified xsi:type="dcterms:W3CDTF">2023-04-14T21:28:08Z</dcterms:modified>
</cp:coreProperties>
</file>