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stndnrnas01.stone.ne.gov\share\WaterPlanning\Republican\Projects\RRCAAnnualUpdate\2021\WorkingFolders\C_Accounting\a_Streamflow\"/>
    </mc:Choice>
  </mc:AlternateContent>
  <xr:revisionPtr revIDLastSave="0" documentId="13_ncr:1_{57298BED-9C4B-48A5-80D2-2B8BB1C6C896}" xr6:coauthVersionLast="47" xr6:coauthVersionMax="47" xr10:uidLastSave="{00000000-0000-0000-0000-000000000000}"/>
  <bookViews>
    <workbookView xWindow="-26940" yWindow="1860" windowWidth="21600" windowHeight="11385" tabRatio="864" firstSheet="8" activeTab="15" xr2:uid="{00000000-000D-0000-FFFF-FFFF00000000}"/>
  </bookViews>
  <sheets>
    <sheet name="NorthFork" sheetId="1" r:id="rId1"/>
    <sheet name="Arikaree" sheetId="2" r:id="rId2"/>
    <sheet name="Buffalo" sheetId="3" r:id="rId3"/>
    <sheet name="Rock" sheetId="4" r:id="rId4"/>
    <sheet name="SouthFork" sheetId="5" r:id="rId5"/>
    <sheet name="Frenchman" sheetId="6" r:id="rId6"/>
    <sheet name="Driftwood" sheetId="7" r:id="rId7"/>
    <sheet name="RedWillow" sheetId="8" r:id="rId8"/>
    <sheet name="Medicine" sheetId="9" r:id="rId9"/>
    <sheet name="Beaver" sheetId="10" r:id="rId10"/>
    <sheet name="Sappa" sheetId="11" r:id="rId11"/>
    <sheet name="PrairieDog" sheetId="12" r:id="rId12"/>
    <sheet name="GuideRock" sheetId="13" r:id="rId13"/>
    <sheet name="Hardy" sheetId="14" r:id="rId14"/>
    <sheet name="PIOStLine" sheetId="15" r:id="rId15"/>
    <sheet name="CourtStLine" sheetId="16" r:id="rId16"/>
  </sheets>
  <definedNames>
    <definedName name="_2017" localSheetId="8">Medicine!$A$1:$A$377</definedName>
    <definedName name="dv?cb_00060_on_format_rdb_site_no_06821500_referred_module_sw_period__begin_date_2017_01_01_end_date_2017_12_31" localSheetId="1">Arikaree!$A$1:$E$394</definedName>
    <definedName name="dv?cb_00060_on_format_rdb_site_no_06823000_referred_module_sw_period__begin_date_2017_01_01_end_date_2017_12_31" localSheetId="0">NorthFork!$A$1:$E$395</definedName>
    <definedName name="dv?cb_00060_on_format_rdb_site_no_06823500_referred_module_sw_period__begin_date_2017_01_01_end_date_2017_12_31" localSheetId="2">Buffalo!$A$1:$E$395</definedName>
    <definedName name="dv?cb_00060_on_format_rdb_site_no_06824000_referred_module_sw_period__begin_date_2017_01_01_end_date_2017_12_31" localSheetId="3">Rock!$A$1:$E$395</definedName>
    <definedName name="dv?cb_00060_on_format_rdb_site_no_06827500_referred_module_sw_period__begin_date_2017_01_01_end_date_2017_12_31" localSheetId="4">SouthFork!$A$1:$E$394</definedName>
    <definedName name="dv?cb_00060_on_format_rdb_site_no_06835500_referred_module_sw_period__begin_date_2017_01_01_end_date_2017_12_31" localSheetId="5">Frenchman!$A$1:$E$395</definedName>
    <definedName name="dv?cb_00060_on_format_rdb_site_no_06836500_referred_module_sw_period__begin_date_2017_01_01_end_date_2017_12_31" localSheetId="6">Driftwood!$A$1:$E$395</definedName>
    <definedName name="dv?cb_00060_on_format_rdb_site_no_06838000_referred_module_sw_period__begin_date_2017_01_01_end_date_2017_12_31" localSheetId="7">RedWillow!$A$1:$E$395</definedName>
    <definedName name="dv?cb_00060_on_format_rdb_site_no_06847000_referred_module_sw_period__begin_date_2017_01_01_end_date_2017_12_31" localSheetId="9">Beaver!$A$1:$E$395</definedName>
    <definedName name="dv?cb_00060_on_format_rdb_site_no_06847500_referred_module_sw_period__begin_date_2017_01_01_end_date_2017_12_31" localSheetId="10">Sappa!$A$1:$E$395</definedName>
    <definedName name="dv?cb_00060_on_format_rdb_site_no_06848500_referred_module_sw_period__begin_date_2017_01_01_end_date_2017_12_31" localSheetId="11">PrairieDog!$A$1:$E$395</definedName>
    <definedName name="dv?cb_00060_on_format_rdb_site_no_06853020_referred_module_sw_period__begin_date_2017_01_01_end_date_2017_12_31" localSheetId="12">GuideRock!$A$1:$E$395</definedName>
    <definedName name="dv?cb_00060_on_format_rdb_site_no_06853500_referred_module_sw_period__begin_date_2017_01_01_end_date_2017_12_31" localSheetId="13">Hardy!$A$1:$E$395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 i="16" l="1"/>
  <c r="J30" i="16"/>
  <c r="I30" i="16"/>
  <c r="H30" i="16"/>
  <c r="G30" i="16"/>
  <c r="G394" i="16"/>
  <c r="J393" i="16"/>
  <c r="I393" i="16"/>
  <c r="G393" i="16"/>
  <c r="H393" i="16" s="1"/>
  <c r="G392" i="16"/>
  <c r="J391" i="16"/>
  <c r="G391" i="16"/>
  <c r="H391" i="16" s="1"/>
  <c r="G390" i="16"/>
  <c r="G389" i="16"/>
  <c r="J388" i="16"/>
  <c r="I388" i="16"/>
  <c r="G388" i="16"/>
  <c r="H388" i="16" s="1"/>
  <c r="J387" i="16"/>
  <c r="I387" i="16"/>
  <c r="G387" i="16"/>
  <c r="H387" i="16" s="1"/>
  <c r="J386" i="16"/>
  <c r="G386" i="16"/>
  <c r="G385" i="16"/>
  <c r="G384" i="16"/>
  <c r="H384" i="16" s="1"/>
  <c r="G383" i="16"/>
  <c r="I382" i="16"/>
  <c r="G382" i="16"/>
  <c r="H382" i="16" s="1"/>
  <c r="G381" i="16"/>
  <c r="G380" i="16"/>
  <c r="J379" i="16"/>
  <c r="G379" i="16"/>
  <c r="H379" i="16" s="1"/>
  <c r="J378" i="16"/>
  <c r="G378" i="16"/>
  <c r="H378" i="16" s="1"/>
  <c r="J377" i="16"/>
  <c r="G377" i="16"/>
  <c r="I376" i="16"/>
  <c r="G376" i="16"/>
  <c r="G375" i="16"/>
  <c r="H375" i="16" s="1"/>
  <c r="G374" i="16"/>
  <c r="J373" i="16"/>
  <c r="G373" i="16"/>
  <c r="H373" i="16" s="1"/>
  <c r="G372" i="16"/>
  <c r="G371" i="16"/>
  <c r="J370" i="16"/>
  <c r="G370" i="16"/>
  <c r="H370" i="16" s="1"/>
  <c r="J369" i="16"/>
  <c r="G369" i="16"/>
  <c r="H369" i="16" s="1"/>
  <c r="J368" i="16"/>
  <c r="G368" i="16"/>
  <c r="I367" i="16"/>
  <c r="G367" i="16"/>
  <c r="J366" i="16"/>
  <c r="I366" i="16"/>
  <c r="G366" i="16"/>
  <c r="H366" i="16" s="1"/>
  <c r="G365" i="16"/>
  <c r="J364" i="16"/>
  <c r="G364" i="16"/>
  <c r="H364" i="16" s="1"/>
  <c r="G363" i="16"/>
  <c r="G362" i="16"/>
  <c r="I361" i="16"/>
  <c r="G361" i="16"/>
  <c r="H361" i="16" s="1"/>
  <c r="G360" i="16"/>
  <c r="H360" i="16" s="1"/>
  <c r="J359" i="16"/>
  <c r="G359" i="16"/>
  <c r="G358" i="16"/>
  <c r="I358" i="16" s="1"/>
  <c r="I357" i="16"/>
  <c r="G357" i="16"/>
  <c r="H357" i="16" s="1"/>
  <c r="G356" i="16"/>
  <c r="G355" i="16"/>
  <c r="H355" i="16" s="1"/>
  <c r="G354" i="16"/>
  <c r="G353" i="16"/>
  <c r="J352" i="16"/>
  <c r="G352" i="16"/>
  <c r="H352" i="16" s="1"/>
  <c r="G351" i="16"/>
  <c r="H351" i="16" s="1"/>
  <c r="J350" i="16"/>
  <c r="G350" i="16"/>
  <c r="G349" i="16"/>
  <c r="G348" i="16"/>
  <c r="H348" i="16" s="1"/>
  <c r="G347" i="16"/>
  <c r="G346" i="16"/>
  <c r="H346" i="16" s="1"/>
  <c r="G345" i="16"/>
  <c r="G344" i="16"/>
  <c r="J343" i="16"/>
  <c r="G343" i="16"/>
  <c r="H343" i="16" s="1"/>
  <c r="J342" i="16"/>
  <c r="G342" i="16"/>
  <c r="H342" i="16" s="1"/>
  <c r="J341" i="16"/>
  <c r="G341" i="16"/>
  <c r="I340" i="16"/>
  <c r="G340" i="16"/>
  <c r="G339" i="16"/>
  <c r="H339" i="16" s="1"/>
  <c r="G338" i="16"/>
  <c r="J337" i="16"/>
  <c r="G337" i="16"/>
  <c r="H337" i="16" s="1"/>
  <c r="G336" i="16"/>
  <c r="G335" i="16"/>
  <c r="G334" i="16"/>
  <c r="H334" i="16" s="1"/>
  <c r="J333" i="16"/>
  <c r="G333" i="16"/>
  <c r="H333" i="16" s="1"/>
  <c r="J332" i="16"/>
  <c r="G332" i="16"/>
  <c r="I331" i="16"/>
  <c r="G331" i="16"/>
  <c r="J330" i="16"/>
  <c r="I330" i="16"/>
  <c r="G330" i="16"/>
  <c r="H330" i="16" s="1"/>
  <c r="G329" i="16"/>
  <c r="J328" i="16"/>
  <c r="G328" i="16"/>
  <c r="H328" i="16" s="1"/>
  <c r="G327" i="16"/>
  <c r="G326" i="16"/>
  <c r="G325" i="16"/>
  <c r="H325" i="16" s="1"/>
  <c r="G324" i="16"/>
  <c r="H324" i="16" s="1"/>
  <c r="J323" i="16"/>
  <c r="G323" i="16"/>
  <c r="G322" i="16"/>
  <c r="I321" i="16"/>
  <c r="G321" i="16"/>
  <c r="H321" i="16" s="1"/>
  <c r="G320" i="16"/>
  <c r="G319" i="16"/>
  <c r="H319" i="16" s="1"/>
  <c r="G318" i="16"/>
  <c r="G317" i="16"/>
  <c r="J316" i="16"/>
  <c r="G316" i="16"/>
  <c r="H316" i="16" s="1"/>
  <c r="G315" i="16"/>
  <c r="H315" i="16" s="1"/>
  <c r="J314" i="16"/>
  <c r="G314" i="16"/>
  <c r="G313" i="16"/>
  <c r="G312" i="16"/>
  <c r="H312" i="16" s="1"/>
  <c r="G311" i="16"/>
  <c r="G310" i="16"/>
  <c r="H310" i="16" s="1"/>
  <c r="G309" i="16"/>
  <c r="G308" i="16"/>
  <c r="J307" i="16"/>
  <c r="G307" i="16"/>
  <c r="H307" i="16" s="1"/>
  <c r="J306" i="16"/>
  <c r="G306" i="16"/>
  <c r="H306" i="16" s="1"/>
  <c r="J305" i="16"/>
  <c r="G305" i="16"/>
  <c r="I304" i="16"/>
  <c r="G304" i="16"/>
  <c r="G303" i="16"/>
  <c r="H303" i="16" s="1"/>
  <c r="G302" i="16"/>
  <c r="J301" i="16"/>
  <c r="G301" i="16"/>
  <c r="H301" i="16" s="1"/>
  <c r="G300" i="16"/>
  <c r="G299" i="16"/>
  <c r="G298" i="16"/>
  <c r="H298" i="16" s="1"/>
  <c r="J297" i="16"/>
  <c r="G297" i="16"/>
  <c r="H297" i="16" s="1"/>
  <c r="J296" i="16"/>
  <c r="G296" i="16"/>
  <c r="I295" i="16"/>
  <c r="G295" i="16"/>
  <c r="J294" i="16"/>
  <c r="I294" i="16"/>
  <c r="G294" i="16"/>
  <c r="H294" i="16" s="1"/>
  <c r="G293" i="16"/>
  <c r="J292" i="16"/>
  <c r="G292" i="16"/>
  <c r="H292" i="16" s="1"/>
  <c r="G291" i="16"/>
  <c r="G290" i="16"/>
  <c r="G289" i="16"/>
  <c r="H289" i="16" s="1"/>
  <c r="G288" i="16"/>
  <c r="H288" i="16" s="1"/>
  <c r="J287" i="16"/>
  <c r="G287" i="16"/>
  <c r="G286" i="16"/>
  <c r="I285" i="16"/>
  <c r="G285" i="16"/>
  <c r="H285" i="16" s="1"/>
  <c r="G284" i="16"/>
  <c r="G283" i="16"/>
  <c r="H283" i="16" s="1"/>
  <c r="G282" i="16"/>
  <c r="G281" i="16"/>
  <c r="J280" i="16"/>
  <c r="G280" i="16"/>
  <c r="H280" i="16" s="1"/>
  <c r="G279" i="16"/>
  <c r="H279" i="16" s="1"/>
  <c r="J278" i="16"/>
  <c r="G278" i="16"/>
  <c r="G277" i="16"/>
  <c r="G276" i="16"/>
  <c r="H276" i="16" s="1"/>
  <c r="G275" i="16"/>
  <c r="G274" i="16"/>
  <c r="H274" i="16" s="1"/>
  <c r="G273" i="16"/>
  <c r="G272" i="16"/>
  <c r="J271" i="16"/>
  <c r="G271" i="16"/>
  <c r="H271" i="16" s="1"/>
  <c r="J270" i="16"/>
  <c r="G270" i="16"/>
  <c r="H270" i="16" s="1"/>
  <c r="J269" i="16"/>
  <c r="G269" i="16"/>
  <c r="I268" i="16"/>
  <c r="G268" i="16"/>
  <c r="G267" i="16"/>
  <c r="H267" i="16" s="1"/>
  <c r="G266" i="16"/>
  <c r="J265" i="16"/>
  <c r="G265" i="16"/>
  <c r="H265" i="16" s="1"/>
  <c r="G264" i="16"/>
  <c r="G263" i="16"/>
  <c r="G262" i="16"/>
  <c r="H262" i="16" s="1"/>
  <c r="J261" i="16"/>
  <c r="G261" i="16"/>
  <c r="H261" i="16" s="1"/>
  <c r="J260" i="16"/>
  <c r="G260" i="16"/>
  <c r="I259" i="16"/>
  <c r="G259" i="16"/>
  <c r="J258" i="16"/>
  <c r="I258" i="16"/>
  <c r="G258" i="16"/>
  <c r="H258" i="16" s="1"/>
  <c r="G257" i="16"/>
  <c r="J256" i="16"/>
  <c r="G256" i="16"/>
  <c r="H256" i="16" s="1"/>
  <c r="G255" i="16"/>
  <c r="G254" i="16"/>
  <c r="G253" i="16"/>
  <c r="H253" i="16" s="1"/>
  <c r="G252" i="16"/>
  <c r="H252" i="16" s="1"/>
  <c r="J251" i="16"/>
  <c r="G251" i="16"/>
  <c r="G250" i="16"/>
  <c r="I249" i="16"/>
  <c r="G249" i="16"/>
  <c r="H249" i="16" s="1"/>
  <c r="G248" i="16"/>
  <c r="G247" i="16"/>
  <c r="H247" i="16" s="1"/>
  <c r="G246" i="16"/>
  <c r="G245" i="16"/>
  <c r="J244" i="16"/>
  <c r="G244" i="16"/>
  <c r="H244" i="16" s="1"/>
  <c r="G243" i="16"/>
  <c r="H243" i="16" s="1"/>
  <c r="J242" i="16"/>
  <c r="G242" i="16"/>
  <c r="G241" i="16"/>
  <c r="G240" i="16"/>
  <c r="H240" i="16" s="1"/>
  <c r="G239" i="16"/>
  <c r="G238" i="16"/>
  <c r="H238" i="16" s="1"/>
  <c r="G237" i="16"/>
  <c r="G236" i="16"/>
  <c r="J235" i="16"/>
  <c r="G235" i="16"/>
  <c r="H235" i="16" s="1"/>
  <c r="J234" i="16"/>
  <c r="G234" i="16"/>
  <c r="H234" i="16" s="1"/>
  <c r="J233" i="16"/>
  <c r="G233" i="16"/>
  <c r="I232" i="16"/>
  <c r="G232" i="16"/>
  <c r="G231" i="16"/>
  <c r="H231" i="16" s="1"/>
  <c r="G230" i="16"/>
  <c r="I230" i="16" s="1"/>
  <c r="J229" i="16"/>
  <c r="I229" i="16"/>
  <c r="G229" i="16"/>
  <c r="H229" i="16" s="1"/>
  <c r="G228" i="16"/>
  <c r="G227" i="16"/>
  <c r="I227" i="16" s="1"/>
  <c r="J226" i="16"/>
  <c r="G226" i="16"/>
  <c r="H226" i="16" s="1"/>
  <c r="J225" i="16"/>
  <c r="G225" i="16"/>
  <c r="H225" i="16" s="1"/>
  <c r="G224" i="16"/>
  <c r="J223" i="16"/>
  <c r="I223" i="16"/>
  <c r="G223" i="16"/>
  <c r="H223" i="16" s="1"/>
  <c r="J222" i="16"/>
  <c r="I222" i="16"/>
  <c r="G222" i="16"/>
  <c r="H222" i="16" s="1"/>
  <c r="H221" i="16"/>
  <c r="G221" i="16"/>
  <c r="I221" i="16" s="1"/>
  <c r="I220" i="16"/>
  <c r="G220" i="16"/>
  <c r="J219" i="16"/>
  <c r="I219" i="16"/>
  <c r="G219" i="16"/>
  <c r="H219" i="16" s="1"/>
  <c r="G218" i="16"/>
  <c r="I218" i="16" s="1"/>
  <c r="G217" i="16"/>
  <c r="H217" i="16" s="1"/>
  <c r="G216" i="16"/>
  <c r="G215" i="16"/>
  <c r="I215" i="16" s="1"/>
  <c r="G214" i="16"/>
  <c r="H214" i="16" s="1"/>
  <c r="J213" i="16"/>
  <c r="G213" i="16"/>
  <c r="H213" i="16" s="1"/>
  <c r="H212" i="16"/>
  <c r="G212" i="16"/>
  <c r="J211" i="16"/>
  <c r="G211" i="16"/>
  <c r="H211" i="16" s="1"/>
  <c r="J210" i="16"/>
  <c r="I210" i="16"/>
  <c r="G210" i="16"/>
  <c r="H210" i="16" s="1"/>
  <c r="J209" i="16"/>
  <c r="H209" i="16"/>
  <c r="G209" i="16"/>
  <c r="I209" i="16" s="1"/>
  <c r="G208" i="16"/>
  <c r="I207" i="16"/>
  <c r="G207" i="16"/>
  <c r="H207" i="16" s="1"/>
  <c r="J206" i="16"/>
  <c r="H206" i="16"/>
  <c r="G206" i="16"/>
  <c r="I206" i="16" s="1"/>
  <c r="G205" i="16"/>
  <c r="H205" i="16" s="1"/>
  <c r="G204" i="16"/>
  <c r="J203" i="16"/>
  <c r="G203" i="16"/>
  <c r="I203" i="16" s="1"/>
  <c r="G202" i="16"/>
  <c r="H202" i="16" s="1"/>
  <c r="G201" i="16"/>
  <c r="H201" i="16" s="1"/>
  <c r="H200" i="16"/>
  <c r="G200" i="16"/>
  <c r="I199" i="16"/>
  <c r="G199" i="16"/>
  <c r="H199" i="16" s="1"/>
  <c r="J198" i="16"/>
  <c r="G198" i="16"/>
  <c r="H198" i="16" s="1"/>
  <c r="J197" i="16"/>
  <c r="H197" i="16"/>
  <c r="G197" i="16"/>
  <c r="I197" i="16" s="1"/>
  <c r="G196" i="16"/>
  <c r="G195" i="16"/>
  <c r="H195" i="16" s="1"/>
  <c r="H194" i="16"/>
  <c r="G194" i="16"/>
  <c r="I194" i="16" s="1"/>
  <c r="J193" i="16"/>
  <c r="I193" i="16"/>
  <c r="G193" i="16"/>
  <c r="H193" i="16" s="1"/>
  <c r="G192" i="16"/>
  <c r="J191" i="16"/>
  <c r="G191" i="16"/>
  <c r="I191" i="16" s="1"/>
  <c r="J190" i="16"/>
  <c r="G190" i="16"/>
  <c r="H190" i="16" s="1"/>
  <c r="G189" i="16"/>
  <c r="H189" i="16" s="1"/>
  <c r="H188" i="16"/>
  <c r="G188" i="16"/>
  <c r="J187" i="16"/>
  <c r="I187" i="16"/>
  <c r="G187" i="16"/>
  <c r="H187" i="16" s="1"/>
  <c r="I186" i="16"/>
  <c r="G186" i="16"/>
  <c r="H186" i="16" s="1"/>
  <c r="J185" i="16"/>
  <c r="G185" i="16"/>
  <c r="I185" i="16" s="1"/>
  <c r="I184" i="16"/>
  <c r="G184" i="16"/>
  <c r="G183" i="16"/>
  <c r="H183" i="16" s="1"/>
  <c r="G182" i="16"/>
  <c r="I182" i="16" s="1"/>
  <c r="I181" i="16"/>
  <c r="G181" i="16"/>
  <c r="H181" i="16" s="1"/>
  <c r="G180" i="16"/>
  <c r="G179" i="16"/>
  <c r="I179" i="16" s="1"/>
  <c r="J178" i="16"/>
  <c r="G178" i="16"/>
  <c r="H178" i="16" s="1"/>
  <c r="J177" i="16"/>
  <c r="G177" i="16"/>
  <c r="H177" i="16" s="1"/>
  <c r="G176" i="16"/>
  <c r="J175" i="16"/>
  <c r="I175" i="16"/>
  <c r="G175" i="16"/>
  <c r="H175" i="16" s="1"/>
  <c r="J174" i="16"/>
  <c r="I174" i="16"/>
  <c r="G174" i="16"/>
  <c r="H174" i="16" s="1"/>
  <c r="H173" i="16"/>
  <c r="G173" i="16"/>
  <c r="I173" i="16" s="1"/>
  <c r="I172" i="16"/>
  <c r="G172" i="16"/>
  <c r="J171" i="16"/>
  <c r="I171" i="16"/>
  <c r="G171" i="16"/>
  <c r="H171" i="16" s="1"/>
  <c r="G170" i="16"/>
  <c r="I170" i="16" s="1"/>
  <c r="G169" i="16"/>
  <c r="H169" i="16" s="1"/>
  <c r="G168" i="16"/>
  <c r="G167" i="16"/>
  <c r="I167" i="16" s="1"/>
  <c r="J166" i="16"/>
  <c r="G166" i="16"/>
  <c r="H166" i="16" s="1"/>
  <c r="J165" i="16"/>
  <c r="G165" i="16"/>
  <c r="H165" i="16" s="1"/>
  <c r="H164" i="16"/>
  <c r="G164" i="16"/>
  <c r="J163" i="16"/>
  <c r="G163" i="16"/>
  <c r="H163" i="16" s="1"/>
  <c r="J162" i="16"/>
  <c r="I162" i="16"/>
  <c r="G162" i="16"/>
  <c r="H162" i="16" s="1"/>
  <c r="J161" i="16"/>
  <c r="H161" i="16"/>
  <c r="G161" i="16"/>
  <c r="I161" i="16" s="1"/>
  <c r="G160" i="16"/>
  <c r="I159" i="16"/>
  <c r="G159" i="16"/>
  <c r="H159" i="16" s="1"/>
  <c r="J158" i="16"/>
  <c r="H158" i="16"/>
  <c r="G158" i="16"/>
  <c r="I158" i="16" s="1"/>
  <c r="G157" i="16"/>
  <c r="H157" i="16" s="1"/>
  <c r="G156" i="16"/>
  <c r="J155" i="16"/>
  <c r="G155" i="16"/>
  <c r="I155" i="16" s="1"/>
  <c r="G154" i="16"/>
  <c r="H154" i="16" s="1"/>
  <c r="J153" i="16"/>
  <c r="G153" i="16"/>
  <c r="H153" i="16" s="1"/>
  <c r="H152" i="16"/>
  <c r="G152" i="16"/>
  <c r="I151" i="16"/>
  <c r="G151" i="16"/>
  <c r="H151" i="16" s="1"/>
  <c r="J150" i="16"/>
  <c r="G150" i="16"/>
  <c r="H150" i="16" s="1"/>
  <c r="J149" i="16"/>
  <c r="H149" i="16"/>
  <c r="G149" i="16"/>
  <c r="I149" i="16" s="1"/>
  <c r="G148" i="16"/>
  <c r="G147" i="16"/>
  <c r="H147" i="16" s="1"/>
  <c r="H146" i="16"/>
  <c r="G146" i="16"/>
  <c r="I146" i="16" s="1"/>
  <c r="J145" i="16"/>
  <c r="I145" i="16"/>
  <c r="G145" i="16"/>
  <c r="H145" i="16" s="1"/>
  <c r="G144" i="16"/>
  <c r="J143" i="16"/>
  <c r="G143" i="16"/>
  <c r="I143" i="16" s="1"/>
  <c r="J142" i="16"/>
  <c r="G142" i="16"/>
  <c r="H142" i="16" s="1"/>
  <c r="G141" i="16"/>
  <c r="H141" i="16" s="1"/>
  <c r="I140" i="16"/>
  <c r="G140" i="16"/>
  <c r="J140" i="16" s="1"/>
  <c r="G139" i="16"/>
  <c r="J139" i="16" s="1"/>
  <c r="I138" i="16"/>
  <c r="G138" i="16"/>
  <c r="J138" i="16" s="1"/>
  <c r="I137" i="16"/>
  <c r="H137" i="16"/>
  <c r="G137" i="16"/>
  <c r="J137" i="16" s="1"/>
  <c r="J136" i="16"/>
  <c r="I136" i="16"/>
  <c r="G136" i="16"/>
  <c r="H136" i="16" s="1"/>
  <c r="J135" i="16"/>
  <c r="H135" i="16"/>
  <c r="G135" i="16"/>
  <c r="I135" i="16" s="1"/>
  <c r="I134" i="16"/>
  <c r="H134" i="16"/>
  <c r="G134" i="16"/>
  <c r="J134" i="16" s="1"/>
  <c r="I133" i="16"/>
  <c r="H133" i="16"/>
  <c r="G133" i="16"/>
  <c r="J133" i="16" s="1"/>
  <c r="I132" i="16"/>
  <c r="G132" i="16"/>
  <c r="H132" i="16" s="1"/>
  <c r="G131" i="16"/>
  <c r="J131" i="16" s="1"/>
  <c r="G130" i="16"/>
  <c r="J130" i="16" s="1"/>
  <c r="H129" i="16"/>
  <c r="G129" i="16"/>
  <c r="J129" i="16" s="1"/>
  <c r="I128" i="16"/>
  <c r="G128" i="16"/>
  <c r="J128" i="16" s="1"/>
  <c r="J127" i="16"/>
  <c r="I127" i="16"/>
  <c r="G127" i="16"/>
  <c r="H127" i="16" s="1"/>
  <c r="G126" i="16"/>
  <c r="J126" i="16" s="1"/>
  <c r="H125" i="16"/>
  <c r="G125" i="16"/>
  <c r="J125" i="16" s="1"/>
  <c r="J124" i="16"/>
  <c r="I124" i="16"/>
  <c r="H124" i="16"/>
  <c r="G124" i="16"/>
  <c r="J123" i="16"/>
  <c r="I123" i="16"/>
  <c r="G123" i="16"/>
  <c r="H123" i="16" s="1"/>
  <c r="I122" i="16"/>
  <c r="G122" i="16"/>
  <c r="J122" i="16" s="1"/>
  <c r="I121" i="16"/>
  <c r="H121" i="16"/>
  <c r="G121" i="16"/>
  <c r="J121" i="16" s="1"/>
  <c r="I120" i="16"/>
  <c r="H120" i="16"/>
  <c r="G120" i="16"/>
  <c r="J120" i="16" s="1"/>
  <c r="H119" i="16"/>
  <c r="G119" i="16"/>
  <c r="J119" i="16" s="1"/>
  <c r="G118" i="16"/>
  <c r="J118" i="16" s="1"/>
  <c r="G117" i="16"/>
  <c r="J117" i="16" s="1"/>
  <c r="G116" i="16"/>
  <c r="J116" i="16" s="1"/>
  <c r="I115" i="16"/>
  <c r="G115" i="16"/>
  <c r="J115" i="16" s="1"/>
  <c r="J114" i="16"/>
  <c r="I114" i="16"/>
  <c r="G114" i="16"/>
  <c r="H114" i="16" s="1"/>
  <c r="I113" i="16"/>
  <c r="G113" i="16"/>
  <c r="J113" i="16" s="1"/>
  <c r="J112" i="16"/>
  <c r="H112" i="16"/>
  <c r="G112" i="16"/>
  <c r="I112" i="16" s="1"/>
  <c r="J111" i="16"/>
  <c r="I111" i="16"/>
  <c r="H111" i="16"/>
  <c r="G111" i="16"/>
  <c r="I110" i="16"/>
  <c r="H110" i="16"/>
  <c r="G110" i="16"/>
  <c r="J110" i="16" s="1"/>
  <c r="I109" i="16"/>
  <c r="G109" i="16"/>
  <c r="H109" i="16" s="1"/>
  <c r="I108" i="16"/>
  <c r="H108" i="16"/>
  <c r="G108" i="16"/>
  <c r="J108" i="16" s="1"/>
  <c r="G107" i="16"/>
  <c r="J107" i="16" s="1"/>
  <c r="H106" i="16"/>
  <c r="G106" i="16"/>
  <c r="J106" i="16" s="1"/>
  <c r="G105" i="16"/>
  <c r="J105" i="16" s="1"/>
  <c r="I104" i="16"/>
  <c r="G104" i="16"/>
  <c r="J104" i="16" s="1"/>
  <c r="G103" i="16"/>
  <c r="J103" i="16" s="1"/>
  <c r="I102" i="16"/>
  <c r="G102" i="16"/>
  <c r="J102" i="16" s="1"/>
  <c r="I101" i="16"/>
  <c r="H101" i="16"/>
  <c r="G101" i="16"/>
  <c r="J101" i="16" s="1"/>
  <c r="J100" i="16"/>
  <c r="I100" i="16"/>
  <c r="G100" i="16"/>
  <c r="H100" i="16" s="1"/>
  <c r="J99" i="16"/>
  <c r="H99" i="16"/>
  <c r="G99" i="16"/>
  <c r="I99" i="16" s="1"/>
  <c r="I98" i="16"/>
  <c r="H98" i="16"/>
  <c r="G98" i="16"/>
  <c r="J98" i="16" s="1"/>
  <c r="I97" i="16"/>
  <c r="H97" i="16"/>
  <c r="G97" i="16"/>
  <c r="J97" i="16" s="1"/>
  <c r="I96" i="16"/>
  <c r="G96" i="16"/>
  <c r="H96" i="16" s="1"/>
  <c r="G95" i="16"/>
  <c r="J95" i="16" s="1"/>
  <c r="G94" i="16"/>
  <c r="J94" i="16" s="1"/>
  <c r="H93" i="16"/>
  <c r="G93" i="16"/>
  <c r="J93" i="16" s="1"/>
  <c r="I92" i="16"/>
  <c r="G92" i="16"/>
  <c r="J92" i="16" s="1"/>
  <c r="J91" i="16"/>
  <c r="I91" i="16"/>
  <c r="G91" i="16"/>
  <c r="H91" i="16" s="1"/>
  <c r="G90" i="16"/>
  <c r="J90" i="16" s="1"/>
  <c r="H89" i="16"/>
  <c r="G89" i="16"/>
  <c r="J89" i="16" s="1"/>
  <c r="J88" i="16"/>
  <c r="I88" i="16"/>
  <c r="H88" i="16"/>
  <c r="G88" i="16"/>
  <c r="J87" i="16"/>
  <c r="I87" i="16"/>
  <c r="G87" i="16"/>
  <c r="H87" i="16" s="1"/>
  <c r="I86" i="16"/>
  <c r="G86" i="16"/>
  <c r="J86" i="16" s="1"/>
  <c r="I85" i="16"/>
  <c r="H85" i="16"/>
  <c r="G85" i="16"/>
  <c r="J85" i="16" s="1"/>
  <c r="I84" i="16"/>
  <c r="H84" i="16"/>
  <c r="G84" i="16"/>
  <c r="J84" i="16" s="1"/>
  <c r="H83" i="16"/>
  <c r="G83" i="16"/>
  <c r="J83" i="16" s="1"/>
  <c r="G82" i="16"/>
  <c r="J82" i="16" s="1"/>
  <c r="G81" i="16"/>
  <c r="J81" i="16" s="1"/>
  <c r="G80" i="16"/>
  <c r="J80" i="16" s="1"/>
  <c r="G79" i="16"/>
  <c r="J79" i="16" s="1"/>
  <c r="J78" i="16"/>
  <c r="I78" i="16"/>
  <c r="G78" i="16"/>
  <c r="H78" i="16" s="1"/>
  <c r="I77" i="16"/>
  <c r="G77" i="16"/>
  <c r="J77" i="16" s="1"/>
  <c r="J76" i="16"/>
  <c r="H76" i="16"/>
  <c r="G76" i="16"/>
  <c r="I76" i="16" s="1"/>
  <c r="J75" i="16"/>
  <c r="I75" i="16"/>
  <c r="H75" i="16"/>
  <c r="G75" i="16"/>
  <c r="I74" i="16"/>
  <c r="H74" i="16"/>
  <c r="G74" i="16"/>
  <c r="J74" i="16" s="1"/>
  <c r="I73" i="16"/>
  <c r="G73" i="16"/>
  <c r="H73" i="16" s="1"/>
  <c r="I72" i="16"/>
  <c r="H72" i="16"/>
  <c r="G72" i="16"/>
  <c r="J72" i="16" s="1"/>
  <c r="G71" i="16"/>
  <c r="J71" i="16" s="1"/>
  <c r="H70" i="16"/>
  <c r="G70" i="16"/>
  <c r="J70" i="16" s="1"/>
  <c r="G69" i="16"/>
  <c r="J69" i="16" s="1"/>
  <c r="I68" i="16"/>
  <c r="G68" i="16"/>
  <c r="J68" i="16" s="1"/>
  <c r="G67" i="16"/>
  <c r="J67" i="16" s="1"/>
  <c r="G66" i="16"/>
  <c r="J66" i="16" s="1"/>
  <c r="I65" i="16"/>
  <c r="H65" i="16"/>
  <c r="G65" i="16"/>
  <c r="J65" i="16" s="1"/>
  <c r="J64" i="16"/>
  <c r="I64" i="16"/>
  <c r="G64" i="16"/>
  <c r="H64" i="16" s="1"/>
  <c r="J63" i="16"/>
  <c r="H63" i="16"/>
  <c r="G63" i="16"/>
  <c r="I63" i="16" s="1"/>
  <c r="J62" i="16"/>
  <c r="I62" i="16"/>
  <c r="H62" i="16"/>
  <c r="G62" i="16"/>
  <c r="J61" i="16"/>
  <c r="I61" i="16"/>
  <c r="G61" i="16"/>
  <c r="H61" i="16" s="1"/>
  <c r="J60" i="16"/>
  <c r="H60" i="16"/>
  <c r="G60" i="16"/>
  <c r="I60" i="16" s="1"/>
  <c r="J59" i="16"/>
  <c r="I59" i="16"/>
  <c r="H59" i="16"/>
  <c r="G59" i="16"/>
  <c r="J58" i="16"/>
  <c r="I58" i="16"/>
  <c r="G58" i="16"/>
  <c r="H58" i="16" s="1"/>
  <c r="J57" i="16"/>
  <c r="H57" i="16"/>
  <c r="G57" i="16"/>
  <c r="I57" i="16" s="1"/>
  <c r="J56" i="16"/>
  <c r="I56" i="16"/>
  <c r="H56" i="16"/>
  <c r="G56" i="16"/>
  <c r="J55" i="16"/>
  <c r="I55" i="16"/>
  <c r="G55" i="16"/>
  <c r="H55" i="16" s="1"/>
  <c r="J54" i="16"/>
  <c r="H54" i="16"/>
  <c r="G54" i="16"/>
  <c r="I54" i="16" s="1"/>
  <c r="J53" i="16"/>
  <c r="I53" i="16"/>
  <c r="H53" i="16"/>
  <c r="G53" i="16"/>
  <c r="J52" i="16"/>
  <c r="I52" i="16"/>
  <c r="G52" i="16"/>
  <c r="H52" i="16" s="1"/>
  <c r="J51" i="16"/>
  <c r="H51" i="16"/>
  <c r="G51" i="16"/>
  <c r="I51" i="16" s="1"/>
  <c r="J50" i="16"/>
  <c r="I50" i="16"/>
  <c r="H50" i="16"/>
  <c r="G50" i="16"/>
  <c r="J49" i="16"/>
  <c r="I49" i="16"/>
  <c r="G49" i="16"/>
  <c r="H49" i="16" s="1"/>
  <c r="J48" i="16"/>
  <c r="H48" i="16"/>
  <c r="G48" i="16"/>
  <c r="I48" i="16" s="1"/>
  <c r="J47" i="16"/>
  <c r="I47" i="16"/>
  <c r="H47" i="16"/>
  <c r="G47" i="16"/>
  <c r="J46" i="16"/>
  <c r="I46" i="16"/>
  <c r="G46" i="16"/>
  <c r="H46" i="16" s="1"/>
  <c r="J45" i="16"/>
  <c r="H45" i="16"/>
  <c r="G45" i="16"/>
  <c r="I45" i="16" s="1"/>
  <c r="J44" i="16"/>
  <c r="I44" i="16"/>
  <c r="H44" i="16"/>
  <c r="G44" i="16"/>
  <c r="J43" i="16"/>
  <c r="I43" i="16"/>
  <c r="G43" i="16"/>
  <c r="H43" i="16" s="1"/>
  <c r="J42" i="16"/>
  <c r="H42" i="16"/>
  <c r="G42" i="16"/>
  <c r="I42" i="16" s="1"/>
  <c r="J41" i="16"/>
  <c r="I41" i="16"/>
  <c r="H41" i="16"/>
  <c r="G41" i="16"/>
  <c r="J40" i="16"/>
  <c r="I40" i="16"/>
  <c r="G40" i="16"/>
  <c r="H40" i="16" s="1"/>
  <c r="J39" i="16"/>
  <c r="H39" i="16"/>
  <c r="G39" i="16"/>
  <c r="I39" i="16" s="1"/>
  <c r="J38" i="16"/>
  <c r="I38" i="16"/>
  <c r="H38" i="16"/>
  <c r="G38" i="16"/>
  <c r="J37" i="16"/>
  <c r="I37" i="16"/>
  <c r="G37" i="16"/>
  <c r="H37" i="16" s="1"/>
  <c r="J36" i="16"/>
  <c r="H36" i="16"/>
  <c r="G36" i="16"/>
  <c r="I36" i="16" s="1"/>
  <c r="J35" i="16"/>
  <c r="I35" i="16"/>
  <c r="H35" i="16"/>
  <c r="G35" i="16"/>
  <c r="J34" i="16"/>
  <c r="I34" i="16"/>
  <c r="G34" i="16"/>
  <c r="H34" i="16" s="1"/>
  <c r="J33" i="16"/>
  <c r="H33" i="16"/>
  <c r="G33" i="16"/>
  <c r="I33" i="16" s="1"/>
  <c r="J32" i="16"/>
  <c r="I32" i="16"/>
  <c r="H32" i="16"/>
  <c r="G32" i="16"/>
  <c r="J31" i="16"/>
  <c r="I31" i="16"/>
  <c r="G31" i="16"/>
  <c r="H31" i="16" s="1"/>
  <c r="G29" i="16"/>
  <c r="H29" i="16" s="1"/>
  <c r="G28" i="16"/>
  <c r="I28" i="16" s="1"/>
  <c r="G27" i="16"/>
  <c r="I27" i="16" s="1"/>
  <c r="G26" i="16"/>
  <c r="I26" i="16" s="1"/>
  <c r="G25" i="16"/>
  <c r="I25" i="16" s="1"/>
  <c r="G24" i="16"/>
  <c r="I24" i="16" s="1"/>
  <c r="G4" i="16"/>
  <c r="G5" i="16" s="1"/>
  <c r="L3" i="16"/>
  <c r="H3" i="16"/>
  <c r="J18" i="15"/>
  <c r="I18" i="15"/>
  <c r="H18" i="15"/>
  <c r="G18" i="15"/>
  <c r="G371" i="15"/>
  <c r="J371" i="15" s="1"/>
  <c r="G369" i="15"/>
  <c r="G359" i="15"/>
  <c r="J359" i="15" s="1"/>
  <c r="G347" i="15"/>
  <c r="J347" i="15" s="1"/>
  <c r="G335" i="15"/>
  <c r="H335" i="15" s="1"/>
  <c r="G333" i="15"/>
  <c r="H333" i="15" s="1"/>
  <c r="G323" i="15"/>
  <c r="I323" i="15" s="1"/>
  <c r="G299" i="15"/>
  <c r="H299" i="15" s="1"/>
  <c r="G297" i="15"/>
  <c r="H297" i="15" s="1"/>
  <c r="G287" i="15"/>
  <c r="I287" i="15" s="1"/>
  <c r="G279" i="15"/>
  <c r="H279" i="15" s="1"/>
  <c r="G275" i="15"/>
  <c r="J275" i="15" s="1"/>
  <c r="G263" i="15"/>
  <c r="I263" i="15" s="1"/>
  <c r="G261" i="15"/>
  <c r="G251" i="15"/>
  <c r="I251" i="15" s="1"/>
  <c r="G245" i="15"/>
  <c r="I245" i="15" s="1"/>
  <c r="G237" i="15"/>
  <c r="G235" i="15"/>
  <c r="G227" i="15"/>
  <c r="I227" i="15" s="1"/>
  <c r="G225" i="15"/>
  <c r="G215" i="15"/>
  <c r="I215" i="15" s="1"/>
  <c r="G209" i="15"/>
  <c r="G207" i="15"/>
  <c r="G203" i="15"/>
  <c r="J203" i="15" s="1"/>
  <c r="G199" i="15"/>
  <c r="H199" i="15" s="1"/>
  <c r="G191" i="15"/>
  <c r="H191" i="15" s="1"/>
  <c r="G189" i="15"/>
  <c r="H189" i="15" s="1"/>
  <c r="G186" i="15"/>
  <c r="H186" i="15" s="1"/>
  <c r="G179" i="15"/>
  <c r="H179" i="15" s="1"/>
  <c r="G177" i="15"/>
  <c r="H177" i="15" s="1"/>
  <c r="G176" i="15"/>
  <c r="H176" i="15" s="1"/>
  <c r="G173" i="15"/>
  <c r="H173" i="15" s="1"/>
  <c r="G165" i="15"/>
  <c r="H165" i="15" s="1"/>
  <c r="G163" i="15"/>
  <c r="H163" i="15" s="1"/>
  <c r="G155" i="15"/>
  <c r="H155" i="15" s="1"/>
  <c r="G153" i="15"/>
  <c r="H153" i="15" s="1"/>
  <c r="G143" i="15"/>
  <c r="H143" i="15" s="1"/>
  <c r="G141" i="15"/>
  <c r="H141" i="15" s="1"/>
  <c r="G137" i="15"/>
  <c r="H137" i="15" s="1"/>
  <c r="G135" i="15"/>
  <c r="H135" i="15" s="1"/>
  <c r="G131" i="15"/>
  <c r="H131" i="15" s="1"/>
  <c r="G129" i="15"/>
  <c r="H129" i="15" s="1"/>
  <c r="G127" i="15"/>
  <c r="H127" i="15" s="1"/>
  <c r="G122" i="15"/>
  <c r="H122" i="15" s="1"/>
  <c r="G119" i="15"/>
  <c r="H119" i="15" s="1"/>
  <c r="G117" i="15"/>
  <c r="H117" i="15" s="1"/>
  <c r="G115" i="15"/>
  <c r="H115" i="15" s="1"/>
  <c r="G114" i="15"/>
  <c r="H114" i="15" s="1"/>
  <c r="G111" i="15"/>
  <c r="H111" i="15" s="1"/>
  <c r="G107" i="15"/>
  <c r="H107" i="15" s="1"/>
  <c r="G105" i="15"/>
  <c r="H105" i="15" s="1"/>
  <c r="G104" i="15"/>
  <c r="H104" i="15" s="1"/>
  <c r="G103" i="15"/>
  <c r="H103" i="15" s="1"/>
  <c r="G101" i="15"/>
  <c r="H101" i="15" s="1"/>
  <c r="G99" i="15"/>
  <c r="H99" i="15" s="1"/>
  <c r="G96" i="15"/>
  <c r="H96" i="15" s="1"/>
  <c r="G93" i="15"/>
  <c r="H93" i="15" s="1"/>
  <c r="G91" i="15"/>
  <c r="H91" i="15" s="1"/>
  <c r="G86" i="15"/>
  <c r="H86" i="15" s="1"/>
  <c r="G83" i="15"/>
  <c r="H83" i="15" s="1"/>
  <c r="G81" i="15"/>
  <c r="H81" i="15" s="1"/>
  <c r="G71" i="15"/>
  <c r="H71" i="15" s="1"/>
  <c r="G69" i="15"/>
  <c r="H69" i="15" s="1"/>
  <c r="G65" i="15"/>
  <c r="H65" i="15" s="1"/>
  <c r="G63" i="15"/>
  <c r="H63" i="15" s="1"/>
  <c r="G60" i="15"/>
  <c r="H60" i="15" s="1"/>
  <c r="G59" i="15"/>
  <c r="H59" i="15" s="1"/>
  <c r="G57" i="15"/>
  <c r="H57" i="15" s="1"/>
  <c r="G55" i="15"/>
  <c r="H55" i="15" s="1"/>
  <c r="G53" i="15"/>
  <c r="H53" i="15" s="1"/>
  <c r="G50" i="15"/>
  <c r="H50" i="15" s="1"/>
  <c r="G47" i="15"/>
  <c r="H47" i="15" s="1"/>
  <c r="G45" i="15"/>
  <c r="H45" i="15" s="1"/>
  <c r="G43" i="15"/>
  <c r="H43" i="15" s="1"/>
  <c r="G42" i="15"/>
  <c r="H42" i="15" s="1"/>
  <c r="G41" i="15"/>
  <c r="H41" i="15" s="1"/>
  <c r="G39" i="15"/>
  <c r="H39" i="15" s="1"/>
  <c r="G35" i="15"/>
  <c r="H35" i="15" s="1"/>
  <c r="G33" i="15"/>
  <c r="H33" i="15" s="1"/>
  <c r="G32" i="15"/>
  <c r="H32" i="15" s="1"/>
  <c r="G31" i="15"/>
  <c r="H31" i="15" s="1"/>
  <c r="G29" i="15"/>
  <c r="H29" i="15" s="1"/>
  <c r="G27" i="15"/>
  <c r="H27" i="15" s="1"/>
  <c r="G24" i="15"/>
  <c r="H24" i="15" s="1"/>
  <c r="G23" i="15"/>
  <c r="H23" i="15" s="1"/>
  <c r="G21" i="15"/>
  <c r="H21" i="15" s="1"/>
  <c r="G19" i="15"/>
  <c r="H19" i="15" s="1"/>
  <c r="G20" i="15"/>
  <c r="H20" i="15" s="1"/>
  <c r="G22" i="15"/>
  <c r="H22" i="15" s="1"/>
  <c r="G25" i="15"/>
  <c r="H25" i="15" s="1"/>
  <c r="G26" i="15"/>
  <c r="H26" i="15" s="1"/>
  <c r="G28" i="15"/>
  <c r="H28" i="15" s="1"/>
  <c r="G30" i="15"/>
  <c r="H30" i="15" s="1"/>
  <c r="G34" i="15"/>
  <c r="H34" i="15" s="1"/>
  <c r="G36" i="15"/>
  <c r="H36" i="15" s="1"/>
  <c r="G37" i="15"/>
  <c r="H37" i="15" s="1"/>
  <c r="G38" i="15"/>
  <c r="H38" i="15" s="1"/>
  <c r="G40" i="15"/>
  <c r="H40" i="15" s="1"/>
  <c r="G44" i="15"/>
  <c r="H44" i="15" s="1"/>
  <c r="G46" i="15"/>
  <c r="H46" i="15" s="1"/>
  <c r="G48" i="15"/>
  <c r="H48" i="15" s="1"/>
  <c r="G49" i="15"/>
  <c r="H49" i="15" s="1"/>
  <c r="G51" i="15"/>
  <c r="H51" i="15" s="1"/>
  <c r="G52" i="15"/>
  <c r="H52" i="15" s="1"/>
  <c r="G54" i="15"/>
  <c r="H54" i="15" s="1"/>
  <c r="G56" i="15"/>
  <c r="H56" i="15" s="1"/>
  <c r="G58" i="15"/>
  <c r="H58" i="15" s="1"/>
  <c r="G61" i="15"/>
  <c r="H61" i="15" s="1"/>
  <c r="G62" i="15"/>
  <c r="H62" i="15" s="1"/>
  <c r="G64" i="15"/>
  <c r="H64" i="15" s="1"/>
  <c r="G66" i="15"/>
  <c r="H66" i="15" s="1"/>
  <c r="G67" i="15"/>
  <c r="H67" i="15" s="1"/>
  <c r="G68" i="15"/>
  <c r="H68" i="15" s="1"/>
  <c r="G70" i="15"/>
  <c r="H70" i="15" s="1"/>
  <c r="G72" i="15"/>
  <c r="H72" i="15" s="1"/>
  <c r="G73" i="15"/>
  <c r="H73" i="15" s="1"/>
  <c r="G74" i="15"/>
  <c r="H74" i="15" s="1"/>
  <c r="G75" i="15"/>
  <c r="H75" i="15" s="1"/>
  <c r="G76" i="15"/>
  <c r="H76" i="15" s="1"/>
  <c r="G77" i="15"/>
  <c r="H77" i="15" s="1"/>
  <c r="G78" i="15"/>
  <c r="H78" i="15" s="1"/>
  <c r="G79" i="15"/>
  <c r="H79" i="15" s="1"/>
  <c r="G80" i="15"/>
  <c r="H80" i="15" s="1"/>
  <c r="G82" i="15"/>
  <c r="H82" i="15" s="1"/>
  <c r="G84" i="15"/>
  <c r="H84" i="15" s="1"/>
  <c r="G85" i="15"/>
  <c r="H85" i="15" s="1"/>
  <c r="G87" i="15"/>
  <c r="H87" i="15" s="1"/>
  <c r="G88" i="15"/>
  <c r="H88" i="15" s="1"/>
  <c r="G89" i="15"/>
  <c r="H89" i="15" s="1"/>
  <c r="G90" i="15"/>
  <c r="H90" i="15" s="1"/>
  <c r="G92" i="15"/>
  <c r="H92" i="15" s="1"/>
  <c r="G94" i="15"/>
  <c r="H94" i="15" s="1"/>
  <c r="G95" i="15"/>
  <c r="H95" i="15" s="1"/>
  <c r="G97" i="15"/>
  <c r="H97" i="15" s="1"/>
  <c r="G98" i="15"/>
  <c r="H98" i="15" s="1"/>
  <c r="G100" i="15"/>
  <c r="H100" i="15" s="1"/>
  <c r="G102" i="15"/>
  <c r="H102" i="15" s="1"/>
  <c r="G106" i="15"/>
  <c r="H106" i="15" s="1"/>
  <c r="G108" i="15"/>
  <c r="H108" i="15" s="1"/>
  <c r="G109" i="15"/>
  <c r="H109" i="15" s="1"/>
  <c r="G110" i="15"/>
  <c r="H110" i="15" s="1"/>
  <c r="G112" i="15"/>
  <c r="H112" i="15" s="1"/>
  <c r="G113" i="15"/>
  <c r="H113" i="15" s="1"/>
  <c r="G116" i="15"/>
  <c r="H116" i="15" s="1"/>
  <c r="G118" i="15"/>
  <c r="H118" i="15" s="1"/>
  <c r="G120" i="15"/>
  <c r="H120" i="15" s="1"/>
  <c r="G121" i="15"/>
  <c r="H121" i="15" s="1"/>
  <c r="G123" i="15"/>
  <c r="H123" i="15" s="1"/>
  <c r="G124" i="15"/>
  <c r="H124" i="15" s="1"/>
  <c r="G125" i="15"/>
  <c r="H125" i="15" s="1"/>
  <c r="G126" i="15"/>
  <c r="H126" i="15" s="1"/>
  <c r="G128" i="15"/>
  <c r="H128" i="15" s="1"/>
  <c r="G130" i="15"/>
  <c r="H130" i="15" s="1"/>
  <c r="G132" i="15"/>
  <c r="H132" i="15" s="1"/>
  <c r="G133" i="15"/>
  <c r="H133" i="15" s="1"/>
  <c r="G134" i="15"/>
  <c r="H134" i="15" s="1"/>
  <c r="G136" i="15"/>
  <c r="H136" i="15" s="1"/>
  <c r="G138" i="15"/>
  <c r="H138" i="15" s="1"/>
  <c r="G139" i="15"/>
  <c r="H139" i="15" s="1"/>
  <c r="G140" i="15"/>
  <c r="H140" i="15" s="1"/>
  <c r="G142" i="15"/>
  <c r="H142" i="15" s="1"/>
  <c r="G144" i="15"/>
  <c r="H144" i="15" s="1"/>
  <c r="G145" i="15"/>
  <c r="H145" i="15" s="1"/>
  <c r="G146" i="15"/>
  <c r="H146" i="15" s="1"/>
  <c r="G147" i="15"/>
  <c r="H147" i="15" s="1"/>
  <c r="G148" i="15"/>
  <c r="H148" i="15" s="1"/>
  <c r="G149" i="15"/>
  <c r="H149" i="15" s="1"/>
  <c r="G150" i="15"/>
  <c r="H150" i="15" s="1"/>
  <c r="G151" i="15"/>
  <c r="H151" i="15" s="1"/>
  <c r="G152" i="15"/>
  <c r="H152" i="15" s="1"/>
  <c r="G154" i="15"/>
  <c r="H154" i="15" s="1"/>
  <c r="G156" i="15"/>
  <c r="H156" i="15" s="1"/>
  <c r="G157" i="15"/>
  <c r="H157" i="15" s="1"/>
  <c r="G158" i="15"/>
  <c r="H158" i="15" s="1"/>
  <c r="G159" i="15"/>
  <c r="H159" i="15" s="1"/>
  <c r="G160" i="15"/>
  <c r="H160" i="15" s="1"/>
  <c r="G161" i="15"/>
  <c r="H161" i="15" s="1"/>
  <c r="G162" i="15"/>
  <c r="H162" i="15" s="1"/>
  <c r="G164" i="15"/>
  <c r="H164" i="15" s="1"/>
  <c r="G166" i="15"/>
  <c r="H166" i="15" s="1"/>
  <c r="G167" i="15"/>
  <c r="H167" i="15" s="1"/>
  <c r="G168" i="15"/>
  <c r="H168" i="15" s="1"/>
  <c r="G169" i="15"/>
  <c r="H169" i="15" s="1"/>
  <c r="G170" i="15"/>
  <c r="H170" i="15" s="1"/>
  <c r="G171" i="15"/>
  <c r="H171" i="15" s="1"/>
  <c r="G172" i="15"/>
  <c r="H172" i="15" s="1"/>
  <c r="G174" i="15"/>
  <c r="H174" i="15" s="1"/>
  <c r="G175" i="15"/>
  <c r="H175" i="15" s="1"/>
  <c r="G178" i="15"/>
  <c r="H178" i="15" s="1"/>
  <c r="G180" i="15"/>
  <c r="H180" i="15" s="1"/>
  <c r="G181" i="15"/>
  <c r="H181" i="15" s="1"/>
  <c r="G182" i="15"/>
  <c r="H182" i="15" s="1"/>
  <c r="G183" i="15"/>
  <c r="H183" i="15" s="1"/>
  <c r="G184" i="15"/>
  <c r="H184" i="15" s="1"/>
  <c r="G185" i="15"/>
  <c r="H185" i="15" s="1"/>
  <c r="G187" i="15"/>
  <c r="H187" i="15" s="1"/>
  <c r="G188" i="15"/>
  <c r="H188" i="15" s="1"/>
  <c r="G190" i="15"/>
  <c r="H190" i="15" s="1"/>
  <c r="G192" i="15"/>
  <c r="H192" i="15" s="1"/>
  <c r="G193" i="15"/>
  <c r="H193" i="15" s="1"/>
  <c r="G194" i="15"/>
  <c r="H194" i="15" s="1"/>
  <c r="G195" i="15"/>
  <c r="H195" i="15" s="1"/>
  <c r="G196" i="15"/>
  <c r="H196" i="15" s="1"/>
  <c r="G197" i="15"/>
  <c r="H197" i="15" s="1"/>
  <c r="G198" i="15"/>
  <c r="H198" i="15" s="1"/>
  <c r="G200" i="15"/>
  <c r="H200" i="15" s="1"/>
  <c r="G201" i="15"/>
  <c r="H201" i="15" s="1"/>
  <c r="G202" i="15"/>
  <c r="J202" i="15" s="1"/>
  <c r="G204" i="15"/>
  <c r="H204" i="15" s="1"/>
  <c r="G205" i="15"/>
  <c r="H205" i="15" s="1"/>
  <c r="G206" i="15"/>
  <c r="H206" i="15" s="1"/>
  <c r="G208" i="15"/>
  <c r="H208" i="15" s="1"/>
  <c r="G210" i="15"/>
  <c r="H210" i="15" s="1"/>
  <c r="G211" i="15"/>
  <c r="H211" i="15" s="1"/>
  <c r="G212" i="15"/>
  <c r="H212" i="15" s="1"/>
  <c r="G213" i="15"/>
  <c r="H213" i="15" s="1"/>
  <c r="G214" i="15"/>
  <c r="I214" i="15" s="1"/>
  <c r="G216" i="15"/>
  <c r="H216" i="15" s="1"/>
  <c r="G217" i="15"/>
  <c r="H217" i="15" s="1"/>
  <c r="G218" i="15"/>
  <c r="H218" i="15" s="1"/>
  <c r="G219" i="15"/>
  <c r="H219" i="15" s="1"/>
  <c r="G220" i="15"/>
  <c r="I220" i="15" s="1"/>
  <c r="G221" i="15"/>
  <c r="I221" i="15" s="1"/>
  <c r="G222" i="15"/>
  <c r="H222" i="15" s="1"/>
  <c r="G223" i="15"/>
  <c r="H223" i="15" s="1"/>
  <c r="G224" i="15"/>
  <c r="H224" i="15" s="1"/>
  <c r="G226" i="15"/>
  <c r="J226" i="15" s="1"/>
  <c r="G228" i="15"/>
  <c r="H228" i="15" s="1"/>
  <c r="G229" i="15"/>
  <c r="H229" i="15" s="1"/>
  <c r="G230" i="15"/>
  <c r="H230" i="15" s="1"/>
  <c r="G231" i="15"/>
  <c r="H231" i="15" s="1"/>
  <c r="G232" i="15"/>
  <c r="J232" i="15" s="1"/>
  <c r="G233" i="15"/>
  <c r="I233" i="15" s="1"/>
  <c r="G234" i="15"/>
  <c r="H234" i="15" s="1"/>
  <c r="G236" i="15"/>
  <c r="H236" i="15" s="1"/>
  <c r="G238" i="15"/>
  <c r="J238" i="15" s="1"/>
  <c r="G239" i="15"/>
  <c r="I239" i="15" s="1"/>
  <c r="G240" i="15"/>
  <c r="H240" i="15" s="1"/>
  <c r="G241" i="15"/>
  <c r="H241" i="15" s="1"/>
  <c r="G242" i="15"/>
  <c r="H242" i="15" s="1"/>
  <c r="G243" i="15"/>
  <c r="J243" i="15" s="1"/>
  <c r="G244" i="15"/>
  <c r="J244" i="15" s="1"/>
  <c r="G246" i="15"/>
  <c r="H246" i="15" s="1"/>
  <c r="G247" i="15"/>
  <c r="H247" i="15" s="1"/>
  <c r="G248" i="15"/>
  <c r="H248" i="15" s="1"/>
  <c r="G249" i="15"/>
  <c r="H249" i="15" s="1"/>
  <c r="G250" i="15"/>
  <c r="J250" i="15" s="1"/>
  <c r="G252" i="15"/>
  <c r="H252" i="15" s="1"/>
  <c r="G253" i="15"/>
  <c r="H253" i="15" s="1"/>
  <c r="G254" i="15"/>
  <c r="H254" i="15" s="1"/>
  <c r="G255" i="15"/>
  <c r="H255" i="15" s="1"/>
  <c r="G256" i="15"/>
  <c r="I256" i="15" s="1"/>
  <c r="G257" i="15"/>
  <c r="I257" i="15" s="1"/>
  <c r="G258" i="15"/>
  <c r="H258" i="15" s="1"/>
  <c r="G259" i="15"/>
  <c r="H259" i="15" s="1"/>
  <c r="G260" i="15"/>
  <c r="H260" i="15" s="1"/>
  <c r="G262" i="15"/>
  <c r="H262" i="15" s="1"/>
  <c r="G264" i="15"/>
  <c r="H264" i="15" s="1"/>
  <c r="G265" i="15"/>
  <c r="H265" i="15" s="1"/>
  <c r="G266" i="15"/>
  <c r="H266" i="15" s="1"/>
  <c r="G267" i="15"/>
  <c r="H267" i="15" s="1"/>
  <c r="G268" i="15"/>
  <c r="H268" i="15" s="1"/>
  <c r="G269" i="15"/>
  <c r="I269" i="15" s="1"/>
  <c r="G270" i="15"/>
  <c r="H270" i="15" s="1"/>
  <c r="G271" i="15"/>
  <c r="H271" i="15" s="1"/>
  <c r="G272" i="15"/>
  <c r="H272" i="15" s="1"/>
  <c r="G273" i="15"/>
  <c r="H273" i="15" s="1"/>
  <c r="G274" i="15"/>
  <c r="J274" i="15" s="1"/>
  <c r="G276" i="15"/>
  <c r="H276" i="15" s="1"/>
  <c r="G277" i="15"/>
  <c r="H277" i="15" s="1"/>
  <c r="G278" i="15"/>
  <c r="H278" i="15" s="1"/>
  <c r="G280" i="15"/>
  <c r="J280" i="15" s="1"/>
  <c r="G281" i="15"/>
  <c r="H281" i="15" s="1"/>
  <c r="G282" i="15"/>
  <c r="H282" i="15" s="1"/>
  <c r="G283" i="15"/>
  <c r="H283" i="15" s="1"/>
  <c r="G284" i="15"/>
  <c r="H284" i="15" s="1"/>
  <c r="G285" i="15"/>
  <c r="H285" i="15" s="1"/>
  <c r="G286" i="15"/>
  <c r="H286" i="15" s="1"/>
  <c r="G288" i="15"/>
  <c r="H288" i="15" s="1"/>
  <c r="G289" i="15"/>
  <c r="H289" i="15" s="1"/>
  <c r="G290" i="15"/>
  <c r="H290" i="15" s="1"/>
  <c r="G291" i="15"/>
  <c r="H291" i="15" s="1"/>
  <c r="G292" i="15"/>
  <c r="J292" i="15" s="1"/>
  <c r="G293" i="15"/>
  <c r="J293" i="15" s="1"/>
  <c r="G294" i="15"/>
  <c r="H294" i="15" s="1"/>
  <c r="G295" i="15"/>
  <c r="H295" i="15" s="1"/>
  <c r="G296" i="15"/>
  <c r="H296" i="15" s="1"/>
  <c r="G298" i="15"/>
  <c r="J298" i="15" s="1"/>
  <c r="G300" i="15"/>
  <c r="H300" i="15" s="1"/>
  <c r="G301" i="15"/>
  <c r="H301" i="15" s="1"/>
  <c r="G302" i="15"/>
  <c r="H302" i="15" s="1"/>
  <c r="G303" i="15"/>
  <c r="H303" i="15" s="1"/>
  <c r="G304" i="15"/>
  <c r="H304" i="15" s="1"/>
  <c r="G305" i="15"/>
  <c r="I305" i="15" s="1"/>
  <c r="G306" i="15"/>
  <c r="H306" i="15" s="1"/>
  <c r="G307" i="15"/>
  <c r="H307" i="15" s="1"/>
  <c r="G308" i="15"/>
  <c r="H308" i="15" s="1"/>
  <c r="G309" i="15"/>
  <c r="H309" i="15" s="1"/>
  <c r="G310" i="15"/>
  <c r="J310" i="15" s="1"/>
  <c r="G311" i="15"/>
  <c r="J311" i="15" s="1"/>
  <c r="G312" i="15"/>
  <c r="H312" i="15" s="1"/>
  <c r="G313" i="15"/>
  <c r="H313" i="15" s="1"/>
  <c r="G314" i="15"/>
  <c r="H314" i="15" s="1"/>
  <c r="G315" i="15"/>
  <c r="H315" i="15" s="1"/>
  <c r="G316" i="15"/>
  <c r="J316" i="15" s="1"/>
  <c r="G317" i="15"/>
  <c r="H317" i="15" s="1"/>
  <c r="G318" i="15"/>
  <c r="H318" i="15" s="1"/>
  <c r="G319" i="15"/>
  <c r="H319" i="15" s="1"/>
  <c r="G320" i="15"/>
  <c r="H320" i="15" s="1"/>
  <c r="G321" i="15"/>
  <c r="I321" i="15" s="1"/>
  <c r="G322" i="15"/>
  <c r="H322" i="15" s="1"/>
  <c r="G324" i="15"/>
  <c r="H324" i="15" s="1"/>
  <c r="G325" i="15"/>
  <c r="H325" i="15" s="1"/>
  <c r="G326" i="15"/>
  <c r="H326" i="15" s="1"/>
  <c r="G327" i="15"/>
  <c r="H327" i="15" s="1"/>
  <c r="G328" i="15"/>
  <c r="J328" i="15" s="1"/>
  <c r="G329" i="15"/>
  <c r="J329" i="15" s="1"/>
  <c r="G330" i="15"/>
  <c r="H330" i="15" s="1"/>
  <c r="G331" i="15"/>
  <c r="H331" i="15" s="1"/>
  <c r="G332" i="15"/>
  <c r="H332" i="15" s="1"/>
  <c r="G334" i="15"/>
  <c r="J334" i="15" s="1"/>
  <c r="G336" i="15"/>
  <c r="H336" i="15" s="1"/>
  <c r="G337" i="15"/>
  <c r="H337" i="15" s="1"/>
  <c r="G338" i="15"/>
  <c r="H338" i="15" s="1"/>
  <c r="G339" i="15"/>
  <c r="H339" i="15" s="1"/>
  <c r="G340" i="15"/>
  <c r="H340" i="15" s="1"/>
  <c r="G341" i="15"/>
  <c r="J341" i="15" s="1"/>
  <c r="G342" i="15"/>
  <c r="H342" i="15" s="1"/>
  <c r="G343" i="15"/>
  <c r="H343" i="15" s="1"/>
  <c r="G344" i="15"/>
  <c r="H344" i="15" s="1"/>
  <c r="G345" i="15"/>
  <c r="J345" i="15" s="1"/>
  <c r="G346" i="15"/>
  <c r="H346" i="15" s="1"/>
  <c r="G348" i="15"/>
  <c r="H348" i="15" s="1"/>
  <c r="G349" i="15"/>
  <c r="H349" i="15" s="1"/>
  <c r="G350" i="15"/>
  <c r="H350" i="15" s="1"/>
  <c r="G351" i="15"/>
  <c r="H351" i="15" s="1"/>
  <c r="G352" i="15"/>
  <c r="H352" i="15" s="1"/>
  <c r="G353" i="15"/>
  <c r="J353" i="15" s="1"/>
  <c r="G354" i="15"/>
  <c r="H354" i="15" s="1"/>
  <c r="G355" i="15"/>
  <c r="H355" i="15" s="1"/>
  <c r="G356" i="15"/>
  <c r="H356" i="15" s="1"/>
  <c r="G357" i="15"/>
  <c r="H357" i="15" s="1"/>
  <c r="G358" i="15"/>
  <c r="H358" i="15" s="1"/>
  <c r="G360" i="15"/>
  <c r="H360" i="15" s="1"/>
  <c r="G361" i="15"/>
  <c r="H361" i="15" s="1"/>
  <c r="G362" i="15"/>
  <c r="H362" i="15" s="1"/>
  <c r="G363" i="15"/>
  <c r="H363" i="15" s="1"/>
  <c r="G364" i="15"/>
  <c r="H364" i="15" s="1"/>
  <c r="G365" i="15"/>
  <c r="J365" i="15" s="1"/>
  <c r="G366" i="15"/>
  <c r="H366" i="15" s="1"/>
  <c r="G367" i="15"/>
  <c r="H367" i="15" s="1"/>
  <c r="G368" i="15"/>
  <c r="H368" i="15" s="1"/>
  <c r="G370" i="15"/>
  <c r="H370" i="15" s="1"/>
  <c r="G372" i="15"/>
  <c r="H372" i="15" s="1"/>
  <c r="G373" i="15"/>
  <c r="H373" i="15" s="1"/>
  <c r="G374" i="15"/>
  <c r="H374" i="15" s="1"/>
  <c r="G375" i="15"/>
  <c r="I375" i="15" s="1"/>
  <c r="G376" i="15"/>
  <c r="H376" i="15" s="1"/>
  <c r="G377" i="15"/>
  <c r="J377" i="15" s="1"/>
  <c r="G378" i="15"/>
  <c r="H378" i="15" s="1"/>
  <c r="G379" i="15"/>
  <c r="H379" i="15" s="1"/>
  <c r="G380" i="15"/>
  <c r="H380" i="15" s="1"/>
  <c r="G381" i="15"/>
  <c r="J381" i="15" s="1"/>
  <c r="G382" i="15"/>
  <c r="H382" i="15" s="1"/>
  <c r="J3" i="14"/>
  <c r="J3" i="13"/>
  <c r="J3" i="12"/>
  <c r="J3" i="11"/>
  <c r="J3" i="10"/>
  <c r="K3" i="9"/>
  <c r="E205" i="9"/>
  <c r="E206" i="9"/>
  <c r="E207" i="9"/>
  <c r="E208" i="9"/>
  <c r="E209" i="9"/>
  <c r="E210" i="9"/>
  <c r="E211" i="9"/>
  <c r="E212" i="9"/>
  <c r="E213" i="9"/>
  <c r="E214" i="9"/>
  <c r="E215" i="9"/>
  <c r="E216" i="9"/>
  <c r="E217" i="9"/>
  <c r="E218" i="9"/>
  <c r="E219" i="9"/>
  <c r="E220" i="9"/>
  <c r="E221" i="9"/>
  <c r="E222" i="9"/>
  <c r="E223" i="9"/>
  <c r="E224" i="9"/>
  <c r="E225" i="9"/>
  <c r="E226" i="9"/>
  <c r="E227" i="9"/>
  <c r="E228" i="9"/>
  <c r="E229" i="9"/>
  <c r="E230" i="9"/>
  <c r="E231" i="9"/>
  <c r="E232" i="9"/>
  <c r="E233" i="9"/>
  <c r="E234" i="9"/>
  <c r="E235" i="9"/>
  <c r="E236" i="9"/>
  <c r="E237" i="9"/>
  <c r="E238" i="9"/>
  <c r="E239" i="9"/>
  <c r="E240" i="9"/>
  <c r="E241" i="9"/>
  <c r="E242" i="9"/>
  <c r="E243" i="9"/>
  <c r="E244" i="9"/>
  <c r="E245" i="9"/>
  <c r="E246" i="9"/>
  <c r="E247" i="9"/>
  <c r="E248" i="9"/>
  <c r="E249" i="9"/>
  <c r="E250" i="9"/>
  <c r="E251" i="9"/>
  <c r="E252" i="9"/>
  <c r="E253" i="9"/>
  <c r="E254" i="9"/>
  <c r="E255" i="9"/>
  <c r="E256" i="9"/>
  <c r="E257" i="9"/>
  <c r="E258" i="9"/>
  <c r="E259" i="9"/>
  <c r="E260" i="9"/>
  <c r="E261" i="9"/>
  <c r="E262" i="9"/>
  <c r="E263" i="9"/>
  <c r="E264" i="9"/>
  <c r="E265" i="9"/>
  <c r="E266" i="9"/>
  <c r="E267" i="9"/>
  <c r="E268" i="9"/>
  <c r="E269" i="9"/>
  <c r="E270" i="9"/>
  <c r="E271" i="9"/>
  <c r="E272" i="9"/>
  <c r="E273" i="9"/>
  <c r="E274" i="9"/>
  <c r="E275" i="9"/>
  <c r="E276" i="9"/>
  <c r="E277" i="9"/>
  <c r="E278" i="9"/>
  <c r="E279" i="9"/>
  <c r="E280" i="9"/>
  <c r="E281" i="9"/>
  <c r="E282" i="9"/>
  <c r="E283" i="9"/>
  <c r="E284" i="9"/>
  <c r="E285" i="9"/>
  <c r="E286" i="9"/>
  <c r="E287" i="9"/>
  <c r="E288" i="9"/>
  <c r="E289" i="9"/>
  <c r="E290" i="9"/>
  <c r="E291" i="9"/>
  <c r="E292" i="9"/>
  <c r="E293" i="9"/>
  <c r="E294" i="9"/>
  <c r="E295" i="9"/>
  <c r="E296" i="9"/>
  <c r="E297" i="9"/>
  <c r="E298" i="9"/>
  <c r="E299" i="9"/>
  <c r="E300" i="9"/>
  <c r="E301" i="9"/>
  <c r="E302" i="9"/>
  <c r="E303" i="9"/>
  <c r="E304" i="9"/>
  <c r="E305" i="9"/>
  <c r="E306" i="9"/>
  <c r="E307" i="9"/>
  <c r="E308" i="9"/>
  <c r="E309" i="9"/>
  <c r="E310" i="9"/>
  <c r="E311" i="9"/>
  <c r="E312" i="9"/>
  <c r="E313" i="9"/>
  <c r="E314" i="9"/>
  <c r="E315" i="9"/>
  <c r="E316" i="9"/>
  <c r="E317" i="9"/>
  <c r="E318" i="9"/>
  <c r="E319" i="9"/>
  <c r="E320" i="9"/>
  <c r="E321" i="9"/>
  <c r="E322" i="9"/>
  <c r="E323" i="9"/>
  <c r="E324" i="9"/>
  <c r="E325" i="9"/>
  <c r="E326" i="9"/>
  <c r="E327" i="9"/>
  <c r="E328" i="9"/>
  <c r="E329" i="9"/>
  <c r="E330" i="9"/>
  <c r="E331" i="9"/>
  <c r="E332" i="9"/>
  <c r="E333" i="9"/>
  <c r="E334" i="9"/>
  <c r="E335" i="9"/>
  <c r="E336" i="9"/>
  <c r="E337" i="9"/>
  <c r="E338" i="9"/>
  <c r="E339" i="9"/>
  <c r="E340" i="9"/>
  <c r="E341" i="9"/>
  <c r="E342" i="9"/>
  <c r="E343" i="9"/>
  <c r="E344" i="9"/>
  <c r="E345" i="9"/>
  <c r="E346" i="9"/>
  <c r="E347" i="9"/>
  <c r="E348" i="9"/>
  <c r="E349" i="9"/>
  <c r="E350" i="9"/>
  <c r="E351" i="9"/>
  <c r="E352" i="9"/>
  <c r="E353" i="9"/>
  <c r="E354" i="9"/>
  <c r="E355" i="9"/>
  <c r="E356" i="9"/>
  <c r="E357" i="9"/>
  <c r="E358" i="9"/>
  <c r="E359" i="9"/>
  <c r="E360" i="9"/>
  <c r="E361" i="9"/>
  <c r="E362" i="9"/>
  <c r="E363" i="9"/>
  <c r="E364" i="9"/>
  <c r="E365" i="9"/>
  <c r="E366" i="9"/>
  <c r="E367" i="9"/>
  <c r="E368" i="9"/>
  <c r="E5" i="9"/>
  <c r="E6" i="9"/>
  <c r="E7" i="9"/>
  <c r="E8" i="9"/>
  <c r="E9" i="9"/>
  <c r="E10" i="9"/>
  <c r="E11" i="9"/>
  <c r="E12" i="9"/>
  <c r="E13" i="9"/>
  <c r="E14" i="9"/>
  <c r="E15" i="9"/>
  <c r="E16" i="9"/>
  <c r="E17" i="9"/>
  <c r="E18" i="9"/>
  <c r="E19" i="9"/>
  <c r="E20" i="9"/>
  <c r="E21" i="9"/>
  <c r="E22" i="9"/>
  <c r="E23" i="9"/>
  <c r="E24" i="9"/>
  <c r="E25" i="9"/>
  <c r="E26" i="9"/>
  <c r="E27" i="9"/>
  <c r="E28" i="9"/>
  <c r="E29" i="9"/>
  <c r="E30" i="9"/>
  <c r="E31" i="9"/>
  <c r="E32" i="9"/>
  <c r="E33" i="9"/>
  <c r="E34" i="9"/>
  <c r="E35" i="9"/>
  <c r="E36" i="9"/>
  <c r="E37" i="9"/>
  <c r="E38" i="9"/>
  <c r="E39" i="9"/>
  <c r="E40" i="9"/>
  <c r="E41" i="9"/>
  <c r="E42" i="9"/>
  <c r="E43" i="9"/>
  <c r="E44" i="9"/>
  <c r="E45" i="9"/>
  <c r="E46" i="9"/>
  <c r="E47" i="9"/>
  <c r="E48" i="9"/>
  <c r="E49" i="9"/>
  <c r="E50" i="9"/>
  <c r="E51" i="9"/>
  <c r="E52" i="9"/>
  <c r="E53" i="9"/>
  <c r="E54" i="9"/>
  <c r="E55" i="9"/>
  <c r="E56" i="9"/>
  <c r="E57" i="9"/>
  <c r="E58" i="9"/>
  <c r="E59" i="9"/>
  <c r="E60" i="9"/>
  <c r="E61" i="9"/>
  <c r="E62" i="9"/>
  <c r="E63" i="9"/>
  <c r="E64" i="9"/>
  <c r="E65" i="9"/>
  <c r="E66" i="9"/>
  <c r="E67" i="9"/>
  <c r="E68" i="9"/>
  <c r="E69" i="9"/>
  <c r="E70" i="9"/>
  <c r="E71" i="9"/>
  <c r="E72" i="9"/>
  <c r="E73" i="9"/>
  <c r="E74" i="9"/>
  <c r="E75" i="9"/>
  <c r="E76" i="9"/>
  <c r="E77" i="9"/>
  <c r="E78" i="9"/>
  <c r="E79" i="9"/>
  <c r="E80" i="9"/>
  <c r="E81" i="9"/>
  <c r="E82" i="9"/>
  <c r="E83" i="9"/>
  <c r="E84" i="9"/>
  <c r="E85" i="9"/>
  <c r="E86" i="9"/>
  <c r="E87" i="9"/>
  <c r="E88" i="9"/>
  <c r="E89" i="9"/>
  <c r="E90" i="9"/>
  <c r="E91" i="9"/>
  <c r="E92" i="9"/>
  <c r="E93" i="9"/>
  <c r="E94" i="9"/>
  <c r="E95" i="9"/>
  <c r="E96" i="9"/>
  <c r="E97" i="9"/>
  <c r="E98" i="9"/>
  <c r="E99" i="9"/>
  <c r="E100" i="9"/>
  <c r="E101" i="9"/>
  <c r="E102" i="9"/>
  <c r="E103" i="9"/>
  <c r="E104" i="9"/>
  <c r="E105" i="9"/>
  <c r="E106" i="9"/>
  <c r="E107" i="9"/>
  <c r="E108" i="9"/>
  <c r="E109" i="9"/>
  <c r="E110" i="9"/>
  <c r="E111" i="9"/>
  <c r="E112" i="9"/>
  <c r="E113" i="9"/>
  <c r="E114" i="9"/>
  <c r="E115" i="9"/>
  <c r="E116" i="9"/>
  <c r="E117" i="9"/>
  <c r="E118" i="9"/>
  <c r="E119" i="9"/>
  <c r="E120" i="9"/>
  <c r="E121" i="9"/>
  <c r="E122" i="9"/>
  <c r="E123" i="9"/>
  <c r="E124" i="9"/>
  <c r="E125" i="9"/>
  <c r="E126" i="9"/>
  <c r="E127" i="9"/>
  <c r="E128" i="9"/>
  <c r="E129" i="9"/>
  <c r="E130" i="9"/>
  <c r="E131" i="9"/>
  <c r="E132" i="9"/>
  <c r="E133" i="9"/>
  <c r="E134" i="9"/>
  <c r="E135" i="9"/>
  <c r="E136" i="9"/>
  <c r="E137" i="9"/>
  <c r="E138" i="9"/>
  <c r="E139" i="9"/>
  <c r="E140" i="9"/>
  <c r="E141" i="9"/>
  <c r="E142" i="9"/>
  <c r="E143" i="9"/>
  <c r="E144" i="9"/>
  <c r="E145" i="9"/>
  <c r="E146" i="9"/>
  <c r="E147" i="9"/>
  <c r="E148" i="9"/>
  <c r="E149" i="9"/>
  <c r="E150" i="9"/>
  <c r="E151" i="9"/>
  <c r="E152" i="9"/>
  <c r="E153" i="9"/>
  <c r="E154" i="9"/>
  <c r="E155" i="9"/>
  <c r="E156" i="9"/>
  <c r="E157" i="9"/>
  <c r="E158" i="9"/>
  <c r="E159" i="9"/>
  <c r="E160" i="9"/>
  <c r="E161" i="9"/>
  <c r="E162" i="9"/>
  <c r="E163" i="9"/>
  <c r="E164" i="9"/>
  <c r="E165" i="9"/>
  <c r="E166" i="9"/>
  <c r="E167" i="9"/>
  <c r="E168" i="9"/>
  <c r="E169" i="9"/>
  <c r="E170" i="9"/>
  <c r="E171" i="9"/>
  <c r="E172" i="9"/>
  <c r="E173" i="9"/>
  <c r="E174" i="9"/>
  <c r="E175" i="9"/>
  <c r="E176" i="9"/>
  <c r="E177" i="9"/>
  <c r="E178" i="9"/>
  <c r="E179" i="9"/>
  <c r="E180" i="9"/>
  <c r="E181" i="9"/>
  <c r="E182" i="9"/>
  <c r="E183" i="9"/>
  <c r="E184" i="9"/>
  <c r="E185" i="9"/>
  <c r="E186" i="9"/>
  <c r="E187" i="9"/>
  <c r="E188" i="9"/>
  <c r="E189" i="9"/>
  <c r="E190" i="9"/>
  <c r="E191" i="9"/>
  <c r="E192" i="9"/>
  <c r="E193" i="9"/>
  <c r="E194" i="9"/>
  <c r="E195" i="9"/>
  <c r="E196" i="9"/>
  <c r="E197" i="9"/>
  <c r="E198" i="9"/>
  <c r="E199" i="9"/>
  <c r="E200" i="9"/>
  <c r="E201" i="9"/>
  <c r="E202" i="9"/>
  <c r="E203" i="9"/>
  <c r="E204" i="9"/>
  <c r="E4" i="9"/>
  <c r="I216" i="15"/>
  <c r="J217" i="15"/>
  <c r="J219" i="15"/>
  <c r="J222" i="15"/>
  <c r="J223" i="15"/>
  <c r="I223" i="15"/>
  <c r="I229" i="15"/>
  <c r="I230" i="15"/>
  <c r="J231" i="15"/>
  <c r="J241" i="15"/>
  <c r="I242" i="15"/>
  <c r="I243" i="15"/>
  <c r="J247" i="15"/>
  <c r="I247" i="15"/>
  <c r="I248" i="15"/>
  <c r="J249" i="15"/>
  <c r="J252" i="15"/>
  <c r="I255" i="15"/>
  <c r="J255" i="15"/>
  <c r="J259" i="15"/>
  <c r="I265" i="15"/>
  <c r="J271" i="15"/>
  <c r="J273" i="15"/>
  <c r="J278" i="15"/>
  <c r="J283" i="15"/>
  <c r="I283" i="15"/>
  <c r="I285" i="15"/>
  <c r="J285" i="15"/>
  <c r="J289" i="15"/>
  <c r="J300" i="15"/>
  <c r="J302" i="15"/>
  <c r="I304" i="15"/>
  <c r="I312" i="15"/>
  <c r="J312" i="15"/>
  <c r="I313" i="15"/>
  <c r="J318" i="15"/>
  <c r="I319" i="15"/>
  <c r="J325" i="15"/>
  <c r="I337" i="15"/>
  <c r="I338" i="15"/>
  <c r="I339" i="15"/>
  <c r="J339" i="15"/>
  <c r="J340" i="15"/>
  <c r="I354" i="15"/>
  <c r="I355" i="15"/>
  <c r="J355" i="15"/>
  <c r="I357" i="15"/>
  <c r="J358" i="15"/>
  <c r="J364" i="15"/>
  <c r="J368" i="15"/>
  <c r="I372" i="15"/>
  <c r="I374" i="15"/>
  <c r="I378" i="15"/>
  <c r="J380" i="15"/>
  <c r="J382" i="15"/>
  <c r="J201" i="15"/>
  <c r="J205" i="15"/>
  <c r="J212" i="15"/>
  <c r="I204" i="15"/>
  <c r="G6" i="16" l="1"/>
  <c r="H5" i="16"/>
  <c r="H160" i="16"/>
  <c r="J160" i="16"/>
  <c r="H208" i="16"/>
  <c r="J208" i="16"/>
  <c r="H250" i="16"/>
  <c r="J250" i="16"/>
  <c r="H255" i="16"/>
  <c r="I255" i="16"/>
  <c r="J255" i="16"/>
  <c r="H286" i="16"/>
  <c r="J286" i="16"/>
  <c r="H291" i="16"/>
  <c r="I291" i="16"/>
  <c r="J291" i="16"/>
  <c r="H322" i="16"/>
  <c r="J322" i="16"/>
  <c r="H363" i="16"/>
  <c r="I363" i="16"/>
  <c r="J363" i="16"/>
  <c r="H67" i="16"/>
  <c r="I70" i="16"/>
  <c r="J73" i="16"/>
  <c r="H80" i="16"/>
  <c r="I83" i="16"/>
  <c r="H90" i="16"/>
  <c r="I93" i="16"/>
  <c r="J96" i="16"/>
  <c r="H103" i="16"/>
  <c r="I106" i="16"/>
  <c r="J109" i="16"/>
  <c r="H116" i="16"/>
  <c r="I119" i="16"/>
  <c r="H126" i="16"/>
  <c r="I129" i="16"/>
  <c r="J132" i="16"/>
  <c r="H139" i="16"/>
  <c r="I147" i="16"/>
  <c r="J151" i="16"/>
  <c r="H156" i="16"/>
  <c r="J156" i="16"/>
  <c r="I160" i="16"/>
  <c r="I169" i="16"/>
  <c r="J173" i="16"/>
  <c r="H182" i="16"/>
  <c r="J186" i="16"/>
  <c r="I195" i="16"/>
  <c r="J199" i="16"/>
  <c r="H204" i="16"/>
  <c r="J204" i="16"/>
  <c r="I208" i="16"/>
  <c r="I217" i="16"/>
  <c r="J221" i="16"/>
  <c r="H230" i="16"/>
  <c r="I240" i="16"/>
  <c r="I245" i="16"/>
  <c r="H245" i="16"/>
  <c r="I250" i="16"/>
  <c r="I266" i="16"/>
  <c r="H266" i="16"/>
  <c r="I276" i="16"/>
  <c r="I281" i="16"/>
  <c r="H281" i="16"/>
  <c r="I286" i="16"/>
  <c r="I302" i="16"/>
  <c r="H302" i="16"/>
  <c r="I312" i="16"/>
  <c r="I317" i="16"/>
  <c r="H317" i="16"/>
  <c r="I322" i="16"/>
  <c r="I338" i="16"/>
  <c r="H338" i="16"/>
  <c r="I348" i="16"/>
  <c r="I353" i="16"/>
  <c r="H353" i="16"/>
  <c r="I374" i="16"/>
  <c r="H374" i="16"/>
  <c r="I384" i="16"/>
  <c r="I389" i="16"/>
  <c r="H389" i="16"/>
  <c r="H327" i="16"/>
  <c r="I327" i="16"/>
  <c r="J327" i="16"/>
  <c r="H358" i="16"/>
  <c r="J358" i="16"/>
  <c r="H27" i="16"/>
  <c r="I67" i="16"/>
  <c r="H77" i="16"/>
  <c r="I80" i="16"/>
  <c r="I90" i="16"/>
  <c r="I103" i="16"/>
  <c r="H113" i="16"/>
  <c r="I116" i="16"/>
  <c r="I126" i="16"/>
  <c r="I139" i="16"/>
  <c r="H143" i="16"/>
  <c r="J147" i="16"/>
  <c r="I152" i="16"/>
  <c r="J152" i="16"/>
  <c r="I156" i="16"/>
  <c r="I165" i="16"/>
  <c r="J169" i="16"/>
  <c r="I178" i="16"/>
  <c r="J182" i="16"/>
  <c r="H191" i="16"/>
  <c r="J195" i="16"/>
  <c r="I200" i="16"/>
  <c r="J200" i="16"/>
  <c r="I204" i="16"/>
  <c r="I213" i="16"/>
  <c r="J217" i="16"/>
  <c r="I226" i="16"/>
  <c r="J230" i="16"/>
  <c r="I235" i="16"/>
  <c r="J240" i="16"/>
  <c r="J245" i="16"/>
  <c r="I256" i="16"/>
  <c r="I261" i="16"/>
  <c r="J266" i="16"/>
  <c r="I271" i="16"/>
  <c r="J276" i="16"/>
  <c r="J281" i="16"/>
  <c r="I292" i="16"/>
  <c r="I297" i="16"/>
  <c r="J302" i="16"/>
  <c r="I307" i="16"/>
  <c r="J312" i="16"/>
  <c r="J317" i="16"/>
  <c r="I328" i="16"/>
  <c r="I333" i="16"/>
  <c r="J338" i="16"/>
  <c r="I343" i="16"/>
  <c r="J348" i="16"/>
  <c r="J353" i="16"/>
  <c r="I364" i="16"/>
  <c r="I369" i="16"/>
  <c r="J374" i="16"/>
  <c r="I379" i="16"/>
  <c r="J384" i="16"/>
  <c r="J389" i="16"/>
  <c r="H148" i="16"/>
  <c r="J148" i="16"/>
  <c r="H196" i="16"/>
  <c r="J196" i="16"/>
  <c r="H241" i="16"/>
  <c r="J241" i="16"/>
  <c r="H246" i="16"/>
  <c r="I246" i="16"/>
  <c r="J246" i="16"/>
  <c r="H277" i="16"/>
  <c r="J277" i="16"/>
  <c r="H282" i="16"/>
  <c r="I282" i="16"/>
  <c r="J282" i="16"/>
  <c r="H313" i="16"/>
  <c r="J313" i="16"/>
  <c r="H318" i="16"/>
  <c r="I318" i="16"/>
  <c r="J318" i="16"/>
  <c r="H349" i="16"/>
  <c r="J349" i="16"/>
  <c r="H354" i="16"/>
  <c r="I354" i="16"/>
  <c r="J354" i="16"/>
  <c r="H385" i="16"/>
  <c r="J385" i="16"/>
  <c r="H390" i="16"/>
  <c r="I390" i="16"/>
  <c r="J390" i="16"/>
  <c r="H71" i="16"/>
  <c r="H94" i="16"/>
  <c r="H107" i="16"/>
  <c r="H117" i="16"/>
  <c r="H130" i="16"/>
  <c r="H170" i="16"/>
  <c r="H192" i="16"/>
  <c r="J192" i="16"/>
  <c r="I196" i="16"/>
  <c r="I236" i="16"/>
  <c r="H236" i="16"/>
  <c r="I257" i="16"/>
  <c r="H257" i="16"/>
  <c r="I267" i="16"/>
  <c r="I272" i="16"/>
  <c r="H272" i="16"/>
  <c r="I277" i="16"/>
  <c r="I293" i="16"/>
  <c r="H293" i="16"/>
  <c r="I303" i="16"/>
  <c r="I308" i="16"/>
  <c r="H308" i="16"/>
  <c r="I313" i="16"/>
  <c r="I329" i="16"/>
  <c r="H329" i="16"/>
  <c r="I339" i="16"/>
  <c r="I344" i="16"/>
  <c r="H344" i="16"/>
  <c r="I349" i="16"/>
  <c r="I365" i="16"/>
  <c r="H365" i="16"/>
  <c r="I375" i="16"/>
  <c r="I380" i="16"/>
  <c r="H380" i="16"/>
  <c r="I385" i="16"/>
  <c r="H24" i="16"/>
  <c r="H28" i="16"/>
  <c r="H81" i="16"/>
  <c r="H144" i="16"/>
  <c r="J144" i="16"/>
  <c r="I148" i="16"/>
  <c r="I157" i="16"/>
  <c r="I183" i="16"/>
  <c r="I205" i="16"/>
  <c r="H218" i="16"/>
  <c r="I231" i="16"/>
  <c r="I241" i="16"/>
  <c r="H68" i="16"/>
  <c r="I71" i="16"/>
  <c r="I81" i="16"/>
  <c r="I94" i="16"/>
  <c r="H104" i="16"/>
  <c r="I107" i="16"/>
  <c r="I117" i="16"/>
  <c r="I130" i="16"/>
  <c r="H140" i="16"/>
  <c r="I144" i="16"/>
  <c r="I153" i="16"/>
  <c r="J157" i="16"/>
  <c r="I166" i="16"/>
  <c r="J170" i="16"/>
  <c r="H179" i="16"/>
  <c r="J183" i="16"/>
  <c r="I188" i="16"/>
  <c r="J188" i="16"/>
  <c r="I192" i="16"/>
  <c r="I201" i="16"/>
  <c r="J205" i="16"/>
  <c r="I214" i="16"/>
  <c r="J218" i="16"/>
  <c r="H227" i="16"/>
  <c r="J231" i="16"/>
  <c r="J236" i="16"/>
  <c r="I247" i="16"/>
  <c r="I252" i="16"/>
  <c r="J257" i="16"/>
  <c r="I262" i="16"/>
  <c r="J267" i="16"/>
  <c r="J272" i="16"/>
  <c r="I283" i="16"/>
  <c r="I288" i="16"/>
  <c r="J293" i="16"/>
  <c r="I298" i="16"/>
  <c r="J303" i="16"/>
  <c r="J308" i="16"/>
  <c r="I319" i="16"/>
  <c r="I324" i="16"/>
  <c r="J329" i="16"/>
  <c r="I334" i="16"/>
  <c r="J339" i="16"/>
  <c r="J344" i="16"/>
  <c r="I355" i="16"/>
  <c r="I360" i="16"/>
  <c r="J365" i="16"/>
  <c r="I370" i="16"/>
  <c r="J375" i="16"/>
  <c r="J380" i="16"/>
  <c r="J179" i="16"/>
  <c r="H184" i="16"/>
  <c r="J184" i="16"/>
  <c r="J201" i="16"/>
  <c r="J214" i="16"/>
  <c r="J227" i="16"/>
  <c r="H232" i="16"/>
  <c r="J232" i="16"/>
  <c r="H237" i="16"/>
  <c r="I237" i="16"/>
  <c r="J237" i="16"/>
  <c r="J247" i="16"/>
  <c r="J252" i="16"/>
  <c r="J262" i="16"/>
  <c r="H268" i="16"/>
  <c r="J268" i="16"/>
  <c r="H273" i="16"/>
  <c r="I273" i="16"/>
  <c r="J273" i="16"/>
  <c r="J283" i="16"/>
  <c r="J288" i="16"/>
  <c r="J298" i="16"/>
  <c r="H304" i="16"/>
  <c r="J304" i="16"/>
  <c r="H309" i="16"/>
  <c r="I309" i="16"/>
  <c r="J309" i="16"/>
  <c r="J319" i="16"/>
  <c r="J324" i="16"/>
  <c r="J334" i="16"/>
  <c r="H340" i="16"/>
  <c r="J340" i="16"/>
  <c r="H345" i="16"/>
  <c r="I345" i="16"/>
  <c r="J345" i="16"/>
  <c r="J355" i="16"/>
  <c r="J360" i="16"/>
  <c r="H376" i="16"/>
  <c r="J376" i="16"/>
  <c r="H381" i="16"/>
  <c r="I381" i="16"/>
  <c r="J381" i="16"/>
  <c r="I392" i="16"/>
  <c r="H392" i="16"/>
  <c r="J392" i="16"/>
  <c r="H25" i="16"/>
  <c r="H180" i="16"/>
  <c r="J180" i="16"/>
  <c r="H228" i="16"/>
  <c r="J228" i="16"/>
  <c r="I248" i="16"/>
  <c r="H248" i="16"/>
  <c r="I263" i="16"/>
  <c r="H263" i="16"/>
  <c r="I284" i="16"/>
  <c r="H284" i="16"/>
  <c r="I299" i="16"/>
  <c r="H299" i="16"/>
  <c r="I320" i="16"/>
  <c r="H320" i="16"/>
  <c r="I335" i="16"/>
  <c r="H335" i="16"/>
  <c r="I356" i="16"/>
  <c r="H356" i="16"/>
  <c r="I371" i="16"/>
  <c r="H371" i="16"/>
  <c r="H4" i="16"/>
  <c r="I29" i="16"/>
  <c r="H69" i="16"/>
  <c r="H82" i="16"/>
  <c r="H95" i="16"/>
  <c r="H105" i="16"/>
  <c r="H118" i="16"/>
  <c r="H131" i="16"/>
  <c r="I141" i="16"/>
  <c r="I154" i="16"/>
  <c r="H167" i="16"/>
  <c r="I176" i="16"/>
  <c r="J176" i="16"/>
  <c r="I180" i="16"/>
  <c r="I189" i="16"/>
  <c r="I202" i="16"/>
  <c r="H215" i="16"/>
  <c r="I224" i="16"/>
  <c r="J224" i="16"/>
  <c r="I228" i="16"/>
  <c r="I238" i="16"/>
  <c r="I243" i="16"/>
  <c r="J248" i="16"/>
  <c r="I253" i="16"/>
  <c r="J263" i="16"/>
  <c r="I274" i="16"/>
  <c r="I279" i="16"/>
  <c r="J284" i="16"/>
  <c r="I289" i="16"/>
  <c r="J299" i="16"/>
  <c r="I310" i="16"/>
  <c r="I315" i="16"/>
  <c r="J320" i="16"/>
  <c r="I325" i="16"/>
  <c r="J335" i="16"/>
  <c r="I346" i="16"/>
  <c r="I351" i="16"/>
  <c r="J356" i="16"/>
  <c r="J371" i="16"/>
  <c r="H66" i="16"/>
  <c r="I69" i="16"/>
  <c r="H79" i="16"/>
  <c r="I82" i="16"/>
  <c r="H92" i="16"/>
  <c r="I95" i="16"/>
  <c r="H102" i="16"/>
  <c r="I105" i="16"/>
  <c r="H115" i="16"/>
  <c r="I118" i="16"/>
  <c r="H128" i="16"/>
  <c r="I131" i="16"/>
  <c r="H138" i="16"/>
  <c r="J141" i="16"/>
  <c r="I150" i="16"/>
  <c r="J154" i="16"/>
  <c r="I163" i="16"/>
  <c r="J167" i="16"/>
  <c r="H172" i="16"/>
  <c r="J172" i="16"/>
  <c r="H176" i="16"/>
  <c r="H185" i="16"/>
  <c r="J189" i="16"/>
  <c r="I198" i="16"/>
  <c r="J202" i="16"/>
  <c r="I211" i="16"/>
  <c r="J215" i="16"/>
  <c r="H220" i="16"/>
  <c r="J220" i="16"/>
  <c r="H224" i="16"/>
  <c r="J238" i="16"/>
  <c r="J243" i="16"/>
  <c r="J253" i="16"/>
  <c r="H259" i="16"/>
  <c r="J259" i="16"/>
  <c r="H264" i="16"/>
  <c r="I264" i="16"/>
  <c r="J264" i="16"/>
  <c r="J274" i="16"/>
  <c r="J279" i="16"/>
  <c r="J289" i="16"/>
  <c r="H295" i="16"/>
  <c r="J295" i="16"/>
  <c r="H300" i="16"/>
  <c r="I300" i="16"/>
  <c r="J300" i="16"/>
  <c r="J310" i="16"/>
  <c r="J315" i="16"/>
  <c r="J325" i="16"/>
  <c r="H331" i="16"/>
  <c r="J331" i="16"/>
  <c r="H336" i="16"/>
  <c r="I336" i="16"/>
  <c r="J336" i="16"/>
  <c r="J346" i="16"/>
  <c r="J351" i="16"/>
  <c r="J361" i="16"/>
  <c r="H367" i="16"/>
  <c r="J367" i="16"/>
  <c r="H372" i="16"/>
  <c r="I372" i="16"/>
  <c r="J372" i="16"/>
  <c r="J382" i="16"/>
  <c r="I79" i="16"/>
  <c r="H168" i="16"/>
  <c r="J168" i="16"/>
  <c r="H216" i="16"/>
  <c r="J216" i="16"/>
  <c r="I239" i="16"/>
  <c r="H239" i="16"/>
  <c r="I254" i="16"/>
  <c r="H254" i="16"/>
  <c r="I275" i="16"/>
  <c r="H275" i="16"/>
  <c r="I290" i="16"/>
  <c r="H290" i="16"/>
  <c r="I311" i="16"/>
  <c r="H311" i="16"/>
  <c r="I326" i="16"/>
  <c r="H326" i="16"/>
  <c r="I347" i="16"/>
  <c r="H347" i="16"/>
  <c r="I362" i="16"/>
  <c r="H362" i="16"/>
  <c r="I383" i="16"/>
  <c r="H383" i="16"/>
  <c r="H394" i="16"/>
  <c r="J394" i="16"/>
  <c r="H26" i="16"/>
  <c r="I66" i="16"/>
  <c r="N3" i="16" s="1"/>
  <c r="H86" i="16"/>
  <c r="I89" i="16"/>
  <c r="H122" i="16"/>
  <c r="I125" i="16"/>
  <c r="I142" i="16"/>
  <c r="J146" i="16"/>
  <c r="H155" i="16"/>
  <c r="J159" i="16"/>
  <c r="I164" i="16"/>
  <c r="J164" i="16"/>
  <c r="I168" i="16"/>
  <c r="I177" i="16"/>
  <c r="J181" i="16"/>
  <c r="I190" i="16"/>
  <c r="J194" i="16"/>
  <c r="H203" i="16"/>
  <c r="J207" i="16"/>
  <c r="I212" i="16"/>
  <c r="J212" i="16"/>
  <c r="I216" i="16"/>
  <c r="I225" i="16"/>
  <c r="I234" i="16"/>
  <c r="J239" i="16"/>
  <c r="I244" i="16"/>
  <c r="J249" i="16"/>
  <c r="J254" i="16"/>
  <c r="I265" i="16"/>
  <c r="I270" i="16"/>
  <c r="J275" i="16"/>
  <c r="I280" i="16"/>
  <c r="J285" i="16"/>
  <c r="J290" i="16"/>
  <c r="I301" i="16"/>
  <c r="I306" i="16"/>
  <c r="J311" i="16"/>
  <c r="I316" i="16"/>
  <c r="J321" i="16"/>
  <c r="J326" i="16"/>
  <c r="I337" i="16"/>
  <c r="I342" i="16"/>
  <c r="J347" i="16"/>
  <c r="I352" i="16"/>
  <c r="J357" i="16"/>
  <c r="J362" i="16"/>
  <c r="I373" i="16"/>
  <c r="I378" i="16"/>
  <c r="J383" i="16"/>
  <c r="I394" i="16"/>
  <c r="I233" i="16"/>
  <c r="H233" i="16"/>
  <c r="I242" i="16"/>
  <c r="H242" i="16"/>
  <c r="I251" i="16"/>
  <c r="H251" i="16"/>
  <c r="I260" i="16"/>
  <c r="H260" i="16"/>
  <c r="I269" i="16"/>
  <c r="H269" i="16"/>
  <c r="I278" i="16"/>
  <c r="H278" i="16"/>
  <c r="I287" i="16"/>
  <c r="H287" i="16"/>
  <c r="I296" i="16"/>
  <c r="H296" i="16"/>
  <c r="I305" i="16"/>
  <c r="H305" i="16"/>
  <c r="I314" i="16"/>
  <c r="H314" i="16"/>
  <c r="I323" i="16"/>
  <c r="H323" i="16"/>
  <c r="I332" i="16"/>
  <c r="H332" i="16"/>
  <c r="I341" i="16"/>
  <c r="H341" i="16"/>
  <c r="I350" i="16"/>
  <c r="H350" i="16"/>
  <c r="I359" i="16"/>
  <c r="H359" i="16"/>
  <c r="I368" i="16"/>
  <c r="H368" i="16"/>
  <c r="I377" i="16"/>
  <c r="H377" i="16"/>
  <c r="I386" i="16"/>
  <c r="H386" i="16"/>
  <c r="I391" i="16"/>
  <c r="I381" i="15"/>
  <c r="I356" i="15"/>
  <c r="I330" i="15"/>
  <c r="I295" i="15"/>
  <c r="J267" i="15"/>
  <c r="J321" i="15"/>
  <c r="I210" i="15"/>
  <c r="I205" i="15"/>
  <c r="J372" i="15"/>
  <c r="J351" i="15"/>
  <c r="I286" i="15"/>
  <c r="J234" i="15"/>
  <c r="I213" i="15"/>
  <c r="J348" i="15"/>
  <c r="I231" i="15"/>
  <c r="I211" i="15"/>
  <c r="J294" i="15"/>
  <c r="I349" i="15"/>
  <c r="I253" i="15"/>
  <c r="J210" i="15"/>
  <c r="I367" i="15"/>
  <c r="J343" i="15"/>
  <c r="J204" i="15"/>
  <c r="J362" i="15"/>
  <c r="J309" i="15"/>
  <c r="I278" i="15"/>
  <c r="I249" i="15"/>
  <c r="I228" i="15"/>
  <c r="J350" i="15"/>
  <c r="J337" i="15"/>
  <c r="J264" i="15"/>
  <c r="I212" i="15"/>
  <c r="I366" i="15"/>
  <c r="J331" i="15"/>
  <c r="I259" i="15"/>
  <c r="J246" i="15"/>
  <c r="I224" i="15"/>
  <c r="I380" i="15"/>
  <c r="I348" i="15"/>
  <c r="J379" i="15"/>
  <c r="I360" i="15"/>
  <c r="I345" i="15"/>
  <c r="I322" i="15"/>
  <c r="I302" i="15"/>
  <c r="I241" i="15"/>
  <c r="H243" i="15"/>
  <c r="I201" i="15"/>
  <c r="J374" i="15"/>
  <c r="I343" i="15"/>
  <c r="I320" i="15"/>
  <c r="J277" i="15"/>
  <c r="J253" i="15"/>
  <c r="J240" i="15"/>
  <c r="I217" i="15"/>
  <c r="H321" i="15"/>
  <c r="I314" i="15"/>
  <c r="I294" i="15"/>
  <c r="J370" i="15"/>
  <c r="J314" i="15"/>
  <c r="J266" i="15"/>
  <c r="J327" i="15"/>
  <c r="J313" i="15"/>
  <c r="J276" i="15"/>
  <c r="J218" i="15"/>
  <c r="I276" i="15"/>
  <c r="J258" i="15"/>
  <c r="J230" i="15"/>
  <c r="I218" i="15"/>
  <c r="J206" i="15"/>
  <c r="I379" i="15"/>
  <c r="I351" i="15"/>
  <c r="J307" i="15"/>
  <c r="I268" i="15"/>
  <c r="I254" i="15"/>
  <c r="J242" i="15"/>
  <c r="J228" i="15"/>
  <c r="J216" i="15"/>
  <c r="J361" i="15"/>
  <c r="J376" i="15"/>
  <c r="I361" i="15"/>
  <c r="J349" i="15"/>
  <c r="J338" i="15"/>
  <c r="J320" i="15"/>
  <c r="J303" i="15"/>
  <c r="I284" i="15"/>
  <c r="I266" i="15"/>
  <c r="J224" i="15"/>
  <c r="J213" i="15"/>
  <c r="H375" i="15"/>
  <c r="I206" i="15"/>
  <c r="J356" i="15"/>
  <c r="J346" i="15"/>
  <c r="J330" i="15"/>
  <c r="J296" i="15"/>
  <c r="J262" i="15"/>
  <c r="J248" i="15"/>
  <c r="I234" i="15"/>
  <c r="J220" i="15"/>
  <c r="I207" i="15"/>
  <c r="J207" i="15"/>
  <c r="H207" i="15"/>
  <c r="H209" i="15"/>
  <c r="I209" i="15"/>
  <c r="J209" i="15"/>
  <c r="H235" i="15"/>
  <c r="J235" i="15"/>
  <c r="I235" i="15"/>
  <c r="I225" i="15"/>
  <c r="H225" i="15"/>
  <c r="J225" i="15"/>
  <c r="J237" i="15"/>
  <c r="H237" i="15"/>
  <c r="I237" i="15"/>
  <c r="H261" i="15"/>
  <c r="I261" i="15"/>
  <c r="J261" i="15"/>
  <c r="J369" i="15"/>
  <c r="I369" i="15"/>
  <c r="H369" i="15"/>
  <c r="J229" i="15"/>
  <c r="I219" i="15"/>
  <c r="J352" i="15"/>
  <c r="J344" i="15"/>
  <c r="I267" i="15"/>
  <c r="J375" i="15"/>
  <c r="I368" i="15"/>
  <c r="J360" i="15"/>
  <c r="I344" i="15"/>
  <c r="J336" i="15"/>
  <c r="J295" i="15"/>
  <c r="J282" i="15"/>
  <c r="J236" i="15"/>
  <c r="H381" i="15"/>
  <c r="J367" i="15"/>
  <c r="I332" i="15"/>
  <c r="I236" i="15"/>
  <c r="J211" i="15"/>
  <c r="J366" i="15"/>
  <c r="J357" i="15"/>
  <c r="I350" i="15"/>
  <c r="J342" i="15"/>
  <c r="I331" i="15"/>
  <c r="J319" i="15"/>
  <c r="I303" i="15"/>
  <c r="J291" i="15"/>
  <c r="I277" i="15"/>
  <c r="J265" i="15"/>
  <c r="J254" i="15"/>
  <c r="J332" i="15"/>
  <c r="J373" i="15"/>
  <c r="I342" i="15"/>
  <c r="I373" i="15"/>
  <c r="J363" i="15"/>
  <c r="I301" i="15"/>
  <c r="H345" i="15"/>
  <c r="J301" i="15"/>
  <c r="I363" i="15"/>
  <c r="J260" i="15"/>
  <c r="J378" i="15"/>
  <c r="I362" i="15"/>
  <c r="J354" i="15"/>
  <c r="I296" i="15"/>
  <c r="J284" i="15"/>
  <c r="I260" i="15"/>
  <c r="I222" i="15"/>
  <c r="I377" i="15"/>
  <c r="I371" i="15"/>
  <c r="I365" i="15"/>
  <c r="I359" i="15"/>
  <c r="I353" i="15"/>
  <c r="I347" i="15"/>
  <c r="I341" i="15"/>
  <c r="J323" i="15"/>
  <c r="J305" i="15"/>
  <c r="J287" i="15"/>
  <c r="J269" i="15"/>
  <c r="I262" i="15"/>
  <c r="J256" i="15"/>
  <c r="J214" i="15"/>
  <c r="H377" i="15"/>
  <c r="H371" i="15"/>
  <c r="H365" i="15"/>
  <c r="H359" i="15"/>
  <c r="H353" i="15"/>
  <c r="H347" i="15"/>
  <c r="H341" i="15"/>
  <c r="H329" i="15"/>
  <c r="H323" i="15"/>
  <c r="H311" i="15"/>
  <c r="H305" i="15"/>
  <c r="H293" i="15"/>
  <c r="H287" i="15"/>
  <c r="H275" i="15"/>
  <c r="H269" i="15"/>
  <c r="H263" i="15"/>
  <c r="H257" i="15"/>
  <c r="H251" i="15"/>
  <c r="H245" i="15"/>
  <c r="H239" i="15"/>
  <c r="H233" i="15"/>
  <c r="H227" i="15"/>
  <c r="H221" i="15"/>
  <c r="H215" i="15"/>
  <c r="H203" i="15"/>
  <c r="I208" i="15"/>
  <c r="J208" i="15"/>
  <c r="I382" i="15"/>
  <c r="I376" i="15"/>
  <c r="I370" i="15"/>
  <c r="I364" i="15"/>
  <c r="I358" i="15"/>
  <c r="I352" i="15"/>
  <c r="I346" i="15"/>
  <c r="I340" i="15"/>
  <c r="J322" i="15"/>
  <c r="J304" i="15"/>
  <c r="J286" i="15"/>
  <c r="J268" i="15"/>
  <c r="H334" i="15"/>
  <c r="H328" i="15"/>
  <c r="H316" i="15"/>
  <c r="H310" i="15"/>
  <c r="H298" i="15"/>
  <c r="H292" i="15"/>
  <c r="H280" i="15"/>
  <c r="H274" i="15"/>
  <c r="H256" i="15"/>
  <c r="H250" i="15"/>
  <c r="H244" i="15"/>
  <c r="H238" i="15"/>
  <c r="H232" i="15"/>
  <c r="H226" i="15"/>
  <c r="H220" i="15"/>
  <c r="H214" i="15"/>
  <c r="H202" i="15"/>
  <c r="I329" i="15"/>
  <c r="I275" i="15"/>
  <c r="J215" i="15"/>
  <c r="I311" i="15"/>
  <c r="I293" i="15"/>
  <c r="J239" i="15"/>
  <c r="J233" i="15"/>
  <c r="J227" i="15"/>
  <c r="J221" i="15"/>
  <c r="I203" i="15"/>
  <c r="I328" i="15"/>
  <c r="I292" i="15"/>
  <c r="J245" i="15"/>
  <c r="I310" i="15"/>
  <c r="I274" i="15"/>
  <c r="I202" i="15"/>
  <c r="J251" i="15"/>
  <c r="I238" i="15"/>
  <c r="I232" i="15"/>
  <c r="I226" i="15"/>
  <c r="I244" i="15"/>
  <c r="J257" i="15"/>
  <c r="J263" i="15"/>
  <c r="I250" i="15"/>
  <c r="I336" i="15"/>
  <c r="I334" i="15"/>
  <c r="I327" i="15"/>
  <c r="I325" i="15"/>
  <c r="I318" i="15"/>
  <c r="I316" i="15"/>
  <c r="I309" i="15"/>
  <c r="I307" i="15"/>
  <c r="I300" i="15"/>
  <c r="I298" i="15"/>
  <c r="I291" i="15"/>
  <c r="I289" i="15"/>
  <c r="I282" i="15"/>
  <c r="I280" i="15"/>
  <c r="I273" i="15"/>
  <c r="I271" i="15"/>
  <c r="I264" i="15"/>
  <c r="I258" i="15"/>
  <c r="I252" i="15"/>
  <c r="I246" i="15"/>
  <c r="I240" i="15"/>
  <c r="J335" i="15"/>
  <c r="J326" i="15"/>
  <c r="J317" i="15"/>
  <c r="J308" i="15"/>
  <c r="J299" i="15"/>
  <c r="J290" i="15"/>
  <c r="J281" i="15"/>
  <c r="J272" i="15"/>
  <c r="I335" i="15"/>
  <c r="J333" i="15"/>
  <c r="I326" i="15"/>
  <c r="J324" i="15"/>
  <c r="I317" i="15"/>
  <c r="J315" i="15"/>
  <c r="I308" i="15"/>
  <c r="J306" i="15"/>
  <c r="I299" i="15"/>
  <c r="J297" i="15"/>
  <c r="I290" i="15"/>
  <c r="J288" i="15"/>
  <c r="I281" i="15"/>
  <c r="J279" i="15"/>
  <c r="I272" i="15"/>
  <c r="J270" i="15"/>
  <c r="I333" i="15"/>
  <c r="I324" i="15"/>
  <c r="I315" i="15"/>
  <c r="I306" i="15"/>
  <c r="I297" i="15"/>
  <c r="I288" i="15"/>
  <c r="I279" i="15"/>
  <c r="I270" i="15"/>
  <c r="F350" i="9"/>
  <c r="F351" i="9"/>
  <c r="F352" i="9"/>
  <c r="F353" i="9"/>
  <c r="F354" i="9"/>
  <c r="F355" i="9"/>
  <c r="F356" i="9"/>
  <c r="F357" i="9"/>
  <c r="F358" i="9"/>
  <c r="F359" i="9"/>
  <c r="F360" i="9"/>
  <c r="F361" i="9"/>
  <c r="F362" i="9"/>
  <c r="F363" i="9"/>
  <c r="F364" i="9"/>
  <c r="F365" i="9"/>
  <c r="F366" i="9"/>
  <c r="F367" i="9"/>
  <c r="F368" i="9"/>
  <c r="F15" i="9"/>
  <c r="F16" i="9"/>
  <c r="F17" i="9"/>
  <c r="F18" i="9"/>
  <c r="F19" i="9"/>
  <c r="F20" i="9"/>
  <c r="F21" i="9"/>
  <c r="F22" i="9"/>
  <c r="F23" i="9"/>
  <c r="F24" i="9"/>
  <c r="F25" i="9"/>
  <c r="F26" i="9"/>
  <c r="F27" i="9"/>
  <c r="F28" i="9"/>
  <c r="F29" i="9"/>
  <c r="F30" i="9"/>
  <c r="F31" i="9"/>
  <c r="F32" i="9"/>
  <c r="F33" i="9"/>
  <c r="F34" i="9"/>
  <c r="F35" i="9"/>
  <c r="F36" i="9"/>
  <c r="F37" i="9"/>
  <c r="F38" i="9"/>
  <c r="F39" i="9"/>
  <c r="F40" i="9"/>
  <c r="F41" i="9"/>
  <c r="F42" i="9"/>
  <c r="F43" i="9"/>
  <c r="F44" i="9"/>
  <c r="F45" i="9"/>
  <c r="F46" i="9"/>
  <c r="F47" i="9"/>
  <c r="F48" i="9"/>
  <c r="F49" i="9"/>
  <c r="F50" i="9"/>
  <c r="F51" i="9"/>
  <c r="F52" i="9"/>
  <c r="F53" i="9"/>
  <c r="F54" i="9"/>
  <c r="F55" i="9"/>
  <c r="F56" i="9"/>
  <c r="F57" i="9"/>
  <c r="F58" i="9"/>
  <c r="F59" i="9"/>
  <c r="F60" i="9"/>
  <c r="F61" i="9"/>
  <c r="F62" i="9"/>
  <c r="F63" i="9"/>
  <c r="F64" i="9"/>
  <c r="F65" i="9"/>
  <c r="F66" i="9"/>
  <c r="F67" i="9"/>
  <c r="F68" i="9"/>
  <c r="F69" i="9"/>
  <c r="F70" i="9"/>
  <c r="F71" i="9"/>
  <c r="F72" i="9"/>
  <c r="F73" i="9"/>
  <c r="F74" i="9"/>
  <c r="F75" i="9"/>
  <c r="F76" i="9"/>
  <c r="F77" i="9"/>
  <c r="F78" i="9"/>
  <c r="F79" i="9"/>
  <c r="F80" i="9"/>
  <c r="F81" i="9"/>
  <c r="F82" i="9"/>
  <c r="F83" i="9"/>
  <c r="F84" i="9"/>
  <c r="F85" i="9"/>
  <c r="F86" i="9"/>
  <c r="F87" i="9"/>
  <c r="F88" i="9"/>
  <c r="F89" i="9"/>
  <c r="F90" i="9"/>
  <c r="F91" i="9"/>
  <c r="F92" i="9"/>
  <c r="F93" i="9"/>
  <c r="F94" i="9"/>
  <c r="F95" i="9"/>
  <c r="F96" i="9"/>
  <c r="F97" i="9"/>
  <c r="F98" i="9"/>
  <c r="F99" i="9"/>
  <c r="F100" i="9"/>
  <c r="F101" i="9"/>
  <c r="F102" i="9"/>
  <c r="F103" i="9"/>
  <c r="F104" i="9"/>
  <c r="F105" i="9"/>
  <c r="F106" i="9"/>
  <c r="F107" i="9"/>
  <c r="F108" i="9"/>
  <c r="F109" i="9"/>
  <c r="F110" i="9"/>
  <c r="F111" i="9"/>
  <c r="F112" i="9"/>
  <c r="F113" i="9"/>
  <c r="F114" i="9"/>
  <c r="F115" i="9"/>
  <c r="F116" i="9"/>
  <c r="F117" i="9"/>
  <c r="F118" i="9"/>
  <c r="F119" i="9"/>
  <c r="F120" i="9"/>
  <c r="F121" i="9"/>
  <c r="F122" i="9"/>
  <c r="F123" i="9"/>
  <c r="F124" i="9"/>
  <c r="F125" i="9"/>
  <c r="F126" i="9"/>
  <c r="F127" i="9"/>
  <c r="F128" i="9"/>
  <c r="F129" i="9"/>
  <c r="F130" i="9"/>
  <c r="F131" i="9"/>
  <c r="F132" i="9"/>
  <c r="F133" i="9"/>
  <c r="F134" i="9"/>
  <c r="F135" i="9"/>
  <c r="F136" i="9"/>
  <c r="F137" i="9"/>
  <c r="F138" i="9"/>
  <c r="F139" i="9"/>
  <c r="F140" i="9"/>
  <c r="F141" i="9"/>
  <c r="F142" i="9"/>
  <c r="F143" i="9"/>
  <c r="F144" i="9"/>
  <c r="F145" i="9"/>
  <c r="F146" i="9"/>
  <c r="F147" i="9"/>
  <c r="F148" i="9"/>
  <c r="F149" i="9"/>
  <c r="F150" i="9"/>
  <c r="F151" i="9"/>
  <c r="F152" i="9"/>
  <c r="F153" i="9"/>
  <c r="F154" i="9"/>
  <c r="F155" i="9"/>
  <c r="F156" i="9"/>
  <c r="F157" i="9"/>
  <c r="F158" i="9"/>
  <c r="F159" i="9"/>
  <c r="F160" i="9"/>
  <c r="F161" i="9"/>
  <c r="F162" i="9"/>
  <c r="F163" i="9"/>
  <c r="F164" i="9"/>
  <c r="F165" i="9"/>
  <c r="F166" i="9"/>
  <c r="F167" i="9"/>
  <c r="F168" i="9"/>
  <c r="F169" i="9"/>
  <c r="F170" i="9"/>
  <c r="F171" i="9"/>
  <c r="F172" i="9"/>
  <c r="F173" i="9"/>
  <c r="F174" i="9"/>
  <c r="F175" i="9"/>
  <c r="F176" i="9"/>
  <c r="F177" i="9"/>
  <c r="F178" i="9"/>
  <c r="F179" i="9"/>
  <c r="F180" i="9"/>
  <c r="F181" i="9"/>
  <c r="F182" i="9"/>
  <c r="F183" i="9"/>
  <c r="F184" i="9"/>
  <c r="F185" i="9"/>
  <c r="F186" i="9"/>
  <c r="F187" i="9"/>
  <c r="F188" i="9"/>
  <c r="F189" i="9"/>
  <c r="F190" i="9"/>
  <c r="F191" i="9"/>
  <c r="F192" i="9"/>
  <c r="F193" i="9"/>
  <c r="F194" i="9"/>
  <c r="F195" i="9"/>
  <c r="F196" i="9"/>
  <c r="F197" i="9"/>
  <c r="F198" i="9"/>
  <c r="F199" i="9"/>
  <c r="F200" i="9"/>
  <c r="F201" i="9"/>
  <c r="F202" i="9"/>
  <c r="F203" i="9"/>
  <c r="F204" i="9"/>
  <c r="F205" i="9"/>
  <c r="F206" i="9"/>
  <c r="F207" i="9"/>
  <c r="F208" i="9"/>
  <c r="F209" i="9"/>
  <c r="F210" i="9"/>
  <c r="F211" i="9"/>
  <c r="F212" i="9"/>
  <c r="F213" i="9"/>
  <c r="F214" i="9"/>
  <c r="F215" i="9"/>
  <c r="F216" i="9"/>
  <c r="F217" i="9"/>
  <c r="F218" i="9"/>
  <c r="F219" i="9"/>
  <c r="F220" i="9"/>
  <c r="F221" i="9"/>
  <c r="F222" i="9"/>
  <c r="F223" i="9"/>
  <c r="F224" i="9"/>
  <c r="F225" i="9"/>
  <c r="F226" i="9"/>
  <c r="F227" i="9"/>
  <c r="F228" i="9"/>
  <c r="F229" i="9"/>
  <c r="F230" i="9"/>
  <c r="F231" i="9"/>
  <c r="F232" i="9"/>
  <c r="F233" i="9"/>
  <c r="F234" i="9"/>
  <c r="F235" i="9"/>
  <c r="F236" i="9"/>
  <c r="F237" i="9"/>
  <c r="F238" i="9"/>
  <c r="F239" i="9"/>
  <c r="F240" i="9"/>
  <c r="F241" i="9"/>
  <c r="F242" i="9"/>
  <c r="F243" i="9"/>
  <c r="F244" i="9"/>
  <c r="F245" i="9"/>
  <c r="F246" i="9"/>
  <c r="F247" i="9"/>
  <c r="F248" i="9"/>
  <c r="F249" i="9"/>
  <c r="F250" i="9"/>
  <c r="F251" i="9"/>
  <c r="F252" i="9"/>
  <c r="F253" i="9"/>
  <c r="F254" i="9"/>
  <c r="F255" i="9"/>
  <c r="F256" i="9"/>
  <c r="F257" i="9"/>
  <c r="F258" i="9"/>
  <c r="F259" i="9"/>
  <c r="F260" i="9"/>
  <c r="F261" i="9"/>
  <c r="F262" i="9"/>
  <c r="F263" i="9"/>
  <c r="F264" i="9"/>
  <c r="F265" i="9"/>
  <c r="F266" i="9"/>
  <c r="F267" i="9"/>
  <c r="F268" i="9"/>
  <c r="F269" i="9"/>
  <c r="F270" i="9"/>
  <c r="F271" i="9"/>
  <c r="F272" i="9"/>
  <c r="F273" i="9"/>
  <c r="F274" i="9"/>
  <c r="F275" i="9"/>
  <c r="F276" i="9"/>
  <c r="F277" i="9"/>
  <c r="F278" i="9"/>
  <c r="F279" i="9"/>
  <c r="F280" i="9"/>
  <c r="F281" i="9"/>
  <c r="F282" i="9"/>
  <c r="F283" i="9"/>
  <c r="F284" i="9"/>
  <c r="F285" i="9"/>
  <c r="F286" i="9"/>
  <c r="F287" i="9"/>
  <c r="F288" i="9"/>
  <c r="F289" i="9"/>
  <c r="F290" i="9"/>
  <c r="F291" i="9"/>
  <c r="F292" i="9"/>
  <c r="F293" i="9"/>
  <c r="F294" i="9"/>
  <c r="F295" i="9"/>
  <c r="F296" i="9"/>
  <c r="F297" i="9"/>
  <c r="F298" i="9"/>
  <c r="F299" i="9"/>
  <c r="F300" i="9"/>
  <c r="F301" i="9"/>
  <c r="F302" i="9"/>
  <c r="F303" i="9"/>
  <c r="F304" i="9"/>
  <c r="F305" i="9"/>
  <c r="F306" i="9"/>
  <c r="F307" i="9"/>
  <c r="F308" i="9"/>
  <c r="F309" i="9"/>
  <c r="F310" i="9"/>
  <c r="F311" i="9"/>
  <c r="F312" i="9"/>
  <c r="F313" i="9"/>
  <c r="F314" i="9"/>
  <c r="F315" i="9"/>
  <c r="F316" i="9"/>
  <c r="F317" i="9"/>
  <c r="F318" i="9"/>
  <c r="F319" i="9"/>
  <c r="F320" i="9"/>
  <c r="F321" i="9"/>
  <c r="F322" i="9"/>
  <c r="F323" i="9"/>
  <c r="F324" i="9"/>
  <c r="F325" i="9"/>
  <c r="F326" i="9"/>
  <c r="F327" i="9"/>
  <c r="F328" i="9"/>
  <c r="F329" i="9"/>
  <c r="F330" i="9"/>
  <c r="F331" i="9"/>
  <c r="F332" i="9"/>
  <c r="F333" i="9"/>
  <c r="F334" i="9"/>
  <c r="F335" i="9"/>
  <c r="F336" i="9"/>
  <c r="F337" i="9"/>
  <c r="F338" i="9"/>
  <c r="F339" i="9"/>
  <c r="F340" i="9"/>
  <c r="F341" i="9"/>
  <c r="F342" i="9"/>
  <c r="F343" i="9"/>
  <c r="F344" i="9"/>
  <c r="F345" i="9"/>
  <c r="F346" i="9"/>
  <c r="F347" i="9"/>
  <c r="F348" i="9"/>
  <c r="F349" i="9"/>
  <c r="J5" i="16" l="1"/>
  <c r="I5" i="16"/>
  <c r="G7" i="16"/>
  <c r="H6" i="16"/>
  <c r="M3" i="16"/>
  <c r="I3" i="16"/>
  <c r="J4" i="16"/>
  <c r="I4" i="16"/>
  <c r="J10" i="15"/>
  <c r="J11" i="15"/>
  <c r="J12" i="15"/>
  <c r="J13" i="15"/>
  <c r="J14" i="15"/>
  <c r="G394" i="14"/>
  <c r="J394" i="14" s="1"/>
  <c r="G393" i="14"/>
  <c r="J393" i="14" s="1"/>
  <c r="G394" i="13"/>
  <c r="H394" i="13" s="1"/>
  <c r="G392" i="12"/>
  <c r="J392" i="12" s="1"/>
  <c r="G393" i="12"/>
  <c r="H393" i="12" s="1"/>
  <c r="G394" i="12"/>
  <c r="H394" i="12" s="1"/>
  <c r="G393" i="10"/>
  <c r="J393" i="10" s="1"/>
  <c r="G394" i="10"/>
  <c r="I394" i="10" s="1"/>
  <c r="G393" i="8"/>
  <c r="I393" i="8" s="1"/>
  <c r="G394" i="8"/>
  <c r="J394" i="8" s="1"/>
  <c r="G393" i="7"/>
  <c r="I393" i="7" s="1"/>
  <c r="G394" i="7"/>
  <c r="H394" i="7" s="1"/>
  <c r="G392" i="6"/>
  <c r="J392" i="6" s="1"/>
  <c r="G393" i="6"/>
  <c r="I393" i="6" s="1"/>
  <c r="G394" i="6"/>
  <c r="H394" i="6" s="1"/>
  <c r="G390" i="5"/>
  <c r="H390" i="5" s="1"/>
  <c r="G391" i="5"/>
  <c r="H391" i="5" s="1"/>
  <c r="G392" i="5"/>
  <c r="H392" i="5" s="1"/>
  <c r="G393" i="5"/>
  <c r="H393" i="5" s="1"/>
  <c r="G391" i="4"/>
  <c r="J391" i="4" s="1"/>
  <c r="G392" i="4"/>
  <c r="H392" i="4" s="1"/>
  <c r="G393" i="4"/>
  <c r="J393" i="4" s="1"/>
  <c r="G394" i="4"/>
  <c r="J394" i="4" s="1"/>
  <c r="G392" i="3"/>
  <c r="H392" i="3" s="1"/>
  <c r="G393" i="3"/>
  <c r="I393" i="3" s="1"/>
  <c r="G394" i="3"/>
  <c r="I394" i="3" s="1"/>
  <c r="G391" i="1"/>
  <c r="H391" i="1" s="1"/>
  <c r="G392" i="1"/>
  <c r="H392" i="1" s="1"/>
  <c r="G393" i="1"/>
  <c r="H393" i="1" s="1"/>
  <c r="G394" i="1"/>
  <c r="H394" i="1" s="1"/>
  <c r="J6" i="16" l="1"/>
  <c r="I6" i="16"/>
  <c r="G8" i="16"/>
  <c r="H7" i="16"/>
  <c r="I393" i="10"/>
  <c r="I394" i="7"/>
  <c r="J392" i="4"/>
  <c r="H393" i="10"/>
  <c r="H393" i="4"/>
  <c r="H394" i="10"/>
  <c r="I392" i="12"/>
  <c r="H392" i="12"/>
  <c r="H393" i="7"/>
  <c r="J394" i="7"/>
  <c r="H393" i="6"/>
  <c r="I394" i="4"/>
  <c r="I391" i="4"/>
  <c r="I393" i="4"/>
  <c r="H391" i="4"/>
  <c r="I394" i="12"/>
  <c r="H393" i="8"/>
  <c r="J393" i="7"/>
  <c r="H392" i="6"/>
  <c r="I392" i="6"/>
  <c r="J391" i="5"/>
  <c r="I391" i="5"/>
  <c r="I392" i="5"/>
  <c r="H394" i="4"/>
  <c r="J393" i="1"/>
  <c r="I393" i="1"/>
  <c r="H393" i="14"/>
  <c r="I393" i="14"/>
  <c r="H394" i="14"/>
  <c r="I394" i="14"/>
  <c r="J394" i="13"/>
  <c r="I394" i="13"/>
  <c r="J394" i="12"/>
  <c r="J393" i="12"/>
  <c r="I393" i="12"/>
  <c r="J394" i="10"/>
  <c r="I394" i="8"/>
  <c r="H394" i="8"/>
  <c r="J393" i="8"/>
  <c r="J394" i="6"/>
  <c r="I394" i="6"/>
  <c r="J393" i="6"/>
  <c r="J392" i="5"/>
  <c r="J390" i="5"/>
  <c r="I393" i="5"/>
  <c r="I390" i="5"/>
  <c r="J393" i="5"/>
  <c r="I392" i="4"/>
  <c r="H394" i="3"/>
  <c r="H393" i="3"/>
  <c r="J394" i="3"/>
  <c r="J393" i="3"/>
  <c r="J392" i="3"/>
  <c r="I392" i="3"/>
  <c r="J392" i="1"/>
  <c r="I392" i="1"/>
  <c r="J391" i="1"/>
  <c r="I394" i="1"/>
  <c r="I391" i="1"/>
  <c r="J394" i="1"/>
  <c r="I3" i="9"/>
  <c r="F4" i="9"/>
  <c r="G9" i="16" l="1"/>
  <c r="H8" i="16"/>
  <c r="I7" i="16"/>
  <c r="J7" i="16"/>
  <c r="J200" i="15"/>
  <c r="J199" i="15"/>
  <c r="I198" i="15"/>
  <c r="J196" i="15"/>
  <c r="I195" i="15"/>
  <c r="J193" i="15"/>
  <c r="J191" i="15"/>
  <c r="J190" i="15"/>
  <c r="J188" i="15"/>
  <c r="J187" i="15"/>
  <c r="I186" i="15"/>
  <c r="J185" i="15"/>
  <c r="J184" i="15"/>
  <c r="J182" i="15"/>
  <c r="J181" i="15"/>
  <c r="I180" i="15"/>
  <c r="J178" i="15"/>
  <c r="I177" i="15"/>
  <c r="J175" i="15"/>
  <c r="J173" i="15"/>
  <c r="J172" i="15"/>
  <c r="J169" i="15"/>
  <c r="I168" i="15"/>
  <c r="J167" i="15"/>
  <c r="J166" i="15"/>
  <c r="I165" i="15"/>
  <c r="J164" i="15"/>
  <c r="J163" i="15"/>
  <c r="I162" i="15"/>
  <c r="J160" i="15"/>
  <c r="I159" i="15"/>
  <c r="J157" i="15"/>
  <c r="J155" i="15"/>
  <c r="J154" i="15"/>
  <c r="J151" i="15"/>
  <c r="I150" i="15"/>
  <c r="J149" i="15"/>
  <c r="J148" i="15"/>
  <c r="I147" i="15"/>
  <c r="J146" i="15"/>
  <c r="J145" i="15"/>
  <c r="I144" i="15"/>
  <c r="J142" i="15"/>
  <c r="I141" i="15"/>
  <c r="J139" i="15"/>
  <c r="J137" i="15"/>
  <c r="J136" i="15"/>
  <c r="J134" i="15"/>
  <c r="J133" i="15"/>
  <c r="I132" i="15"/>
  <c r="J131" i="15"/>
  <c r="J130" i="15"/>
  <c r="I129" i="15"/>
  <c r="J127" i="15"/>
  <c r="I126" i="15"/>
  <c r="I124" i="15"/>
  <c r="J124" i="15"/>
  <c r="J121" i="15"/>
  <c r="I120" i="15"/>
  <c r="J119" i="15"/>
  <c r="J118" i="15"/>
  <c r="I117" i="15"/>
  <c r="I116" i="15"/>
  <c r="J115" i="15"/>
  <c r="I113" i="15"/>
  <c r="J112" i="15"/>
  <c r="I111" i="15"/>
  <c r="J109" i="15"/>
  <c r="I108" i="15"/>
  <c r="I106" i="15"/>
  <c r="J106" i="15"/>
  <c r="J103" i="15"/>
  <c r="J101" i="15"/>
  <c r="J100" i="15"/>
  <c r="I99" i="15"/>
  <c r="I98" i="15"/>
  <c r="J97" i="15"/>
  <c r="I95" i="15"/>
  <c r="J94" i="15"/>
  <c r="I93" i="15"/>
  <c r="J91" i="15"/>
  <c r="I90" i="15"/>
  <c r="I88" i="15"/>
  <c r="J88" i="15"/>
  <c r="J85" i="15"/>
  <c r="I84" i="15"/>
  <c r="J83" i="15"/>
  <c r="J82" i="15"/>
  <c r="I81" i="15"/>
  <c r="I80" i="15"/>
  <c r="J79" i="15"/>
  <c r="I77" i="15"/>
  <c r="J76" i="15"/>
  <c r="I75" i="15"/>
  <c r="J73" i="15"/>
  <c r="J72" i="15"/>
  <c r="J70" i="15"/>
  <c r="J69" i="15"/>
  <c r="J67" i="15"/>
  <c r="J66" i="15"/>
  <c r="I65" i="15"/>
  <c r="J64" i="15"/>
  <c r="J63" i="15"/>
  <c r="J61" i="15"/>
  <c r="J60" i="15"/>
  <c r="J58" i="15"/>
  <c r="J57" i="15"/>
  <c r="I56" i="15"/>
  <c r="J55" i="15"/>
  <c r="J54" i="15"/>
  <c r="J52" i="15"/>
  <c r="J51" i="15"/>
  <c r="J49" i="15"/>
  <c r="J48" i="15"/>
  <c r="J46" i="15"/>
  <c r="J45" i="15"/>
  <c r="I44" i="15"/>
  <c r="J43" i="15"/>
  <c r="J42" i="15"/>
  <c r="J40" i="15"/>
  <c r="J39" i="15"/>
  <c r="I38" i="15"/>
  <c r="J37" i="15"/>
  <c r="J36" i="15"/>
  <c r="J34" i="15"/>
  <c r="J33" i="15"/>
  <c r="I33" i="15"/>
  <c r="J32" i="15"/>
  <c r="I32" i="15"/>
  <c r="J31" i="15"/>
  <c r="I30" i="15"/>
  <c r="J29" i="15"/>
  <c r="I29" i="15"/>
  <c r="J28" i="15"/>
  <c r="I27" i="15"/>
  <c r="J26" i="15"/>
  <c r="I26" i="15"/>
  <c r="J25" i="15"/>
  <c r="I24" i="15"/>
  <c r="J23" i="15"/>
  <c r="J22" i="15"/>
  <c r="J21" i="15"/>
  <c r="I21" i="15"/>
  <c r="J20" i="15"/>
  <c r="J19" i="15"/>
  <c r="G4" i="15"/>
  <c r="H4" i="15" s="1"/>
  <c r="L3" i="15"/>
  <c r="H3" i="15"/>
  <c r="G392" i="14"/>
  <c r="H392" i="14" s="1"/>
  <c r="G391" i="14"/>
  <c r="G390" i="14"/>
  <c r="J390" i="14" s="1"/>
  <c r="G389" i="14"/>
  <c r="H389" i="14" s="1"/>
  <c r="G388" i="14"/>
  <c r="G387" i="14"/>
  <c r="J387" i="14" s="1"/>
  <c r="G386" i="14"/>
  <c r="H386" i="14" s="1"/>
  <c r="G385" i="14"/>
  <c r="G384" i="14"/>
  <c r="J384" i="14" s="1"/>
  <c r="G383" i="14"/>
  <c r="H383" i="14" s="1"/>
  <c r="G382" i="14"/>
  <c r="G381" i="14"/>
  <c r="J381" i="14" s="1"/>
  <c r="G380" i="14"/>
  <c r="H380" i="14" s="1"/>
  <c r="G379" i="14"/>
  <c r="G378" i="14"/>
  <c r="J378" i="14" s="1"/>
  <c r="G377" i="14"/>
  <c r="H377" i="14" s="1"/>
  <c r="G376" i="14"/>
  <c r="G375" i="14"/>
  <c r="J375" i="14" s="1"/>
  <c r="G374" i="14"/>
  <c r="H374" i="14" s="1"/>
  <c r="G373" i="14"/>
  <c r="G372" i="14"/>
  <c r="J372" i="14" s="1"/>
  <c r="G371" i="14"/>
  <c r="H371" i="14" s="1"/>
  <c r="G370" i="14"/>
  <c r="G369" i="14"/>
  <c r="J369" i="14" s="1"/>
  <c r="G368" i="14"/>
  <c r="H368" i="14" s="1"/>
  <c r="G367" i="14"/>
  <c r="G366" i="14"/>
  <c r="J366" i="14" s="1"/>
  <c r="G365" i="14"/>
  <c r="G364" i="14"/>
  <c r="G363" i="14"/>
  <c r="J363" i="14" s="1"/>
  <c r="G362" i="14"/>
  <c r="I362" i="14" s="1"/>
  <c r="G361" i="14"/>
  <c r="G360" i="14"/>
  <c r="J360" i="14" s="1"/>
  <c r="G359" i="14"/>
  <c r="G358" i="14"/>
  <c r="G357" i="14"/>
  <c r="J357" i="14" s="1"/>
  <c r="G356" i="14"/>
  <c r="I356" i="14" s="1"/>
  <c r="G355" i="14"/>
  <c r="G354" i="14"/>
  <c r="J354" i="14" s="1"/>
  <c r="G353" i="14"/>
  <c r="G352" i="14"/>
  <c r="G351" i="14"/>
  <c r="J351" i="14" s="1"/>
  <c r="G350" i="14"/>
  <c r="G349" i="14"/>
  <c r="G348" i="14"/>
  <c r="J348" i="14" s="1"/>
  <c r="G347" i="14"/>
  <c r="G346" i="14"/>
  <c r="G345" i="14"/>
  <c r="J345" i="14" s="1"/>
  <c r="G344" i="14"/>
  <c r="I344" i="14" s="1"/>
  <c r="G343" i="14"/>
  <c r="G342" i="14"/>
  <c r="J342" i="14" s="1"/>
  <c r="G341" i="14"/>
  <c r="G340" i="14"/>
  <c r="G339" i="14"/>
  <c r="J339" i="14" s="1"/>
  <c r="G338" i="14"/>
  <c r="I338" i="14" s="1"/>
  <c r="G337" i="14"/>
  <c r="G336" i="14"/>
  <c r="J336" i="14" s="1"/>
  <c r="G335" i="14"/>
  <c r="G334" i="14"/>
  <c r="G333" i="14"/>
  <c r="J333" i="14" s="1"/>
  <c r="G332" i="14"/>
  <c r="G331" i="14"/>
  <c r="I331" i="14" s="1"/>
  <c r="G330" i="14"/>
  <c r="I330" i="14" s="1"/>
  <c r="G329" i="14"/>
  <c r="G328" i="14"/>
  <c r="I328" i="14" s="1"/>
  <c r="G327" i="14"/>
  <c r="I327" i="14" s="1"/>
  <c r="G326" i="14"/>
  <c r="G325" i="14"/>
  <c r="I325" i="14" s="1"/>
  <c r="G324" i="14"/>
  <c r="I324" i="14" s="1"/>
  <c r="G323" i="14"/>
  <c r="G322" i="14"/>
  <c r="I322" i="14" s="1"/>
  <c r="G321" i="14"/>
  <c r="I321" i="14" s="1"/>
  <c r="G320" i="14"/>
  <c r="G319" i="14"/>
  <c r="I319" i="14" s="1"/>
  <c r="G318" i="14"/>
  <c r="I318" i="14" s="1"/>
  <c r="G317" i="14"/>
  <c r="G316" i="14"/>
  <c r="I316" i="14" s="1"/>
  <c r="G315" i="14"/>
  <c r="I315" i="14" s="1"/>
  <c r="G314" i="14"/>
  <c r="G313" i="14"/>
  <c r="I313" i="14" s="1"/>
  <c r="G312" i="14"/>
  <c r="I312" i="14" s="1"/>
  <c r="G311" i="14"/>
  <c r="G310" i="14"/>
  <c r="I310" i="14" s="1"/>
  <c r="G309" i="14"/>
  <c r="I309" i="14" s="1"/>
  <c r="G308" i="14"/>
  <c r="G307" i="14"/>
  <c r="I307" i="14" s="1"/>
  <c r="G306" i="14"/>
  <c r="I306" i="14" s="1"/>
  <c r="G305" i="14"/>
  <c r="G304" i="14"/>
  <c r="I304" i="14" s="1"/>
  <c r="G303" i="14"/>
  <c r="I303" i="14" s="1"/>
  <c r="G302" i="14"/>
  <c r="G301" i="14"/>
  <c r="I301" i="14" s="1"/>
  <c r="G300" i="14"/>
  <c r="I300" i="14" s="1"/>
  <c r="G299" i="14"/>
  <c r="G298" i="14"/>
  <c r="I298" i="14" s="1"/>
  <c r="G297" i="14"/>
  <c r="I297" i="14" s="1"/>
  <c r="G296" i="14"/>
  <c r="G295" i="14"/>
  <c r="I295" i="14" s="1"/>
  <c r="G294" i="14"/>
  <c r="I294" i="14" s="1"/>
  <c r="G293" i="14"/>
  <c r="G292" i="14"/>
  <c r="I292" i="14" s="1"/>
  <c r="G291" i="14"/>
  <c r="I291" i="14" s="1"/>
  <c r="G290" i="14"/>
  <c r="G289" i="14"/>
  <c r="I289" i="14" s="1"/>
  <c r="G288" i="14"/>
  <c r="I288" i="14" s="1"/>
  <c r="G287" i="14"/>
  <c r="G286" i="14"/>
  <c r="I286" i="14" s="1"/>
  <c r="G285" i="14"/>
  <c r="I285" i="14" s="1"/>
  <c r="G284" i="14"/>
  <c r="G283" i="14"/>
  <c r="I283" i="14" s="1"/>
  <c r="G282" i="14"/>
  <c r="I282" i="14" s="1"/>
  <c r="G281" i="14"/>
  <c r="G280" i="14"/>
  <c r="I280" i="14" s="1"/>
  <c r="G279" i="14"/>
  <c r="I279" i="14" s="1"/>
  <c r="G278" i="14"/>
  <c r="G277" i="14"/>
  <c r="I277" i="14" s="1"/>
  <c r="G276" i="14"/>
  <c r="I276" i="14" s="1"/>
  <c r="G275" i="14"/>
  <c r="G274" i="14"/>
  <c r="I274" i="14" s="1"/>
  <c r="G273" i="14"/>
  <c r="I273" i="14" s="1"/>
  <c r="G272" i="14"/>
  <c r="G271" i="14"/>
  <c r="I271" i="14" s="1"/>
  <c r="G270" i="14"/>
  <c r="I270" i="14" s="1"/>
  <c r="G269" i="14"/>
  <c r="G268" i="14"/>
  <c r="G267" i="14"/>
  <c r="G266" i="14"/>
  <c r="J266" i="14" s="1"/>
  <c r="G265" i="14"/>
  <c r="I265" i="14" s="1"/>
  <c r="G264" i="14"/>
  <c r="G263" i="14"/>
  <c r="J263" i="14" s="1"/>
  <c r="G262" i="14"/>
  <c r="G261" i="14"/>
  <c r="G260" i="14"/>
  <c r="J260" i="14" s="1"/>
  <c r="G259" i="14"/>
  <c r="G258" i="14"/>
  <c r="G257" i="14"/>
  <c r="J257" i="14" s="1"/>
  <c r="G256" i="14"/>
  <c r="G255" i="14"/>
  <c r="G254" i="14"/>
  <c r="J254" i="14" s="1"/>
  <c r="G253" i="14"/>
  <c r="I253" i="14" s="1"/>
  <c r="G252" i="14"/>
  <c r="G251" i="14"/>
  <c r="J251" i="14" s="1"/>
  <c r="G250" i="14"/>
  <c r="G249" i="14"/>
  <c r="G248" i="14"/>
  <c r="J248" i="14" s="1"/>
  <c r="G247" i="14"/>
  <c r="J247" i="14" s="1"/>
  <c r="G246" i="14"/>
  <c r="G245" i="14"/>
  <c r="J245" i="14" s="1"/>
  <c r="G244" i="14"/>
  <c r="J244" i="14" s="1"/>
  <c r="G243" i="14"/>
  <c r="G242" i="14"/>
  <c r="J242" i="14" s="1"/>
  <c r="G241" i="14"/>
  <c r="G240" i="14"/>
  <c r="G239" i="14"/>
  <c r="J239" i="14" s="1"/>
  <c r="G238" i="14"/>
  <c r="J238" i="14" s="1"/>
  <c r="G237" i="14"/>
  <c r="G236" i="14"/>
  <c r="H236" i="14" s="1"/>
  <c r="G235" i="14"/>
  <c r="J235" i="14" s="1"/>
  <c r="G234" i="14"/>
  <c r="G233" i="14"/>
  <c r="H233" i="14" s="1"/>
  <c r="G232" i="14"/>
  <c r="G231" i="14"/>
  <c r="G230" i="14"/>
  <c r="H230" i="14" s="1"/>
  <c r="G229" i="14"/>
  <c r="J229" i="14" s="1"/>
  <c r="G228" i="14"/>
  <c r="G227" i="14"/>
  <c r="I227" i="14" s="1"/>
  <c r="G226" i="14"/>
  <c r="J226" i="14" s="1"/>
  <c r="G225" i="14"/>
  <c r="G224" i="14"/>
  <c r="I224" i="14" s="1"/>
  <c r="G223" i="14"/>
  <c r="G222" i="14"/>
  <c r="G221" i="14"/>
  <c r="I221" i="14" s="1"/>
  <c r="G220" i="14"/>
  <c r="J220" i="14" s="1"/>
  <c r="G219" i="14"/>
  <c r="G218" i="14"/>
  <c r="J218" i="14" s="1"/>
  <c r="G217" i="14"/>
  <c r="J217" i="14" s="1"/>
  <c r="G216" i="14"/>
  <c r="J216" i="14" s="1"/>
  <c r="G215" i="14"/>
  <c r="J215" i="14" s="1"/>
  <c r="G214" i="14"/>
  <c r="J214" i="14" s="1"/>
  <c r="G213" i="14"/>
  <c r="G212" i="14"/>
  <c r="J212" i="14" s="1"/>
  <c r="G211" i="14"/>
  <c r="J211" i="14" s="1"/>
  <c r="G210" i="14"/>
  <c r="J210" i="14" s="1"/>
  <c r="G209" i="14"/>
  <c r="I209" i="14" s="1"/>
  <c r="G208" i="14"/>
  <c r="J208" i="14" s="1"/>
  <c r="G207" i="14"/>
  <c r="G206" i="14"/>
  <c r="J206" i="14" s="1"/>
  <c r="G205" i="14"/>
  <c r="J205" i="14" s="1"/>
  <c r="G204" i="14"/>
  <c r="J204" i="14" s="1"/>
  <c r="G203" i="14"/>
  <c r="J203" i="14" s="1"/>
  <c r="G202" i="14"/>
  <c r="J202" i="14" s="1"/>
  <c r="G201" i="14"/>
  <c r="G200" i="14"/>
  <c r="I200" i="14" s="1"/>
  <c r="G199" i="14"/>
  <c r="J199" i="14" s="1"/>
  <c r="G198" i="14"/>
  <c r="J198" i="14" s="1"/>
  <c r="G197" i="14"/>
  <c r="I197" i="14" s="1"/>
  <c r="G196" i="14"/>
  <c r="J196" i="14" s="1"/>
  <c r="G195" i="14"/>
  <c r="G194" i="14"/>
  <c r="J194" i="14" s="1"/>
  <c r="G193" i="14"/>
  <c r="J193" i="14" s="1"/>
  <c r="G192" i="14"/>
  <c r="J192" i="14" s="1"/>
  <c r="G191" i="14"/>
  <c r="J191" i="14" s="1"/>
  <c r="G190" i="14"/>
  <c r="J190" i="14" s="1"/>
  <c r="G189" i="14"/>
  <c r="G188" i="14"/>
  <c r="H188" i="14" s="1"/>
  <c r="G187" i="14"/>
  <c r="J187" i="14" s="1"/>
  <c r="G186" i="14"/>
  <c r="J186" i="14" s="1"/>
  <c r="G185" i="14"/>
  <c r="I185" i="14" s="1"/>
  <c r="G184" i="14"/>
  <c r="J184" i="14" s="1"/>
  <c r="G183" i="14"/>
  <c r="H183" i="14" s="1"/>
  <c r="G182" i="14"/>
  <c r="I182" i="14" s="1"/>
  <c r="G181" i="14"/>
  <c r="I181" i="14" s="1"/>
  <c r="G180" i="14"/>
  <c r="H180" i="14" s="1"/>
  <c r="G179" i="14"/>
  <c r="J179" i="14" s="1"/>
  <c r="G178" i="14"/>
  <c r="G177" i="14"/>
  <c r="H177" i="14" s="1"/>
  <c r="G176" i="14"/>
  <c r="J176" i="14" s="1"/>
  <c r="G175" i="14"/>
  <c r="J175" i="14" s="1"/>
  <c r="G174" i="14"/>
  <c r="H174" i="14" s="1"/>
  <c r="G173" i="14"/>
  <c r="I173" i="14" s="1"/>
  <c r="G172" i="14"/>
  <c r="G171" i="14"/>
  <c r="H171" i="14" s="1"/>
  <c r="G170" i="14"/>
  <c r="H170" i="14" s="1"/>
  <c r="G169" i="14"/>
  <c r="G168" i="14"/>
  <c r="H168" i="14" s="1"/>
  <c r="G167" i="14"/>
  <c r="J167" i="14" s="1"/>
  <c r="G166" i="14"/>
  <c r="J166" i="14" s="1"/>
  <c r="G165" i="14"/>
  <c r="H165" i="14" s="1"/>
  <c r="G164" i="14"/>
  <c r="I164" i="14" s="1"/>
  <c r="G163" i="14"/>
  <c r="J163" i="14" s="1"/>
  <c r="G162" i="14"/>
  <c r="H162" i="14" s="1"/>
  <c r="G161" i="14"/>
  <c r="J161" i="14" s="1"/>
  <c r="G160" i="14"/>
  <c r="G159" i="14"/>
  <c r="H159" i="14" s="1"/>
  <c r="G158" i="14"/>
  <c r="G157" i="14"/>
  <c r="J157" i="14" s="1"/>
  <c r="G156" i="14"/>
  <c r="J156" i="14" s="1"/>
  <c r="G155" i="14"/>
  <c r="G154" i="14"/>
  <c r="H154" i="14" s="1"/>
  <c r="G153" i="14"/>
  <c r="J153" i="14" s="1"/>
  <c r="G152" i="14"/>
  <c r="G151" i="14"/>
  <c r="H151" i="14" s="1"/>
  <c r="G150" i="14"/>
  <c r="J150" i="14" s="1"/>
  <c r="G149" i="14"/>
  <c r="G148" i="14"/>
  <c r="H148" i="14" s="1"/>
  <c r="G147" i="14"/>
  <c r="J147" i="14" s="1"/>
  <c r="G146" i="14"/>
  <c r="G145" i="14"/>
  <c r="H145" i="14" s="1"/>
  <c r="G144" i="14"/>
  <c r="J144" i="14" s="1"/>
  <c r="G143" i="14"/>
  <c r="G142" i="14"/>
  <c r="H142" i="14" s="1"/>
  <c r="G141" i="14"/>
  <c r="J141" i="14" s="1"/>
  <c r="G140" i="14"/>
  <c r="G139" i="14"/>
  <c r="H139" i="14" s="1"/>
  <c r="G138" i="14"/>
  <c r="J138" i="14" s="1"/>
  <c r="G137" i="14"/>
  <c r="G136" i="14"/>
  <c r="H136" i="14" s="1"/>
  <c r="G135" i="14"/>
  <c r="J135" i="14" s="1"/>
  <c r="G134" i="14"/>
  <c r="G133" i="14"/>
  <c r="H133" i="14" s="1"/>
  <c r="G132" i="14"/>
  <c r="J132" i="14" s="1"/>
  <c r="G131" i="14"/>
  <c r="G130" i="14"/>
  <c r="H130" i="14" s="1"/>
  <c r="G129" i="14"/>
  <c r="J129" i="14" s="1"/>
  <c r="G128" i="14"/>
  <c r="I128" i="14" s="1"/>
  <c r="G127" i="14"/>
  <c r="H127" i="14" s="1"/>
  <c r="G126" i="14"/>
  <c r="J126" i="14" s="1"/>
  <c r="G125" i="14"/>
  <c r="G124" i="14"/>
  <c r="H124" i="14" s="1"/>
  <c r="G123" i="14"/>
  <c r="J123" i="14" s="1"/>
  <c r="G122" i="14"/>
  <c r="I122" i="14" s="1"/>
  <c r="G121" i="14"/>
  <c r="H121" i="14" s="1"/>
  <c r="G120" i="14"/>
  <c r="J120" i="14" s="1"/>
  <c r="G119" i="14"/>
  <c r="I119" i="14" s="1"/>
  <c r="G118" i="14"/>
  <c r="H118" i="14" s="1"/>
  <c r="G117" i="14"/>
  <c r="J117" i="14" s="1"/>
  <c r="G116" i="14"/>
  <c r="G115" i="14"/>
  <c r="H115" i="14" s="1"/>
  <c r="G114" i="14"/>
  <c r="J114" i="14" s="1"/>
  <c r="G113" i="14"/>
  <c r="I113" i="14" s="1"/>
  <c r="G112" i="14"/>
  <c r="H112" i="14" s="1"/>
  <c r="G111" i="14"/>
  <c r="J111" i="14" s="1"/>
  <c r="G110" i="14"/>
  <c r="I110" i="14" s="1"/>
  <c r="G109" i="14"/>
  <c r="H109" i="14" s="1"/>
  <c r="G108" i="14"/>
  <c r="J108" i="14" s="1"/>
  <c r="G107" i="14"/>
  <c r="G106" i="14"/>
  <c r="H106" i="14" s="1"/>
  <c r="G105" i="14"/>
  <c r="J105" i="14" s="1"/>
  <c r="G104" i="14"/>
  <c r="I104" i="14" s="1"/>
  <c r="G103" i="14"/>
  <c r="H103" i="14" s="1"/>
  <c r="G102" i="14"/>
  <c r="J102" i="14" s="1"/>
  <c r="G101" i="14"/>
  <c r="I101" i="14" s="1"/>
  <c r="G100" i="14"/>
  <c r="H100" i="14" s="1"/>
  <c r="G99" i="14"/>
  <c r="J99" i="14" s="1"/>
  <c r="G98" i="14"/>
  <c r="G97" i="14"/>
  <c r="H97" i="14" s="1"/>
  <c r="G96" i="14"/>
  <c r="J96" i="14" s="1"/>
  <c r="G95" i="14"/>
  <c r="I95" i="14" s="1"/>
  <c r="G94" i="14"/>
  <c r="H94" i="14" s="1"/>
  <c r="G93" i="14"/>
  <c r="J93" i="14" s="1"/>
  <c r="G92" i="14"/>
  <c r="I92" i="14" s="1"/>
  <c r="G91" i="14"/>
  <c r="H91" i="14" s="1"/>
  <c r="G90" i="14"/>
  <c r="J90" i="14" s="1"/>
  <c r="G89" i="14"/>
  <c r="G88" i="14"/>
  <c r="H88" i="14" s="1"/>
  <c r="G87" i="14"/>
  <c r="J87" i="14" s="1"/>
  <c r="G86" i="14"/>
  <c r="I86" i="14" s="1"/>
  <c r="G85" i="14"/>
  <c r="H85" i="14" s="1"/>
  <c r="G84" i="14"/>
  <c r="J84" i="14" s="1"/>
  <c r="G83" i="14"/>
  <c r="I83" i="14" s="1"/>
  <c r="G82" i="14"/>
  <c r="H82" i="14" s="1"/>
  <c r="G81" i="14"/>
  <c r="J81" i="14" s="1"/>
  <c r="G80" i="14"/>
  <c r="G79" i="14"/>
  <c r="H79" i="14" s="1"/>
  <c r="G78" i="14"/>
  <c r="J78" i="14" s="1"/>
  <c r="G77" i="14"/>
  <c r="I77" i="14" s="1"/>
  <c r="G76" i="14"/>
  <c r="H76" i="14" s="1"/>
  <c r="G75" i="14"/>
  <c r="J75" i="14" s="1"/>
  <c r="G74" i="14"/>
  <c r="I74" i="14" s="1"/>
  <c r="G73" i="14"/>
  <c r="H73" i="14" s="1"/>
  <c r="G72" i="14"/>
  <c r="J72" i="14" s="1"/>
  <c r="G71" i="14"/>
  <c r="G70" i="14"/>
  <c r="H70" i="14" s="1"/>
  <c r="G69" i="14"/>
  <c r="J69" i="14" s="1"/>
  <c r="G68" i="14"/>
  <c r="I68" i="14" s="1"/>
  <c r="G67" i="14"/>
  <c r="H67" i="14" s="1"/>
  <c r="G66" i="14"/>
  <c r="J66" i="14" s="1"/>
  <c r="G65" i="14"/>
  <c r="I65" i="14" s="1"/>
  <c r="G64" i="14"/>
  <c r="J64" i="14" s="1"/>
  <c r="G63" i="14"/>
  <c r="H63" i="14" s="1"/>
  <c r="G62" i="14"/>
  <c r="J62" i="14" s="1"/>
  <c r="G61" i="14"/>
  <c r="J61" i="14" s="1"/>
  <c r="G60" i="14"/>
  <c r="H60" i="14" s="1"/>
  <c r="G59" i="14"/>
  <c r="J59" i="14" s="1"/>
  <c r="G58" i="14"/>
  <c r="J58" i="14" s="1"/>
  <c r="G57" i="14"/>
  <c r="H57" i="14" s="1"/>
  <c r="G56" i="14"/>
  <c r="J56" i="14" s="1"/>
  <c r="G55" i="14"/>
  <c r="J55" i="14" s="1"/>
  <c r="G54" i="14"/>
  <c r="H54" i="14" s="1"/>
  <c r="G53" i="14"/>
  <c r="J53" i="14" s="1"/>
  <c r="G52" i="14"/>
  <c r="J52" i="14" s="1"/>
  <c r="G51" i="14"/>
  <c r="H51" i="14" s="1"/>
  <c r="G50" i="14"/>
  <c r="J50" i="14" s="1"/>
  <c r="G49" i="14"/>
  <c r="J49" i="14" s="1"/>
  <c r="G48" i="14"/>
  <c r="H48" i="14" s="1"/>
  <c r="G47" i="14"/>
  <c r="J47" i="14" s="1"/>
  <c r="G46" i="14"/>
  <c r="J46" i="14" s="1"/>
  <c r="G45" i="14"/>
  <c r="H45" i="14" s="1"/>
  <c r="G44" i="14"/>
  <c r="J44" i="14" s="1"/>
  <c r="G43" i="14"/>
  <c r="J43" i="14" s="1"/>
  <c r="G42" i="14"/>
  <c r="H42" i="14" s="1"/>
  <c r="G41" i="14"/>
  <c r="J41" i="14" s="1"/>
  <c r="G40" i="14"/>
  <c r="J40" i="14" s="1"/>
  <c r="G39" i="14"/>
  <c r="H39" i="14" s="1"/>
  <c r="G38" i="14"/>
  <c r="J38" i="14" s="1"/>
  <c r="G37" i="14"/>
  <c r="J37" i="14" s="1"/>
  <c r="G36" i="14"/>
  <c r="H36" i="14" s="1"/>
  <c r="G35" i="14"/>
  <c r="J35" i="14" s="1"/>
  <c r="G34" i="14"/>
  <c r="J34" i="14" s="1"/>
  <c r="G33" i="14"/>
  <c r="H33" i="14" s="1"/>
  <c r="G32" i="14"/>
  <c r="J32" i="14" s="1"/>
  <c r="G31" i="14"/>
  <c r="J31" i="14" s="1"/>
  <c r="G30" i="14"/>
  <c r="H30" i="14" s="1"/>
  <c r="G29" i="14"/>
  <c r="G28" i="14"/>
  <c r="G27" i="14"/>
  <c r="H27" i="14" s="1"/>
  <c r="G26" i="14"/>
  <c r="G25" i="14"/>
  <c r="G24" i="14"/>
  <c r="H24" i="14" s="1"/>
  <c r="G4" i="14"/>
  <c r="H4" i="14" s="1"/>
  <c r="L3" i="14"/>
  <c r="H3" i="14"/>
  <c r="G393" i="13"/>
  <c r="H393" i="13" s="1"/>
  <c r="G392" i="13"/>
  <c r="I392" i="13" s="1"/>
  <c r="G391" i="13"/>
  <c r="J391" i="13" s="1"/>
  <c r="G390" i="13"/>
  <c r="H390" i="13" s="1"/>
  <c r="G389" i="13"/>
  <c r="I389" i="13" s="1"/>
  <c r="G388" i="13"/>
  <c r="J388" i="13" s="1"/>
  <c r="G387" i="13"/>
  <c r="H387" i="13" s="1"/>
  <c r="G386" i="13"/>
  <c r="I386" i="13" s="1"/>
  <c r="G385" i="13"/>
  <c r="J385" i="13" s="1"/>
  <c r="G384" i="13"/>
  <c r="H384" i="13" s="1"/>
  <c r="G383" i="13"/>
  <c r="I383" i="13" s="1"/>
  <c r="G382" i="13"/>
  <c r="J382" i="13" s="1"/>
  <c r="G381" i="13"/>
  <c r="H381" i="13" s="1"/>
  <c r="G380" i="13"/>
  <c r="I380" i="13" s="1"/>
  <c r="G379" i="13"/>
  <c r="J379" i="13" s="1"/>
  <c r="G378" i="13"/>
  <c r="H378" i="13" s="1"/>
  <c r="G377" i="13"/>
  <c r="I377" i="13" s="1"/>
  <c r="G376" i="13"/>
  <c r="J376" i="13" s="1"/>
  <c r="G375" i="13"/>
  <c r="H375" i="13" s="1"/>
  <c r="G374" i="13"/>
  <c r="I374" i="13" s="1"/>
  <c r="G373" i="13"/>
  <c r="J373" i="13" s="1"/>
  <c r="G372" i="13"/>
  <c r="H372" i="13" s="1"/>
  <c r="G371" i="13"/>
  <c r="J371" i="13" s="1"/>
  <c r="G370" i="13"/>
  <c r="J370" i="13" s="1"/>
  <c r="G369" i="13"/>
  <c r="H369" i="13" s="1"/>
  <c r="G368" i="13"/>
  <c r="J368" i="13" s="1"/>
  <c r="G367" i="13"/>
  <c r="J367" i="13" s="1"/>
  <c r="G366" i="13"/>
  <c r="H366" i="13" s="1"/>
  <c r="G365" i="13"/>
  <c r="J365" i="13" s="1"/>
  <c r="G364" i="13"/>
  <c r="J364" i="13" s="1"/>
  <c r="G363" i="13"/>
  <c r="H363" i="13" s="1"/>
  <c r="G362" i="13"/>
  <c r="J362" i="13" s="1"/>
  <c r="G361" i="13"/>
  <c r="J361" i="13" s="1"/>
  <c r="G360" i="13"/>
  <c r="H360" i="13" s="1"/>
  <c r="G359" i="13"/>
  <c r="J359" i="13" s="1"/>
  <c r="G358" i="13"/>
  <c r="J358" i="13" s="1"/>
  <c r="G357" i="13"/>
  <c r="H357" i="13" s="1"/>
  <c r="G356" i="13"/>
  <c r="J356" i="13" s="1"/>
  <c r="G355" i="13"/>
  <c r="J355" i="13" s="1"/>
  <c r="G354" i="13"/>
  <c r="H354" i="13" s="1"/>
  <c r="G353" i="13"/>
  <c r="J353" i="13" s="1"/>
  <c r="G352" i="13"/>
  <c r="J352" i="13" s="1"/>
  <c r="G351" i="13"/>
  <c r="H351" i="13" s="1"/>
  <c r="G350" i="13"/>
  <c r="J350" i="13" s="1"/>
  <c r="G349" i="13"/>
  <c r="J349" i="13" s="1"/>
  <c r="G348" i="13"/>
  <c r="H348" i="13" s="1"/>
  <c r="G347" i="13"/>
  <c r="J347" i="13" s="1"/>
  <c r="G346" i="13"/>
  <c r="J346" i="13" s="1"/>
  <c r="G345" i="13"/>
  <c r="H345" i="13" s="1"/>
  <c r="G344" i="13"/>
  <c r="J344" i="13" s="1"/>
  <c r="G343" i="13"/>
  <c r="J343" i="13" s="1"/>
  <c r="G342" i="13"/>
  <c r="H342" i="13" s="1"/>
  <c r="G341" i="13"/>
  <c r="H341" i="13" s="1"/>
  <c r="G340" i="13"/>
  <c r="J340" i="13" s="1"/>
  <c r="G339" i="13"/>
  <c r="I339" i="13" s="1"/>
  <c r="G338" i="13"/>
  <c r="H338" i="13" s="1"/>
  <c r="G337" i="13"/>
  <c r="J337" i="13" s="1"/>
  <c r="G336" i="13"/>
  <c r="I336" i="13" s="1"/>
  <c r="G335" i="13"/>
  <c r="H335" i="13" s="1"/>
  <c r="G334" i="13"/>
  <c r="J334" i="13" s="1"/>
  <c r="G333" i="13"/>
  <c r="G332" i="13"/>
  <c r="H332" i="13" s="1"/>
  <c r="G331" i="13"/>
  <c r="J331" i="13" s="1"/>
  <c r="G330" i="13"/>
  <c r="I330" i="13" s="1"/>
  <c r="G329" i="13"/>
  <c r="H329" i="13" s="1"/>
  <c r="G328" i="13"/>
  <c r="J328" i="13" s="1"/>
  <c r="G327" i="13"/>
  <c r="I327" i="13" s="1"/>
  <c r="G326" i="13"/>
  <c r="G325" i="13"/>
  <c r="J325" i="13" s="1"/>
  <c r="G324" i="13"/>
  <c r="G323" i="13"/>
  <c r="H323" i="13" s="1"/>
  <c r="G322" i="13"/>
  <c r="J322" i="13" s="1"/>
  <c r="G321" i="13"/>
  <c r="I321" i="13" s="1"/>
  <c r="G320" i="13"/>
  <c r="H320" i="13" s="1"/>
  <c r="G319" i="13"/>
  <c r="J319" i="13" s="1"/>
  <c r="G318" i="13"/>
  <c r="I318" i="13" s="1"/>
  <c r="G317" i="13"/>
  <c r="G316" i="13"/>
  <c r="J316" i="13" s="1"/>
  <c r="G315" i="13"/>
  <c r="G314" i="13"/>
  <c r="H314" i="13" s="1"/>
  <c r="G313" i="13"/>
  <c r="J313" i="13" s="1"/>
  <c r="G312" i="13"/>
  <c r="I312" i="13" s="1"/>
  <c r="G311" i="13"/>
  <c r="H311" i="13" s="1"/>
  <c r="G310" i="13"/>
  <c r="J310" i="13" s="1"/>
  <c r="G309" i="13"/>
  <c r="I309" i="13" s="1"/>
  <c r="G308" i="13"/>
  <c r="G307" i="13"/>
  <c r="J307" i="13" s="1"/>
  <c r="G306" i="13"/>
  <c r="G305" i="13"/>
  <c r="H305" i="13" s="1"/>
  <c r="G304" i="13"/>
  <c r="J304" i="13" s="1"/>
  <c r="G303" i="13"/>
  <c r="I303" i="13" s="1"/>
  <c r="G302" i="13"/>
  <c r="H302" i="13" s="1"/>
  <c r="G301" i="13"/>
  <c r="J301" i="13" s="1"/>
  <c r="G300" i="13"/>
  <c r="I300" i="13" s="1"/>
  <c r="G299" i="13"/>
  <c r="G298" i="13"/>
  <c r="J298" i="13" s="1"/>
  <c r="G297" i="13"/>
  <c r="G296" i="13"/>
  <c r="H296" i="13" s="1"/>
  <c r="G295" i="13"/>
  <c r="J295" i="13" s="1"/>
  <c r="G294" i="13"/>
  <c r="I294" i="13" s="1"/>
  <c r="G293" i="13"/>
  <c r="H293" i="13" s="1"/>
  <c r="G292" i="13"/>
  <c r="J292" i="13" s="1"/>
  <c r="G291" i="13"/>
  <c r="I291" i="13" s="1"/>
  <c r="G290" i="13"/>
  <c r="G289" i="13"/>
  <c r="J289" i="13" s="1"/>
  <c r="G288" i="13"/>
  <c r="G287" i="13"/>
  <c r="H287" i="13" s="1"/>
  <c r="G286" i="13"/>
  <c r="J286" i="13" s="1"/>
  <c r="G285" i="13"/>
  <c r="I285" i="13" s="1"/>
  <c r="G284" i="13"/>
  <c r="H284" i="13" s="1"/>
  <c r="G283" i="13"/>
  <c r="J283" i="13" s="1"/>
  <c r="G282" i="13"/>
  <c r="I282" i="13" s="1"/>
  <c r="G281" i="13"/>
  <c r="G280" i="13"/>
  <c r="J280" i="13" s="1"/>
  <c r="G279" i="13"/>
  <c r="G278" i="13"/>
  <c r="H278" i="13" s="1"/>
  <c r="G277" i="13"/>
  <c r="J277" i="13" s="1"/>
  <c r="G276" i="13"/>
  <c r="I276" i="13" s="1"/>
  <c r="G275" i="13"/>
  <c r="H275" i="13" s="1"/>
  <c r="G274" i="13"/>
  <c r="J274" i="13" s="1"/>
  <c r="G273" i="13"/>
  <c r="I273" i="13" s="1"/>
  <c r="G272" i="13"/>
  <c r="G271" i="13"/>
  <c r="J271" i="13" s="1"/>
  <c r="G270" i="13"/>
  <c r="G269" i="13"/>
  <c r="J269" i="13" s="1"/>
  <c r="G268" i="13"/>
  <c r="J268" i="13" s="1"/>
  <c r="G267" i="13"/>
  <c r="I267" i="13" s="1"/>
  <c r="G266" i="13"/>
  <c r="J266" i="13" s="1"/>
  <c r="G265" i="13"/>
  <c r="H265" i="13" s="1"/>
  <c r="G264" i="13"/>
  <c r="I264" i="13" s="1"/>
  <c r="G263" i="13"/>
  <c r="J263" i="13" s="1"/>
  <c r="G262" i="13"/>
  <c r="H262" i="13" s="1"/>
  <c r="G261" i="13"/>
  <c r="I261" i="13" s="1"/>
  <c r="G260" i="13"/>
  <c r="J260" i="13" s="1"/>
  <c r="G259" i="13"/>
  <c r="H259" i="13" s="1"/>
  <c r="G258" i="13"/>
  <c r="I258" i="13" s="1"/>
  <c r="G257" i="13"/>
  <c r="J257" i="13" s="1"/>
  <c r="G256" i="13"/>
  <c r="H256" i="13" s="1"/>
  <c r="G255" i="13"/>
  <c r="I255" i="13" s="1"/>
  <c r="G254" i="13"/>
  <c r="J254" i="13" s="1"/>
  <c r="G253" i="13"/>
  <c r="H253" i="13" s="1"/>
  <c r="G252" i="13"/>
  <c r="I252" i="13" s="1"/>
  <c r="G251" i="13"/>
  <c r="J251" i="13" s="1"/>
  <c r="G250" i="13"/>
  <c r="H250" i="13" s="1"/>
  <c r="G249" i="13"/>
  <c r="I249" i="13" s="1"/>
  <c r="G248" i="13"/>
  <c r="J248" i="13" s="1"/>
  <c r="G247" i="13"/>
  <c r="H247" i="13" s="1"/>
  <c r="G246" i="13"/>
  <c r="I246" i="13" s="1"/>
  <c r="G245" i="13"/>
  <c r="J245" i="13" s="1"/>
  <c r="G244" i="13"/>
  <c r="H244" i="13" s="1"/>
  <c r="G243" i="13"/>
  <c r="I243" i="13" s="1"/>
  <c r="G242" i="13"/>
  <c r="J242" i="13" s="1"/>
  <c r="G241" i="13"/>
  <c r="H241" i="13" s="1"/>
  <c r="G240" i="13"/>
  <c r="I240" i="13" s="1"/>
  <c r="G239" i="13"/>
  <c r="J239" i="13" s="1"/>
  <c r="G238" i="13"/>
  <c r="H238" i="13" s="1"/>
  <c r="G237" i="13"/>
  <c r="I237" i="13" s="1"/>
  <c r="G236" i="13"/>
  <c r="J236" i="13" s="1"/>
  <c r="G235" i="13"/>
  <c r="H235" i="13" s="1"/>
  <c r="G234" i="13"/>
  <c r="I234" i="13" s="1"/>
  <c r="G233" i="13"/>
  <c r="J233" i="13" s="1"/>
  <c r="G232" i="13"/>
  <c r="H232" i="13" s="1"/>
  <c r="G231" i="13"/>
  <c r="I231" i="13" s="1"/>
  <c r="G230" i="13"/>
  <c r="J230" i="13" s="1"/>
  <c r="G229" i="13"/>
  <c r="H229" i="13" s="1"/>
  <c r="G228" i="13"/>
  <c r="I228" i="13" s="1"/>
  <c r="G227" i="13"/>
  <c r="J227" i="13" s="1"/>
  <c r="G226" i="13"/>
  <c r="H226" i="13" s="1"/>
  <c r="G225" i="13"/>
  <c r="G224" i="13"/>
  <c r="J224" i="13" s="1"/>
  <c r="G223" i="13"/>
  <c r="G222" i="13"/>
  <c r="I222" i="13" s="1"/>
  <c r="G221" i="13"/>
  <c r="J221" i="13" s="1"/>
  <c r="G220" i="13"/>
  <c r="H220" i="13" s="1"/>
  <c r="G219" i="13"/>
  <c r="G218" i="13"/>
  <c r="J218" i="13" s="1"/>
  <c r="G217" i="13"/>
  <c r="G216" i="13"/>
  <c r="I216" i="13" s="1"/>
  <c r="G215" i="13"/>
  <c r="J215" i="13" s="1"/>
  <c r="G214" i="13"/>
  <c r="H214" i="13" s="1"/>
  <c r="G213" i="13"/>
  <c r="G212" i="13"/>
  <c r="J212" i="13" s="1"/>
  <c r="G211" i="13"/>
  <c r="G210" i="13"/>
  <c r="I210" i="13" s="1"/>
  <c r="G209" i="13"/>
  <c r="J209" i="13" s="1"/>
  <c r="G208" i="13"/>
  <c r="H208" i="13" s="1"/>
  <c r="G207" i="13"/>
  <c r="G206" i="13"/>
  <c r="J206" i="13" s="1"/>
  <c r="G205" i="13"/>
  <c r="G204" i="13"/>
  <c r="I204" i="13" s="1"/>
  <c r="G203" i="13"/>
  <c r="J203" i="13" s="1"/>
  <c r="G202" i="13"/>
  <c r="H202" i="13" s="1"/>
  <c r="G201" i="13"/>
  <c r="G200" i="13"/>
  <c r="J200" i="13" s="1"/>
  <c r="G199" i="13"/>
  <c r="G198" i="13"/>
  <c r="I198" i="13" s="1"/>
  <c r="G197" i="13"/>
  <c r="J197" i="13" s="1"/>
  <c r="G196" i="13"/>
  <c r="H196" i="13" s="1"/>
  <c r="G195" i="13"/>
  <c r="G194" i="13"/>
  <c r="J194" i="13" s="1"/>
  <c r="G193" i="13"/>
  <c r="G192" i="13"/>
  <c r="I192" i="13" s="1"/>
  <c r="G191" i="13"/>
  <c r="J191" i="13" s="1"/>
  <c r="G190" i="13"/>
  <c r="H190" i="13" s="1"/>
  <c r="G189" i="13"/>
  <c r="G188" i="13"/>
  <c r="J188" i="13" s="1"/>
  <c r="G187" i="13"/>
  <c r="G186" i="13"/>
  <c r="J186" i="13" s="1"/>
  <c r="G185" i="13"/>
  <c r="J185" i="13" s="1"/>
  <c r="G184" i="13"/>
  <c r="H184" i="13" s="1"/>
  <c r="G183" i="13"/>
  <c r="J183" i="13" s="1"/>
  <c r="G182" i="13"/>
  <c r="J182" i="13" s="1"/>
  <c r="G181" i="13"/>
  <c r="H181" i="13" s="1"/>
  <c r="G180" i="13"/>
  <c r="G179" i="13"/>
  <c r="G178" i="13"/>
  <c r="G177" i="13"/>
  <c r="J177" i="13" s="1"/>
  <c r="G176" i="13"/>
  <c r="J176" i="13" s="1"/>
  <c r="G175" i="13"/>
  <c r="H175" i="13" s="1"/>
  <c r="G174" i="13"/>
  <c r="J174" i="13" s="1"/>
  <c r="G173" i="13"/>
  <c r="J173" i="13" s="1"/>
  <c r="G172" i="13"/>
  <c r="H172" i="13" s="1"/>
  <c r="G171" i="13"/>
  <c r="J171" i="13" s="1"/>
  <c r="G170" i="13"/>
  <c r="G169" i="13"/>
  <c r="G168" i="13"/>
  <c r="J168" i="13" s="1"/>
  <c r="G167" i="13"/>
  <c r="J167" i="13" s="1"/>
  <c r="G166" i="13"/>
  <c r="H166" i="13" s="1"/>
  <c r="G165" i="13"/>
  <c r="J165" i="13" s="1"/>
  <c r="G164" i="13"/>
  <c r="J164" i="13" s="1"/>
  <c r="G163" i="13"/>
  <c r="H163" i="13" s="1"/>
  <c r="G162" i="13"/>
  <c r="G161" i="13"/>
  <c r="G160" i="13"/>
  <c r="G159" i="13"/>
  <c r="J159" i="13" s="1"/>
  <c r="G158" i="13"/>
  <c r="J158" i="13" s="1"/>
  <c r="G157" i="13"/>
  <c r="H157" i="13" s="1"/>
  <c r="G156" i="13"/>
  <c r="J156" i="13" s="1"/>
  <c r="G155" i="13"/>
  <c r="J155" i="13" s="1"/>
  <c r="G154" i="13"/>
  <c r="H154" i="13" s="1"/>
  <c r="G153" i="13"/>
  <c r="G152" i="13"/>
  <c r="G151" i="13"/>
  <c r="G150" i="13"/>
  <c r="J150" i="13" s="1"/>
  <c r="G149" i="13"/>
  <c r="J149" i="13" s="1"/>
  <c r="G148" i="13"/>
  <c r="H148" i="13" s="1"/>
  <c r="G147" i="13"/>
  <c r="J147" i="13" s="1"/>
  <c r="G146" i="13"/>
  <c r="J146" i="13" s="1"/>
  <c r="G145" i="13"/>
  <c r="H145" i="13" s="1"/>
  <c r="G144" i="13"/>
  <c r="J144" i="13" s="1"/>
  <c r="G143" i="13"/>
  <c r="G142" i="13"/>
  <c r="G141" i="13"/>
  <c r="J141" i="13" s="1"/>
  <c r="G140" i="13"/>
  <c r="J140" i="13" s="1"/>
  <c r="G139" i="13"/>
  <c r="H139" i="13" s="1"/>
  <c r="G138" i="13"/>
  <c r="G137" i="13"/>
  <c r="J137" i="13" s="1"/>
  <c r="G136" i="13"/>
  <c r="J136" i="13" s="1"/>
  <c r="G135" i="13"/>
  <c r="G134" i="13"/>
  <c r="G133" i="13"/>
  <c r="G132" i="13"/>
  <c r="J132" i="13" s="1"/>
  <c r="G131" i="13"/>
  <c r="J131" i="13" s="1"/>
  <c r="G130" i="13"/>
  <c r="H130" i="13" s="1"/>
  <c r="G129" i="13"/>
  <c r="G128" i="13"/>
  <c r="J128" i="13" s="1"/>
  <c r="G127" i="13"/>
  <c r="J127" i="13" s="1"/>
  <c r="G126" i="13"/>
  <c r="J126" i="13" s="1"/>
  <c r="G125" i="13"/>
  <c r="G124" i="13"/>
  <c r="G123" i="13"/>
  <c r="J123" i="13" s="1"/>
  <c r="G122" i="13"/>
  <c r="J122" i="13" s="1"/>
  <c r="G121" i="13"/>
  <c r="H121" i="13" s="1"/>
  <c r="G120" i="13"/>
  <c r="G119" i="13"/>
  <c r="J119" i="13" s="1"/>
  <c r="G118" i="13"/>
  <c r="J118" i="13" s="1"/>
  <c r="G117" i="13"/>
  <c r="H117" i="13" s="1"/>
  <c r="G116" i="13"/>
  <c r="H116" i="13" s="1"/>
  <c r="G115" i="13"/>
  <c r="G114" i="13"/>
  <c r="J114" i="13" s="1"/>
  <c r="G113" i="13"/>
  <c r="J113" i="13" s="1"/>
  <c r="G112" i="13"/>
  <c r="H112" i="13" s="1"/>
  <c r="G111" i="13"/>
  <c r="I111" i="13" s="1"/>
  <c r="G110" i="13"/>
  <c r="J110" i="13" s="1"/>
  <c r="G109" i="13"/>
  <c r="J109" i="13" s="1"/>
  <c r="G108" i="13"/>
  <c r="H108" i="13" s="1"/>
  <c r="G107" i="13"/>
  <c r="G106" i="13"/>
  <c r="J106" i="13" s="1"/>
  <c r="G105" i="13"/>
  <c r="J105" i="13" s="1"/>
  <c r="G104" i="13"/>
  <c r="J104" i="13" s="1"/>
  <c r="G103" i="13"/>
  <c r="H103" i="13" s="1"/>
  <c r="G102" i="13"/>
  <c r="I102" i="13" s="1"/>
  <c r="G101" i="13"/>
  <c r="J101" i="13" s="1"/>
  <c r="G100" i="13"/>
  <c r="G99" i="13"/>
  <c r="H99" i="13" s="1"/>
  <c r="G98" i="13"/>
  <c r="H98" i="13" s="1"/>
  <c r="G97" i="13"/>
  <c r="J97" i="13" s="1"/>
  <c r="G96" i="13"/>
  <c r="J96" i="13" s="1"/>
  <c r="G95" i="13"/>
  <c r="J95" i="13" s="1"/>
  <c r="G94" i="13"/>
  <c r="H94" i="13" s="1"/>
  <c r="G93" i="13"/>
  <c r="G92" i="13"/>
  <c r="J92" i="13" s="1"/>
  <c r="G91" i="13"/>
  <c r="J91" i="13" s="1"/>
  <c r="G90" i="13"/>
  <c r="H90" i="13" s="1"/>
  <c r="G89" i="13"/>
  <c r="H89" i="13" s="1"/>
  <c r="G88" i="13"/>
  <c r="H88" i="13" s="1"/>
  <c r="G87" i="13"/>
  <c r="J87" i="13" s="1"/>
  <c r="G86" i="13"/>
  <c r="J86" i="13" s="1"/>
  <c r="G85" i="13"/>
  <c r="H85" i="13" s="1"/>
  <c r="G84" i="13"/>
  <c r="H84" i="13" s="1"/>
  <c r="G83" i="13"/>
  <c r="J83" i="13" s="1"/>
  <c r="G82" i="13"/>
  <c r="J82" i="13" s="1"/>
  <c r="G81" i="13"/>
  <c r="J81" i="13" s="1"/>
  <c r="G80" i="13"/>
  <c r="H80" i="13" s="1"/>
  <c r="G79" i="13"/>
  <c r="H79" i="13" s="1"/>
  <c r="G78" i="13"/>
  <c r="J78" i="13" s="1"/>
  <c r="G77" i="13"/>
  <c r="J77" i="13" s="1"/>
  <c r="G76" i="13"/>
  <c r="H76" i="13" s="1"/>
  <c r="G75" i="13"/>
  <c r="H75" i="13" s="1"/>
  <c r="G74" i="13"/>
  <c r="J74" i="13" s="1"/>
  <c r="G73" i="13"/>
  <c r="G72" i="13"/>
  <c r="I72" i="13" s="1"/>
  <c r="G71" i="13"/>
  <c r="G70" i="13"/>
  <c r="H70" i="13" s="1"/>
  <c r="G69" i="13"/>
  <c r="J69" i="13" s="1"/>
  <c r="G68" i="13"/>
  <c r="J68" i="13" s="1"/>
  <c r="G67" i="13"/>
  <c r="H67" i="13" s="1"/>
  <c r="G66" i="13"/>
  <c r="H66" i="13" s="1"/>
  <c r="G65" i="13"/>
  <c r="J65" i="13" s="1"/>
  <c r="G64" i="13"/>
  <c r="J64" i="13" s="1"/>
  <c r="G63" i="13"/>
  <c r="H63" i="13" s="1"/>
  <c r="G62" i="13"/>
  <c r="H62" i="13" s="1"/>
  <c r="G61" i="13"/>
  <c r="H61" i="13" s="1"/>
  <c r="G60" i="13"/>
  <c r="J60" i="13" s="1"/>
  <c r="G59" i="13"/>
  <c r="J59" i="13" s="1"/>
  <c r="G58" i="13"/>
  <c r="H58" i="13" s="1"/>
  <c r="G57" i="13"/>
  <c r="H57" i="13" s="1"/>
  <c r="G56" i="13"/>
  <c r="J56" i="13" s="1"/>
  <c r="G55" i="13"/>
  <c r="J55" i="13" s="1"/>
  <c r="G54" i="13"/>
  <c r="J54" i="13" s="1"/>
  <c r="G53" i="13"/>
  <c r="H53" i="13" s="1"/>
  <c r="G52" i="13"/>
  <c r="H52" i="13" s="1"/>
  <c r="G51" i="13"/>
  <c r="J51" i="13" s="1"/>
  <c r="G50" i="13"/>
  <c r="J50" i="13" s="1"/>
  <c r="G49" i="13"/>
  <c r="J49" i="13" s="1"/>
  <c r="G48" i="13"/>
  <c r="I48" i="13" s="1"/>
  <c r="G47" i="13"/>
  <c r="I47" i="13" s="1"/>
  <c r="G46" i="13"/>
  <c r="I46" i="13" s="1"/>
  <c r="G45" i="13"/>
  <c r="I45" i="13" s="1"/>
  <c r="G44" i="13"/>
  <c r="I44" i="13" s="1"/>
  <c r="G43" i="13"/>
  <c r="J43" i="13" s="1"/>
  <c r="G42" i="13"/>
  <c r="I42" i="13" s="1"/>
  <c r="G41" i="13"/>
  <c r="I41" i="13" s="1"/>
  <c r="G40" i="13"/>
  <c r="J40" i="13" s="1"/>
  <c r="G39" i="13"/>
  <c r="H39" i="13" s="1"/>
  <c r="G38" i="13"/>
  <c r="I38" i="13" s="1"/>
  <c r="G37" i="13"/>
  <c r="J37" i="13" s="1"/>
  <c r="G36" i="13"/>
  <c r="H36" i="13" s="1"/>
  <c r="G35" i="13"/>
  <c r="I35" i="13" s="1"/>
  <c r="G34" i="13"/>
  <c r="J34" i="13" s="1"/>
  <c r="G33" i="13"/>
  <c r="H33" i="13" s="1"/>
  <c r="G32" i="13"/>
  <c r="I32" i="13" s="1"/>
  <c r="G31" i="13"/>
  <c r="J31" i="13" s="1"/>
  <c r="G30" i="13"/>
  <c r="H30" i="13" s="1"/>
  <c r="G29" i="13"/>
  <c r="I29" i="13" s="1"/>
  <c r="G28" i="13"/>
  <c r="G27" i="13"/>
  <c r="H27" i="13" s="1"/>
  <c r="G26" i="13"/>
  <c r="I26" i="13" s="1"/>
  <c r="G25" i="13"/>
  <c r="G24" i="13"/>
  <c r="H24" i="13" s="1"/>
  <c r="G4" i="13"/>
  <c r="G5" i="13" s="1"/>
  <c r="G6" i="13" s="1"/>
  <c r="L3" i="13"/>
  <c r="H3" i="13"/>
  <c r="G391" i="12"/>
  <c r="H391" i="12" s="1"/>
  <c r="G390" i="12"/>
  <c r="J390" i="12" s="1"/>
  <c r="G389" i="12"/>
  <c r="J389" i="12" s="1"/>
  <c r="G388" i="12"/>
  <c r="H388" i="12" s="1"/>
  <c r="G387" i="12"/>
  <c r="J387" i="12" s="1"/>
  <c r="G386" i="12"/>
  <c r="J386" i="12" s="1"/>
  <c r="G385" i="12"/>
  <c r="H385" i="12" s="1"/>
  <c r="G384" i="12"/>
  <c r="J384" i="12" s="1"/>
  <c r="G383" i="12"/>
  <c r="J383" i="12" s="1"/>
  <c r="G382" i="12"/>
  <c r="H382" i="12" s="1"/>
  <c r="G381" i="12"/>
  <c r="J381" i="12" s="1"/>
  <c r="G380" i="12"/>
  <c r="J380" i="12" s="1"/>
  <c r="G379" i="12"/>
  <c r="H379" i="12" s="1"/>
  <c r="G378" i="12"/>
  <c r="J378" i="12" s="1"/>
  <c r="G377" i="12"/>
  <c r="J377" i="12" s="1"/>
  <c r="G376" i="12"/>
  <c r="H376" i="12" s="1"/>
  <c r="G375" i="12"/>
  <c r="J375" i="12" s="1"/>
  <c r="G374" i="12"/>
  <c r="J374" i="12" s="1"/>
  <c r="G373" i="12"/>
  <c r="H373" i="12" s="1"/>
  <c r="G372" i="12"/>
  <c r="J372" i="12" s="1"/>
  <c r="G371" i="12"/>
  <c r="J371" i="12" s="1"/>
  <c r="G370" i="12"/>
  <c r="H370" i="12" s="1"/>
  <c r="G369" i="12"/>
  <c r="J369" i="12" s="1"/>
  <c r="G368" i="12"/>
  <c r="G367" i="12"/>
  <c r="H367" i="12" s="1"/>
  <c r="G366" i="12"/>
  <c r="J366" i="12" s="1"/>
  <c r="G365" i="12"/>
  <c r="G364" i="12"/>
  <c r="H364" i="12" s="1"/>
  <c r="G363" i="12"/>
  <c r="J363" i="12" s="1"/>
  <c r="G362" i="12"/>
  <c r="G361" i="12"/>
  <c r="H361" i="12" s="1"/>
  <c r="G360" i="12"/>
  <c r="J360" i="12" s="1"/>
  <c r="G359" i="12"/>
  <c r="G358" i="12"/>
  <c r="H358" i="12" s="1"/>
  <c r="G357" i="12"/>
  <c r="J357" i="12" s="1"/>
  <c r="G356" i="12"/>
  <c r="G355" i="12"/>
  <c r="H355" i="12" s="1"/>
  <c r="G354" i="12"/>
  <c r="J354" i="12" s="1"/>
  <c r="G353" i="12"/>
  <c r="G352" i="12"/>
  <c r="H352" i="12" s="1"/>
  <c r="G351" i="12"/>
  <c r="J351" i="12" s="1"/>
  <c r="G350" i="12"/>
  <c r="G349" i="12"/>
  <c r="H349" i="12" s="1"/>
  <c r="G348" i="12"/>
  <c r="J348" i="12" s="1"/>
  <c r="G347" i="12"/>
  <c r="G346" i="12"/>
  <c r="H346" i="12" s="1"/>
  <c r="G345" i="12"/>
  <c r="J345" i="12" s="1"/>
  <c r="G344" i="12"/>
  <c r="G343" i="12"/>
  <c r="H343" i="12" s="1"/>
  <c r="G342" i="12"/>
  <c r="J342" i="12" s="1"/>
  <c r="G341" i="12"/>
  <c r="G340" i="12"/>
  <c r="H340" i="12" s="1"/>
  <c r="G339" i="12"/>
  <c r="J339" i="12" s="1"/>
  <c r="G338" i="12"/>
  <c r="G337" i="12"/>
  <c r="H337" i="12" s="1"/>
  <c r="G336" i="12"/>
  <c r="J336" i="12" s="1"/>
  <c r="G335" i="12"/>
  <c r="G334" i="12"/>
  <c r="H334" i="12" s="1"/>
  <c r="G333" i="12"/>
  <c r="J333" i="12" s="1"/>
  <c r="G332" i="12"/>
  <c r="G331" i="12"/>
  <c r="H331" i="12" s="1"/>
  <c r="G330" i="12"/>
  <c r="J330" i="12" s="1"/>
  <c r="G329" i="12"/>
  <c r="G328" i="12"/>
  <c r="G327" i="12"/>
  <c r="I327" i="12" s="1"/>
  <c r="G326" i="12"/>
  <c r="G325" i="12"/>
  <c r="I325" i="12" s="1"/>
  <c r="G324" i="12"/>
  <c r="I324" i="12" s="1"/>
  <c r="G323" i="12"/>
  <c r="I323" i="12" s="1"/>
  <c r="G322" i="12"/>
  <c r="I322" i="12" s="1"/>
  <c r="G321" i="12"/>
  <c r="I321" i="12" s="1"/>
  <c r="G320" i="12"/>
  <c r="I320" i="12" s="1"/>
  <c r="G319" i="12"/>
  <c r="I319" i="12" s="1"/>
  <c r="G318" i="12"/>
  <c r="I318" i="12" s="1"/>
  <c r="G317" i="12"/>
  <c r="I317" i="12" s="1"/>
  <c r="G316" i="12"/>
  <c r="I316" i="12" s="1"/>
  <c r="G315" i="12"/>
  <c r="I315" i="12" s="1"/>
  <c r="G314" i="12"/>
  <c r="I314" i="12" s="1"/>
  <c r="G313" i="12"/>
  <c r="I313" i="12" s="1"/>
  <c r="G312" i="12"/>
  <c r="I312" i="12" s="1"/>
  <c r="G311" i="12"/>
  <c r="I311" i="12" s="1"/>
  <c r="G310" i="12"/>
  <c r="I310" i="12" s="1"/>
  <c r="G309" i="12"/>
  <c r="I309" i="12" s="1"/>
  <c r="G308" i="12"/>
  <c r="I308" i="12" s="1"/>
  <c r="G307" i="12"/>
  <c r="I307" i="12" s="1"/>
  <c r="G306" i="12"/>
  <c r="I306" i="12" s="1"/>
  <c r="G305" i="12"/>
  <c r="I305" i="12" s="1"/>
  <c r="G304" i="12"/>
  <c r="I304" i="12" s="1"/>
  <c r="G303" i="12"/>
  <c r="I303" i="12" s="1"/>
  <c r="G302" i="12"/>
  <c r="I302" i="12" s="1"/>
  <c r="G301" i="12"/>
  <c r="I301" i="12" s="1"/>
  <c r="G300" i="12"/>
  <c r="I300" i="12" s="1"/>
  <c r="G299" i="12"/>
  <c r="I299" i="12" s="1"/>
  <c r="G298" i="12"/>
  <c r="I298" i="12" s="1"/>
  <c r="G297" i="12"/>
  <c r="I297" i="12" s="1"/>
  <c r="G296" i="12"/>
  <c r="I296" i="12" s="1"/>
  <c r="G295" i="12"/>
  <c r="I295" i="12" s="1"/>
  <c r="G294" i="12"/>
  <c r="I294" i="12" s="1"/>
  <c r="G293" i="12"/>
  <c r="I293" i="12" s="1"/>
  <c r="G292" i="12"/>
  <c r="I292" i="12" s="1"/>
  <c r="G291" i="12"/>
  <c r="I291" i="12" s="1"/>
  <c r="G290" i="12"/>
  <c r="I290" i="12" s="1"/>
  <c r="G289" i="12"/>
  <c r="I289" i="12" s="1"/>
  <c r="G288" i="12"/>
  <c r="I288" i="12" s="1"/>
  <c r="G287" i="12"/>
  <c r="I287" i="12" s="1"/>
  <c r="G286" i="12"/>
  <c r="I286" i="12" s="1"/>
  <c r="G285" i="12"/>
  <c r="I285" i="12" s="1"/>
  <c r="G284" i="12"/>
  <c r="I284" i="12" s="1"/>
  <c r="G283" i="12"/>
  <c r="I283" i="12" s="1"/>
  <c r="G282" i="12"/>
  <c r="I282" i="12" s="1"/>
  <c r="G281" i="12"/>
  <c r="I281" i="12" s="1"/>
  <c r="G280" i="12"/>
  <c r="I280" i="12" s="1"/>
  <c r="G279" i="12"/>
  <c r="I279" i="12" s="1"/>
  <c r="G278" i="12"/>
  <c r="I278" i="12" s="1"/>
  <c r="G277" i="12"/>
  <c r="I277" i="12" s="1"/>
  <c r="G276" i="12"/>
  <c r="I276" i="12" s="1"/>
  <c r="G275" i="12"/>
  <c r="I275" i="12" s="1"/>
  <c r="G274" i="12"/>
  <c r="I274" i="12" s="1"/>
  <c r="G273" i="12"/>
  <c r="I273" i="12" s="1"/>
  <c r="G272" i="12"/>
  <c r="I272" i="12" s="1"/>
  <c r="G271" i="12"/>
  <c r="I271" i="12" s="1"/>
  <c r="G270" i="12"/>
  <c r="I270" i="12" s="1"/>
  <c r="G269" i="12"/>
  <c r="I269" i="12" s="1"/>
  <c r="G268" i="12"/>
  <c r="J268" i="12" s="1"/>
  <c r="G267" i="12"/>
  <c r="G266" i="12"/>
  <c r="J266" i="12" s="1"/>
  <c r="G265" i="12"/>
  <c r="H265" i="12" s="1"/>
  <c r="G264" i="12"/>
  <c r="G263" i="12"/>
  <c r="J263" i="12" s="1"/>
  <c r="G262" i="12"/>
  <c r="H262" i="12" s="1"/>
  <c r="G261" i="12"/>
  <c r="G260" i="12"/>
  <c r="J260" i="12" s="1"/>
  <c r="G259" i="12"/>
  <c r="H259" i="12" s="1"/>
  <c r="G258" i="12"/>
  <c r="G257" i="12"/>
  <c r="J257" i="12" s="1"/>
  <c r="G256" i="12"/>
  <c r="H256" i="12" s="1"/>
  <c r="G255" i="12"/>
  <c r="G254" i="12"/>
  <c r="J254" i="12" s="1"/>
  <c r="G253" i="12"/>
  <c r="H253" i="12" s="1"/>
  <c r="G252" i="12"/>
  <c r="G251" i="12"/>
  <c r="J251" i="12" s="1"/>
  <c r="G250" i="12"/>
  <c r="H250" i="12" s="1"/>
  <c r="G249" i="12"/>
  <c r="I249" i="12" s="1"/>
  <c r="G248" i="12"/>
  <c r="G247" i="12"/>
  <c r="H247" i="12" s="1"/>
  <c r="G246" i="12"/>
  <c r="I246" i="12" s="1"/>
  <c r="G245" i="12"/>
  <c r="I245" i="12" s="1"/>
  <c r="G244" i="12"/>
  <c r="G243" i="12"/>
  <c r="I243" i="12" s="1"/>
  <c r="G242" i="12"/>
  <c r="I242" i="12" s="1"/>
  <c r="G241" i="12"/>
  <c r="G240" i="12"/>
  <c r="I240" i="12" s="1"/>
  <c r="G239" i="12"/>
  <c r="I239" i="12" s="1"/>
  <c r="G238" i="12"/>
  <c r="G237" i="12"/>
  <c r="I237" i="12" s="1"/>
  <c r="G236" i="12"/>
  <c r="I236" i="12" s="1"/>
  <c r="G235" i="12"/>
  <c r="G234" i="12"/>
  <c r="I234" i="12" s="1"/>
  <c r="G233" i="12"/>
  <c r="I233" i="12" s="1"/>
  <c r="G232" i="12"/>
  <c r="G231" i="12"/>
  <c r="I231" i="12" s="1"/>
  <c r="G230" i="12"/>
  <c r="I230" i="12" s="1"/>
  <c r="G229" i="12"/>
  <c r="G228" i="12"/>
  <c r="I228" i="12" s="1"/>
  <c r="G227" i="12"/>
  <c r="I227" i="12" s="1"/>
  <c r="G226" i="12"/>
  <c r="G225" i="12"/>
  <c r="I225" i="12" s="1"/>
  <c r="G224" i="12"/>
  <c r="I224" i="12" s="1"/>
  <c r="G223" i="12"/>
  <c r="G222" i="12"/>
  <c r="I222" i="12" s="1"/>
  <c r="G221" i="12"/>
  <c r="I221" i="12" s="1"/>
  <c r="G220" i="12"/>
  <c r="G219" i="12"/>
  <c r="I219" i="12" s="1"/>
  <c r="G218" i="12"/>
  <c r="I218" i="12" s="1"/>
  <c r="G217" i="12"/>
  <c r="G216" i="12"/>
  <c r="I216" i="12" s="1"/>
  <c r="G215" i="12"/>
  <c r="I215" i="12" s="1"/>
  <c r="G214" i="12"/>
  <c r="G213" i="12"/>
  <c r="I213" i="12" s="1"/>
  <c r="G212" i="12"/>
  <c r="I212" i="12" s="1"/>
  <c r="G211" i="12"/>
  <c r="G210" i="12"/>
  <c r="I210" i="12" s="1"/>
  <c r="G209" i="12"/>
  <c r="I209" i="12" s="1"/>
  <c r="G208" i="12"/>
  <c r="G207" i="12"/>
  <c r="I207" i="12" s="1"/>
  <c r="G206" i="12"/>
  <c r="I206" i="12" s="1"/>
  <c r="G205" i="12"/>
  <c r="G204" i="12"/>
  <c r="I204" i="12" s="1"/>
  <c r="G203" i="12"/>
  <c r="I203" i="12" s="1"/>
  <c r="G202" i="12"/>
  <c r="H202" i="12" s="1"/>
  <c r="G201" i="12"/>
  <c r="J201" i="12" s="1"/>
  <c r="G200" i="12"/>
  <c r="G199" i="12"/>
  <c r="H199" i="12" s="1"/>
  <c r="G198" i="12"/>
  <c r="J198" i="12" s="1"/>
  <c r="G197" i="12"/>
  <c r="I197" i="12" s="1"/>
  <c r="G196" i="12"/>
  <c r="H196" i="12" s="1"/>
  <c r="G195" i="12"/>
  <c r="J195" i="12" s="1"/>
  <c r="G194" i="12"/>
  <c r="I194" i="12" s="1"/>
  <c r="G193" i="12"/>
  <c r="H193" i="12" s="1"/>
  <c r="G192" i="12"/>
  <c r="J192" i="12" s="1"/>
  <c r="G191" i="12"/>
  <c r="G190" i="12"/>
  <c r="H190" i="12" s="1"/>
  <c r="G189" i="12"/>
  <c r="J189" i="12" s="1"/>
  <c r="G188" i="12"/>
  <c r="I188" i="12" s="1"/>
  <c r="G187" i="12"/>
  <c r="H187" i="12" s="1"/>
  <c r="G186" i="12"/>
  <c r="J186" i="12" s="1"/>
  <c r="G185" i="12"/>
  <c r="I185" i="12" s="1"/>
  <c r="G184" i="12"/>
  <c r="H184" i="12" s="1"/>
  <c r="G183" i="12"/>
  <c r="J183" i="12" s="1"/>
  <c r="G182" i="12"/>
  <c r="G181" i="12"/>
  <c r="H181" i="12" s="1"/>
  <c r="G180" i="12"/>
  <c r="J180" i="12" s="1"/>
  <c r="G179" i="12"/>
  <c r="I179" i="12" s="1"/>
  <c r="G178" i="12"/>
  <c r="H178" i="12" s="1"/>
  <c r="G177" i="12"/>
  <c r="J177" i="12" s="1"/>
  <c r="G176" i="12"/>
  <c r="I176" i="12" s="1"/>
  <c r="G175" i="12"/>
  <c r="H175" i="12" s="1"/>
  <c r="G174" i="12"/>
  <c r="J174" i="12" s="1"/>
  <c r="G173" i="12"/>
  <c r="G172" i="12"/>
  <c r="H172" i="12" s="1"/>
  <c r="G171" i="12"/>
  <c r="J171" i="12" s="1"/>
  <c r="G170" i="12"/>
  <c r="I170" i="12" s="1"/>
  <c r="G169" i="12"/>
  <c r="H169" i="12" s="1"/>
  <c r="G168" i="12"/>
  <c r="J168" i="12" s="1"/>
  <c r="G167" i="12"/>
  <c r="I167" i="12" s="1"/>
  <c r="G166" i="12"/>
  <c r="H166" i="12" s="1"/>
  <c r="G165" i="12"/>
  <c r="J165" i="12" s="1"/>
  <c r="G164" i="12"/>
  <c r="G163" i="12"/>
  <c r="H163" i="12" s="1"/>
  <c r="G162" i="12"/>
  <c r="J162" i="12" s="1"/>
  <c r="G161" i="12"/>
  <c r="I161" i="12" s="1"/>
  <c r="G160" i="12"/>
  <c r="H160" i="12" s="1"/>
  <c r="G159" i="12"/>
  <c r="J159" i="12" s="1"/>
  <c r="G158" i="12"/>
  <c r="I158" i="12" s="1"/>
  <c r="G157" i="12"/>
  <c r="H157" i="12" s="1"/>
  <c r="G156" i="12"/>
  <c r="I156" i="12" s="1"/>
  <c r="G155" i="12"/>
  <c r="J155" i="12" s="1"/>
  <c r="G154" i="12"/>
  <c r="H154" i="12" s="1"/>
  <c r="G153" i="12"/>
  <c r="J153" i="12" s="1"/>
  <c r="G152" i="12"/>
  <c r="J152" i="12" s="1"/>
  <c r="G151" i="12"/>
  <c r="I151" i="12" s="1"/>
  <c r="G150" i="12"/>
  <c r="J150" i="12" s="1"/>
  <c r="G149" i="12"/>
  <c r="J149" i="12" s="1"/>
  <c r="G148" i="12"/>
  <c r="J148" i="12" s="1"/>
  <c r="G147" i="12"/>
  <c r="J147" i="12" s="1"/>
  <c r="G146" i="12"/>
  <c r="J146" i="12" s="1"/>
  <c r="G145" i="12"/>
  <c r="J145" i="12" s="1"/>
  <c r="G144" i="12"/>
  <c r="J144" i="12" s="1"/>
  <c r="G143" i="12"/>
  <c r="G142" i="12"/>
  <c r="J142" i="12" s="1"/>
  <c r="G141" i="12"/>
  <c r="J141" i="12" s="1"/>
  <c r="G140" i="12"/>
  <c r="G139" i="12"/>
  <c r="H139" i="12" s="1"/>
  <c r="G138" i="12"/>
  <c r="J138" i="12" s="1"/>
  <c r="G137" i="12"/>
  <c r="G136" i="12"/>
  <c r="H136" i="12" s="1"/>
  <c r="G135" i="12"/>
  <c r="J135" i="12" s="1"/>
  <c r="G134" i="12"/>
  <c r="G133" i="12"/>
  <c r="I133" i="12" s="1"/>
  <c r="G132" i="12"/>
  <c r="J132" i="12" s="1"/>
  <c r="G131" i="12"/>
  <c r="G130" i="12"/>
  <c r="J130" i="12" s="1"/>
  <c r="G129" i="12"/>
  <c r="J129" i="12" s="1"/>
  <c r="G128" i="12"/>
  <c r="G127" i="12"/>
  <c r="J127" i="12" s="1"/>
  <c r="G126" i="12"/>
  <c r="G125" i="12"/>
  <c r="G124" i="12"/>
  <c r="J124" i="12" s="1"/>
  <c r="G123" i="12"/>
  <c r="G122" i="12"/>
  <c r="G121" i="12"/>
  <c r="J121" i="12" s="1"/>
  <c r="G120" i="12"/>
  <c r="G119" i="12"/>
  <c r="G118" i="12"/>
  <c r="J118" i="12" s="1"/>
  <c r="G117" i="12"/>
  <c r="I117" i="12" s="1"/>
  <c r="G116" i="12"/>
  <c r="G115" i="12"/>
  <c r="J115" i="12" s="1"/>
  <c r="G114" i="12"/>
  <c r="G113" i="12"/>
  <c r="G112" i="12"/>
  <c r="J112" i="12" s="1"/>
  <c r="G111" i="12"/>
  <c r="G110" i="12"/>
  <c r="G109" i="12"/>
  <c r="J109" i="12" s="1"/>
  <c r="G108" i="12"/>
  <c r="J108" i="12" s="1"/>
  <c r="G107" i="12"/>
  <c r="J107" i="12" s="1"/>
  <c r="G106" i="12"/>
  <c r="J106" i="12" s="1"/>
  <c r="G105" i="12"/>
  <c r="J105" i="12" s="1"/>
  <c r="G104" i="12"/>
  <c r="G103" i="12"/>
  <c r="H103" i="12" s="1"/>
  <c r="G102" i="12"/>
  <c r="J102" i="12" s="1"/>
  <c r="G101" i="12"/>
  <c r="J101" i="12" s="1"/>
  <c r="G100" i="12"/>
  <c r="I100" i="12" s="1"/>
  <c r="G99" i="12"/>
  <c r="J99" i="12" s="1"/>
  <c r="G98" i="12"/>
  <c r="G97" i="12"/>
  <c r="J97" i="12" s="1"/>
  <c r="G96" i="12"/>
  <c r="J96" i="12" s="1"/>
  <c r="G95" i="12"/>
  <c r="J95" i="12" s="1"/>
  <c r="G94" i="12"/>
  <c r="J94" i="12" s="1"/>
  <c r="G93" i="12"/>
  <c r="J93" i="12" s="1"/>
  <c r="G92" i="12"/>
  <c r="G91" i="12"/>
  <c r="J91" i="12" s="1"/>
  <c r="G90" i="12"/>
  <c r="J90" i="12" s="1"/>
  <c r="G89" i="12"/>
  <c r="J89" i="12" s="1"/>
  <c r="G88" i="12"/>
  <c r="I88" i="12" s="1"/>
  <c r="G87" i="12"/>
  <c r="J87" i="12" s="1"/>
  <c r="G86" i="12"/>
  <c r="G85" i="12"/>
  <c r="H85" i="12" s="1"/>
  <c r="G84" i="12"/>
  <c r="J84" i="12" s="1"/>
  <c r="G83" i="12"/>
  <c r="J83" i="12" s="1"/>
  <c r="G82" i="12"/>
  <c r="I82" i="12" s="1"/>
  <c r="G81" i="12"/>
  <c r="J81" i="12" s="1"/>
  <c r="G80" i="12"/>
  <c r="G79" i="12"/>
  <c r="J79" i="12" s="1"/>
  <c r="G78" i="12"/>
  <c r="J78" i="12" s="1"/>
  <c r="G77" i="12"/>
  <c r="J77" i="12" s="1"/>
  <c r="G76" i="12"/>
  <c r="J76" i="12" s="1"/>
  <c r="G75" i="12"/>
  <c r="J75" i="12" s="1"/>
  <c r="G74" i="12"/>
  <c r="G73" i="12"/>
  <c r="I73" i="12" s="1"/>
  <c r="G72" i="12"/>
  <c r="J72" i="12" s="1"/>
  <c r="G71" i="12"/>
  <c r="H71" i="12" s="1"/>
  <c r="G70" i="12"/>
  <c r="J70" i="12" s="1"/>
  <c r="G69" i="12"/>
  <c r="J69" i="12" s="1"/>
  <c r="G68" i="12"/>
  <c r="H68" i="12" s="1"/>
  <c r="G67" i="12"/>
  <c r="J67" i="12" s="1"/>
  <c r="G66" i="12"/>
  <c r="J66" i="12" s="1"/>
  <c r="G65" i="12"/>
  <c r="H65" i="12" s="1"/>
  <c r="G64" i="12"/>
  <c r="H64" i="12" s="1"/>
  <c r="G63" i="12"/>
  <c r="J63" i="12" s="1"/>
  <c r="G62" i="12"/>
  <c r="H62" i="12" s="1"/>
  <c r="G61" i="12"/>
  <c r="J61" i="12" s="1"/>
  <c r="G60" i="12"/>
  <c r="J60" i="12" s="1"/>
  <c r="G59" i="12"/>
  <c r="H59" i="12" s="1"/>
  <c r="G58" i="12"/>
  <c r="J58" i="12" s="1"/>
  <c r="G57" i="12"/>
  <c r="J57" i="12" s="1"/>
  <c r="G56" i="12"/>
  <c r="H56" i="12" s="1"/>
  <c r="G55" i="12"/>
  <c r="H55" i="12" s="1"/>
  <c r="G54" i="12"/>
  <c r="J54" i="12" s="1"/>
  <c r="G53" i="12"/>
  <c r="H53" i="12" s="1"/>
  <c r="G52" i="12"/>
  <c r="J52" i="12" s="1"/>
  <c r="G51" i="12"/>
  <c r="J51" i="12" s="1"/>
  <c r="G50" i="12"/>
  <c r="H50" i="12" s="1"/>
  <c r="G49" i="12"/>
  <c r="J49" i="12" s="1"/>
  <c r="G48" i="12"/>
  <c r="J48" i="12" s="1"/>
  <c r="G47" i="12"/>
  <c r="J47" i="12" s="1"/>
  <c r="G46" i="12"/>
  <c r="I46" i="12" s="1"/>
  <c r="G45" i="12"/>
  <c r="J45" i="12" s="1"/>
  <c r="G44" i="12"/>
  <c r="J44" i="12" s="1"/>
  <c r="G43" i="12"/>
  <c r="I43" i="12" s="1"/>
  <c r="G42" i="12"/>
  <c r="J42" i="12" s="1"/>
  <c r="G41" i="12"/>
  <c r="J41" i="12" s="1"/>
  <c r="G40" i="12"/>
  <c r="I40" i="12" s="1"/>
  <c r="G39" i="12"/>
  <c r="I39" i="12" s="1"/>
  <c r="G38" i="12"/>
  <c r="J38" i="12" s="1"/>
  <c r="G37" i="12"/>
  <c r="I37" i="12" s="1"/>
  <c r="G36" i="12"/>
  <c r="J36" i="12" s="1"/>
  <c r="G35" i="12"/>
  <c r="J35" i="12" s="1"/>
  <c r="G34" i="12"/>
  <c r="I34" i="12" s="1"/>
  <c r="G33" i="12"/>
  <c r="J33" i="12" s="1"/>
  <c r="G32" i="12"/>
  <c r="J32" i="12" s="1"/>
  <c r="G31" i="12"/>
  <c r="I31" i="12" s="1"/>
  <c r="G30" i="12"/>
  <c r="I30" i="12" s="1"/>
  <c r="G29" i="12"/>
  <c r="G28" i="12"/>
  <c r="I28" i="12" s="1"/>
  <c r="G27" i="12"/>
  <c r="G26" i="12"/>
  <c r="G25" i="12"/>
  <c r="I25" i="12" s="1"/>
  <c r="G24" i="12"/>
  <c r="I24" i="12" s="1"/>
  <c r="G4" i="12"/>
  <c r="G5" i="12" s="1"/>
  <c r="L3" i="12"/>
  <c r="H3" i="12"/>
  <c r="G394" i="11"/>
  <c r="J394" i="11" s="1"/>
  <c r="G393" i="11"/>
  <c r="J393" i="11" s="1"/>
  <c r="G392" i="11"/>
  <c r="J392" i="11" s="1"/>
  <c r="G391" i="11"/>
  <c r="J391" i="11" s="1"/>
  <c r="G390" i="11"/>
  <c r="G389" i="11"/>
  <c r="J389" i="11" s="1"/>
  <c r="G388" i="11"/>
  <c r="J388" i="11" s="1"/>
  <c r="G387" i="11"/>
  <c r="J387" i="11" s="1"/>
  <c r="G386" i="11"/>
  <c r="H386" i="11" s="1"/>
  <c r="G385" i="11"/>
  <c r="J385" i="11" s="1"/>
  <c r="G384" i="11"/>
  <c r="G383" i="11"/>
  <c r="H383" i="11" s="1"/>
  <c r="G382" i="11"/>
  <c r="J382" i="11" s="1"/>
  <c r="G381" i="11"/>
  <c r="J381" i="11" s="1"/>
  <c r="G380" i="11"/>
  <c r="H380" i="11" s="1"/>
  <c r="G379" i="11"/>
  <c r="J379" i="11" s="1"/>
  <c r="G378" i="11"/>
  <c r="G377" i="11"/>
  <c r="J377" i="11" s="1"/>
  <c r="G376" i="11"/>
  <c r="J376" i="11" s="1"/>
  <c r="G375" i="11"/>
  <c r="J375" i="11" s="1"/>
  <c r="G374" i="11"/>
  <c r="J374" i="11" s="1"/>
  <c r="G373" i="11"/>
  <c r="J373" i="11" s="1"/>
  <c r="G372" i="11"/>
  <c r="G371" i="11"/>
  <c r="J371" i="11" s="1"/>
  <c r="G370" i="11"/>
  <c r="J370" i="11" s="1"/>
  <c r="G369" i="11"/>
  <c r="J369" i="11" s="1"/>
  <c r="G368" i="11"/>
  <c r="H368" i="11" s="1"/>
  <c r="G367" i="11"/>
  <c r="J367" i="11" s="1"/>
  <c r="G366" i="11"/>
  <c r="G365" i="11"/>
  <c r="H365" i="11" s="1"/>
  <c r="G364" i="11"/>
  <c r="J364" i="11" s="1"/>
  <c r="G363" i="11"/>
  <c r="H363" i="11" s="1"/>
  <c r="G362" i="11"/>
  <c r="G361" i="11"/>
  <c r="J361" i="11" s="1"/>
  <c r="G360" i="11"/>
  <c r="G359" i="11"/>
  <c r="J359" i="11" s="1"/>
  <c r="G358" i="11"/>
  <c r="J358" i="11" s="1"/>
  <c r="G357" i="11"/>
  <c r="H357" i="11" s="1"/>
  <c r="G356" i="11"/>
  <c r="H356" i="11" s="1"/>
  <c r="G355" i="11"/>
  <c r="J355" i="11" s="1"/>
  <c r="G354" i="11"/>
  <c r="H354" i="11" s="1"/>
  <c r="G353" i="11"/>
  <c r="G352" i="11"/>
  <c r="J352" i="11" s="1"/>
  <c r="G351" i="11"/>
  <c r="G350" i="11"/>
  <c r="J350" i="11" s="1"/>
  <c r="G349" i="11"/>
  <c r="J349" i="11" s="1"/>
  <c r="G348" i="11"/>
  <c r="H348" i="11" s="1"/>
  <c r="G347" i="11"/>
  <c r="H347" i="11" s="1"/>
  <c r="G346" i="11"/>
  <c r="J346" i="11" s="1"/>
  <c r="G345" i="11"/>
  <c r="H345" i="11" s="1"/>
  <c r="G344" i="11"/>
  <c r="G343" i="11"/>
  <c r="J343" i="11" s="1"/>
  <c r="G342" i="11"/>
  <c r="G341" i="11"/>
  <c r="J341" i="11" s="1"/>
  <c r="G340" i="11"/>
  <c r="J340" i="11" s="1"/>
  <c r="G339" i="11"/>
  <c r="H339" i="11" s="1"/>
  <c r="G338" i="11"/>
  <c r="H338" i="11" s="1"/>
  <c r="G337" i="11"/>
  <c r="J337" i="11" s="1"/>
  <c r="G336" i="11"/>
  <c r="H336" i="11" s="1"/>
  <c r="G335" i="11"/>
  <c r="G334" i="11"/>
  <c r="J334" i="11" s="1"/>
  <c r="G333" i="11"/>
  <c r="G332" i="11"/>
  <c r="J332" i="11" s="1"/>
  <c r="G331" i="11"/>
  <c r="J331" i="11" s="1"/>
  <c r="G330" i="11"/>
  <c r="H330" i="11" s="1"/>
  <c r="G329" i="11"/>
  <c r="H329" i="11" s="1"/>
  <c r="G328" i="11"/>
  <c r="J328" i="11" s="1"/>
  <c r="G327" i="11"/>
  <c r="H327" i="11" s="1"/>
  <c r="G326" i="11"/>
  <c r="G325" i="11"/>
  <c r="J325" i="11" s="1"/>
  <c r="G324" i="11"/>
  <c r="G323" i="11"/>
  <c r="J323" i="11" s="1"/>
  <c r="G322" i="11"/>
  <c r="J322" i="11" s="1"/>
  <c r="G321" i="11"/>
  <c r="H321" i="11" s="1"/>
  <c r="G320" i="11"/>
  <c r="H320" i="11" s="1"/>
  <c r="G319" i="11"/>
  <c r="J319" i="11" s="1"/>
  <c r="G318" i="11"/>
  <c r="H318" i="11" s="1"/>
  <c r="G317" i="11"/>
  <c r="G316" i="11"/>
  <c r="J316" i="11" s="1"/>
  <c r="G315" i="11"/>
  <c r="G314" i="11"/>
  <c r="J314" i="11" s="1"/>
  <c r="G313" i="11"/>
  <c r="J313" i="11" s="1"/>
  <c r="G312" i="11"/>
  <c r="H312" i="11" s="1"/>
  <c r="G311" i="11"/>
  <c r="H311" i="11" s="1"/>
  <c r="G310" i="11"/>
  <c r="J310" i="11" s="1"/>
  <c r="G309" i="11"/>
  <c r="H309" i="11" s="1"/>
  <c r="G308" i="11"/>
  <c r="G307" i="11"/>
  <c r="J307" i="11" s="1"/>
  <c r="G306" i="11"/>
  <c r="G305" i="11"/>
  <c r="J305" i="11" s="1"/>
  <c r="G304" i="11"/>
  <c r="J304" i="11" s="1"/>
  <c r="G303" i="11"/>
  <c r="H303" i="11" s="1"/>
  <c r="G302" i="11"/>
  <c r="H302" i="11" s="1"/>
  <c r="G301" i="11"/>
  <c r="J301" i="11" s="1"/>
  <c r="G300" i="11"/>
  <c r="H300" i="11" s="1"/>
  <c r="G299" i="11"/>
  <c r="G298" i="11"/>
  <c r="J298" i="11" s="1"/>
  <c r="G297" i="11"/>
  <c r="G296" i="11"/>
  <c r="J296" i="11" s="1"/>
  <c r="G295" i="11"/>
  <c r="J295" i="11" s="1"/>
  <c r="G294" i="11"/>
  <c r="H294" i="11" s="1"/>
  <c r="G293" i="11"/>
  <c r="G292" i="11"/>
  <c r="J292" i="11" s="1"/>
  <c r="G291" i="11"/>
  <c r="J291" i="11" s="1"/>
  <c r="G290" i="11"/>
  <c r="G289" i="11"/>
  <c r="J289" i="11" s="1"/>
  <c r="G288" i="11"/>
  <c r="G287" i="11"/>
  <c r="J287" i="11" s="1"/>
  <c r="G286" i="11"/>
  <c r="J286" i="11" s="1"/>
  <c r="G285" i="11"/>
  <c r="H285" i="11" s="1"/>
  <c r="G284" i="11"/>
  <c r="I284" i="11" s="1"/>
  <c r="G283" i="11"/>
  <c r="J283" i="11" s="1"/>
  <c r="G282" i="11"/>
  <c r="G281" i="11"/>
  <c r="G280" i="11"/>
  <c r="J280" i="11" s="1"/>
  <c r="G279" i="11"/>
  <c r="G278" i="11"/>
  <c r="J278" i="11" s="1"/>
  <c r="G277" i="11"/>
  <c r="J277" i="11" s="1"/>
  <c r="G276" i="11"/>
  <c r="H276" i="11" s="1"/>
  <c r="G275" i="11"/>
  <c r="I275" i="11" s="1"/>
  <c r="G274" i="11"/>
  <c r="J274" i="11" s="1"/>
  <c r="G273" i="11"/>
  <c r="J273" i="11" s="1"/>
  <c r="G272" i="11"/>
  <c r="G271" i="11"/>
  <c r="J271" i="11" s="1"/>
  <c r="G270" i="11"/>
  <c r="G269" i="11"/>
  <c r="J269" i="11" s="1"/>
  <c r="G268" i="11"/>
  <c r="J268" i="11" s="1"/>
  <c r="G267" i="11"/>
  <c r="I267" i="11" s="1"/>
  <c r="G266" i="11"/>
  <c r="J266" i="11" s="1"/>
  <c r="G265" i="11"/>
  <c r="J265" i="11" s="1"/>
  <c r="G264" i="11"/>
  <c r="I264" i="11" s="1"/>
  <c r="G263" i="11"/>
  <c r="H263" i="11" s="1"/>
  <c r="G262" i="11"/>
  <c r="J262" i="11" s="1"/>
  <c r="G261" i="11"/>
  <c r="J261" i="11" s="1"/>
  <c r="G260" i="11"/>
  <c r="J260" i="11" s="1"/>
  <c r="G259" i="11"/>
  <c r="J259" i="11" s="1"/>
  <c r="G258" i="11"/>
  <c r="J258" i="11" s="1"/>
  <c r="G257" i="11"/>
  <c r="H257" i="11" s="1"/>
  <c r="G256" i="11"/>
  <c r="J256" i="11" s="1"/>
  <c r="G255" i="11"/>
  <c r="J255" i="11" s="1"/>
  <c r="G254" i="11"/>
  <c r="J254" i="11" s="1"/>
  <c r="G253" i="11"/>
  <c r="J253" i="11" s="1"/>
  <c r="G252" i="11"/>
  <c r="J252" i="11" s="1"/>
  <c r="G251" i="11"/>
  <c r="H251" i="11" s="1"/>
  <c r="G250" i="11"/>
  <c r="J250" i="11" s="1"/>
  <c r="G249" i="11"/>
  <c r="J249" i="11" s="1"/>
  <c r="G248" i="11"/>
  <c r="J248" i="11" s="1"/>
  <c r="G247" i="11"/>
  <c r="J247" i="11" s="1"/>
  <c r="G246" i="11"/>
  <c r="J246" i="11" s="1"/>
  <c r="G245" i="11"/>
  <c r="H245" i="11" s="1"/>
  <c r="G244" i="11"/>
  <c r="J244" i="11" s="1"/>
  <c r="G243" i="11"/>
  <c r="J243" i="11" s="1"/>
  <c r="G242" i="11"/>
  <c r="J242" i="11" s="1"/>
  <c r="G241" i="11"/>
  <c r="J241" i="11" s="1"/>
  <c r="G240" i="11"/>
  <c r="J240" i="11" s="1"/>
  <c r="G239" i="11"/>
  <c r="I239" i="11" s="1"/>
  <c r="G238" i="11"/>
  <c r="J238" i="11" s="1"/>
  <c r="G237" i="11"/>
  <c r="J237" i="11" s="1"/>
  <c r="G236" i="11"/>
  <c r="J236" i="11" s="1"/>
  <c r="G235" i="11"/>
  <c r="J235" i="11" s="1"/>
  <c r="G234" i="11"/>
  <c r="J234" i="11" s="1"/>
  <c r="G233" i="11"/>
  <c r="J233" i="11" s="1"/>
  <c r="G232" i="11"/>
  <c r="J232" i="11" s="1"/>
  <c r="G231" i="11"/>
  <c r="J231" i="11" s="1"/>
  <c r="G230" i="11"/>
  <c r="H230" i="11" s="1"/>
  <c r="G229" i="11"/>
  <c r="J229" i="11" s="1"/>
  <c r="G228" i="11"/>
  <c r="J228" i="11" s="1"/>
  <c r="G227" i="11"/>
  <c r="J227" i="11" s="1"/>
  <c r="G226" i="11"/>
  <c r="J226" i="11" s="1"/>
  <c r="G225" i="11"/>
  <c r="J225" i="11" s="1"/>
  <c r="G224" i="11"/>
  <c r="H224" i="11" s="1"/>
  <c r="G223" i="11"/>
  <c r="J223" i="11" s="1"/>
  <c r="G222" i="11"/>
  <c r="J222" i="11" s="1"/>
  <c r="G221" i="11"/>
  <c r="J221" i="11" s="1"/>
  <c r="G220" i="11"/>
  <c r="J220" i="11" s="1"/>
  <c r="G219" i="11"/>
  <c r="J219" i="11" s="1"/>
  <c r="G218" i="11"/>
  <c r="I218" i="11" s="1"/>
  <c r="G217" i="11"/>
  <c r="J217" i="11" s="1"/>
  <c r="G216" i="11"/>
  <c r="G215" i="11"/>
  <c r="H215" i="11" s="1"/>
  <c r="G214" i="11"/>
  <c r="J214" i="11" s="1"/>
  <c r="G213" i="11"/>
  <c r="J213" i="11" s="1"/>
  <c r="G212" i="11"/>
  <c r="J212" i="11" s="1"/>
  <c r="G211" i="11"/>
  <c r="J211" i="11" s="1"/>
  <c r="G210" i="11"/>
  <c r="G209" i="11"/>
  <c r="J209" i="11" s="1"/>
  <c r="G208" i="11"/>
  <c r="J208" i="11" s="1"/>
  <c r="G207" i="11"/>
  <c r="J207" i="11" s="1"/>
  <c r="G206" i="11"/>
  <c r="H206" i="11" s="1"/>
  <c r="G205" i="11"/>
  <c r="J205" i="11" s="1"/>
  <c r="G204" i="11"/>
  <c r="J204" i="11" s="1"/>
  <c r="G203" i="11"/>
  <c r="J203" i="11" s="1"/>
  <c r="G202" i="11"/>
  <c r="J202" i="11" s="1"/>
  <c r="G201" i="11"/>
  <c r="H201" i="11" s="1"/>
  <c r="G200" i="11"/>
  <c r="H200" i="11" s="1"/>
  <c r="G199" i="11"/>
  <c r="G198" i="11"/>
  <c r="H198" i="11" s="1"/>
  <c r="G197" i="11"/>
  <c r="H197" i="11" s="1"/>
  <c r="G196" i="11"/>
  <c r="G195" i="11"/>
  <c r="H195" i="11" s="1"/>
  <c r="G194" i="11"/>
  <c r="H194" i="11" s="1"/>
  <c r="G193" i="11"/>
  <c r="H193" i="11" s="1"/>
  <c r="G192" i="11"/>
  <c r="H192" i="11" s="1"/>
  <c r="G191" i="11"/>
  <c r="H191" i="11" s="1"/>
  <c r="G190" i="11"/>
  <c r="G189" i="11"/>
  <c r="H189" i="11" s="1"/>
  <c r="G188" i="11"/>
  <c r="H188" i="11" s="1"/>
  <c r="G187" i="11"/>
  <c r="H187" i="11" s="1"/>
  <c r="G186" i="11"/>
  <c r="H186" i="11" s="1"/>
  <c r="G185" i="11"/>
  <c r="H185" i="11" s="1"/>
  <c r="G184" i="11"/>
  <c r="G183" i="11"/>
  <c r="H183" i="11" s="1"/>
  <c r="G182" i="11"/>
  <c r="H182" i="11" s="1"/>
  <c r="G181" i="11"/>
  <c r="G180" i="11"/>
  <c r="H180" i="11" s="1"/>
  <c r="G179" i="11"/>
  <c r="H179" i="11" s="1"/>
  <c r="G178" i="11"/>
  <c r="G177" i="11"/>
  <c r="H177" i="11" s="1"/>
  <c r="G176" i="11"/>
  <c r="H176" i="11" s="1"/>
  <c r="G175" i="11"/>
  <c r="J175" i="11" s="1"/>
  <c r="G174" i="11"/>
  <c r="G173" i="11"/>
  <c r="H173" i="11" s="1"/>
  <c r="G172" i="11"/>
  <c r="J172" i="11" s="1"/>
  <c r="G171" i="11"/>
  <c r="G170" i="11"/>
  <c r="H170" i="11" s="1"/>
  <c r="G169" i="11"/>
  <c r="J169" i="11" s="1"/>
  <c r="G168" i="11"/>
  <c r="G167" i="11"/>
  <c r="H167" i="11" s="1"/>
  <c r="G166" i="11"/>
  <c r="J166" i="11" s="1"/>
  <c r="G165" i="11"/>
  <c r="G164" i="11"/>
  <c r="H164" i="11" s="1"/>
  <c r="G163" i="11"/>
  <c r="J163" i="11" s="1"/>
  <c r="G162" i="11"/>
  <c r="G161" i="11"/>
  <c r="H161" i="11" s="1"/>
  <c r="G160" i="11"/>
  <c r="J160" i="11" s="1"/>
  <c r="G159" i="11"/>
  <c r="G158" i="11"/>
  <c r="H158" i="11" s="1"/>
  <c r="G157" i="11"/>
  <c r="J157" i="11" s="1"/>
  <c r="G156" i="11"/>
  <c r="G155" i="11"/>
  <c r="H155" i="11" s="1"/>
  <c r="G154" i="11"/>
  <c r="J154" i="11" s="1"/>
  <c r="G153" i="11"/>
  <c r="G152" i="11"/>
  <c r="H152" i="11" s="1"/>
  <c r="G151" i="11"/>
  <c r="J151" i="11" s="1"/>
  <c r="G150" i="11"/>
  <c r="G149" i="11"/>
  <c r="H149" i="11" s="1"/>
  <c r="G148" i="11"/>
  <c r="J148" i="11" s="1"/>
  <c r="G147" i="11"/>
  <c r="G146" i="11"/>
  <c r="H146" i="11" s="1"/>
  <c r="G145" i="11"/>
  <c r="J145" i="11" s="1"/>
  <c r="G144" i="11"/>
  <c r="G143" i="11"/>
  <c r="H143" i="11" s="1"/>
  <c r="G142" i="11"/>
  <c r="J142" i="11" s="1"/>
  <c r="G141" i="11"/>
  <c r="I141" i="11" s="1"/>
  <c r="G140" i="11"/>
  <c r="H140" i="11" s="1"/>
  <c r="G139" i="11"/>
  <c r="J139" i="11" s="1"/>
  <c r="G138" i="11"/>
  <c r="G137" i="11"/>
  <c r="H137" i="11" s="1"/>
  <c r="G136" i="11"/>
  <c r="J136" i="11" s="1"/>
  <c r="G135" i="11"/>
  <c r="H135" i="11" s="1"/>
  <c r="G134" i="11"/>
  <c r="I134" i="11" s="1"/>
  <c r="G133" i="11"/>
  <c r="J133" i="11" s="1"/>
  <c r="G132" i="11"/>
  <c r="H132" i="11" s="1"/>
  <c r="G131" i="11"/>
  <c r="H131" i="11" s="1"/>
  <c r="G130" i="11"/>
  <c r="J130" i="11" s="1"/>
  <c r="G129" i="11"/>
  <c r="H129" i="11" s="1"/>
  <c r="G128" i="11"/>
  <c r="J128" i="11" s="1"/>
  <c r="G127" i="11"/>
  <c r="J127" i="11" s="1"/>
  <c r="G126" i="11"/>
  <c r="H126" i="11" s="1"/>
  <c r="G125" i="11"/>
  <c r="I125" i="11" s="1"/>
  <c r="G124" i="11"/>
  <c r="J124" i="11" s="1"/>
  <c r="G123" i="11"/>
  <c r="H123" i="11" s="1"/>
  <c r="G122" i="11"/>
  <c r="J122" i="11" s="1"/>
  <c r="G121" i="11"/>
  <c r="J121" i="11" s="1"/>
  <c r="G120" i="11"/>
  <c r="H120" i="11" s="1"/>
  <c r="G119" i="11"/>
  <c r="J119" i="11" s="1"/>
  <c r="G118" i="11"/>
  <c r="J118" i="11" s="1"/>
  <c r="G117" i="11"/>
  <c r="H117" i="11" s="1"/>
  <c r="G116" i="11"/>
  <c r="I116" i="11" s="1"/>
  <c r="G115" i="11"/>
  <c r="J115" i="11" s="1"/>
  <c r="G114" i="11"/>
  <c r="H114" i="11" s="1"/>
  <c r="G113" i="11"/>
  <c r="H113" i="11" s="1"/>
  <c r="G112" i="11"/>
  <c r="J112" i="11" s="1"/>
  <c r="G111" i="11"/>
  <c r="H111" i="11" s="1"/>
  <c r="G110" i="11"/>
  <c r="J110" i="11" s="1"/>
  <c r="G109" i="11"/>
  <c r="J109" i="11" s="1"/>
  <c r="G108" i="11"/>
  <c r="H108" i="11" s="1"/>
  <c r="G107" i="11"/>
  <c r="I107" i="11" s="1"/>
  <c r="G106" i="11"/>
  <c r="J106" i="11" s="1"/>
  <c r="G105" i="11"/>
  <c r="H105" i="11" s="1"/>
  <c r="G104" i="11"/>
  <c r="H104" i="11" s="1"/>
  <c r="G103" i="11"/>
  <c r="J103" i="11" s="1"/>
  <c r="G102" i="11"/>
  <c r="H102" i="11" s="1"/>
  <c r="G101" i="11"/>
  <c r="J101" i="11" s="1"/>
  <c r="G100" i="11"/>
  <c r="J100" i="11" s="1"/>
  <c r="G99" i="11"/>
  <c r="H99" i="11" s="1"/>
  <c r="G98" i="11"/>
  <c r="I98" i="11" s="1"/>
  <c r="G97" i="11"/>
  <c r="J97" i="11" s="1"/>
  <c r="G96" i="11"/>
  <c r="H96" i="11" s="1"/>
  <c r="G95" i="11"/>
  <c r="H95" i="11" s="1"/>
  <c r="G94" i="11"/>
  <c r="J94" i="11" s="1"/>
  <c r="G93" i="11"/>
  <c r="H93" i="11" s="1"/>
  <c r="G92" i="11"/>
  <c r="J92" i="11" s="1"/>
  <c r="G91" i="11"/>
  <c r="J91" i="11" s="1"/>
  <c r="G90" i="11"/>
  <c r="H90" i="11" s="1"/>
  <c r="G89" i="11"/>
  <c r="J89" i="11" s="1"/>
  <c r="G88" i="11"/>
  <c r="J88" i="11" s="1"/>
  <c r="G87" i="11"/>
  <c r="H87" i="11" s="1"/>
  <c r="G86" i="11"/>
  <c r="J86" i="11" s="1"/>
  <c r="G85" i="11"/>
  <c r="J85" i="11" s="1"/>
  <c r="G84" i="11"/>
  <c r="H84" i="11" s="1"/>
  <c r="G83" i="11"/>
  <c r="J83" i="11" s="1"/>
  <c r="G82" i="11"/>
  <c r="J82" i="11" s="1"/>
  <c r="G81" i="11"/>
  <c r="H81" i="11" s="1"/>
  <c r="G80" i="11"/>
  <c r="J80" i="11" s="1"/>
  <c r="G79" i="11"/>
  <c r="J79" i="11" s="1"/>
  <c r="G78" i="11"/>
  <c r="H78" i="11" s="1"/>
  <c r="G77" i="11"/>
  <c r="J77" i="11" s="1"/>
  <c r="G76" i="11"/>
  <c r="J76" i="11" s="1"/>
  <c r="G75" i="11"/>
  <c r="H75" i="11" s="1"/>
  <c r="G74" i="11"/>
  <c r="J74" i="11" s="1"/>
  <c r="G73" i="11"/>
  <c r="J73" i="11" s="1"/>
  <c r="G72" i="11"/>
  <c r="H72" i="11" s="1"/>
  <c r="G71" i="11"/>
  <c r="J71" i="11" s="1"/>
  <c r="G70" i="11"/>
  <c r="J70" i="11" s="1"/>
  <c r="G69" i="11"/>
  <c r="H69" i="11" s="1"/>
  <c r="G68" i="11"/>
  <c r="J68" i="11" s="1"/>
  <c r="G67" i="11"/>
  <c r="J67" i="11" s="1"/>
  <c r="G66" i="11"/>
  <c r="H66" i="11" s="1"/>
  <c r="G65" i="11"/>
  <c r="J65" i="11" s="1"/>
  <c r="G64" i="11"/>
  <c r="J64" i="11" s="1"/>
  <c r="G63" i="11"/>
  <c r="H63" i="11" s="1"/>
  <c r="G62" i="11"/>
  <c r="J62" i="11" s="1"/>
  <c r="G61" i="11"/>
  <c r="J61" i="11" s="1"/>
  <c r="G60" i="11"/>
  <c r="H60" i="11" s="1"/>
  <c r="G59" i="11"/>
  <c r="J59" i="11" s="1"/>
  <c r="G58" i="11"/>
  <c r="J58" i="11" s="1"/>
  <c r="G57" i="11"/>
  <c r="H57" i="11" s="1"/>
  <c r="G56" i="11"/>
  <c r="J56" i="11" s="1"/>
  <c r="G55" i="11"/>
  <c r="J55" i="11" s="1"/>
  <c r="G54" i="11"/>
  <c r="H54" i="11" s="1"/>
  <c r="G53" i="11"/>
  <c r="J53" i="11" s="1"/>
  <c r="G52" i="11"/>
  <c r="J52" i="11" s="1"/>
  <c r="G51" i="11"/>
  <c r="H51" i="11" s="1"/>
  <c r="G50" i="11"/>
  <c r="J50" i="11" s="1"/>
  <c r="G49" i="11"/>
  <c r="J49" i="11" s="1"/>
  <c r="G48" i="11"/>
  <c r="H48" i="11" s="1"/>
  <c r="G47" i="11"/>
  <c r="J47" i="11" s="1"/>
  <c r="G46" i="11"/>
  <c r="J46" i="11" s="1"/>
  <c r="G45" i="11"/>
  <c r="H45" i="11" s="1"/>
  <c r="G44" i="11"/>
  <c r="J44" i="11" s="1"/>
  <c r="G43" i="11"/>
  <c r="J43" i="11" s="1"/>
  <c r="G42" i="11"/>
  <c r="H42" i="11" s="1"/>
  <c r="G41" i="11"/>
  <c r="J41" i="11" s="1"/>
  <c r="G40" i="11"/>
  <c r="J40" i="11" s="1"/>
  <c r="G39" i="11"/>
  <c r="H39" i="11" s="1"/>
  <c r="G38" i="11"/>
  <c r="J38" i="11" s="1"/>
  <c r="G37" i="11"/>
  <c r="J37" i="11" s="1"/>
  <c r="G36" i="11"/>
  <c r="H36" i="11" s="1"/>
  <c r="G35" i="11"/>
  <c r="J35" i="11" s="1"/>
  <c r="G34" i="11"/>
  <c r="J34" i="11" s="1"/>
  <c r="G33" i="11"/>
  <c r="H33" i="11" s="1"/>
  <c r="G32" i="11"/>
  <c r="J32" i="11" s="1"/>
  <c r="G31" i="11"/>
  <c r="J31" i="11" s="1"/>
  <c r="G30" i="11"/>
  <c r="H30" i="11" s="1"/>
  <c r="G29" i="11"/>
  <c r="G28" i="11"/>
  <c r="G27" i="11"/>
  <c r="H27" i="11" s="1"/>
  <c r="G26" i="11"/>
  <c r="G25" i="11"/>
  <c r="G24" i="11"/>
  <c r="H24" i="11" s="1"/>
  <c r="G4" i="11"/>
  <c r="H4" i="11" s="1"/>
  <c r="L3" i="11"/>
  <c r="H3" i="11"/>
  <c r="G392" i="10"/>
  <c r="J392" i="10" s="1"/>
  <c r="G391" i="10"/>
  <c r="G390" i="10"/>
  <c r="H390" i="10" s="1"/>
  <c r="G389" i="10"/>
  <c r="J389" i="10" s="1"/>
  <c r="G388" i="10"/>
  <c r="G387" i="10"/>
  <c r="H387" i="10" s="1"/>
  <c r="G386" i="10"/>
  <c r="J386" i="10" s="1"/>
  <c r="G385" i="10"/>
  <c r="G384" i="10"/>
  <c r="H384" i="10" s="1"/>
  <c r="G383" i="10"/>
  <c r="J383" i="10" s="1"/>
  <c r="G382" i="10"/>
  <c r="G381" i="10"/>
  <c r="H381" i="10" s="1"/>
  <c r="G380" i="10"/>
  <c r="J380" i="10" s="1"/>
  <c r="G379" i="10"/>
  <c r="G378" i="10"/>
  <c r="H378" i="10" s="1"/>
  <c r="G377" i="10"/>
  <c r="J377" i="10" s="1"/>
  <c r="G376" i="10"/>
  <c r="G375" i="10"/>
  <c r="H375" i="10" s="1"/>
  <c r="G374" i="10"/>
  <c r="J374" i="10" s="1"/>
  <c r="G373" i="10"/>
  <c r="G372" i="10"/>
  <c r="H372" i="10" s="1"/>
  <c r="G371" i="10"/>
  <c r="J371" i="10" s="1"/>
  <c r="G370" i="10"/>
  <c r="G369" i="10"/>
  <c r="H369" i="10" s="1"/>
  <c r="G368" i="10"/>
  <c r="J368" i="10" s="1"/>
  <c r="G367" i="10"/>
  <c r="G366" i="10"/>
  <c r="H366" i="10" s="1"/>
  <c r="G365" i="10"/>
  <c r="I365" i="10" s="1"/>
  <c r="G364" i="10"/>
  <c r="G363" i="10"/>
  <c r="H363" i="10" s="1"/>
  <c r="G362" i="10"/>
  <c r="I362" i="10" s="1"/>
  <c r="G361" i="10"/>
  <c r="G360" i="10"/>
  <c r="H360" i="10" s="1"/>
  <c r="G359" i="10"/>
  <c r="G358" i="10"/>
  <c r="G357" i="10"/>
  <c r="H357" i="10" s="1"/>
  <c r="G356" i="10"/>
  <c r="G355" i="10"/>
  <c r="G354" i="10"/>
  <c r="H354" i="10" s="1"/>
  <c r="G353" i="10"/>
  <c r="G352" i="10"/>
  <c r="G351" i="10"/>
  <c r="H351" i="10" s="1"/>
  <c r="G350" i="10"/>
  <c r="I350" i="10" s="1"/>
  <c r="G349" i="10"/>
  <c r="G348" i="10"/>
  <c r="H348" i="10" s="1"/>
  <c r="G347" i="10"/>
  <c r="I347" i="10" s="1"/>
  <c r="G346" i="10"/>
  <c r="G345" i="10"/>
  <c r="H345" i="10" s="1"/>
  <c r="G344" i="10"/>
  <c r="G343" i="10"/>
  <c r="G342" i="10"/>
  <c r="H342" i="10" s="1"/>
  <c r="G341" i="10"/>
  <c r="G340" i="10"/>
  <c r="G339" i="10"/>
  <c r="H339" i="10" s="1"/>
  <c r="G338" i="10"/>
  <c r="G337" i="10"/>
  <c r="G336" i="10"/>
  <c r="H336" i="10" s="1"/>
  <c r="G335" i="10"/>
  <c r="G334" i="10"/>
  <c r="G333" i="10"/>
  <c r="H333" i="10" s="1"/>
  <c r="G332" i="10"/>
  <c r="I332" i="10" s="1"/>
  <c r="G331" i="10"/>
  <c r="G330" i="10"/>
  <c r="H330" i="10" s="1"/>
  <c r="G329" i="10"/>
  <c r="I329" i="10" s="1"/>
  <c r="G328" i="10"/>
  <c r="G327" i="10"/>
  <c r="H327" i="10" s="1"/>
  <c r="G326" i="10"/>
  <c r="I326" i="10" s="1"/>
  <c r="G325" i="10"/>
  <c r="G324" i="10"/>
  <c r="H324" i="10" s="1"/>
  <c r="G323" i="10"/>
  <c r="G322" i="10"/>
  <c r="G321" i="10"/>
  <c r="H321" i="10" s="1"/>
  <c r="G320" i="10"/>
  <c r="G319" i="10"/>
  <c r="G318" i="10"/>
  <c r="H318" i="10" s="1"/>
  <c r="G317" i="10"/>
  <c r="G316" i="10"/>
  <c r="G315" i="10"/>
  <c r="I315" i="10" s="1"/>
  <c r="G314" i="10"/>
  <c r="I314" i="10" s="1"/>
  <c r="G313" i="10"/>
  <c r="G312" i="10"/>
  <c r="I312" i="10" s="1"/>
  <c r="G311" i="10"/>
  <c r="I311" i="10" s="1"/>
  <c r="G310" i="10"/>
  <c r="G309" i="10"/>
  <c r="I309" i="10" s="1"/>
  <c r="G308" i="10"/>
  <c r="I308" i="10" s="1"/>
  <c r="G307" i="10"/>
  <c r="G306" i="10"/>
  <c r="I306" i="10" s="1"/>
  <c r="G305" i="10"/>
  <c r="I305" i="10" s="1"/>
  <c r="G304" i="10"/>
  <c r="G303" i="10"/>
  <c r="I303" i="10" s="1"/>
  <c r="G302" i="10"/>
  <c r="I302" i="10" s="1"/>
  <c r="G301" i="10"/>
  <c r="G300" i="10"/>
  <c r="I300" i="10" s="1"/>
  <c r="G299" i="10"/>
  <c r="I299" i="10" s="1"/>
  <c r="G298" i="10"/>
  <c r="G297" i="10"/>
  <c r="I297" i="10" s="1"/>
  <c r="G296" i="10"/>
  <c r="I296" i="10" s="1"/>
  <c r="G295" i="10"/>
  <c r="G294" i="10"/>
  <c r="I294" i="10" s="1"/>
  <c r="G293" i="10"/>
  <c r="I293" i="10" s="1"/>
  <c r="G292" i="10"/>
  <c r="G291" i="10"/>
  <c r="I291" i="10" s="1"/>
  <c r="G290" i="10"/>
  <c r="I290" i="10" s="1"/>
  <c r="G289" i="10"/>
  <c r="G288" i="10"/>
  <c r="I288" i="10" s="1"/>
  <c r="G287" i="10"/>
  <c r="I287" i="10" s="1"/>
  <c r="G286" i="10"/>
  <c r="G285" i="10"/>
  <c r="I285" i="10" s="1"/>
  <c r="G284" i="10"/>
  <c r="I284" i="10" s="1"/>
  <c r="G283" i="10"/>
  <c r="G282" i="10"/>
  <c r="I282" i="10" s="1"/>
  <c r="G281" i="10"/>
  <c r="I281" i="10" s="1"/>
  <c r="G280" i="10"/>
  <c r="G279" i="10"/>
  <c r="I279" i="10" s="1"/>
  <c r="G278" i="10"/>
  <c r="I278" i="10" s="1"/>
  <c r="G277" i="10"/>
  <c r="G276" i="10"/>
  <c r="I276" i="10" s="1"/>
  <c r="G275" i="10"/>
  <c r="I275" i="10" s="1"/>
  <c r="G274" i="10"/>
  <c r="G273" i="10"/>
  <c r="I273" i="10" s="1"/>
  <c r="G272" i="10"/>
  <c r="I272" i="10" s="1"/>
  <c r="G271" i="10"/>
  <c r="G270" i="10"/>
  <c r="I270" i="10" s="1"/>
  <c r="G269" i="10"/>
  <c r="I269" i="10" s="1"/>
  <c r="G268" i="10"/>
  <c r="J268" i="10" s="1"/>
  <c r="G267" i="10"/>
  <c r="I267" i="10" s="1"/>
  <c r="G266" i="10"/>
  <c r="J266" i="10" s="1"/>
  <c r="G265" i="10"/>
  <c r="J265" i="10" s="1"/>
  <c r="G264" i="10"/>
  <c r="I264" i="10" s="1"/>
  <c r="G263" i="10"/>
  <c r="J263" i="10" s="1"/>
  <c r="G262" i="10"/>
  <c r="J262" i="10" s="1"/>
  <c r="G261" i="10"/>
  <c r="I261" i="10" s="1"/>
  <c r="G260" i="10"/>
  <c r="J260" i="10" s="1"/>
  <c r="G259" i="10"/>
  <c r="H259" i="10" s="1"/>
  <c r="G258" i="10"/>
  <c r="I258" i="10" s="1"/>
  <c r="G257" i="10"/>
  <c r="J257" i="10" s="1"/>
  <c r="G256" i="10"/>
  <c r="G255" i="10"/>
  <c r="I255" i="10" s="1"/>
  <c r="G254" i="10"/>
  <c r="J254" i="10" s="1"/>
  <c r="G253" i="10"/>
  <c r="G252" i="10"/>
  <c r="I252" i="10" s="1"/>
  <c r="G251" i="10"/>
  <c r="J251" i="10" s="1"/>
  <c r="G250" i="10"/>
  <c r="H250" i="10" s="1"/>
  <c r="G249" i="10"/>
  <c r="G248" i="10"/>
  <c r="I248" i="10" s="1"/>
  <c r="G247" i="10"/>
  <c r="J247" i="10" s="1"/>
  <c r="G246" i="10"/>
  <c r="G245" i="10"/>
  <c r="I245" i="10" s="1"/>
  <c r="G244" i="10"/>
  <c r="J244" i="10" s="1"/>
  <c r="G243" i="10"/>
  <c r="G242" i="10"/>
  <c r="I242" i="10" s="1"/>
  <c r="G241" i="10"/>
  <c r="J241" i="10" s="1"/>
  <c r="G240" i="10"/>
  <c r="G239" i="10"/>
  <c r="I239" i="10" s="1"/>
  <c r="G238" i="10"/>
  <c r="J238" i="10" s="1"/>
  <c r="G237" i="10"/>
  <c r="G236" i="10"/>
  <c r="I236" i="10" s="1"/>
  <c r="G235" i="10"/>
  <c r="J235" i="10" s="1"/>
  <c r="G234" i="10"/>
  <c r="G233" i="10"/>
  <c r="I233" i="10" s="1"/>
  <c r="G232" i="10"/>
  <c r="J232" i="10" s="1"/>
  <c r="G231" i="10"/>
  <c r="G230" i="10"/>
  <c r="I230" i="10" s="1"/>
  <c r="G229" i="10"/>
  <c r="J229" i="10" s="1"/>
  <c r="G228" i="10"/>
  <c r="G227" i="10"/>
  <c r="I227" i="10" s="1"/>
  <c r="G226" i="10"/>
  <c r="J226" i="10" s="1"/>
  <c r="G225" i="10"/>
  <c r="H225" i="10" s="1"/>
  <c r="G224" i="10"/>
  <c r="H224" i="10" s="1"/>
  <c r="G223" i="10"/>
  <c r="J223" i="10" s="1"/>
  <c r="G222" i="10"/>
  <c r="H222" i="10" s="1"/>
  <c r="G221" i="10"/>
  <c r="J221" i="10" s="1"/>
  <c r="G220" i="10"/>
  <c r="J220" i="10" s="1"/>
  <c r="G219" i="10"/>
  <c r="H219" i="10" s="1"/>
  <c r="G218" i="10"/>
  <c r="J218" i="10" s="1"/>
  <c r="G217" i="10"/>
  <c r="J217" i="10" s="1"/>
  <c r="G216" i="10"/>
  <c r="H216" i="10" s="1"/>
  <c r="G215" i="10"/>
  <c r="H215" i="10" s="1"/>
  <c r="G214" i="10"/>
  <c r="J214" i="10" s="1"/>
  <c r="G213" i="10"/>
  <c r="H213" i="10" s="1"/>
  <c r="G212" i="10"/>
  <c r="J212" i="10" s="1"/>
  <c r="G211" i="10"/>
  <c r="J211" i="10" s="1"/>
  <c r="G210" i="10"/>
  <c r="H210" i="10" s="1"/>
  <c r="G209" i="10"/>
  <c r="J209" i="10" s="1"/>
  <c r="G208" i="10"/>
  <c r="J208" i="10" s="1"/>
  <c r="G207" i="10"/>
  <c r="H207" i="10" s="1"/>
  <c r="G206" i="10"/>
  <c r="H206" i="10" s="1"/>
  <c r="G205" i="10"/>
  <c r="J205" i="10" s="1"/>
  <c r="G204" i="10"/>
  <c r="H204" i="10" s="1"/>
  <c r="G203" i="10"/>
  <c r="J203" i="10" s="1"/>
  <c r="G202" i="10"/>
  <c r="J202" i="10" s="1"/>
  <c r="G201" i="10"/>
  <c r="H201" i="10" s="1"/>
  <c r="G200" i="10"/>
  <c r="J200" i="10" s="1"/>
  <c r="G199" i="10"/>
  <c r="J199" i="10" s="1"/>
  <c r="G198" i="10"/>
  <c r="H198" i="10" s="1"/>
  <c r="G197" i="10"/>
  <c r="H197" i="10" s="1"/>
  <c r="G196" i="10"/>
  <c r="J196" i="10" s="1"/>
  <c r="G195" i="10"/>
  <c r="H195" i="10" s="1"/>
  <c r="G194" i="10"/>
  <c r="J194" i="10" s="1"/>
  <c r="G193" i="10"/>
  <c r="J193" i="10" s="1"/>
  <c r="G192" i="10"/>
  <c r="H192" i="10" s="1"/>
  <c r="G191" i="10"/>
  <c r="J191" i="10" s="1"/>
  <c r="G190" i="10"/>
  <c r="J190" i="10" s="1"/>
  <c r="G189" i="10"/>
  <c r="H189" i="10" s="1"/>
  <c r="G188" i="10"/>
  <c r="H188" i="10" s="1"/>
  <c r="G187" i="10"/>
  <c r="J187" i="10" s="1"/>
  <c r="G186" i="10"/>
  <c r="H186" i="10" s="1"/>
  <c r="G185" i="10"/>
  <c r="J185" i="10" s="1"/>
  <c r="G184" i="10"/>
  <c r="J184" i="10" s="1"/>
  <c r="G183" i="10"/>
  <c r="H183" i="10" s="1"/>
  <c r="G182" i="10"/>
  <c r="J182" i="10" s="1"/>
  <c r="G181" i="10"/>
  <c r="J181" i="10" s="1"/>
  <c r="G180" i="10"/>
  <c r="H180" i="10" s="1"/>
  <c r="G179" i="10"/>
  <c r="H179" i="10" s="1"/>
  <c r="G178" i="10"/>
  <c r="J178" i="10" s="1"/>
  <c r="G177" i="10"/>
  <c r="H177" i="10" s="1"/>
  <c r="G176" i="10"/>
  <c r="J176" i="10" s="1"/>
  <c r="G175" i="10"/>
  <c r="J175" i="10" s="1"/>
  <c r="G174" i="10"/>
  <c r="H174" i="10" s="1"/>
  <c r="G173" i="10"/>
  <c r="J173" i="10" s="1"/>
  <c r="G172" i="10"/>
  <c r="J172" i="10" s="1"/>
  <c r="G171" i="10"/>
  <c r="J171" i="10" s="1"/>
  <c r="G170" i="10"/>
  <c r="I170" i="10" s="1"/>
  <c r="G169" i="10"/>
  <c r="J169" i="10" s="1"/>
  <c r="G168" i="10"/>
  <c r="J168" i="10" s="1"/>
  <c r="G167" i="10"/>
  <c r="I167" i="10" s="1"/>
  <c r="G166" i="10"/>
  <c r="I166" i="10" s="1"/>
  <c r="G165" i="10"/>
  <c r="J165" i="10" s="1"/>
  <c r="G164" i="10"/>
  <c r="I164" i="10" s="1"/>
  <c r="G163" i="10"/>
  <c r="J163" i="10" s="1"/>
  <c r="G162" i="10"/>
  <c r="J162" i="10" s="1"/>
  <c r="G161" i="10"/>
  <c r="I161" i="10" s="1"/>
  <c r="G160" i="10"/>
  <c r="I160" i="10" s="1"/>
  <c r="G159" i="10"/>
  <c r="J159" i="10" s="1"/>
  <c r="G158" i="10"/>
  <c r="I158" i="10" s="1"/>
  <c r="G157" i="10"/>
  <c r="J157" i="10" s="1"/>
  <c r="G156" i="10"/>
  <c r="J156" i="10" s="1"/>
  <c r="G155" i="10"/>
  <c r="I155" i="10" s="1"/>
  <c r="G154" i="10"/>
  <c r="I154" i="10" s="1"/>
  <c r="G153" i="10"/>
  <c r="J153" i="10" s="1"/>
  <c r="G152" i="10"/>
  <c r="I152" i="10" s="1"/>
  <c r="G151" i="10"/>
  <c r="J151" i="10" s="1"/>
  <c r="G150" i="10"/>
  <c r="J150" i="10" s="1"/>
  <c r="G149" i="10"/>
  <c r="I149" i="10" s="1"/>
  <c r="G148" i="10"/>
  <c r="I148" i="10" s="1"/>
  <c r="G147" i="10"/>
  <c r="J147" i="10" s="1"/>
  <c r="G146" i="10"/>
  <c r="I146" i="10" s="1"/>
  <c r="G145" i="10"/>
  <c r="J145" i="10" s="1"/>
  <c r="G144" i="10"/>
  <c r="J144" i="10" s="1"/>
  <c r="G143" i="10"/>
  <c r="I143" i="10" s="1"/>
  <c r="G142" i="10"/>
  <c r="I142" i="10" s="1"/>
  <c r="G141" i="10"/>
  <c r="J141" i="10" s="1"/>
  <c r="G140" i="10"/>
  <c r="I140" i="10" s="1"/>
  <c r="G139" i="10"/>
  <c r="J139" i="10" s="1"/>
  <c r="G138" i="10"/>
  <c r="J138" i="10" s="1"/>
  <c r="G137" i="10"/>
  <c r="I137" i="10" s="1"/>
  <c r="G136" i="10"/>
  <c r="I136" i="10" s="1"/>
  <c r="G135" i="10"/>
  <c r="J135" i="10" s="1"/>
  <c r="G134" i="10"/>
  <c r="I134" i="10" s="1"/>
  <c r="G133" i="10"/>
  <c r="J133" i="10" s="1"/>
  <c r="G132" i="10"/>
  <c r="J132" i="10" s="1"/>
  <c r="G131" i="10"/>
  <c r="I131" i="10" s="1"/>
  <c r="G130" i="10"/>
  <c r="I130" i="10" s="1"/>
  <c r="G129" i="10"/>
  <c r="J129" i="10" s="1"/>
  <c r="G128" i="10"/>
  <c r="I128" i="10" s="1"/>
  <c r="G127" i="10"/>
  <c r="J127" i="10" s="1"/>
  <c r="G126" i="10"/>
  <c r="J126" i="10" s="1"/>
  <c r="G125" i="10"/>
  <c r="I125" i="10" s="1"/>
  <c r="G124" i="10"/>
  <c r="I124" i="10" s="1"/>
  <c r="G123" i="10"/>
  <c r="J123" i="10" s="1"/>
  <c r="G122" i="10"/>
  <c r="I122" i="10" s="1"/>
  <c r="G121" i="10"/>
  <c r="J121" i="10" s="1"/>
  <c r="G120" i="10"/>
  <c r="J120" i="10" s="1"/>
  <c r="G119" i="10"/>
  <c r="I119" i="10" s="1"/>
  <c r="G118" i="10"/>
  <c r="I118" i="10" s="1"/>
  <c r="G117" i="10"/>
  <c r="J117" i="10" s="1"/>
  <c r="G116" i="10"/>
  <c r="I116" i="10" s="1"/>
  <c r="G115" i="10"/>
  <c r="J115" i="10" s="1"/>
  <c r="G114" i="10"/>
  <c r="J114" i="10" s="1"/>
  <c r="G113" i="10"/>
  <c r="I113" i="10" s="1"/>
  <c r="G112" i="10"/>
  <c r="I112" i="10" s="1"/>
  <c r="G111" i="10"/>
  <c r="J111" i="10" s="1"/>
  <c r="G110" i="10"/>
  <c r="I110" i="10" s="1"/>
  <c r="G109" i="10"/>
  <c r="J109" i="10" s="1"/>
  <c r="G108" i="10"/>
  <c r="J108" i="10" s="1"/>
  <c r="G107" i="10"/>
  <c r="I107" i="10" s="1"/>
  <c r="G106" i="10"/>
  <c r="I106" i="10" s="1"/>
  <c r="G105" i="10"/>
  <c r="J105" i="10" s="1"/>
  <c r="G104" i="10"/>
  <c r="I104" i="10" s="1"/>
  <c r="G103" i="10"/>
  <c r="J103" i="10" s="1"/>
  <c r="G102" i="10"/>
  <c r="J102" i="10" s="1"/>
  <c r="G101" i="10"/>
  <c r="I101" i="10" s="1"/>
  <c r="G100" i="10"/>
  <c r="I100" i="10" s="1"/>
  <c r="G99" i="10"/>
  <c r="J99" i="10" s="1"/>
  <c r="G98" i="10"/>
  <c r="I98" i="10" s="1"/>
  <c r="G97" i="10"/>
  <c r="J97" i="10" s="1"/>
  <c r="G96" i="10"/>
  <c r="J96" i="10" s="1"/>
  <c r="G95" i="10"/>
  <c r="I95" i="10" s="1"/>
  <c r="G94" i="10"/>
  <c r="I94" i="10" s="1"/>
  <c r="G93" i="10"/>
  <c r="J93" i="10" s="1"/>
  <c r="G92" i="10"/>
  <c r="I92" i="10" s="1"/>
  <c r="G91" i="10"/>
  <c r="J91" i="10" s="1"/>
  <c r="G90" i="10"/>
  <c r="J90" i="10" s="1"/>
  <c r="G89" i="10"/>
  <c r="I89" i="10" s="1"/>
  <c r="G88" i="10"/>
  <c r="I88" i="10" s="1"/>
  <c r="G87" i="10"/>
  <c r="J87" i="10" s="1"/>
  <c r="G86" i="10"/>
  <c r="I86" i="10" s="1"/>
  <c r="G85" i="10"/>
  <c r="J85" i="10" s="1"/>
  <c r="G84" i="10"/>
  <c r="J84" i="10" s="1"/>
  <c r="G83" i="10"/>
  <c r="I83" i="10" s="1"/>
  <c r="G82" i="10"/>
  <c r="I82" i="10" s="1"/>
  <c r="G81" i="10"/>
  <c r="J81" i="10" s="1"/>
  <c r="G80" i="10"/>
  <c r="I80" i="10" s="1"/>
  <c r="G79" i="10"/>
  <c r="J79" i="10" s="1"/>
  <c r="G78" i="10"/>
  <c r="J78" i="10" s="1"/>
  <c r="G77" i="10"/>
  <c r="I77" i="10" s="1"/>
  <c r="G76" i="10"/>
  <c r="I76" i="10" s="1"/>
  <c r="G75" i="10"/>
  <c r="J75" i="10" s="1"/>
  <c r="G74" i="10"/>
  <c r="I74" i="10" s="1"/>
  <c r="G73" i="10"/>
  <c r="J73" i="10" s="1"/>
  <c r="G72" i="10"/>
  <c r="J72" i="10" s="1"/>
  <c r="G71" i="10"/>
  <c r="I71" i="10" s="1"/>
  <c r="G70" i="10"/>
  <c r="I70" i="10" s="1"/>
  <c r="G69" i="10"/>
  <c r="J69" i="10" s="1"/>
  <c r="G68" i="10"/>
  <c r="I68" i="10" s="1"/>
  <c r="G67" i="10"/>
  <c r="J67" i="10" s="1"/>
  <c r="G66" i="10"/>
  <c r="J66" i="10" s="1"/>
  <c r="G65" i="10"/>
  <c r="I65" i="10" s="1"/>
  <c r="G64" i="10"/>
  <c r="I64" i="10" s="1"/>
  <c r="G63" i="10"/>
  <c r="J63" i="10" s="1"/>
  <c r="G62" i="10"/>
  <c r="I62" i="10" s="1"/>
  <c r="G61" i="10"/>
  <c r="J61" i="10" s="1"/>
  <c r="G60" i="10"/>
  <c r="J60" i="10" s="1"/>
  <c r="G59" i="10"/>
  <c r="I59" i="10" s="1"/>
  <c r="G58" i="10"/>
  <c r="I58" i="10" s="1"/>
  <c r="G57" i="10"/>
  <c r="J57" i="10" s="1"/>
  <c r="G56" i="10"/>
  <c r="I56" i="10" s="1"/>
  <c r="G55" i="10"/>
  <c r="J55" i="10" s="1"/>
  <c r="G54" i="10"/>
  <c r="J54" i="10" s="1"/>
  <c r="G53" i="10"/>
  <c r="I53" i="10" s="1"/>
  <c r="G52" i="10"/>
  <c r="I52" i="10" s="1"/>
  <c r="G51" i="10"/>
  <c r="J51" i="10" s="1"/>
  <c r="G50" i="10"/>
  <c r="I50" i="10" s="1"/>
  <c r="G49" i="10"/>
  <c r="J49" i="10" s="1"/>
  <c r="G48" i="10"/>
  <c r="J48" i="10" s="1"/>
  <c r="G47" i="10"/>
  <c r="I47" i="10" s="1"/>
  <c r="G46" i="10"/>
  <c r="I46" i="10" s="1"/>
  <c r="G45" i="10"/>
  <c r="J45" i="10" s="1"/>
  <c r="G44" i="10"/>
  <c r="I44" i="10" s="1"/>
  <c r="G43" i="10"/>
  <c r="J43" i="10" s="1"/>
  <c r="G42" i="10"/>
  <c r="J42" i="10" s="1"/>
  <c r="G41" i="10"/>
  <c r="I41" i="10" s="1"/>
  <c r="G40" i="10"/>
  <c r="I40" i="10" s="1"/>
  <c r="G39" i="10"/>
  <c r="J39" i="10" s="1"/>
  <c r="G38" i="10"/>
  <c r="I38" i="10" s="1"/>
  <c r="G37" i="10"/>
  <c r="J37" i="10" s="1"/>
  <c r="G36" i="10"/>
  <c r="J36" i="10" s="1"/>
  <c r="G35" i="10"/>
  <c r="I35" i="10" s="1"/>
  <c r="G34" i="10"/>
  <c r="I34" i="10" s="1"/>
  <c r="G33" i="10"/>
  <c r="J33" i="10" s="1"/>
  <c r="G32" i="10"/>
  <c r="I32" i="10" s="1"/>
  <c r="G31" i="10"/>
  <c r="J31" i="10" s="1"/>
  <c r="G30" i="10"/>
  <c r="J30" i="10" s="1"/>
  <c r="G29" i="10"/>
  <c r="I29" i="10" s="1"/>
  <c r="G28" i="10"/>
  <c r="I28" i="10" s="1"/>
  <c r="G27" i="10"/>
  <c r="G26" i="10"/>
  <c r="I26" i="10" s="1"/>
  <c r="G25" i="10"/>
  <c r="G24" i="10"/>
  <c r="G4" i="10"/>
  <c r="G5" i="10" s="1"/>
  <c r="G6" i="10" s="1"/>
  <c r="L3" i="10"/>
  <c r="H3" i="10"/>
  <c r="F14" i="9"/>
  <c r="F13" i="9"/>
  <c r="F12" i="9"/>
  <c r="F11" i="9"/>
  <c r="F10" i="9"/>
  <c r="F9" i="9"/>
  <c r="F8" i="9"/>
  <c r="F7" i="9"/>
  <c r="F6" i="9"/>
  <c r="F5" i="9"/>
  <c r="H4" i="9"/>
  <c r="I4" i="9" s="1"/>
  <c r="O3" i="9"/>
  <c r="N3" i="9"/>
  <c r="M3" i="9"/>
  <c r="G392" i="8"/>
  <c r="G391" i="8"/>
  <c r="H391" i="8" s="1"/>
  <c r="G390" i="8"/>
  <c r="J390" i="8" s="1"/>
  <c r="G389" i="8"/>
  <c r="G388" i="8"/>
  <c r="H388" i="8" s="1"/>
  <c r="G387" i="8"/>
  <c r="J387" i="8" s="1"/>
  <c r="G386" i="8"/>
  <c r="G385" i="8"/>
  <c r="H385" i="8" s="1"/>
  <c r="G384" i="8"/>
  <c r="J384" i="8" s="1"/>
  <c r="G383" i="8"/>
  <c r="G382" i="8"/>
  <c r="H382" i="8" s="1"/>
  <c r="G381" i="8"/>
  <c r="G380" i="8"/>
  <c r="G379" i="8"/>
  <c r="H379" i="8" s="1"/>
  <c r="G378" i="8"/>
  <c r="G377" i="8"/>
  <c r="G376" i="8"/>
  <c r="H376" i="8" s="1"/>
  <c r="G375" i="8"/>
  <c r="J375" i="8" s="1"/>
  <c r="G374" i="8"/>
  <c r="G373" i="8"/>
  <c r="H373" i="8" s="1"/>
  <c r="G372" i="8"/>
  <c r="J372" i="8" s="1"/>
  <c r="G371" i="8"/>
  <c r="G370" i="8"/>
  <c r="H370" i="8" s="1"/>
  <c r="G369" i="8"/>
  <c r="J369" i="8" s="1"/>
  <c r="G368" i="8"/>
  <c r="G367" i="8"/>
  <c r="H367" i="8" s="1"/>
  <c r="G366" i="8"/>
  <c r="J366" i="8" s="1"/>
  <c r="G365" i="8"/>
  <c r="G364" i="8"/>
  <c r="H364" i="8" s="1"/>
  <c r="G363" i="8"/>
  <c r="G362" i="8"/>
  <c r="G361" i="8"/>
  <c r="G360" i="8"/>
  <c r="H360" i="8" s="1"/>
  <c r="G359" i="8"/>
  <c r="G358" i="8"/>
  <c r="G357" i="8"/>
  <c r="J357" i="8" s="1"/>
  <c r="G356" i="8"/>
  <c r="G355" i="8"/>
  <c r="H355" i="8" s="1"/>
  <c r="G354" i="8"/>
  <c r="J354" i="8" s="1"/>
  <c r="G353" i="8"/>
  <c r="G352" i="8"/>
  <c r="H352" i="8" s="1"/>
  <c r="G351" i="8"/>
  <c r="J351" i="8" s="1"/>
  <c r="G350" i="8"/>
  <c r="G349" i="8"/>
  <c r="H349" i="8" s="1"/>
  <c r="G348" i="8"/>
  <c r="J348" i="8" s="1"/>
  <c r="G347" i="8"/>
  <c r="G346" i="8"/>
  <c r="G345" i="8"/>
  <c r="G344" i="8"/>
  <c r="G343" i="8"/>
  <c r="H343" i="8" s="1"/>
  <c r="G342" i="8"/>
  <c r="G341" i="8"/>
  <c r="G340" i="8"/>
  <c r="H340" i="8" s="1"/>
  <c r="G339" i="8"/>
  <c r="J339" i="8" s="1"/>
  <c r="G338" i="8"/>
  <c r="G337" i="8"/>
  <c r="H337" i="8" s="1"/>
  <c r="G336" i="8"/>
  <c r="J336" i="8" s="1"/>
  <c r="G335" i="8"/>
  <c r="G334" i="8"/>
  <c r="H334" i="8" s="1"/>
  <c r="G333" i="8"/>
  <c r="J333" i="8" s="1"/>
  <c r="G332" i="8"/>
  <c r="G331" i="8"/>
  <c r="H331" i="8" s="1"/>
  <c r="G330" i="8"/>
  <c r="J330" i="8" s="1"/>
  <c r="G329" i="8"/>
  <c r="G328" i="8"/>
  <c r="H328" i="8" s="1"/>
  <c r="G327" i="8"/>
  <c r="G326" i="8"/>
  <c r="I326" i="8" s="1"/>
  <c r="G325" i="8"/>
  <c r="H325" i="8" s="1"/>
  <c r="G324" i="8"/>
  <c r="J324" i="8" s="1"/>
  <c r="G323" i="8"/>
  <c r="I323" i="8" s="1"/>
  <c r="G322" i="8"/>
  <c r="I322" i="8" s="1"/>
  <c r="G321" i="8"/>
  <c r="J321" i="8" s="1"/>
  <c r="G320" i="8"/>
  <c r="G319" i="8"/>
  <c r="H319" i="8" s="1"/>
  <c r="G318" i="8"/>
  <c r="G317" i="8"/>
  <c r="I317" i="8" s="1"/>
  <c r="G316" i="8"/>
  <c r="G315" i="8"/>
  <c r="J315" i="8" s="1"/>
  <c r="G314" i="8"/>
  <c r="I314" i="8" s="1"/>
  <c r="G313" i="8"/>
  <c r="G312" i="8"/>
  <c r="J312" i="8" s="1"/>
  <c r="G311" i="8"/>
  <c r="G310" i="8"/>
  <c r="H310" i="8" s="1"/>
  <c r="G309" i="8"/>
  <c r="G308" i="8"/>
  <c r="I308" i="8" s="1"/>
  <c r="G307" i="8"/>
  <c r="G306" i="8"/>
  <c r="J306" i="8" s="1"/>
  <c r="G305" i="8"/>
  <c r="I305" i="8" s="1"/>
  <c r="G304" i="8"/>
  <c r="I304" i="8" s="1"/>
  <c r="G303" i="8"/>
  <c r="J303" i="8" s="1"/>
  <c r="G302" i="8"/>
  <c r="G301" i="8"/>
  <c r="G300" i="8"/>
  <c r="G299" i="8"/>
  <c r="I299" i="8" s="1"/>
  <c r="G298" i="8"/>
  <c r="H298" i="8" s="1"/>
  <c r="G297" i="8"/>
  <c r="J297" i="8" s="1"/>
  <c r="G296" i="8"/>
  <c r="I296" i="8" s="1"/>
  <c r="G295" i="8"/>
  <c r="G294" i="8"/>
  <c r="G293" i="8"/>
  <c r="G292" i="8"/>
  <c r="G291" i="8"/>
  <c r="G290" i="8"/>
  <c r="I290" i="8" s="1"/>
  <c r="G289" i="8"/>
  <c r="H289" i="8" s="1"/>
  <c r="G288" i="8"/>
  <c r="J288" i="8" s="1"/>
  <c r="G287" i="8"/>
  <c r="I287" i="8" s="1"/>
  <c r="G286" i="8"/>
  <c r="G285" i="8"/>
  <c r="J285" i="8" s="1"/>
  <c r="G284" i="8"/>
  <c r="G283" i="8"/>
  <c r="J283" i="8" s="1"/>
  <c r="G282" i="8"/>
  <c r="G281" i="8"/>
  <c r="I281" i="8" s="1"/>
  <c r="G280" i="8"/>
  <c r="H280" i="8" s="1"/>
  <c r="G279" i="8"/>
  <c r="G278" i="8"/>
  <c r="I278" i="8" s="1"/>
  <c r="G277" i="8"/>
  <c r="G276" i="8"/>
  <c r="G275" i="8"/>
  <c r="I275" i="8" s="1"/>
  <c r="G274" i="8"/>
  <c r="G273" i="8"/>
  <c r="H273" i="8" s="1"/>
  <c r="G272" i="8"/>
  <c r="I272" i="8" s="1"/>
  <c r="G271" i="8"/>
  <c r="G270" i="8"/>
  <c r="G269" i="8"/>
  <c r="I269" i="8" s="1"/>
  <c r="G268" i="8"/>
  <c r="G267" i="8"/>
  <c r="G266" i="8"/>
  <c r="I266" i="8" s="1"/>
  <c r="G265" i="8"/>
  <c r="I265" i="8" s="1"/>
  <c r="G264" i="8"/>
  <c r="I264" i="8" s="1"/>
  <c r="G263" i="8"/>
  <c r="I263" i="8" s="1"/>
  <c r="G262" i="8"/>
  <c r="H262" i="8" s="1"/>
  <c r="G261" i="8"/>
  <c r="J261" i="8" s="1"/>
  <c r="G260" i="8"/>
  <c r="I260" i="8" s="1"/>
  <c r="G259" i="8"/>
  <c r="I259" i="8" s="1"/>
  <c r="G258" i="8"/>
  <c r="I258" i="8" s="1"/>
  <c r="G257" i="8"/>
  <c r="J257" i="8" s="1"/>
  <c r="G256" i="8"/>
  <c r="G255" i="8"/>
  <c r="I255" i="8" s="1"/>
  <c r="G254" i="8"/>
  <c r="I254" i="8" s="1"/>
  <c r="G253" i="8"/>
  <c r="G252" i="8"/>
  <c r="I252" i="8" s="1"/>
  <c r="G251" i="8"/>
  <c r="J251" i="8" s="1"/>
  <c r="G250" i="8"/>
  <c r="G249" i="8"/>
  <c r="G248" i="8"/>
  <c r="I248" i="8" s="1"/>
  <c r="G247" i="8"/>
  <c r="I247" i="8" s="1"/>
  <c r="G246" i="8"/>
  <c r="I246" i="8" s="1"/>
  <c r="G245" i="8"/>
  <c r="I245" i="8" s="1"/>
  <c r="G244" i="8"/>
  <c r="H244" i="8" s="1"/>
  <c r="G243" i="8"/>
  <c r="G242" i="8"/>
  <c r="I242" i="8" s="1"/>
  <c r="G241" i="8"/>
  <c r="I241" i="8" s="1"/>
  <c r="G240" i="8"/>
  <c r="I240" i="8" s="1"/>
  <c r="G239" i="8"/>
  <c r="J239" i="8" s="1"/>
  <c r="G238" i="8"/>
  <c r="G237" i="8"/>
  <c r="I237" i="8" s="1"/>
  <c r="G236" i="8"/>
  <c r="I236" i="8" s="1"/>
  <c r="G235" i="8"/>
  <c r="I235" i="8" s="1"/>
  <c r="G234" i="8"/>
  <c r="I234" i="8" s="1"/>
  <c r="G233" i="8"/>
  <c r="J233" i="8" s="1"/>
  <c r="G232" i="8"/>
  <c r="G231" i="8"/>
  <c r="G230" i="8"/>
  <c r="I230" i="8" s="1"/>
  <c r="G229" i="8"/>
  <c r="I229" i="8" s="1"/>
  <c r="G228" i="8"/>
  <c r="I228" i="8" s="1"/>
  <c r="G227" i="8"/>
  <c r="I227" i="8" s="1"/>
  <c r="G226" i="8"/>
  <c r="H226" i="8" s="1"/>
  <c r="G225" i="8"/>
  <c r="J225" i="8" s="1"/>
  <c r="G224" i="8"/>
  <c r="I224" i="8" s="1"/>
  <c r="G223" i="8"/>
  <c r="I223" i="8" s="1"/>
  <c r="G222" i="8"/>
  <c r="I222" i="8" s="1"/>
  <c r="G221" i="8"/>
  <c r="J221" i="8" s="1"/>
  <c r="G220" i="8"/>
  <c r="G219" i="8"/>
  <c r="I219" i="8" s="1"/>
  <c r="G218" i="8"/>
  <c r="I218" i="8" s="1"/>
  <c r="G217" i="8"/>
  <c r="I217" i="8" s="1"/>
  <c r="G216" i="8"/>
  <c r="I216" i="8" s="1"/>
  <c r="G215" i="8"/>
  <c r="G214" i="8"/>
  <c r="G213" i="8"/>
  <c r="G212" i="8"/>
  <c r="I212" i="8" s="1"/>
  <c r="G211" i="8"/>
  <c r="I211" i="8" s="1"/>
  <c r="G210" i="8"/>
  <c r="I210" i="8" s="1"/>
  <c r="G209" i="8"/>
  <c r="I209" i="8" s="1"/>
  <c r="G208" i="8"/>
  <c r="I208" i="8" s="1"/>
  <c r="G207" i="8"/>
  <c r="J207" i="8" s="1"/>
  <c r="G206" i="8"/>
  <c r="I206" i="8" s="1"/>
  <c r="G205" i="8"/>
  <c r="I205" i="8" s="1"/>
  <c r="G204" i="8"/>
  <c r="I204" i="8" s="1"/>
  <c r="G203" i="8"/>
  <c r="G202" i="8"/>
  <c r="G201" i="8"/>
  <c r="I201" i="8" s="1"/>
  <c r="G200" i="8"/>
  <c r="I200" i="8" s="1"/>
  <c r="G199" i="8"/>
  <c r="I199" i="8" s="1"/>
  <c r="G198" i="8"/>
  <c r="I198" i="8" s="1"/>
  <c r="G197" i="8"/>
  <c r="J197" i="8" s="1"/>
  <c r="G196" i="8"/>
  <c r="G195" i="8"/>
  <c r="G194" i="8"/>
  <c r="I194" i="8" s="1"/>
  <c r="G193" i="8"/>
  <c r="I193" i="8" s="1"/>
  <c r="G192" i="8"/>
  <c r="I192" i="8" s="1"/>
  <c r="G191" i="8"/>
  <c r="I191" i="8" s="1"/>
  <c r="G190" i="8"/>
  <c r="I190" i="8" s="1"/>
  <c r="G189" i="8"/>
  <c r="G188" i="8"/>
  <c r="I188" i="8" s="1"/>
  <c r="G187" i="8"/>
  <c r="I187" i="8" s="1"/>
  <c r="G186" i="8"/>
  <c r="I186" i="8" s="1"/>
  <c r="G185" i="8"/>
  <c r="J185" i="8" s="1"/>
  <c r="G184" i="8"/>
  <c r="G183" i="8"/>
  <c r="I183" i="8" s="1"/>
  <c r="G182" i="8"/>
  <c r="I182" i="8" s="1"/>
  <c r="G181" i="8"/>
  <c r="G180" i="8"/>
  <c r="I180" i="8" s="1"/>
  <c r="G179" i="8"/>
  <c r="J179" i="8" s="1"/>
  <c r="G178" i="8"/>
  <c r="G177" i="8"/>
  <c r="G176" i="8"/>
  <c r="I176" i="8" s="1"/>
  <c r="G175" i="8"/>
  <c r="I175" i="8" s="1"/>
  <c r="G174" i="8"/>
  <c r="I174" i="8" s="1"/>
  <c r="G173" i="8"/>
  <c r="I173" i="8" s="1"/>
  <c r="G172" i="8"/>
  <c r="I172" i="8" s="1"/>
  <c r="G171" i="8"/>
  <c r="J171" i="8" s="1"/>
  <c r="G170" i="8"/>
  <c r="I170" i="8" s="1"/>
  <c r="G169" i="8"/>
  <c r="I169" i="8" s="1"/>
  <c r="G168" i="8"/>
  <c r="I168" i="8" s="1"/>
  <c r="G167" i="8"/>
  <c r="G166" i="8"/>
  <c r="G165" i="8"/>
  <c r="I165" i="8" s="1"/>
  <c r="G164" i="8"/>
  <c r="I164" i="8" s="1"/>
  <c r="G163" i="8"/>
  <c r="G162" i="8"/>
  <c r="I162" i="8" s="1"/>
  <c r="G161" i="8"/>
  <c r="G160" i="8"/>
  <c r="I160" i="8" s="1"/>
  <c r="G159" i="8"/>
  <c r="J159" i="8" s="1"/>
  <c r="G158" i="8"/>
  <c r="I158" i="8" s="1"/>
  <c r="G157" i="8"/>
  <c r="I157" i="8" s="1"/>
  <c r="G156" i="8"/>
  <c r="I156" i="8" s="1"/>
  <c r="G155" i="8"/>
  <c r="I155" i="8" s="1"/>
  <c r="G154" i="8"/>
  <c r="I154" i="8" s="1"/>
  <c r="G153" i="8"/>
  <c r="G152" i="8"/>
  <c r="G151" i="8"/>
  <c r="H151" i="8" s="1"/>
  <c r="G150" i="8"/>
  <c r="J150" i="8" s="1"/>
  <c r="G149" i="8"/>
  <c r="I149" i="8" s="1"/>
  <c r="G148" i="8"/>
  <c r="G147" i="8"/>
  <c r="J147" i="8" s="1"/>
  <c r="G146" i="8"/>
  <c r="I146" i="8" s="1"/>
  <c r="G145" i="8"/>
  <c r="J145" i="8" s="1"/>
  <c r="G144" i="8"/>
  <c r="I144" i="8" s="1"/>
  <c r="G143" i="8"/>
  <c r="G142" i="8"/>
  <c r="I142" i="8" s="1"/>
  <c r="G141" i="8"/>
  <c r="H141" i="8" s="1"/>
  <c r="G140" i="8"/>
  <c r="I140" i="8" s="1"/>
  <c r="G139" i="8"/>
  <c r="J139" i="8" s="1"/>
  <c r="G138" i="8"/>
  <c r="I138" i="8" s="1"/>
  <c r="G137" i="8"/>
  <c r="I137" i="8" s="1"/>
  <c r="G136" i="8"/>
  <c r="H136" i="8" s="1"/>
  <c r="G135" i="8"/>
  <c r="H135" i="8" s="1"/>
  <c r="G134" i="8"/>
  <c r="I134" i="8" s="1"/>
  <c r="G133" i="8"/>
  <c r="H133" i="8" s="1"/>
  <c r="G132" i="8"/>
  <c r="I132" i="8" s="1"/>
  <c r="G131" i="8"/>
  <c r="H131" i="8" s="1"/>
  <c r="G130" i="8"/>
  <c r="I130" i="8" s="1"/>
  <c r="G129" i="8"/>
  <c r="J129" i="8" s="1"/>
  <c r="G128" i="8"/>
  <c r="I128" i="8" s="1"/>
  <c r="G127" i="8"/>
  <c r="I127" i="8" s="1"/>
  <c r="G126" i="8"/>
  <c r="H126" i="8" s="1"/>
  <c r="G125" i="8"/>
  <c r="I125" i="8" s="1"/>
  <c r="G124" i="8"/>
  <c r="H124" i="8" s="1"/>
  <c r="G123" i="8"/>
  <c r="I123" i="8" s="1"/>
  <c r="G122" i="8"/>
  <c r="J122" i="8" s="1"/>
  <c r="G121" i="8"/>
  <c r="I121" i="8" s="1"/>
  <c r="G120" i="8"/>
  <c r="G119" i="8"/>
  <c r="I119" i="8" s="1"/>
  <c r="G118" i="8"/>
  <c r="J118" i="8" s="1"/>
  <c r="G117" i="8"/>
  <c r="H117" i="8" s="1"/>
  <c r="G116" i="8"/>
  <c r="H116" i="8" s="1"/>
  <c r="G115" i="8"/>
  <c r="J115" i="8" s="1"/>
  <c r="G114" i="8"/>
  <c r="H114" i="8" s="1"/>
  <c r="G113" i="8"/>
  <c r="J113" i="8" s="1"/>
  <c r="G112" i="8"/>
  <c r="I112" i="8" s="1"/>
  <c r="G111" i="8"/>
  <c r="J111" i="8" s="1"/>
  <c r="G110" i="8"/>
  <c r="I110" i="8" s="1"/>
  <c r="G109" i="8"/>
  <c r="I109" i="8" s="1"/>
  <c r="G108" i="8"/>
  <c r="J108" i="8" s="1"/>
  <c r="G107" i="8"/>
  <c r="I107" i="8" s="1"/>
  <c r="G106" i="8"/>
  <c r="J106" i="8" s="1"/>
  <c r="G105" i="8"/>
  <c r="J105" i="8" s="1"/>
  <c r="G104" i="8"/>
  <c r="I104" i="8" s="1"/>
  <c r="G103" i="8"/>
  <c r="H103" i="8" s="1"/>
  <c r="G102" i="8"/>
  <c r="I102" i="8" s="1"/>
  <c r="G101" i="8"/>
  <c r="I101" i="8" s="1"/>
  <c r="G100" i="8"/>
  <c r="I100" i="8" s="1"/>
  <c r="G99" i="8"/>
  <c r="G98" i="8"/>
  <c r="J98" i="8" s="1"/>
  <c r="G97" i="8"/>
  <c r="I97" i="8" s="1"/>
  <c r="G96" i="8"/>
  <c r="J96" i="8" s="1"/>
  <c r="G95" i="8"/>
  <c r="I95" i="8" s="1"/>
  <c r="G94" i="8"/>
  <c r="H94" i="8" s="1"/>
  <c r="G93" i="8"/>
  <c r="J93" i="8" s="1"/>
  <c r="G92" i="8"/>
  <c r="I92" i="8" s="1"/>
  <c r="G91" i="8"/>
  <c r="H91" i="8" s="1"/>
  <c r="G90" i="8"/>
  <c r="J90" i="8" s="1"/>
  <c r="G89" i="8"/>
  <c r="G88" i="8"/>
  <c r="I88" i="8" s="1"/>
  <c r="G87" i="8"/>
  <c r="H87" i="8" s="1"/>
  <c r="G86" i="8"/>
  <c r="I86" i="8" s="1"/>
  <c r="G85" i="8"/>
  <c r="J85" i="8" s="1"/>
  <c r="G84" i="8"/>
  <c r="I84" i="8" s="1"/>
  <c r="G83" i="8"/>
  <c r="J83" i="8" s="1"/>
  <c r="G82" i="8"/>
  <c r="H82" i="8" s="1"/>
  <c r="G81" i="8"/>
  <c r="I81" i="8" s="1"/>
  <c r="G80" i="8"/>
  <c r="J80" i="8" s="1"/>
  <c r="G79" i="8"/>
  <c r="I79" i="8" s="1"/>
  <c r="G78" i="8"/>
  <c r="I78" i="8" s="1"/>
  <c r="G77" i="8"/>
  <c r="I77" i="8" s="1"/>
  <c r="G76" i="8"/>
  <c r="J76" i="8" s="1"/>
  <c r="G75" i="8"/>
  <c r="I75" i="8" s="1"/>
  <c r="G74" i="8"/>
  <c r="J74" i="8" s="1"/>
  <c r="G73" i="8"/>
  <c r="J73" i="8" s="1"/>
  <c r="G72" i="8"/>
  <c r="I72" i="8" s="1"/>
  <c r="G71" i="8"/>
  <c r="J71" i="8" s="1"/>
  <c r="G70" i="8"/>
  <c r="J70" i="8" s="1"/>
  <c r="G69" i="8"/>
  <c r="I69" i="8" s="1"/>
  <c r="G68" i="8"/>
  <c r="J68" i="8" s="1"/>
  <c r="G67" i="8"/>
  <c r="I67" i="8" s="1"/>
  <c r="G66" i="8"/>
  <c r="I66" i="8" s="1"/>
  <c r="G65" i="8"/>
  <c r="I65" i="8" s="1"/>
  <c r="G64" i="8"/>
  <c r="J64" i="8" s="1"/>
  <c r="G63" i="8"/>
  <c r="I63" i="8" s="1"/>
  <c r="G62" i="8"/>
  <c r="J62" i="8" s="1"/>
  <c r="G61" i="8"/>
  <c r="J61" i="8" s="1"/>
  <c r="G60" i="8"/>
  <c r="I60" i="8" s="1"/>
  <c r="G59" i="8"/>
  <c r="J59" i="8" s="1"/>
  <c r="G58" i="8"/>
  <c r="J58" i="8" s="1"/>
  <c r="G57" i="8"/>
  <c r="I57" i="8" s="1"/>
  <c r="G56" i="8"/>
  <c r="I56" i="8" s="1"/>
  <c r="G55" i="8"/>
  <c r="J55" i="8" s="1"/>
  <c r="G54" i="8"/>
  <c r="I54" i="8" s="1"/>
  <c r="G53" i="8"/>
  <c r="J53" i="8" s="1"/>
  <c r="G52" i="8"/>
  <c r="I52" i="8" s="1"/>
  <c r="G51" i="8"/>
  <c r="I51" i="8" s="1"/>
  <c r="G50" i="8"/>
  <c r="I50" i="8" s="1"/>
  <c r="G49" i="8"/>
  <c r="J49" i="8" s="1"/>
  <c r="G48" i="8"/>
  <c r="I48" i="8" s="1"/>
  <c r="G47" i="8"/>
  <c r="J47" i="8" s="1"/>
  <c r="G46" i="8"/>
  <c r="J46" i="8" s="1"/>
  <c r="G45" i="8"/>
  <c r="I45" i="8" s="1"/>
  <c r="G44" i="8"/>
  <c r="J44" i="8" s="1"/>
  <c r="G43" i="8"/>
  <c r="J43" i="8" s="1"/>
  <c r="G42" i="8"/>
  <c r="I42" i="8" s="1"/>
  <c r="G41" i="8"/>
  <c r="J41" i="8" s="1"/>
  <c r="G40" i="8"/>
  <c r="I40" i="8" s="1"/>
  <c r="G39" i="8"/>
  <c r="I39" i="8" s="1"/>
  <c r="G38" i="8"/>
  <c r="I38" i="8" s="1"/>
  <c r="G37" i="8"/>
  <c r="J37" i="8" s="1"/>
  <c r="G36" i="8"/>
  <c r="I36" i="8" s="1"/>
  <c r="G35" i="8"/>
  <c r="J35" i="8" s="1"/>
  <c r="G34" i="8"/>
  <c r="J34" i="8" s="1"/>
  <c r="G33" i="8"/>
  <c r="I33" i="8" s="1"/>
  <c r="G32" i="8"/>
  <c r="J32" i="8" s="1"/>
  <c r="G31" i="8"/>
  <c r="I31" i="8" s="1"/>
  <c r="G30" i="8"/>
  <c r="I30" i="8" s="1"/>
  <c r="G29" i="8"/>
  <c r="I29" i="8" s="1"/>
  <c r="G28" i="8"/>
  <c r="G27" i="8"/>
  <c r="I27" i="8" s="1"/>
  <c r="G26" i="8"/>
  <c r="G25" i="8"/>
  <c r="I25" i="8" s="1"/>
  <c r="G24" i="8"/>
  <c r="I24" i="8" s="1"/>
  <c r="G4" i="8"/>
  <c r="H4" i="8" s="1"/>
  <c r="L3" i="8"/>
  <c r="H3" i="8"/>
  <c r="G392" i="7"/>
  <c r="H392" i="7" s="1"/>
  <c r="G391" i="7"/>
  <c r="J391" i="7" s="1"/>
  <c r="G390" i="7"/>
  <c r="G389" i="7"/>
  <c r="H389" i="7" s="1"/>
  <c r="G388" i="7"/>
  <c r="J388" i="7" s="1"/>
  <c r="G387" i="7"/>
  <c r="G386" i="7"/>
  <c r="H386" i="7" s="1"/>
  <c r="G385" i="7"/>
  <c r="J385" i="7" s="1"/>
  <c r="G384" i="7"/>
  <c r="G383" i="7"/>
  <c r="H383" i="7" s="1"/>
  <c r="G382" i="7"/>
  <c r="J382" i="7" s="1"/>
  <c r="G381" i="7"/>
  <c r="G380" i="7"/>
  <c r="H380" i="7" s="1"/>
  <c r="G379" i="7"/>
  <c r="J379" i="7" s="1"/>
  <c r="G378" i="7"/>
  <c r="G377" i="7"/>
  <c r="H377" i="7" s="1"/>
  <c r="G376" i="7"/>
  <c r="J376" i="7" s="1"/>
  <c r="G375" i="7"/>
  <c r="G374" i="7"/>
  <c r="H374" i="7" s="1"/>
  <c r="G373" i="7"/>
  <c r="J373" i="7" s="1"/>
  <c r="G372" i="7"/>
  <c r="G371" i="7"/>
  <c r="H371" i="7" s="1"/>
  <c r="G370" i="7"/>
  <c r="J370" i="7" s="1"/>
  <c r="G369" i="7"/>
  <c r="G368" i="7"/>
  <c r="H368" i="7" s="1"/>
  <c r="G367" i="7"/>
  <c r="J367" i="7" s="1"/>
  <c r="G366" i="7"/>
  <c r="G365" i="7"/>
  <c r="H365" i="7" s="1"/>
  <c r="G364" i="7"/>
  <c r="J364" i="7" s="1"/>
  <c r="G363" i="7"/>
  <c r="G362" i="7"/>
  <c r="H362" i="7" s="1"/>
  <c r="G361" i="7"/>
  <c r="J361" i="7" s="1"/>
  <c r="G360" i="7"/>
  <c r="G359" i="7"/>
  <c r="H359" i="7" s="1"/>
  <c r="G358" i="7"/>
  <c r="J358" i="7" s="1"/>
  <c r="G357" i="7"/>
  <c r="G356" i="7"/>
  <c r="H356" i="7" s="1"/>
  <c r="G355" i="7"/>
  <c r="J355" i="7" s="1"/>
  <c r="G354" i="7"/>
  <c r="G353" i="7"/>
  <c r="H353" i="7" s="1"/>
  <c r="G352" i="7"/>
  <c r="J352" i="7" s="1"/>
  <c r="G351" i="7"/>
  <c r="G350" i="7"/>
  <c r="H350" i="7" s="1"/>
  <c r="G349" i="7"/>
  <c r="J349" i="7" s="1"/>
  <c r="G348" i="7"/>
  <c r="G347" i="7"/>
  <c r="H347" i="7" s="1"/>
  <c r="G346" i="7"/>
  <c r="J346" i="7" s="1"/>
  <c r="G345" i="7"/>
  <c r="G344" i="7"/>
  <c r="H344" i="7" s="1"/>
  <c r="G343" i="7"/>
  <c r="J343" i="7" s="1"/>
  <c r="G342" i="7"/>
  <c r="G341" i="7"/>
  <c r="H341" i="7" s="1"/>
  <c r="G340" i="7"/>
  <c r="J340" i="7" s="1"/>
  <c r="G339" i="7"/>
  <c r="G338" i="7"/>
  <c r="H338" i="7" s="1"/>
  <c r="G337" i="7"/>
  <c r="J337" i="7" s="1"/>
  <c r="G336" i="7"/>
  <c r="G335" i="7"/>
  <c r="H335" i="7" s="1"/>
  <c r="G334" i="7"/>
  <c r="J334" i="7" s="1"/>
  <c r="G333" i="7"/>
  <c r="G332" i="7"/>
  <c r="G331" i="7"/>
  <c r="J331" i="7" s="1"/>
  <c r="G330" i="7"/>
  <c r="I330" i="7" s="1"/>
  <c r="G329" i="7"/>
  <c r="G328" i="7"/>
  <c r="J328" i="7" s="1"/>
  <c r="G327" i="7"/>
  <c r="G326" i="7"/>
  <c r="G325" i="7"/>
  <c r="J325" i="7" s="1"/>
  <c r="G324" i="7"/>
  <c r="I324" i="7" s="1"/>
  <c r="G323" i="7"/>
  <c r="G322" i="7"/>
  <c r="J322" i="7" s="1"/>
  <c r="G321" i="7"/>
  <c r="I321" i="7" s="1"/>
  <c r="G320" i="7"/>
  <c r="G319" i="7"/>
  <c r="J319" i="7" s="1"/>
  <c r="G318" i="7"/>
  <c r="I318" i="7" s="1"/>
  <c r="G317" i="7"/>
  <c r="I317" i="7" s="1"/>
  <c r="G316" i="7"/>
  <c r="I316" i="7" s="1"/>
  <c r="G315" i="7"/>
  <c r="I315" i="7" s="1"/>
  <c r="G314" i="7"/>
  <c r="I314" i="7" s="1"/>
  <c r="G313" i="7"/>
  <c r="I313" i="7" s="1"/>
  <c r="G312" i="7"/>
  <c r="I312" i="7" s="1"/>
  <c r="G311" i="7"/>
  <c r="I311" i="7" s="1"/>
  <c r="G310" i="7"/>
  <c r="I310" i="7" s="1"/>
  <c r="G309" i="7"/>
  <c r="I309" i="7" s="1"/>
  <c r="G308" i="7"/>
  <c r="I308" i="7" s="1"/>
  <c r="G307" i="7"/>
  <c r="I307" i="7" s="1"/>
  <c r="G306" i="7"/>
  <c r="I306" i="7" s="1"/>
  <c r="G305" i="7"/>
  <c r="I305" i="7" s="1"/>
  <c r="G304" i="7"/>
  <c r="I304" i="7" s="1"/>
  <c r="G303" i="7"/>
  <c r="I303" i="7" s="1"/>
  <c r="G302" i="7"/>
  <c r="I302" i="7" s="1"/>
  <c r="G301" i="7"/>
  <c r="I301" i="7" s="1"/>
  <c r="G300" i="7"/>
  <c r="I300" i="7" s="1"/>
  <c r="G299" i="7"/>
  <c r="I299" i="7" s="1"/>
  <c r="G298" i="7"/>
  <c r="I298" i="7" s="1"/>
  <c r="G297" i="7"/>
  <c r="I297" i="7" s="1"/>
  <c r="G296" i="7"/>
  <c r="I296" i="7" s="1"/>
  <c r="G295" i="7"/>
  <c r="I295" i="7" s="1"/>
  <c r="G294" i="7"/>
  <c r="I294" i="7" s="1"/>
  <c r="G293" i="7"/>
  <c r="I293" i="7" s="1"/>
  <c r="G292" i="7"/>
  <c r="I292" i="7" s="1"/>
  <c r="G291" i="7"/>
  <c r="I291" i="7" s="1"/>
  <c r="G290" i="7"/>
  <c r="I290" i="7" s="1"/>
  <c r="G289" i="7"/>
  <c r="I289" i="7" s="1"/>
  <c r="G288" i="7"/>
  <c r="I288" i="7" s="1"/>
  <c r="G287" i="7"/>
  <c r="I287" i="7" s="1"/>
  <c r="G286" i="7"/>
  <c r="I286" i="7" s="1"/>
  <c r="G285" i="7"/>
  <c r="I285" i="7" s="1"/>
  <c r="G284" i="7"/>
  <c r="I284" i="7" s="1"/>
  <c r="G283" i="7"/>
  <c r="I283" i="7" s="1"/>
  <c r="G282" i="7"/>
  <c r="I282" i="7" s="1"/>
  <c r="G281" i="7"/>
  <c r="I281" i="7" s="1"/>
  <c r="G280" i="7"/>
  <c r="I280" i="7" s="1"/>
  <c r="G279" i="7"/>
  <c r="I279" i="7" s="1"/>
  <c r="G278" i="7"/>
  <c r="I278" i="7" s="1"/>
  <c r="G277" i="7"/>
  <c r="I277" i="7" s="1"/>
  <c r="G276" i="7"/>
  <c r="I276" i="7" s="1"/>
  <c r="G275" i="7"/>
  <c r="I275" i="7" s="1"/>
  <c r="G274" i="7"/>
  <c r="I274" i="7" s="1"/>
  <c r="G273" i="7"/>
  <c r="I273" i="7" s="1"/>
  <c r="G272" i="7"/>
  <c r="I272" i="7" s="1"/>
  <c r="G271" i="7"/>
  <c r="I271" i="7" s="1"/>
  <c r="G270" i="7"/>
  <c r="I270" i="7" s="1"/>
  <c r="G269" i="7"/>
  <c r="I269" i="7" s="1"/>
  <c r="G268" i="7"/>
  <c r="J268" i="7" s="1"/>
  <c r="G267" i="7"/>
  <c r="I267" i="7" s="1"/>
  <c r="G266" i="7"/>
  <c r="J266" i="7" s="1"/>
  <c r="G265" i="7"/>
  <c r="G264" i="7"/>
  <c r="I264" i="7" s="1"/>
  <c r="G263" i="7"/>
  <c r="J263" i="7" s="1"/>
  <c r="G262" i="7"/>
  <c r="G261" i="7"/>
  <c r="I261" i="7" s="1"/>
  <c r="G260" i="7"/>
  <c r="G259" i="7"/>
  <c r="G258" i="7"/>
  <c r="I258" i="7" s="1"/>
  <c r="G257" i="7"/>
  <c r="J257" i="7" s="1"/>
  <c r="G256" i="7"/>
  <c r="G255" i="7"/>
  <c r="I255" i="7" s="1"/>
  <c r="G254" i="7"/>
  <c r="J254" i="7" s="1"/>
  <c r="G253" i="7"/>
  <c r="G252" i="7"/>
  <c r="I252" i="7" s="1"/>
  <c r="G251" i="7"/>
  <c r="G250" i="7"/>
  <c r="G249" i="7"/>
  <c r="I249" i="7" s="1"/>
  <c r="G248" i="7"/>
  <c r="J248" i="7" s="1"/>
  <c r="G247" i="7"/>
  <c r="G246" i="7"/>
  <c r="I246" i="7" s="1"/>
  <c r="G245" i="7"/>
  <c r="J245" i="7" s="1"/>
  <c r="G244" i="7"/>
  <c r="G243" i="7"/>
  <c r="G242" i="7"/>
  <c r="G241" i="7"/>
  <c r="I241" i="7" s="1"/>
  <c r="G240" i="7"/>
  <c r="G239" i="7"/>
  <c r="J239" i="7" s="1"/>
  <c r="G238" i="7"/>
  <c r="G237" i="7"/>
  <c r="G236" i="7"/>
  <c r="J236" i="7" s="1"/>
  <c r="G235" i="7"/>
  <c r="G234" i="7"/>
  <c r="G233" i="7"/>
  <c r="G232" i="7"/>
  <c r="G231" i="7"/>
  <c r="G230" i="7"/>
  <c r="G229" i="7"/>
  <c r="G228" i="7"/>
  <c r="G227" i="7"/>
  <c r="G226" i="7"/>
  <c r="G225" i="7"/>
  <c r="G224" i="7"/>
  <c r="G223" i="7"/>
  <c r="G222" i="7"/>
  <c r="G221" i="7"/>
  <c r="G220" i="7"/>
  <c r="G219" i="7"/>
  <c r="G218" i="7"/>
  <c r="G217" i="7"/>
  <c r="G216" i="7"/>
  <c r="G215" i="7"/>
  <c r="G214" i="7"/>
  <c r="G213" i="7"/>
  <c r="G212" i="7"/>
  <c r="G211" i="7"/>
  <c r="G210" i="7"/>
  <c r="G209" i="7"/>
  <c r="G208" i="7"/>
  <c r="G207" i="7"/>
  <c r="G206" i="7"/>
  <c r="G205" i="7"/>
  <c r="G204" i="7"/>
  <c r="G203" i="7"/>
  <c r="G202" i="7"/>
  <c r="G201" i="7"/>
  <c r="G200" i="7"/>
  <c r="G199" i="7"/>
  <c r="G198" i="7"/>
  <c r="G197" i="7"/>
  <c r="G196" i="7"/>
  <c r="G195" i="7"/>
  <c r="G194" i="7"/>
  <c r="G193" i="7"/>
  <c r="G192" i="7"/>
  <c r="G191" i="7"/>
  <c r="G190" i="7"/>
  <c r="G189" i="7"/>
  <c r="G188" i="7"/>
  <c r="G187" i="7"/>
  <c r="G186" i="7"/>
  <c r="G185" i="7"/>
  <c r="G184" i="7"/>
  <c r="G183" i="7"/>
  <c r="G182" i="7"/>
  <c r="G181" i="7"/>
  <c r="G180" i="7"/>
  <c r="G179" i="7"/>
  <c r="G178" i="7"/>
  <c r="G177" i="7"/>
  <c r="G176" i="7"/>
  <c r="G175" i="7"/>
  <c r="G174" i="7"/>
  <c r="G173" i="7"/>
  <c r="G172" i="7"/>
  <c r="G171" i="7"/>
  <c r="G170" i="7"/>
  <c r="G169" i="7"/>
  <c r="G168" i="7"/>
  <c r="G167" i="7"/>
  <c r="G166" i="7"/>
  <c r="G165" i="7"/>
  <c r="G164" i="7"/>
  <c r="G163" i="7"/>
  <c r="G162" i="7"/>
  <c r="G161" i="7"/>
  <c r="J161" i="7" s="1"/>
  <c r="G160" i="7"/>
  <c r="G159" i="7"/>
  <c r="H159" i="7" s="1"/>
  <c r="G158" i="7"/>
  <c r="J158" i="7" s="1"/>
  <c r="G157" i="7"/>
  <c r="G156" i="7"/>
  <c r="H156" i="7" s="1"/>
  <c r="G155" i="7"/>
  <c r="G154" i="7"/>
  <c r="I154" i="7" s="1"/>
  <c r="G153" i="7"/>
  <c r="G152" i="7"/>
  <c r="I152" i="7" s="1"/>
  <c r="G151" i="7"/>
  <c r="J151" i="7" s="1"/>
  <c r="G150" i="7"/>
  <c r="I150" i="7" s="1"/>
  <c r="G149" i="7"/>
  <c r="I149" i="7" s="1"/>
  <c r="G148" i="7"/>
  <c r="J148" i="7" s="1"/>
  <c r="G147" i="7"/>
  <c r="I147" i="7" s="1"/>
  <c r="G146" i="7"/>
  <c r="G145" i="7"/>
  <c r="I145" i="7" s="1"/>
  <c r="G144" i="7"/>
  <c r="G143" i="7"/>
  <c r="I143" i="7" s="1"/>
  <c r="G142" i="7"/>
  <c r="J142" i="7" s="1"/>
  <c r="G141" i="7"/>
  <c r="I141" i="7" s="1"/>
  <c r="G140" i="7"/>
  <c r="I140" i="7" s="1"/>
  <c r="G139" i="7"/>
  <c r="H139" i="7" s="1"/>
  <c r="G138" i="7"/>
  <c r="I138" i="7" s="1"/>
  <c r="G137" i="7"/>
  <c r="J137" i="7" s="1"/>
  <c r="G136" i="7"/>
  <c r="I136" i="7" s="1"/>
  <c r="G135" i="7"/>
  <c r="H135" i="7" s="1"/>
  <c r="G134" i="7"/>
  <c r="I134" i="7" s="1"/>
  <c r="G133" i="7"/>
  <c r="J133" i="7" s="1"/>
  <c r="G132" i="7"/>
  <c r="I132" i="7" s="1"/>
  <c r="G131" i="7"/>
  <c r="I131" i="7" s="1"/>
  <c r="G130" i="7"/>
  <c r="H130" i="7" s="1"/>
  <c r="G129" i="7"/>
  <c r="I129" i="7" s="1"/>
  <c r="G128" i="7"/>
  <c r="J128" i="7" s="1"/>
  <c r="G127" i="7"/>
  <c r="J127" i="7" s="1"/>
  <c r="G126" i="7"/>
  <c r="H126" i="7" s="1"/>
  <c r="G125" i="7"/>
  <c r="I125" i="7" s="1"/>
  <c r="G124" i="7"/>
  <c r="J124" i="7" s="1"/>
  <c r="G123" i="7"/>
  <c r="I123" i="7" s="1"/>
  <c r="G122" i="7"/>
  <c r="I122" i="7" s="1"/>
  <c r="G121" i="7"/>
  <c r="H121" i="7" s="1"/>
  <c r="G120" i="7"/>
  <c r="I120" i="7" s="1"/>
  <c r="G119" i="7"/>
  <c r="G118" i="7"/>
  <c r="I118" i="7" s="1"/>
  <c r="G117" i="7"/>
  <c r="G116" i="7"/>
  <c r="I116" i="7" s="1"/>
  <c r="G115" i="7"/>
  <c r="J115" i="7" s="1"/>
  <c r="G114" i="7"/>
  <c r="I114" i="7" s="1"/>
  <c r="G113" i="7"/>
  <c r="I113" i="7" s="1"/>
  <c r="G112" i="7"/>
  <c r="H112" i="7" s="1"/>
  <c r="G111" i="7"/>
  <c r="I111" i="7" s="1"/>
  <c r="G110" i="7"/>
  <c r="J110" i="7" s="1"/>
  <c r="G109" i="7"/>
  <c r="I109" i="7" s="1"/>
  <c r="G108" i="7"/>
  <c r="H108" i="7" s="1"/>
  <c r="G107" i="7"/>
  <c r="I107" i="7" s="1"/>
  <c r="G106" i="7"/>
  <c r="J106" i="7" s="1"/>
  <c r="G105" i="7"/>
  <c r="I105" i="7" s="1"/>
  <c r="G104" i="7"/>
  <c r="I104" i="7" s="1"/>
  <c r="G103" i="7"/>
  <c r="H103" i="7" s="1"/>
  <c r="G102" i="7"/>
  <c r="I102" i="7" s="1"/>
  <c r="G101" i="7"/>
  <c r="J101" i="7" s="1"/>
  <c r="G100" i="7"/>
  <c r="J100" i="7" s="1"/>
  <c r="G99" i="7"/>
  <c r="H99" i="7" s="1"/>
  <c r="G98" i="7"/>
  <c r="I98" i="7" s="1"/>
  <c r="G97" i="7"/>
  <c r="J97" i="7" s="1"/>
  <c r="G96" i="7"/>
  <c r="I96" i="7" s="1"/>
  <c r="G95" i="7"/>
  <c r="I95" i="7" s="1"/>
  <c r="G94" i="7"/>
  <c r="H94" i="7" s="1"/>
  <c r="G93" i="7"/>
  <c r="I93" i="7" s="1"/>
  <c r="G92" i="7"/>
  <c r="G91" i="7"/>
  <c r="I91" i="7" s="1"/>
  <c r="G90" i="7"/>
  <c r="G89" i="7"/>
  <c r="I89" i="7" s="1"/>
  <c r="G88" i="7"/>
  <c r="J88" i="7" s="1"/>
  <c r="G87" i="7"/>
  <c r="I87" i="7" s="1"/>
  <c r="G86" i="7"/>
  <c r="I86" i="7" s="1"/>
  <c r="G85" i="7"/>
  <c r="H85" i="7" s="1"/>
  <c r="G84" i="7"/>
  <c r="I84" i="7" s="1"/>
  <c r="G83" i="7"/>
  <c r="J83" i="7" s="1"/>
  <c r="G82" i="7"/>
  <c r="I82" i="7" s="1"/>
  <c r="G81" i="7"/>
  <c r="H81" i="7" s="1"/>
  <c r="G80" i="7"/>
  <c r="I80" i="7" s="1"/>
  <c r="G79" i="7"/>
  <c r="J79" i="7" s="1"/>
  <c r="G78" i="7"/>
  <c r="I78" i="7" s="1"/>
  <c r="G77" i="7"/>
  <c r="I77" i="7" s="1"/>
  <c r="G76" i="7"/>
  <c r="H76" i="7" s="1"/>
  <c r="G75" i="7"/>
  <c r="I75" i="7" s="1"/>
  <c r="G74" i="7"/>
  <c r="J74" i="7" s="1"/>
  <c r="G73" i="7"/>
  <c r="J73" i="7" s="1"/>
  <c r="G72" i="7"/>
  <c r="H72" i="7" s="1"/>
  <c r="G71" i="7"/>
  <c r="I71" i="7" s="1"/>
  <c r="G70" i="7"/>
  <c r="J70" i="7" s="1"/>
  <c r="G69" i="7"/>
  <c r="I69" i="7" s="1"/>
  <c r="G68" i="7"/>
  <c r="I68" i="7" s="1"/>
  <c r="G67" i="7"/>
  <c r="H67" i="7" s="1"/>
  <c r="G66" i="7"/>
  <c r="I66" i="7" s="1"/>
  <c r="G65" i="7"/>
  <c r="G64" i="7"/>
  <c r="I64" i="7" s="1"/>
  <c r="G63" i="7"/>
  <c r="G62" i="7"/>
  <c r="I62" i="7" s="1"/>
  <c r="G61" i="7"/>
  <c r="J61" i="7" s="1"/>
  <c r="G60" i="7"/>
  <c r="I60" i="7" s="1"/>
  <c r="G59" i="7"/>
  <c r="I59" i="7" s="1"/>
  <c r="G58" i="7"/>
  <c r="H58" i="7" s="1"/>
  <c r="G57" i="7"/>
  <c r="I57" i="7" s="1"/>
  <c r="G56" i="7"/>
  <c r="J56" i="7" s="1"/>
  <c r="G55" i="7"/>
  <c r="I55" i="7" s="1"/>
  <c r="G54" i="7"/>
  <c r="H54" i="7" s="1"/>
  <c r="G53" i="7"/>
  <c r="I53" i="7" s="1"/>
  <c r="G52" i="7"/>
  <c r="J52" i="7" s="1"/>
  <c r="G51" i="7"/>
  <c r="I51" i="7" s="1"/>
  <c r="G50" i="7"/>
  <c r="I50" i="7" s="1"/>
  <c r="G49" i="7"/>
  <c r="H49" i="7" s="1"/>
  <c r="G48" i="7"/>
  <c r="I48" i="7" s="1"/>
  <c r="G47" i="7"/>
  <c r="J47" i="7" s="1"/>
  <c r="G46" i="7"/>
  <c r="J46" i="7" s="1"/>
  <c r="G45" i="7"/>
  <c r="H45" i="7" s="1"/>
  <c r="G44" i="7"/>
  <c r="I44" i="7" s="1"/>
  <c r="G43" i="7"/>
  <c r="J43" i="7" s="1"/>
  <c r="G42" i="7"/>
  <c r="I42" i="7" s="1"/>
  <c r="G41" i="7"/>
  <c r="I41" i="7" s="1"/>
  <c r="G40" i="7"/>
  <c r="H40" i="7" s="1"/>
  <c r="G39" i="7"/>
  <c r="I39" i="7" s="1"/>
  <c r="G38" i="7"/>
  <c r="G37" i="7"/>
  <c r="I37" i="7" s="1"/>
  <c r="G36" i="7"/>
  <c r="G35" i="7"/>
  <c r="I35" i="7" s="1"/>
  <c r="G34" i="7"/>
  <c r="J34" i="7" s="1"/>
  <c r="G33" i="7"/>
  <c r="I33" i="7" s="1"/>
  <c r="G32" i="7"/>
  <c r="I32" i="7" s="1"/>
  <c r="G31" i="7"/>
  <c r="H31" i="7" s="1"/>
  <c r="G30" i="7"/>
  <c r="I30" i="7" s="1"/>
  <c r="G29" i="7"/>
  <c r="G28" i="7"/>
  <c r="I28" i="7" s="1"/>
  <c r="G27" i="7"/>
  <c r="I27" i="7" s="1"/>
  <c r="G26" i="7"/>
  <c r="I26" i="7" s="1"/>
  <c r="G25" i="7"/>
  <c r="I25" i="7" s="1"/>
  <c r="G24" i="7"/>
  <c r="I24" i="7" s="1"/>
  <c r="G4" i="7"/>
  <c r="G5" i="7" s="1"/>
  <c r="L3" i="7"/>
  <c r="H3" i="7"/>
  <c r="G391" i="6"/>
  <c r="G390" i="6"/>
  <c r="I390" i="6" s="1"/>
  <c r="G389" i="6"/>
  <c r="G388" i="6"/>
  <c r="G387" i="6"/>
  <c r="I387" i="6" s="1"/>
  <c r="G386" i="6"/>
  <c r="G385" i="6"/>
  <c r="G384" i="6"/>
  <c r="I384" i="6" s="1"/>
  <c r="G383" i="6"/>
  <c r="G382" i="6"/>
  <c r="G381" i="6"/>
  <c r="I381" i="6" s="1"/>
  <c r="G380" i="6"/>
  <c r="G379" i="6"/>
  <c r="G378" i="6"/>
  <c r="I378" i="6" s="1"/>
  <c r="G377" i="6"/>
  <c r="G376" i="6"/>
  <c r="G375" i="6"/>
  <c r="I375" i="6" s="1"/>
  <c r="G374" i="6"/>
  <c r="G373" i="6"/>
  <c r="G372" i="6"/>
  <c r="I372" i="6" s="1"/>
  <c r="G371" i="6"/>
  <c r="G370" i="6"/>
  <c r="G369" i="6"/>
  <c r="I369" i="6" s="1"/>
  <c r="G368" i="6"/>
  <c r="G367" i="6"/>
  <c r="G366" i="6"/>
  <c r="I366" i="6" s="1"/>
  <c r="G365" i="6"/>
  <c r="G364" i="6"/>
  <c r="G363" i="6"/>
  <c r="I363" i="6" s="1"/>
  <c r="G362" i="6"/>
  <c r="G361" i="6"/>
  <c r="G360" i="6"/>
  <c r="I360" i="6" s="1"/>
  <c r="G359" i="6"/>
  <c r="G358" i="6"/>
  <c r="G357" i="6"/>
  <c r="I357" i="6" s="1"/>
  <c r="G356" i="6"/>
  <c r="G355" i="6"/>
  <c r="G354" i="6"/>
  <c r="I354" i="6" s="1"/>
  <c r="G353" i="6"/>
  <c r="G352" i="6"/>
  <c r="G351" i="6"/>
  <c r="I351" i="6" s="1"/>
  <c r="G350" i="6"/>
  <c r="G349" i="6"/>
  <c r="G348" i="6"/>
  <c r="I348" i="6" s="1"/>
  <c r="G347" i="6"/>
  <c r="G346" i="6"/>
  <c r="G345" i="6"/>
  <c r="I345" i="6" s="1"/>
  <c r="G344" i="6"/>
  <c r="G343" i="6"/>
  <c r="G342" i="6"/>
  <c r="I342" i="6" s="1"/>
  <c r="G341" i="6"/>
  <c r="G340" i="6"/>
  <c r="G339" i="6"/>
  <c r="I339" i="6" s="1"/>
  <c r="G338" i="6"/>
  <c r="G337" i="6"/>
  <c r="G336" i="6"/>
  <c r="I336" i="6" s="1"/>
  <c r="G335" i="6"/>
  <c r="G334" i="6"/>
  <c r="G333" i="6"/>
  <c r="I333" i="6" s="1"/>
  <c r="G332" i="6"/>
  <c r="G331" i="6"/>
  <c r="G330" i="6"/>
  <c r="I330" i="6" s="1"/>
  <c r="G329" i="6"/>
  <c r="G328" i="6"/>
  <c r="G327" i="6"/>
  <c r="I327" i="6" s="1"/>
  <c r="G326" i="6"/>
  <c r="G325" i="6"/>
  <c r="G324" i="6"/>
  <c r="I324" i="6" s="1"/>
  <c r="G323" i="6"/>
  <c r="G322" i="6"/>
  <c r="G321" i="6"/>
  <c r="I321" i="6" s="1"/>
  <c r="G320" i="6"/>
  <c r="G319" i="6"/>
  <c r="G318" i="6"/>
  <c r="I318" i="6" s="1"/>
  <c r="G317" i="6"/>
  <c r="G316" i="6"/>
  <c r="G315" i="6"/>
  <c r="I315" i="6" s="1"/>
  <c r="G314" i="6"/>
  <c r="G313" i="6"/>
  <c r="G312" i="6"/>
  <c r="I312" i="6" s="1"/>
  <c r="G311" i="6"/>
  <c r="G310" i="6"/>
  <c r="G309" i="6"/>
  <c r="I309" i="6" s="1"/>
  <c r="G308" i="6"/>
  <c r="G307" i="6"/>
  <c r="G306" i="6"/>
  <c r="I306" i="6" s="1"/>
  <c r="G305" i="6"/>
  <c r="G304" i="6"/>
  <c r="G303" i="6"/>
  <c r="I303" i="6" s="1"/>
  <c r="G302" i="6"/>
  <c r="G301" i="6"/>
  <c r="G300" i="6"/>
  <c r="I300" i="6" s="1"/>
  <c r="G299" i="6"/>
  <c r="G298" i="6"/>
  <c r="G297" i="6"/>
  <c r="I297" i="6" s="1"/>
  <c r="G296" i="6"/>
  <c r="G295" i="6"/>
  <c r="G294" i="6"/>
  <c r="I294" i="6" s="1"/>
  <c r="G293" i="6"/>
  <c r="G292" i="6"/>
  <c r="G291" i="6"/>
  <c r="I291" i="6" s="1"/>
  <c r="G290" i="6"/>
  <c r="G289" i="6"/>
  <c r="G288" i="6"/>
  <c r="I288" i="6" s="1"/>
  <c r="G287" i="6"/>
  <c r="G286" i="6"/>
  <c r="G285" i="6"/>
  <c r="I285" i="6" s="1"/>
  <c r="G284" i="6"/>
  <c r="G283" i="6"/>
  <c r="G282" i="6"/>
  <c r="I282" i="6" s="1"/>
  <c r="G281" i="6"/>
  <c r="G280" i="6"/>
  <c r="G279" i="6"/>
  <c r="I279" i="6" s="1"/>
  <c r="G278" i="6"/>
  <c r="G277" i="6"/>
  <c r="G276" i="6"/>
  <c r="I276" i="6" s="1"/>
  <c r="G275" i="6"/>
  <c r="G274" i="6"/>
  <c r="G273" i="6"/>
  <c r="I273" i="6" s="1"/>
  <c r="G272" i="6"/>
  <c r="G271" i="6"/>
  <c r="G270" i="6"/>
  <c r="I270" i="6" s="1"/>
  <c r="G269" i="6"/>
  <c r="G268" i="6"/>
  <c r="G267" i="6"/>
  <c r="I267" i="6" s="1"/>
  <c r="G266" i="6"/>
  <c r="J266" i="6" s="1"/>
  <c r="G265" i="6"/>
  <c r="G264" i="6"/>
  <c r="G263" i="6"/>
  <c r="I263" i="6" s="1"/>
  <c r="G262" i="6"/>
  <c r="G261" i="6"/>
  <c r="I261" i="6" s="1"/>
  <c r="G260" i="6"/>
  <c r="G259" i="6"/>
  <c r="G258" i="6"/>
  <c r="I258" i="6" s="1"/>
  <c r="G257" i="6"/>
  <c r="J257" i="6" s="1"/>
  <c r="G256" i="6"/>
  <c r="G255" i="6"/>
  <c r="G254" i="6"/>
  <c r="I254" i="6" s="1"/>
  <c r="G253" i="6"/>
  <c r="G252" i="6"/>
  <c r="I252" i="6" s="1"/>
  <c r="G251" i="6"/>
  <c r="G250" i="6"/>
  <c r="H250" i="6" s="1"/>
  <c r="G249" i="6"/>
  <c r="I249" i="6" s="1"/>
  <c r="G248" i="6"/>
  <c r="H248" i="6" s="1"/>
  <c r="G247" i="6"/>
  <c r="G246" i="6"/>
  <c r="G245" i="6"/>
  <c r="J245" i="6" s="1"/>
  <c r="G244" i="6"/>
  <c r="H244" i="6" s="1"/>
  <c r="G243" i="6"/>
  <c r="I243" i="6" s="1"/>
  <c r="G242" i="6"/>
  <c r="J242" i="6" s="1"/>
  <c r="G241" i="6"/>
  <c r="G240" i="6"/>
  <c r="G239" i="6"/>
  <c r="I239" i="6" s="1"/>
  <c r="G238" i="6"/>
  <c r="H238" i="6" s="1"/>
  <c r="G237" i="6"/>
  <c r="I237" i="6" s="1"/>
  <c r="G236" i="6"/>
  <c r="G235" i="6"/>
  <c r="G234" i="6"/>
  <c r="I234" i="6" s="1"/>
  <c r="G233" i="6"/>
  <c r="H233" i="6" s="1"/>
  <c r="G232" i="6"/>
  <c r="I232" i="6" s="1"/>
  <c r="G231" i="6"/>
  <c r="G230" i="6"/>
  <c r="J230" i="6" s="1"/>
  <c r="G229" i="6"/>
  <c r="I229" i="6" s="1"/>
  <c r="G228" i="6"/>
  <c r="I228" i="6" s="1"/>
  <c r="G227" i="6"/>
  <c r="G226" i="6"/>
  <c r="I226" i="6" s="1"/>
  <c r="G225" i="6"/>
  <c r="G224" i="6"/>
  <c r="I224" i="6" s="1"/>
  <c r="G223" i="6"/>
  <c r="I223" i="6" s="1"/>
  <c r="G222" i="6"/>
  <c r="I222" i="6" s="1"/>
  <c r="G221" i="6"/>
  <c r="G220" i="6"/>
  <c r="I220" i="6" s="1"/>
  <c r="G219" i="6"/>
  <c r="I219" i="6" s="1"/>
  <c r="G218" i="6"/>
  <c r="J218" i="6" s="1"/>
  <c r="G217" i="6"/>
  <c r="I217" i="6" s="1"/>
  <c r="G216" i="6"/>
  <c r="G215" i="6"/>
  <c r="J215" i="6" s="1"/>
  <c r="G214" i="6"/>
  <c r="I214" i="6" s="1"/>
  <c r="G213" i="6"/>
  <c r="I213" i="6" s="1"/>
  <c r="G212" i="6"/>
  <c r="H212" i="6" s="1"/>
  <c r="G211" i="6"/>
  <c r="I211" i="6" s="1"/>
  <c r="G210" i="6"/>
  <c r="I210" i="6" s="1"/>
  <c r="G209" i="6"/>
  <c r="H209" i="6" s="1"/>
  <c r="G208" i="6"/>
  <c r="I208" i="6" s="1"/>
  <c r="G207" i="6"/>
  <c r="I207" i="6" s="1"/>
  <c r="G206" i="6"/>
  <c r="G205" i="6"/>
  <c r="I205" i="6" s="1"/>
  <c r="G204" i="6"/>
  <c r="I204" i="6" s="1"/>
  <c r="G203" i="6"/>
  <c r="J203" i="6" s="1"/>
  <c r="G202" i="6"/>
  <c r="I202" i="6" s="1"/>
  <c r="G201" i="6"/>
  <c r="G200" i="6"/>
  <c r="I200" i="6" s="1"/>
  <c r="G199" i="6"/>
  <c r="G198" i="6"/>
  <c r="I198" i="6" s="1"/>
  <c r="G197" i="6"/>
  <c r="G196" i="6"/>
  <c r="I196" i="6" s="1"/>
  <c r="G195" i="6"/>
  <c r="I195" i="6" s="1"/>
  <c r="G194" i="6"/>
  <c r="H194" i="6" s="1"/>
  <c r="G193" i="6"/>
  <c r="I193" i="6" s="1"/>
  <c r="G192" i="6"/>
  <c r="H192" i="6" s="1"/>
  <c r="G191" i="6"/>
  <c r="J191" i="6" s="1"/>
  <c r="G190" i="6"/>
  <c r="I190" i="6" s="1"/>
  <c r="G189" i="6"/>
  <c r="I189" i="6" s="1"/>
  <c r="G188" i="6"/>
  <c r="J188" i="6" s="1"/>
  <c r="G187" i="6"/>
  <c r="G186" i="6"/>
  <c r="I186" i="6" s="1"/>
  <c r="G185" i="6"/>
  <c r="J185" i="6" s="1"/>
  <c r="G184" i="6"/>
  <c r="J184" i="6" s="1"/>
  <c r="G183" i="6"/>
  <c r="I183" i="6" s="1"/>
  <c r="G182" i="6"/>
  <c r="G181" i="6"/>
  <c r="J181" i="6" s="1"/>
  <c r="G180" i="6"/>
  <c r="I180" i="6" s="1"/>
  <c r="G179" i="6"/>
  <c r="J179" i="6" s="1"/>
  <c r="G178" i="6"/>
  <c r="J178" i="6" s="1"/>
  <c r="G177" i="6"/>
  <c r="G176" i="6"/>
  <c r="I176" i="6" s="1"/>
  <c r="G175" i="6"/>
  <c r="H175" i="6" s="1"/>
  <c r="G174" i="6"/>
  <c r="I174" i="6" s="1"/>
  <c r="G173" i="6"/>
  <c r="G172" i="6"/>
  <c r="H172" i="6" s="1"/>
  <c r="G171" i="6"/>
  <c r="I171" i="6" s="1"/>
  <c r="G170" i="6"/>
  <c r="H170" i="6" s="1"/>
  <c r="G169" i="6"/>
  <c r="G168" i="6"/>
  <c r="I168" i="6" s="1"/>
  <c r="G167" i="6"/>
  <c r="G166" i="6"/>
  <c r="J166" i="6" s="1"/>
  <c r="G165" i="6"/>
  <c r="I165" i="6" s="1"/>
  <c r="G164" i="6"/>
  <c r="G163" i="6"/>
  <c r="J163" i="6" s="1"/>
  <c r="G162" i="6"/>
  <c r="I162" i="6" s="1"/>
  <c r="G161" i="6"/>
  <c r="H161" i="6" s="1"/>
  <c r="G160" i="6"/>
  <c r="J160" i="6" s="1"/>
  <c r="G159" i="6"/>
  <c r="H159" i="6" s="1"/>
  <c r="G158" i="6"/>
  <c r="I158" i="6" s="1"/>
  <c r="G157" i="6"/>
  <c r="I157" i="6" s="1"/>
  <c r="G156" i="6"/>
  <c r="I156" i="6" s="1"/>
  <c r="G155" i="6"/>
  <c r="H155" i="6" s="1"/>
  <c r="G154" i="6"/>
  <c r="H154" i="6" s="1"/>
  <c r="G153" i="6"/>
  <c r="G152" i="6"/>
  <c r="I152" i="6" s="1"/>
  <c r="G151" i="6"/>
  <c r="J151" i="6" s="1"/>
  <c r="G150" i="6"/>
  <c r="I150" i="6" s="1"/>
  <c r="G149" i="6"/>
  <c r="H149" i="6" s="1"/>
  <c r="G148" i="6"/>
  <c r="J148" i="6" s="1"/>
  <c r="G147" i="6"/>
  <c r="I147" i="6" s="1"/>
  <c r="G146" i="6"/>
  <c r="J146" i="6" s="1"/>
  <c r="G145" i="6"/>
  <c r="J145" i="6" s="1"/>
  <c r="G144" i="6"/>
  <c r="G143" i="6"/>
  <c r="I143" i="6" s="1"/>
  <c r="G142" i="6"/>
  <c r="J142" i="6" s="1"/>
  <c r="G141" i="6"/>
  <c r="I141" i="6" s="1"/>
  <c r="G140" i="6"/>
  <c r="J140" i="6" s="1"/>
  <c r="G139" i="6"/>
  <c r="G138" i="6"/>
  <c r="J138" i="6" s="1"/>
  <c r="G137" i="6"/>
  <c r="J137" i="6" s="1"/>
  <c r="G136" i="6"/>
  <c r="I136" i="6" s="1"/>
  <c r="G135" i="6"/>
  <c r="J135" i="6" s="1"/>
  <c r="G134" i="6"/>
  <c r="J134" i="6" s="1"/>
  <c r="G133" i="6"/>
  <c r="G132" i="6"/>
  <c r="I132" i="6" s="1"/>
  <c r="G131" i="6"/>
  <c r="J131" i="6" s="1"/>
  <c r="G130" i="6"/>
  <c r="I130" i="6" s="1"/>
  <c r="G129" i="6"/>
  <c r="J129" i="6" s="1"/>
  <c r="G128" i="6"/>
  <c r="J128" i="6" s="1"/>
  <c r="G127" i="6"/>
  <c r="G126" i="6"/>
  <c r="J126" i="6" s="1"/>
  <c r="G125" i="6"/>
  <c r="J125" i="6" s="1"/>
  <c r="G124" i="6"/>
  <c r="I124" i="6" s="1"/>
  <c r="G123" i="6"/>
  <c r="J123" i="6" s="1"/>
  <c r="G122" i="6"/>
  <c r="J122" i="6" s="1"/>
  <c r="G121" i="6"/>
  <c r="G120" i="6"/>
  <c r="J120" i="6" s="1"/>
  <c r="G119" i="6"/>
  <c r="J119" i="6" s="1"/>
  <c r="G118" i="6"/>
  <c r="I118" i="6" s="1"/>
  <c r="G117" i="6"/>
  <c r="J117" i="6" s="1"/>
  <c r="G116" i="6"/>
  <c r="J116" i="6" s="1"/>
  <c r="G115" i="6"/>
  <c r="G114" i="6"/>
  <c r="H114" i="6" s="1"/>
  <c r="G113" i="6"/>
  <c r="J113" i="6" s="1"/>
  <c r="G112" i="6"/>
  <c r="I112" i="6" s="1"/>
  <c r="G111" i="6"/>
  <c r="J111" i="6" s="1"/>
  <c r="G110" i="6"/>
  <c r="J110" i="6" s="1"/>
  <c r="G109" i="6"/>
  <c r="G108" i="6"/>
  <c r="H108" i="6" s="1"/>
  <c r="G107" i="6"/>
  <c r="J107" i="6" s="1"/>
  <c r="G106" i="6"/>
  <c r="I106" i="6" s="1"/>
  <c r="G105" i="6"/>
  <c r="J105" i="6" s="1"/>
  <c r="G104" i="6"/>
  <c r="J104" i="6" s="1"/>
  <c r="G103" i="6"/>
  <c r="H103" i="6" s="1"/>
  <c r="G102" i="6"/>
  <c r="I102" i="6" s="1"/>
  <c r="G101" i="6"/>
  <c r="J101" i="6" s="1"/>
  <c r="G100" i="6"/>
  <c r="I100" i="6" s="1"/>
  <c r="G99" i="6"/>
  <c r="J99" i="6" s="1"/>
  <c r="G98" i="6"/>
  <c r="J98" i="6" s="1"/>
  <c r="G97" i="6"/>
  <c r="G96" i="6"/>
  <c r="I96" i="6" s="1"/>
  <c r="G95" i="6"/>
  <c r="J95" i="6" s="1"/>
  <c r="G94" i="6"/>
  <c r="I94" i="6" s="1"/>
  <c r="G93" i="6"/>
  <c r="J93" i="6" s="1"/>
  <c r="G92" i="6"/>
  <c r="J92" i="6" s="1"/>
  <c r="G91" i="6"/>
  <c r="H91" i="6" s="1"/>
  <c r="G90" i="6"/>
  <c r="J90" i="6" s="1"/>
  <c r="G89" i="6"/>
  <c r="J89" i="6" s="1"/>
  <c r="G88" i="6"/>
  <c r="I88" i="6" s="1"/>
  <c r="G87" i="6"/>
  <c r="J87" i="6" s="1"/>
  <c r="G86" i="6"/>
  <c r="J86" i="6" s="1"/>
  <c r="G85" i="6"/>
  <c r="G84" i="6"/>
  <c r="J84" i="6" s="1"/>
  <c r="G83" i="6"/>
  <c r="J83" i="6" s="1"/>
  <c r="G82" i="6"/>
  <c r="I82" i="6" s="1"/>
  <c r="G81" i="6"/>
  <c r="J81" i="6" s="1"/>
  <c r="G80" i="6"/>
  <c r="J80" i="6" s="1"/>
  <c r="G79" i="6"/>
  <c r="G78" i="6"/>
  <c r="J78" i="6" s="1"/>
  <c r="G77" i="6"/>
  <c r="J77" i="6" s="1"/>
  <c r="G76" i="6"/>
  <c r="I76" i="6" s="1"/>
  <c r="G75" i="6"/>
  <c r="J75" i="6" s="1"/>
  <c r="G74" i="6"/>
  <c r="J74" i="6" s="1"/>
  <c r="G73" i="6"/>
  <c r="G72" i="6"/>
  <c r="H72" i="6" s="1"/>
  <c r="G71" i="6"/>
  <c r="J71" i="6" s="1"/>
  <c r="G70" i="6"/>
  <c r="I70" i="6" s="1"/>
  <c r="G69" i="6"/>
  <c r="J69" i="6" s="1"/>
  <c r="G68" i="6"/>
  <c r="J68" i="6" s="1"/>
  <c r="G67" i="6"/>
  <c r="G66" i="6"/>
  <c r="J66" i="6" s="1"/>
  <c r="G65" i="6"/>
  <c r="J65" i="6" s="1"/>
  <c r="G64" i="6"/>
  <c r="I64" i="6" s="1"/>
  <c r="G63" i="6"/>
  <c r="J63" i="6" s="1"/>
  <c r="G62" i="6"/>
  <c r="J62" i="6" s="1"/>
  <c r="G61" i="6"/>
  <c r="G60" i="6"/>
  <c r="I60" i="6" s="1"/>
  <c r="G59" i="6"/>
  <c r="J59" i="6" s="1"/>
  <c r="G58" i="6"/>
  <c r="I58" i="6" s="1"/>
  <c r="G57" i="6"/>
  <c r="J57" i="6" s="1"/>
  <c r="G56" i="6"/>
  <c r="J56" i="6" s="1"/>
  <c r="G55" i="6"/>
  <c r="H55" i="6" s="1"/>
  <c r="G54" i="6"/>
  <c r="J54" i="6" s="1"/>
  <c r="G53" i="6"/>
  <c r="J53" i="6" s="1"/>
  <c r="G52" i="6"/>
  <c r="I52" i="6" s="1"/>
  <c r="G51" i="6"/>
  <c r="J51" i="6" s="1"/>
  <c r="G50" i="6"/>
  <c r="J50" i="6" s="1"/>
  <c r="G49" i="6"/>
  <c r="G48" i="6"/>
  <c r="J48" i="6" s="1"/>
  <c r="G47" i="6"/>
  <c r="J47" i="6" s="1"/>
  <c r="G46" i="6"/>
  <c r="I46" i="6" s="1"/>
  <c r="G45" i="6"/>
  <c r="J45" i="6" s="1"/>
  <c r="G44" i="6"/>
  <c r="J44" i="6" s="1"/>
  <c r="G43" i="6"/>
  <c r="G42" i="6"/>
  <c r="I42" i="6" s="1"/>
  <c r="G41" i="6"/>
  <c r="J41" i="6" s="1"/>
  <c r="G40" i="6"/>
  <c r="I40" i="6" s="1"/>
  <c r="G39" i="6"/>
  <c r="J39" i="6" s="1"/>
  <c r="G38" i="6"/>
  <c r="J38" i="6" s="1"/>
  <c r="G37" i="6"/>
  <c r="G36" i="6"/>
  <c r="H36" i="6" s="1"/>
  <c r="G35" i="6"/>
  <c r="J35" i="6" s="1"/>
  <c r="G34" i="6"/>
  <c r="I34" i="6" s="1"/>
  <c r="G33" i="6"/>
  <c r="J33" i="6" s="1"/>
  <c r="G32" i="6"/>
  <c r="J32" i="6" s="1"/>
  <c r="G31" i="6"/>
  <c r="G30" i="6"/>
  <c r="J30" i="6" s="1"/>
  <c r="G29" i="6"/>
  <c r="G28" i="6"/>
  <c r="I28" i="6" s="1"/>
  <c r="G27" i="6"/>
  <c r="G26" i="6"/>
  <c r="G25" i="6"/>
  <c r="G24" i="6"/>
  <c r="I24" i="6" s="1"/>
  <c r="G4" i="6"/>
  <c r="G5" i="6" s="1"/>
  <c r="L3" i="6"/>
  <c r="H3" i="6"/>
  <c r="G389" i="5"/>
  <c r="G388" i="5"/>
  <c r="H388" i="5" s="1"/>
  <c r="G387" i="5"/>
  <c r="J387" i="5" s="1"/>
  <c r="G386" i="5"/>
  <c r="G385" i="5"/>
  <c r="H385" i="5" s="1"/>
  <c r="G384" i="5"/>
  <c r="J384" i="5" s="1"/>
  <c r="G383" i="5"/>
  <c r="G382" i="5"/>
  <c r="H382" i="5" s="1"/>
  <c r="G381" i="5"/>
  <c r="J381" i="5" s="1"/>
  <c r="G380" i="5"/>
  <c r="G379" i="5"/>
  <c r="H379" i="5" s="1"/>
  <c r="G378" i="5"/>
  <c r="J378" i="5" s="1"/>
  <c r="G377" i="5"/>
  <c r="G376" i="5"/>
  <c r="H376" i="5" s="1"/>
  <c r="G375" i="5"/>
  <c r="J375" i="5" s="1"/>
  <c r="G374" i="5"/>
  <c r="G373" i="5"/>
  <c r="H373" i="5" s="1"/>
  <c r="G372" i="5"/>
  <c r="J372" i="5" s="1"/>
  <c r="G371" i="5"/>
  <c r="G370" i="5"/>
  <c r="H370" i="5" s="1"/>
  <c r="G369" i="5"/>
  <c r="J369" i="5" s="1"/>
  <c r="G368" i="5"/>
  <c r="G367" i="5"/>
  <c r="H367" i="5" s="1"/>
  <c r="G366" i="5"/>
  <c r="J366" i="5" s="1"/>
  <c r="G365" i="5"/>
  <c r="G364" i="5"/>
  <c r="H364" i="5" s="1"/>
  <c r="G363" i="5"/>
  <c r="J363" i="5" s="1"/>
  <c r="G362" i="5"/>
  <c r="G361" i="5"/>
  <c r="H361" i="5" s="1"/>
  <c r="G360" i="5"/>
  <c r="J360" i="5" s="1"/>
  <c r="G359" i="5"/>
  <c r="G358" i="5"/>
  <c r="H358" i="5" s="1"/>
  <c r="G357" i="5"/>
  <c r="J357" i="5" s="1"/>
  <c r="G356" i="5"/>
  <c r="G355" i="5"/>
  <c r="H355" i="5" s="1"/>
  <c r="G354" i="5"/>
  <c r="J354" i="5" s="1"/>
  <c r="G353" i="5"/>
  <c r="G352" i="5"/>
  <c r="H352" i="5" s="1"/>
  <c r="G351" i="5"/>
  <c r="J351" i="5" s="1"/>
  <c r="G350" i="5"/>
  <c r="G349" i="5"/>
  <c r="H349" i="5" s="1"/>
  <c r="G348" i="5"/>
  <c r="J348" i="5" s="1"/>
  <c r="G347" i="5"/>
  <c r="G346" i="5"/>
  <c r="H346" i="5" s="1"/>
  <c r="G345" i="5"/>
  <c r="J345" i="5" s="1"/>
  <c r="G344" i="5"/>
  <c r="G343" i="5"/>
  <c r="H343" i="5" s="1"/>
  <c r="G342" i="5"/>
  <c r="J342" i="5" s="1"/>
  <c r="G341" i="5"/>
  <c r="G340" i="5"/>
  <c r="H340" i="5" s="1"/>
  <c r="G339" i="5"/>
  <c r="J339" i="5" s="1"/>
  <c r="G338" i="5"/>
  <c r="G337" i="5"/>
  <c r="H337" i="5" s="1"/>
  <c r="G336" i="5"/>
  <c r="J336" i="5" s="1"/>
  <c r="G335" i="5"/>
  <c r="G334" i="5"/>
  <c r="H334" i="5" s="1"/>
  <c r="G333" i="5"/>
  <c r="J333" i="5" s="1"/>
  <c r="G332" i="5"/>
  <c r="G331" i="5"/>
  <c r="G330" i="5"/>
  <c r="J330" i="5" s="1"/>
  <c r="G329" i="5"/>
  <c r="G328" i="5"/>
  <c r="G327" i="5"/>
  <c r="J327" i="5" s="1"/>
  <c r="G326" i="5"/>
  <c r="I326" i="5" s="1"/>
  <c r="G325" i="5"/>
  <c r="G324" i="5"/>
  <c r="J324" i="5" s="1"/>
  <c r="G323" i="5"/>
  <c r="G322" i="5"/>
  <c r="G321" i="5"/>
  <c r="J321" i="5" s="1"/>
  <c r="G320" i="5"/>
  <c r="I320" i="5" s="1"/>
  <c r="G319" i="5"/>
  <c r="I319" i="5" s="1"/>
  <c r="G318" i="5"/>
  <c r="I318" i="5" s="1"/>
  <c r="G317" i="5"/>
  <c r="I317" i="5" s="1"/>
  <c r="G316" i="5"/>
  <c r="I316" i="5" s="1"/>
  <c r="G315" i="5"/>
  <c r="I315" i="5" s="1"/>
  <c r="G314" i="5"/>
  <c r="I314" i="5" s="1"/>
  <c r="G313" i="5"/>
  <c r="I313" i="5" s="1"/>
  <c r="G312" i="5"/>
  <c r="I312" i="5" s="1"/>
  <c r="G311" i="5"/>
  <c r="I311" i="5" s="1"/>
  <c r="G310" i="5"/>
  <c r="I310" i="5" s="1"/>
  <c r="G309" i="5"/>
  <c r="I309" i="5" s="1"/>
  <c r="G308" i="5"/>
  <c r="I308" i="5" s="1"/>
  <c r="G307" i="5"/>
  <c r="I307" i="5" s="1"/>
  <c r="G306" i="5"/>
  <c r="I306" i="5" s="1"/>
  <c r="G305" i="5"/>
  <c r="I305" i="5" s="1"/>
  <c r="G304" i="5"/>
  <c r="I304" i="5" s="1"/>
  <c r="G303" i="5"/>
  <c r="I303" i="5" s="1"/>
  <c r="G302" i="5"/>
  <c r="I302" i="5" s="1"/>
  <c r="G301" i="5"/>
  <c r="I301" i="5" s="1"/>
  <c r="G300" i="5"/>
  <c r="I300" i="5" s="1"/>
  <c r="G299" i="5"/>
  <c r="I299" i="5" s="1"/>
  <c r="G298" i="5"/>
  <c r="I298" i="5" s="1"/>
  <c r="G297" i="5"/>
  <c r="I297" i="5" s="1"/>
  <c r="G296" i="5"/>
  <c r="I296" i="5" s="1"/>
  <c r="G295" i="5"/>
  <c r="I295" i="5" s="1"/>
  <c r="G294" i="5"/>
  <c r="I294" i="5" s="1"/>
  <c r="G293" i="5"/>
  <c r="I293" i="5" s="1"/>
  <c r="G292" i="5"/>
  <c r="I292" i="5" s="1"/>
  <c r="G291" i="5"/>
  <c r="I291" i="5" s="1"/>
  <c r="G290" i="5"/>
  <c r="I290" i="5" s="1"/>
  <c r="G289" i="5"/>
  <c r="I289" i="5" s="1"/>
  <c r="G288" i="5"/>
  <c r="I288" i="5" s="1"/>
  <c r="G287" i="5"/>
  <c r="I287" i="5" s="1"/>
  <c r="G286" i="5"/>
  <c r="I286" i="5" s="1"/>
  <c r="G285" i="5"/>
  <c r="I285" i="5" s="1"/>
  <c r="G284" i="5"/>
  <c r="I284" i="5" s="1"/>
  <c r="G283" i="5"/>
  <c r="I283" i="5" s="1"/>
  <c r="G282" i="5"/>
  <c r="I282" i="5" s="1"/>
  <c r="G281" i="5"/>
  <c r="I281" i="5" s="1"/>
  <c r="G280" i="5"/>
  <c r="I280" i="5" s="1"/>
  <c r="G279" i="5"/>
  <c r="I279" i="5" s="1"/>
  <c r="G278" i="5"/>
  <c r="I278" i="5" s="1"/>
  <c r="G277" i="5"/>
  <c r="I277" i="5" s="1"/>
  <c r="G276" i="5"/>
  <c r="I276" i="5" s="1"/>
  <c r="G275" i="5"/>
  <c r="I275" i="5" s="1"/>
  <c r="G274" i="5"/>
  <c r="I274" i="5" s="1"/>
  <c r="G273" i="5"/>
  <c r="I273" i="5" s="1"/>
  <c r="G272" i="5"/>
  <c r="I272" i="5" s="1"/>
  <c r="G271" i="5"/>
  <c r="I271" i="5" s="1"/>
  <c r="G270" i="5"/>
  <c r="I270" i="5" s="1"/>
  <c r="G269" i="5"/>
  <c r="J269" i="5" s="1"/>
  <c r="G268" i="5"/>
  <c r="H268" i="5" s="1"/>
  <c r="G267" i="5"/>
  <c r="I267" i="5" s="1"/>
  <c r="G266" i="5"/>
  <c r="I266" i="5" s="1"/>
  <c r="G265" i="5"/>
  <c r="I265" i="5" s="1"/>
  <c r="G264" i="5"/>
  <c r="I264" i="5" s="1"/>
  <c r="G263" i="5"/>
  <c r="I263" i="5" s="1"/>
  <c r="G262" i="5"/>
  <c r="H262" i="5" s="1"/>
  <c r="G261" i="5"/>
  <c r="I261" i="5" s="1"/>
  <c r="G260" i="5"/>
  <c r="I260" i="5" s="1"/>
  <c r="G259" i="5"/>
  <c r="G258" i="5"/>
  <c r="I258" i="5" s="1"/>
  <c r="G257" i="5"/>
  <c r="I257" i="5" s="1"/>
  <c r="G256" i="5"/>
  <c r="H256" i="5" s="1"/>
  <c r="G255" i="5"/>
  <c r="I255" i="5" s="1"/>
  <c r="G254" i="5"/>
  <c r="I254" i="5" s="1"/>
  <c r="G253" i="5"/>
  <c r="J253" i="5" s="1"/>
  <c r="G252" i="5"/>
  <c r="I252" i="5" s="1"/>
  <c r="G251" i="5"/>
  <c r="H251" i="5" s="1"/>
  <c r="G250" i="5"/>
  <c r="J250" i="5" s="1"/>
  <c r="G249" i="5"/>
  <c r="I249" i="5" s="1"/>
  <c r="G248" i="5"/>
  <c r="I248" i="5" s="1"/>
  <c r="G247" i="5"/>
  <c r="G246" i="5"/>
  <c r="I246" i="5" s="1"/>
  <c r="G245" i="5"/>
  <c r="I245" i="5" s="1"/>
  <c r="G244" i="5"/>
  <c r="G243" i="5"/>
  <c r="I243" i="5" s="1"/>
  <c r="G242" i="5"/>
  <c r="G241" i="5"/>
  <c r="I241" i="5" s="1"/>
  <c r="G240" i="5"/>
  <c r="I240" i="5" s="1"/>
  <c r="G239" i="5"/>
  <c r="I239" i="5" s="1"/>
  <c r="G238" i="5"/>
  <c r="I238" i="5" s="1"/>
  <c r="G237" i="5"/>
  <c r="I237" i="5" s="1"/>
  <c r="G236" i="5"/>
  <c r="I236" i="5" s="1"/>
  <c r="G235" i="5"/>
  <c r="G234" i="5"/>
  <c r="I234" i="5" s="1"/>
  <c r="G233" i="5"/>
  <c r="I233" i="5" s="1"/>
  <c r="G232" i="5"/>
  <c r="H232" i="5" s="1"/>
  <c r="G231" i="5"/>
  <c r="I231" i="5" s="1"/>
  <c r="G230" i="5"/>
  <c r="H230" i="5" s="1"/>
  <c r="G229" i="5"/>
  <c r="I229" i="5" s="1"/>
  <c r="G228" i="5"/>
  <c r="I228" i="5" s="1"/>
  <c r="G227" i="5"/>
  <c r="I227" i="5" s="1"/>
  <c r="G226" i="5"/>
  <c r="J226" i="5" s="1"/>
  <c r="G225" i="5"/>
  <c r="I225" i="5" s="1"/>
  <c r="G224" i="5"/>
  <c r="I224" i="5" s="1"/>
  <c r="G223" i="5"/>
  <c r="H223" i="5" s="1"/>
  <c r="G222" i="5"/>
  <c r="I222" i="5" s="1"/>
  <c r="G221" i="5"/>
  <c r="I221" i="5" s="1"/>
  <c r="G220" i="5"/>
  <c r="G219" i="5"/>
  <c r="I219" i="5" s="1"/>
  <c r="G218" i="5"/>
  <c r="I218" i="5" s="1"/>
  <c r="G217" i="5"/>
  <c r="J217" i="5" s="1"/>
  <c r="G216" i="5"/>
  <c r="I216" i="5" s="1"/>
  <c r="G215" i="5"/>
  <c r="G214" i="5"/>
  <c r="I214" i="5" s="1"/>
  <c r="G213" i="5"/>
  <c r="I213" i="5" s="1"/>
  <c r="G212" i="5"/>
  <c r="I212" i="5" s="1"/>
  <c r="G211" i="5"/>
  <c r="I211" i="5" s="1"/>
  <c r="G210" i="5"/>
  <c r="I210" i="5" s="1"/>
  <c r="G209" i="5"/>
  <c r="I209" i="5" s="1"/>
  <c r="G208" i="5"/>
  <c r="J208" i="5" s="1"/>
  <c r="G207" i="5"/>
  <c r="I207" i="5" s="1"/>
  <c r="G206" i="5"/>
  <c r="I206" i="5" s="1"/>
  <c r="G205" i="5"/>
  <c r="G204" i="5"/>
  <c r="I204" i="5" s="1"/>
  <c r="G203" i="5"/>
  <c r="I203" i="5" s="1"/>
  <c r="G202" i="5"/>
  <c r="H202" i="5" s="1"/>
  <c r="G201" i="5"/>
  <c r="I201" i="5" s="1"/>
  <c r="G200" i="5"/>
  <c r="I200" i="5" s="1"/>
  <c r="G199" i="5"/>
  <c r="J199" i="5" s="1"/>
  <c r="G198" i="5"/>
  <c r="I198" i="5" s="1"/>
  <c r="G197" i="5"/>
  <c r="H197" i="5" s="1"/>
  <c r="G196" i="5"/>
  <c r="I196" i="5" s="1"/>
  <c r="G195" i="5"/>
  <c r="I195" i="5" s="1"/>
  <c r="G194" i="5"/>
  <c r="I194" i="5" s="1"/>
  <c r="G193" i="5"/>
  <c r="I193" i="5" s="1"/>
  <c r="G192" i="5"/>
  <c r="I192" i="5" s="1"/>
  <c r="G191" i="5"/>
  <c r="I191" i="5" s="1"/>
  <c r="G190" i="5"/>
  <c r="J190" i="5" s="1"/>
  <c r="G189" i="5"/>
  <c r="I189" i="5" s="1"/>
  <c r="G188" i="5"/>
  <c r="I188" i="5" s="1"/>
  <c r="G187" i="5"/>
  <c r="H187" i="5" s="1"/>
  <c r="G186" i="5"/>
  <c r="I186" i="5" s="1"/>
  <c r="G185" i="5"/>
  <c r="I185" i="5" s="1"/>
  <c r="G184" i="5"/>
  <c r="G183" i="5"/>
  <c r="I183" i="5" s="1"/>
  <c r="G182" i="5"/>
  <c r="I182" i="5" s="1"/>
  <c r="G181" i="5"/>
  <c r="H181" i="5" s="1"/>
  <c r="G180" i="5"/>
  <c r="I180" i="5" s="1"/>
  <c r="G179" i="5"/>
  <c r="G178" i="5"/>
  <c r="I178" i="5" s="1"/>
  <c r="G177" i="5"/>
  <c r="I177" i="5" s="1"/>
  <c r="G176" i="5"/>
  <c r="I176" i="5" s="1"/>
  <c r="G175" i="5"/>
  <c r="I175" i="5" s="1"/>
  <c r="G174" i="5"/>
  <c r="I174" i="5" s="1"/>
  <c r="G173" i="5"/>
  <c r="I173" i="5" s="1"/>
  <c r="G172" i="5"/>
  <c r="J172" i="5" s="1"/>
  <c r="G171" i="5"/>
  <c r="I171" i="5" s="1"/>
  <c r="G170" i="5"/>
  <c r="I170" i="5" s="1"/>
  <c r="G169" i="5"/>
  <c r="G168" i="5"/>
  <c r="I168" i="5" s="1"/>
  <c r="G167" i="5"/>
  <c r="I167" i="5" s="1"/>
  <c r="G166" i="5"/>
  <c r="H166" i="5" s="1"/>
  <c r="G165" i="5"/>
  <c r="I165" i="5" s="1"/>
  <c r="G164" i="5"/>
  <c r="I164" i="5" s="1"/>
  <c r="G163" i="5"/>
  <c r="J163" i="5" s="1"/>
  <c r="G162" i="5"/>
  <c r="J162" i="5" s="1"/>
  <c r="G161" i="5"/>
  <c r="I161" i="5" s="1"/>
  <c r="G160" i="5"/>
  <c r="G159" i="5"/>
  <c r="I159" i="5" s="1"/>
  <c r="G158" i="5"/>
  <c r="I158" i="5" s="1"/>
  <c r="G157" i="5"/>
  <c r="J157" i="5" s="1"/>
  <c r="G156" i="5"/>
  <c r="J156" i="5" s="1"/>
  <c r="G155" i="5"/>
  <c r="I155" i="5" s="1"/>
  <c r="G154" i="5"/>
  <c r="H154" i="5" s="1"/>
  <c r="G153" i="5"/>
  <c r="I153" i="5" s="1"/>
  <c r="G152" i="5"/>
  <c r="I152" i="5" s="1"/>
  <c r="G151" i="5"/>
  <c r="J151" i="5" s="1"/>
  <c r="G150" i="5"/>
  <c r="J150" i="5" s="1"/>
  <c r="G149" i="5"/>
  <c r="I149" i="5" s="1"/>
  <c r="G148" i="5"/>
  <c r="H148" i="5" s="1"/>
  <c r="G147" i="5"/>
  <c r="I147" i="5" s="1"/>
  <c r="G146" i="5"/>
  <c r="I146" i="5" s="1"/>
  <c r="G145" i="5"/>
  <c r="J145" i="5" s="1"/>
  <c r="G144" i="5"/>
  <c r="J144" i="5" s="1"/>
  <c r="G143" i="5"/>
  <c r="I143" i="5" s="1"/>
  <c r="G142" i="5"/>
  <c r="G141" i="5"/>
  <c r="I141" i="5" s="1"/>
  <c r="G140" i="5"/>
  <c r="I140" i="5" s="1"/>
  <c r="G139" i="5"/>
  <c r="J139" i="5" s="1"/>
  <c r="G138" i="5"/>
  <c r="J138" i="5" s="1"/>
  <c r="G137" i="5"/>
  <c r="I137" i="5" s="1"/>
  <c r="G136" i="5"/>
  <c r="H136" i="5" s="1"/>
  <c r="G135" i="5"/>
  <c r="I135" i="5" s="1"/>
  <c r="G134" i="5"/>
  <c r="G133" i="5"/>
  <c r="I133" i="5" s="1"/>
  <c r="G132" i="5"/>
  <c r="G131" i="5"/>
  <c r="I131" i="5" s="1"/>
  <c r="G130" i="5"/>
  <c r="I130" i="5" s="1"/>
  <c r="G129" i="5"/>
  <c r="H129" i="5" s="1"/>
  <c r="G128" i="5"/>
  <c r="I128" i="5" s="1"/>
  <c r="G127" i="5"/>
  <c r="H127" i="5" s="1"/>
  <c r="G126" i="5"/>
  <c r="G125" i="5"/>
  <c r="I125" i="5" s="1"/>
  <c r="G124" i="5"/>
  <c r="I124" i="5" s="1"/>
  <c r="G123" i="5"/>
  <c r="I123" i="5" s="1"/>
  <c r="G122" i="5"/>
  <c r="I122" i="5" s="1"/>
  <c r="G121" i="5"/>
  <c r="G120" i="5"/>
  <c r="J120" i="5" s="1"/>
  <c r="G119" i="5"/>
  <c r="I119" i="5" s="1"/>
  <c r="G118" i="5"/>
  <c r="J118" i="5" s="1"/>
  <c r="G117" i="5"/>
  <c r="I117" i="5" s="1"/>
  <c r="G116" i="5"/>
  <c r="I116" i="5" s="1"/>
  <c r="G115" i="5"/>
  <c r="G114" i="5"/>
  <c r="I114" i="5" s="1"/>
  <c r="G113" i="5"/>
  <c r="G112" i="5"/>
  <c r="I112" i="5" s="1"/>
  <c r="G111" i="5"/>
  <c r="G110" i="5"/>
  <c r="I110" i="5" s="1"/>
  <c r="G109" i="5"/>
  <c r="G108" i="5"/>
  <c r="I108" i="5" s="1"/>
  <c r="G107" i="5"/>
  <c r="G106" i="5"/>
  <c r="I106" i="5" s="1"/>
  <c r="G105" i="5"/>
  <c r="G104" i="5"/>
  <c r="I104" i="5" s="1"/>
  <c r="G103" i="5"/>
  <c r="I103" i="5" s="1"/>
  <c r="G102" i="5"/>
  <c r="H102" i="5" s="1"/>
  <c r="G101" i="5"/>
  <c r="I101" i="5" s="1"/>
  <c r="G100" i="5"/>
  <c r="H100" i="5" s="1"/>
  <c r="G99" i="5"/>
  <c r="G98" i="5"/>
  <c r="I98" i="5" s="1"/>
  <c r="G97" i="5"/>
  <c r="I97" i="5" s="1"/>
  <c r="G96" i="5"/>
  <c r="I96" i="5" s="1"/>
  <c r="G95" i="5"/>
  <c r="I95" i="5" s="1"/>
  <c r="G94" i="5"/>
  <c r="H94" i="5" s="1"/>
  <c r="G93" i="5"/>
  <c r="J93" i="5" s="1"/>
  <c r="G92" i="5"/>
  <c r="I92" i="5" s="1"/>
  <c r="G91" i="5"/>
  <c r="J91" i="5" s="1"/>
  <c r="G90" i="5"/>
  <c r="I90" i="5" s="1"/>
  <c r="G89" i="5"/>
  <c r="I89" i="5" s="1"/>
  <c r="G88" i="5"/>
  <c r="H88" i="5" s="1"/>
  <c r="G87" i="5"/>
  <c r="I87" i="5" s="1"/>
  <c r="G86" i="5"/>
  <c r="G85" i="5"/>
  <c r="I85" i="5" s="1"/>
  <c r="G84" i="5"/>
  <c r="H84" i="5" s="1"/>
  <c r="G83" i="5"/>
  <c r="I83" i="5" s="1"/>
  <c r="G82" i="5"/>
  <c r="G81" i="5"/>
  <c r="I81" i="5" s="1"/>
  <c r="G80" i="5"/>
  <c r="G79" i="5"/>
  <c r="I79" i="5" s="1"/>
  <c r="G78" i="5"/>
  <c r="G77" i="5"/>
  <c r="I77" i="5" s="1"/>
  <c r="G76" i="5"/>
  <c r="I76" i="5" s="1"/>
  <c r="G75" i="5"/>
  <c r="H75" i="5" s="1"/>
  <c r="G74" i="5"/>
  <c r="I74" i="5" s="1"/>
  <c r="G73" i="5"/>
  <c r="H73" i="5" s="1"/>
  <c r="G72" i="5"/>
  <c r="G71" i="5"/>
  <c r="I71" i="5" s="1"/>
  <c r="G70" i="5"/>
  <c r="I70" i="5" s="1"/>
  <c r="G69" i="5"/>
  <c r="I69" i="5" s="1"/>
  <c r="G68" i="5"/>
  <c r="I68" i="5" s="1"/>
  <c r="G67" i="5"/>
  <c r="H67" i="5" s="1"/>
  <c r="G66" i="5"/>
  <c r="J66" i="5" s="1"/>
  <c r="G65" i="5"/>
  <c r="I65" i="5" s="1"/>
  <c r="G64" i="5"/>
  <c r="J64" i="5" s="1"/>
  <c r="G63" i="5"/>
  <c r="I63" i="5" s="1"/>
  <c r="G62" i="5"/>
  <c r="I62" i="5" s="1"/>
  <c r="G61" i="5"/>
  <c r="H61" i="5" s="1"/>
  <c r="G60" i="5"/>
  <c r="I60" i="5" s="1"/>
  <c r="G59" i="5"/>
  <c r="G58" i="5"/>
  <c r="I58" i="5" s="1"/>
  <c r="G57" i="5"/>
  <c r="H57" i="5" s="1"/>
  <c r="G56" i="5"/>
  <c r="I56" i="5" s="1"/>
  <c r="G55" i="5"/>
  <c r="H55" i="5" s="1"/>
  <c r="G54" i="5"/>
  <c r="I54" i="5" s="1"/>
  <c r="G53" i="5"/>
  <c r="G52" i="5"/>
  <c r="I52" i="5" s="1"/>
  <c r="G51" i="5"/>
  <c r="G50" i="5"/>
  <c r="I50" i="5" s="1"/>
  <c r="G49" i="5"/>
  <c r="I49" i="5" s="1"/>
  <c r="G48" i="5"/>
  <c r="H48" i="5" s="1"/>
  <c r="G47" i="5"/>
  <c r="I47" i="5" s="1"/>
  <c r="G46" i="5"/>
  <c r="H46" i="5" s="1"/>
  <c r="G45" i="5"/>
  <c r="G44" i="5"/>
  <c r="I44" i="5" s="1"/>
  <c r="G43" i="5"/>
  <c r="I43" i="5" s="1"/>
  <c r="G42" i="5"/>
  <c r="I42" i="5" s="1"/>
  <c r="G41" i="5"/>
  <c r="I41" i="5" s="1"/>
  <c r="G40" i="5"/>
  <c r="G39" i="5"/>
  <c r="J39" i="5" s="1"/>
  <c r="G38" i="5"/>
  <c r="I38" i="5" s="1"/>
  <c r="G37" i="5"/>
  <c r="J37" i="5" s="1"/>
  <c r="G36" i="5"/>
  <c r="I36" i="5" s="1"/>
  <c r="G35" i="5"/>
  <c r="I35" i="5" s="1"/>
  <c r="G34" i="5"/>
  <c r="G33" i="5"/>
  <c r="I33" i="5" s="1"/>
  <c r="G32" i="5"/>
  <c r="G31" i="5"/>
  <c r="I31" i="5" s="1"/>
  <c r="G30" i="5"/>
  <c r="G29" i="5"/>
  <c r="I29" i="5" s="1"/>
  <c r="G28" i="5"/>
  <c r="G27" i="5"/>
  <c r="I27" i="5" s="1"/>
  <c r="G26" i="5"/>
  <c r="G25" i="5"/>
  <c r="I25" i="5" s="1"/>
  <c r="G24" i="5"/>
  <c r="G4" i="5"/>
  <c r="G5" i="5" s="1"/>
  <c r="L3" i="5"/>
  <c r="H3" i="5"/>
  <c r="G390" i="4"/>
  <c r="J390" i="4" s="1"/>
  <c r="G389" i="4"/>
  <c r="H389" i="4" s="1"/>
  <c r="G388" i="4"/>
  <c r="G387" i="4"/>
  <c r="J387" i="4" s="1"/>
  <c r="G386" i="4"/>
  <c r="H386" i="4" s="1"/>
  <c r="G385" i="4"/>
  <c r="G384" i="4"/>
  <c r="J384" i="4" s="1"/>
  <c r="G383" i="4"/>
  <c r="H383" i="4" s="1"/>
  <c r="G382" i="4"/>
  <c r="G381" i="4"/>
  <c r="J381" i="4" s="1"/>
  <c r="G380" i="4"/>
  <c r="H380" i="4" s="1"/>
  <c r="G379" i="4"/>
  <c r="G378" i="4"/>
  <c r="J378" i="4" s="1"/>
  <c r="G377" i="4"/>
  <c r="H377" i="4" s="1"/>
  <c r="G376" i="4"/>
  <c r="G375" i="4"/>
  <c r="J375" i="4" s="1"/>
  <c r="G374" i="4"/>
  <c r="H374" i="4" s="1"/>
  <c r="G373" i="4"/>
  <c r="G372" i="4"/>
  <c r="J372" i="4" s="1"/>
  <c r="G371" i="4"/>
  <c r="H371" i="4" s="1"/>
  <c r="G370" i="4"/>
  <c r="G369" i="4"/>
  <c r="J369" i="4" s="1"/>
  <c r="G368" i="4"/>
  <c r="H368" i="4" s="1"/>
  <c r="G367" i="4"/>
  <c r="G366" i="4"/>
  <c r="J366" i="4" s="1"/>
  <c r="G365" i="4"/>
  <c r="H365" i="4" s="1"/>
  <c r="G364" i="4"/>
  <c r="G363" i="4"/>
  <c r="J363" i="4" s="1"/>
  <c r="G362" i="4"/>
  <c r="H362" i="4" s="1"/>
  <c r="G361" i="4"/>
  <c r="G360" i="4"/>
  <c r="J360" i="4" s="1"/>
  <c r="G359" i="4"/>
  <c r="H359" i="4" s="1"/>
  <c r="G358" i="4"/>
  <c r="G357" i="4"/>
  <c r="J357" i="4" s="1"/>
  <c r="G356" i="4"/>
  <c r="H356" i="4" s="1"/>
  <c r="G355" i="4"/>
  <c r="G354" i="4"/>
  <c r="J354" i="4" s="1"/>
  <c r="G353" i="4"/>
  <c r="H353" i="4" s="1"/>
  <c r="G352" i="4"/>
  <c r="G351" i="4"/>
  <c r="J351" i="4" s="1"/>
  <c r="G350" i="4"/>
  <c r="H350" i="4" s="1"/>
  <c r="G349" i="4"/>
  <c r="G348" i="4"/>
  <c r="J348" i="4" s="1"/>
  <c r="G347" i="4"/>
  <c r="H347" i="4" s="1"/>
  <c r="G346" i="4"/>
  <c r="G345" i="4"/>
  <c r="J345" i="4" s="1"/>
  <c r="G344" i="4"/>
  <c r="H344" i="4" s="1"/>
  <c r="G343" i="4"/>
  <c r="G342" i="4"/>
  <c r="J342" i="4" s="1"/>
  <c r="G341" i="4"/>
  <c r="G340" i="4"/>
  <c r="G339" i="4"/>
  <c r="J339" i="4" s="1"/>
  <c r="G338" i="4"/>
  <c r="G337" i="4"/>
  <c r="G336" i="4"/>
  <c r="J336" i="4" s="1"/>
  <c r="G335" i="4"/>
  <c r="G334" i="4"/>
  <c r="G333" i="4"/>
  <c r="J333" i="4" s="1"/>
  <c r="G332" i="4"/>
  <c r="I332" i="4" s="1"/>
  <c r="G331" i="4"/>
  <c r="G330" i="4"/>
  <c r="J330" i="4" s="1"/>
  <c r="G329" i="4"/>
  <c r="I329" i="4" s="1"/>
  <c r="G328" i="4"/>
  <c r="G327" i="4"/>
  <c r="J327" i="4" s="1"/>
  <c r="G326" i="4"/>
  <c r="I326" i="4" s="1"/>
  <c r="G325" i="4"/>
  <c r="G324" i="4"/>
  <c r="J324" i="4" s="1"/>
  <c r="G323" i="4"/>
  <c r="G322" i="4"/>
  <c r="G321" i="4"/>
  <c r="J321" i="4" s="1"/>
  <c r="G320" i="4"/>
  <c r="G319" i="4"/>
  <c r="G318" i="4"/>
  <c r="J318" i="4" s="1"/>
  <c r="G317" i="4"/>
  <c r="G316" i="4"/>
  <c r="G315" i="4"/>
  <c r="J315" i="4" s="1"/>
  <c r="G314" i="4"/>
  <c r="I314" i="4" s="1"/>
  <c r="G313" i="4"/>
  <c r="G312" i="4"/>
  <c r="J312" i="4" s="1"/>
  <c r="G311" i="4"/>
  <c r="I311" i="4" s="1"/>
  <c r="G310" i="4"/>
  <c r="G309" i="4"/>
  <c r="J309" i="4" s="1"/>
  <c r="G308" i="4"/>
  <c r="I308" i="4" s="1"/>
  <c r="G307" i="4"/>
  <c r="G306" i="4"/>
  <c r="J306" i="4" s="1"/>
  <c r="G305" i="4"/>
  <c r="G304" i="4"/>
  <c r="G303" i="4"/>
  <c r="J303" i="4" s="1"/>
  <c r="G302" i="4"/>
  <c r="G301" i="4"/>
  <c r="G300" i="4"/>
  <c r="J300" i="4" s="1"/>
  <c r="G299" i="4"/>
  <c r="G298" i="4"/>
  <c r="G297" i="4"/>
  <c r="J297" i="4" s="1"/>
  <c r="G296" i="4"/>
  <c r="I296" i="4" s="1"/>
  <c r="G295" i="4"/>
  <c r="G294" i="4"/>
  <c r="H294" i="4" s="1"/>
  <c r="G293" i="4"/>
  <c r="J293" i="4" s="1"/>
  <c r="G292" i="4"/>
  <c r="G291" i="4"/>
  <c r="H291" i="4" s="1"/>
  <c r="G290" i="4"/>
  <c r="J290" i="4" s="1"/>
  <c r="G289" i="4"/>
  <c r="G288" i="4"/>
  <c r="H288" i="4" s="1"/>
  <c r="G287" i="4"/>
  <c r="G286" i="4"/>
  <c r="G285" i="4"/>
  <c r="H285" i="4" s="1"/>
  <c r="G284" i="4"/>
  <c r="J284" i="4" s="1"/>
  <c r="G283" i="4"/>
  <c r="G282" i="4"/>
  <c r="H282" i="4" s="1"/>
  <c r="G281" i="4"/>
  <c r="J281" i="4" s="1"/>
  <c r="G280" i="4"/>
  <c r="G279" i="4"/>
  <c r="H279" i="4" s="1"/>
  <c r="G278" i="4"/>
  <c r="J278" i="4" s="1"/>
  <c r="G277" i="4"/>
  <c r="G276" i="4"/>
  <c r="H276" i="4" s="1"/>
  <c r="G275" i="4"/>
  <c r="J275" i="4" s="1"/>
  <c r="G274" i="4"/>
  <c r="G273" i="4"/>
  <c r="H273" i="4" s="1"/>
  <c r="G272" i="4"/>
  <c r="J272" i="4" s="1"/>
  <c r="G271" i="4"/>
  <c r="I271" i="4" s="1"/>
  <c r="G270" i="4"/>
  <c r="H270" i="4" s="1"/>
  <c r="G269" i="4"/>
  <c r="J269" i="4" s="1"/>
  <c r="G268" i="4"/>
  <c r="J268" i="4" s="1"/>
  <c r="G267" i="4"/>
  <c r="J267" i="4" s="1"/>
  <c r="G266" i="4"/>
  <c r="G265" i="4"/>
  <c r="H265" i="4" s="1"/>
  <c r="G264" i="4"/>
  <c r="I264" i="4" s="1"/>
  <c r="G263" i="4"/>
  <c r="G262" i="4"/>
  <c r="H262" i="4" s="1"/>
  <c r="G261" i="4"/>
  <c r="I261" i="4" s="1"/>
  <c r="G260" i="4"/>
  <c r="G259" i="4"/>
  <c r="H259" i="4" s="1"/>
  <c r="G258" i="4"/>
  <c r="H258" i="4" s="1"/>
  <c r="G257" i="4"/>
  <c r="G256" i="4"/>
  <c r="H256" i="4" s="1"/>
  <c r="G255" i="4"/>
  <c r="J255" i="4" s="1"/>
  <c r="G254" i="4"/>
  <c r="G253" i="4"/>
  <c r="H253" i="4" s="1"/>
  <c r="G252" i="4"/>
  <c r="J252" i="4" s="1"/>
  <c r="G251" i="4"/>
  <c r="G250" i="4"/>
  <c r="H250" i="4" s="1"/>
  <c r="G249" i="4"/>
  <c r="H249" i="4" s="1"/>
  <c r="G248" i="4"/>
  <c r="G247" i="4"/>
  <c r="H247" i="4" s="1"/>
  <c r="G246" i="4"/>
  <c r="J246" i="4" s="1"/>
  <c r="G245" i="4"/>
  <c r="G244" i="4"/>
  <c r="H244" i="4" s="1"/>
  <c r="G243" i="4"/>
  <c r="J243" i="4" s="1"/>
  <c r="G242" i="4"/>
  <c r="G241" i="4"/>
  <c r="H241" i="4" s="1"/>
  <c r="G240" i="4"/>
  <c r="H240" i="4" s="1"/>
  <c r="G239" i="4"/>
  <c r="G238" i="4"/>
  <c r="H238" i="4" s="1"/>
  <c r="G237" i="4"/>
  <c r="J237" i="4" s="1"/>
  <c r="G236" i="4"/>
  <c r="G235" i="4"/>
  <c r="H235" i="4" s="1"/>
  <c r="G234" i="4"/>
  <c r="J234" i="4" s="1"/>
  <c r="G233" i="4"/>
  <c r="G232" i="4"/>
  <c r="H232" i="4" s="1"/>
  <c r="G231" i="4"/>
  <c r="H231" i="4" s="1"/>
  <c r="G230" i="4"/>
  <c r="G229" i="4"/>
  <c r="H229" i="4" s="1"/>
  <c r="G228" i="4"/>
  <c r="J228" i="4" s="1"/>
  <c r="G227" i="4"/>
  <c r="G226" i="4"/>
  <c r="H226" i="4" s="1"/>
  <c r="G225" i="4"/>
  <c r="J225" i="4" s="1"/>
  <c r="G224" i="4"/>
  <c r="G223" i="4"/>
  <c r="H223" i="4" s="1"/>
  <c r="G222" i="4"/>
  <c r="I222" i="4" s="1"/>
  <c r="G221" i="4"/>
  <c r="G220" i="4"/>
  <c r="H220" i="4" s="1"/>
  <c r="G219" i="4"/>
  <c r="J219" i="4" s="1"/>
  <c r="G218" i="4"/>
  <c r="G217" i="4"/>
  <c r="H217" i="4" s="1"/>
  <c r="G216" i="4"/>
  <c r="J216" i="4" s="1"/>
  <c r="G215" i="4"/>
  <c r="G214" i="4"/>
  <c r="H214" i="4" s="1"/>
  <c r="G213" i="4"/>
  <c r="I213" i="4" s="1"/>
  <c r="G212" i="4"/>
  <c r="G211" i="4"/>
  <c r="H211" i="4" s="1"/>
  <c r="G210" i="4"/>
  <c r="J210" i="4" s="1"/>
  <c r="G209" i="4"/>
  <c r="G208" i="4"/>
  <c r="H208" i="4" s="1"/>
  <c r="G207" i="4"/>
  <c r="G206" i="4"/>
  <c r="G205" i="4"/>
  <c r="H205" i="4" s="1"/>
  <c r="G204" i="4"/>
  <c r="G203" i="4"/>
  <c r="G202" i="4"/>
  <c r="G201" i="4"/>
  <c r="J201" i="4" s="1"/>
  <c r="G200" i="4"/>
  <c r="G199" i="4"/>
  <c r="J199" i="4" s="1"/>
  <c r="G198" i="4"/>
  <c r="G197" i="4"/>
  <c r="G196" i="4"/>
  <c r="H196" i="4" s="1"/>
  <c r="G195" i="4"/>
  <c r="I195" i="4" s="1"/>
  <c r="G194" i="4"/>
  <c r="G193" i="4"/>
  <c r="G192" i="4"/>
  <c r="J192" i="4" s="1"/>
  <c r="G191" i="4"/>
  <c r="G190" i="4"/>
  <c r="J190" i="4" s="1"/>
  <c r="G189" i="4"/>
  <c r="G188" i="4"/>
  <c r="G187" i="4"/>
  <c r="H187" i="4" s="1"/>
  <c r="G186" i="4"/>
  <c r="G185" i="4"/>
  <c r="G184" i="4"/>
  <c r="G183" i="4"/>
  <c r="J183" i="4" s="1"/>
  <c r="G182" i="4"/>
  <c r="G181" i="4"/>
  <c r="I181" i="4" s="1"/>
  <c r="G180" i="4"/>
  <c r="I180" i="4" s="1"/>
  <c r="G179" i="4"/>
  <c r="G178" i="4"/>
  <c r="H178" i="4" s="1"/>
  <c r="G177" i="4"/>
  <c r="G176" i="4"/>
  <c r="G175" i="4"/>
  <c r="I175" i="4" s="1"/>
  <c r="G174" i="4"/>
  <c r="J174" i="4" s="1"/>
  <c r="G173" i="4"/>
  <c r="G172" i="4"/>
  <c r="J172" i="4" s="1"/>
  <c r="G171" i="4"/>
  <c r="J171" i="4" s="1"/>
  <c r="G170" i="4"/>
  <c r="G169" i="4"/>
  <c r="H169" i="4" s="1"/>
  <c r="G168" i="4"/>
  <c r="G167" i="4"/>
  <c r="G166" i="4"/>
  <c r="I166" i="4" s="1"/>
  <c r="G165" i="4"/>
  <c r="J165" i="4" s="1"/>
  <c r="G164" i="4"/>
  <c r="G163" i="4"/>
  <c r="J163" i="4" s="1"/>
  <c r="G162" i="4"/>
  <c r="J162" i="4" s="1"/>
  <c r="G161" i="4"/>
  <c r="G160" i="4"/>
  <c r="H160" i="4" s="1"/>
  <c r="G159" i="4"/>
  <c r="G158" i="4"/>
  <c r="G157" i="4"/>
  <c r="I157" i="4" s="1"/>
  <c r="G156" i="4"/>
  <c r="J156" i="4" s="1"/>
  <c r="G155" i="4"/>
  <c r="G154" i="4"/>
  <c r="I154" i="4" s="1"/>
  <c r="G153" i="4"/>
  <c r="J153" i="4" s="1"/>
  <c r="G152" i="4"/>
  <c r="G151" i="4"/>
  <c r="J151" i="4" s="1"/>
  <c r="G150" i="4"/>
  <c r="J150" i="4" s="1"/>
  <c r="G149" i="4"/>
  <c r="G148" i="4"/>
  <c r="H148" i="4" s="1"/>
  <c r="G147" i="4"/>
  <c r="J147" i="4" s="1"/>
  <c r="G146" i="4"/>
  <c r="G145" i="4"/>
  <c r="H145" i="4" s="1"/>
  <c r="G144" i="4"/>
  <c r="J144" i="4" s="1"/>
  <c r="G143" i="4"/>
  <c r="J143" i="4" s="1"/>
  <c r="G142" i="4"/>
  <c r="H142" i="4" s="1"/>
  <c r="G141" i="4"/>
  <c r="J141" i="4" s="1"/>
  <c r="G140" i="4"/>
  <c r="J140" i="4" s="1"/>
  <c r="G139" i="4"/>
  <c r="H139" i="4" s="1"/>
  <c r="G138" i="4"/>
  <c r="J138" i="4" s="1"/>
  <c r="G137" i="4"/>
  <c r="J137" i="4" s="1"/>
  <c r="G136" i="4"/>
  <c r="H136" i="4" s="1"/>
  <c r="G135" i="4"/>
  <c r="J135" i="4" s="1"/>
  <c r="G134" i="4"/>
  <c r="J134" i="4" s="1"/>
  <c r="G133" i="4"/>
  <c r="H133" i="4" s="1"/>
  <c r="G132" i="4"/>
  <c r="J132" i="4" s="1"/>
  <c r="G131" i="4"/>
  <c r="J131" i="4" s="1"/>
  <c r="G130" i="4"/>
  <c r="H130" i="4" s="1"/>
  <c r="G129" i="4"/>
  <c r="J129" i="4" s="1"/>
  <c r="G128" i="4"/>
  <c r="J128" i="4" s="1"/>
  <c r="G127" i="4"/>
  <c r="H127" i="4" s="1"/>
  <c r="G126" i="4"/>
  <c r="J126" i="4" s="1"/>
  <c r="G125" i="4"/>
  <c r="J125" i="4" s="1"/>
  <c r="G124" i="4"/>
  <c r="H124" i="4" s="1"/>
  <c r="G123" i="4"/>
  <c r="J123" i="4" s="1"/>
  <c r="G122" i="4"/>
  <c r="J122" i="4" s="1"/>
  <c r="G121" i="4"/>
  <c r="H121" i="4" s="1"/>
  <c r="G120" i="4"/>
  <c r="J120" i="4" s="1"/>
  <c r="G119" i="4"/>
  <c r="J119" i="4" s="1"/>
  <c r="G118" i="4"/>
  <c r="H118" i="4" s="1"/>
  <c r="G117" i="4"/>
  <c r="J117" i="4" s="1"/>
  <c r="G116" i="4"/>
  <c r="J116" i="4" s="1"/>
  <c r="G115" i="4"/>
  <c r="H115" i="4" s="1"/>
  <c r="G114" i="4"/>
  <c r="J114" i="4" s="1"/>
  <c r="G113" i="4"/>
  <c r="J113" i="4" s="1"/>
  <c r="G112" i="4"/>
  <c r="H112" i="4" s="1"/>
  <c r="G111" i="4"/>
  <c r="J111" i="4" s="1"/>
  <c r="G110" i="4"/>
  <c r="J110" i="4" s="1"/>
  <c r="G109" i="4"/>
  <c r="H109" i="4" s="1"/>
  <c r="G108" i="4"/>
  <c r="J108" i="4" s="1"/>
  <c r="G107" i="4"/>
  <c r="J107" i="4" s="1"/>
  <c r="G106" i="4"/>
  <c r="H106" i="4" s="1"/>
  <c r="G105" i="4"/>
  <c r="J105" i="4" s="1"/>
  <c r="G104" i="4"/>
  <c r="J104" i="4" s="1"/>
  <c r="G103" i="4"/>
  <c r="H103" i="4" s="1"/>
  <c r="G102" i="4"/>
  <c r="J102" i="4" s="1"/>
  <c r="G101" i="4"/>
  <c r="J101" i="4" s="1"/>
  <c r="G100" i="4"/>
  <c r="H100" i="4" s="1"/>
  <c r="G99" i="4"/>
  <c r="J99" i="4" s="1"/>
  <c r="G98" i="4"/>
  <c r="J98" i="4" s="1"/>
  <c r="G97" i="4"/>
  <c r="H97" i="4" s="1"/>
  <c r="G96" i="4"/>
  <c r="J96" i="4" s="1"/>
  <c r="G95" i="4"/>
  <c r="J95" i="4" s="1"/>
  <c r="G94" i="4"/>
  <c r="H94" i="4" s="1"/>
  <c r="G93" i="4"/>
  <c r="J93" i="4" s="1"/>
  <c r="G92" i="4"/>
  <c r="J92" i="4" s="1"/>
  <c r="G91" i="4"/>
  <c r="H91" i="4" s="1"/>
  <c r="G90" i="4"/>
  <c r="J90" i="4" s="1"/>
  <c r="G89" i="4"/>
  <c r="J89" i="4" s="1"/>
  <c r="G88" i="4"/>
  <c r="H88" i="4" s="1"/>
  <c r="G87" i="4"/>
  <c r="J87" i="4" s="1"/>
  <c r="G86" i="4"/>
  <c r="J86" i="4" s="1"/>
  <c r="G85" i="4"/>
  <c r="H85" i="4" s="1"/>
  <c r="G84" i="4"/>
  <c r="J84" i="4" s="1"/>
  <c r="G83" i="4"/>
  <c r="J83" i="4" s="1"/>
  <c r="G82" i="4"/>
  <c r="H82" i="4" s="1"/>
  <c r="G81" i="4"/>
  <c r="J81" i="4" s="1"/>
  <c r="G80" i="4"/>
  <c r="J80" i="4" s="1"/>
  <c r="G79" i="4"/>
  <c r="H79" i="4" s="1"/>
  <c r="G78" i="4"/>
  <c r="J78" i="4" s="1"/>
  <c r="G77" i="4"/>
  <c r="J77" i="4" s="1"/>
  <c r="G76" i="4"/>
  <c r="H76" i="4" s="1"/>
  <c r="G75" i="4"/>
  <c r="J75" i="4" s="1"/>
  <c r="G74" i="4"/>
  <c r="J74" i="4" s="1"/>
  <c r="G73" i="4"/>
  <c r="H73" i="4" s="1"/>
  <c r="G72" i="4"/>
  <c r="J72" i="4" s="1"/>
  <c r="G71" i="4"/>
  <c r="I71" i="4" s="1"/>
  <c r="G70" i="4"/>
  <c r="I70" i="4" s="1"/>
  <c r="G69" i="4"/>
  <c r="J69" i="4" s="1"/>
  <c r="G68" i="4"/>
  <c r="I68" i="4" s="1"/>
  <c r="G67" i="4"/>
  <c r="J67" i="4" s="1"/>
  <c r="G66" i="4"/>
  <c r="J66" i="4" s="1"/>
  <c r="G65" i="4"/>
  <c r="I65" i="4" s="1"/>
  <c r="G64" i="4"/>
  <c r="I64" i="4" s="1"/>
  <c r="G63" i="4"/>
  <c r="J63" i="4" s="1"/>
  <c r="G62" i="4"/>
  <c r="G61" i="4"/>
  <c r="I61" i="4" s="1"/>
  <c r="G60" i="4"/>
  <c r="J60" i="4" s="1"/>
  <c r="G59" i="4"/>
  <c r="I59" i="4" s="1"/>
  <c r="G58" i="4"/>
  <c r="H58" i="4" s="1"/>
  <c r="G57" i="4"/>
  <c r="J57" i="4" s="1"/>
  <c r="G56" i="4"/>
  <c r="I56" i="4" s="1"/>
  <c r="G55" i="4"/>
  <c r="H55" i="4" s="1"/>
  <c r="G54" i="4"/>
  <c r="J54" i="4" s="1"/>
  <c r="G53" i="4"/>
  <c r="I53" i="4" s="1"/>
  <c r="G52" i="4"/>
  <c r="I52" i="4" s="1"/>
  <c r="G51" i="4"/>
  <c r="J51" i="4" s="1"/>
  <c r="G50" i="4"/>
  <c r="I50" i="4" s="1"/>
  <c r="G49" i="4"/>
  <c r="J49" i="4" s="1"/>
  <c r="G48" i="4"/>
  <c r="J48" i="4" s="1"/>
  <c r="G47" i="4"/>
  <c r="I47" i="4" s="1"/>
  <c r="G46" i="4"/>
  <c r="J46" i="4" s="1"/>
  <c r="G45" i="4"/>
  <c r="J45" i="4" s="1"/>
  <c r="G44" i="4"/>
  <c r="I44" i="4" s="1"/>
  <c r="G43" i="4"/>
  <c r="J43" i="4" s="1"/>
  <c r="G42" i="4"/>
  <c r="J42" i="4" s="1"/>
  <c r="G41" i="4"/>
  <c r="I41" i="4" s="1"/>
  <c r="G40" i="4"/>
  <c r="I40" i="4" s="1"/>
  <c r="G39" i="4"/>
  <c r="J39" i="4" s="1"/>
  <c r="G38" i="4"/>
  <c r="I38" i="4" s="1"/>
  <c r="G37" i="4"/>
  <c r="J37" i="4" s="1"/>
  <c r="G36" i="4"/>
  <c r="J36" i="4" s="1"/>
  <c r="G35" i="4"/>
  <c r="I35" i="4" s="1"/>
  <c r="G34" i="4"/>
  <c r="I34" i="4" s="1"/>
  <c r="G33" i="4"/>
  <c r="J33" i="4" s="1"/>
  <c r="G32" i="4"/>
  <c r="I32" i="4" s="1"/>
  <c r="G31" i="4"/>
  <c r="J31" i="4" s="1"/>
  <c r="G30" i="4"/>
  <c r="J30" i="4" s="1"/>
  <c r="G29" i="4"/>
  <c r="I29" i="4" s="1"/>
  <c r="G28" i="4"/>
  <c r="G27" i="4"/>
  <c r="G26" i="4"/>
  <c r="I26" i="4" s="1"/>
  <c r="G25" i="4"/>
  <c r="G24" i="4"/>
  <c r="G4" i="4"/>
  <c r="G5" i="4" s="1"/>
  <c r="L3" i="4"/>
  <c r="H3" i="4"/>
  <c r="G391" i="3"/>
  <c r="G390" i="3"/>
  <c r="H390" i="3" s="1"/>
  <c r="G389" i="3"/>
  <c r="J389" i="3" s="1"/>
  <c r="G388" i="3"/>
  <c r="G387" i="3"/>
  <c r="H387" i="3" s="1"/>
  <c r="G386" i="3"/>
  <c r="J386" i="3" s="1"/>
  <c r="G385" i="3"/>
  <c r="G384" i="3"/>
  <c r="H384" i="3" s="1"/>
  <c r="G383" i="3"/>
  <c r="J383" i="3" s="1"/>
  <c r="G382" i="3"/>
  <c r="G381" i="3"/>
  <c r="H381" i="3" s="1"/>
  <c r="G380" i="3"/>
  <c r="J380" i="3" s="1"/>
  <c r="G379" i="3"/>
  <c r="G378" i="3"/>
  <c r="H378" i="3" s="1"/>
  <c r="G377" i="3"/>
  <c r="J377" i="3" s="1"/>
  <c r="G376" i="3"/>
  <c r="G375" i="3"/>
  <c r="H375" i="3" s="1"/>
  <c r="G374" i="3"/>
  <c r="J374" i="3" s="1"/>
  <c r="G373" i="3"/>
  <c r="G372" i="3"/>
  <c r="H372" i="3" s="1"/>
  <c r="G371" i="3"/>
  <c r="G370" i="3"/>
  <c r="G369" i="3"/>
  <c r="H369" i="3" s="1"/>
  <c r="G368" i="3"/>
  <c r="I368" i="3" s="1"/>
  <c r="G367" i="3"/>
  <c r="G366" i="3"/>
  <c r="H366" i="3" s="1"/>
  <c r="G365" i="3"/>
  <c r="I365" i="3" s="1"/>
  <c r="G364" i="3"/>
  <c r="G363" i="3"/>
  <c r="H363" i="3" s="1"/>
  <c r="G362" i="3"/>
  <c r="I362" i="3" s="1"/>
  <c r="G361" i="3"/>
  <c r="G360" i="3"/>
  <c r="H360" i="3" s="1"/>
  <c r="G359" i="3"/>
  <c r="I359" i="3" s="1"/>
  <c r="G358" i="3"/>
  <c r="G357" i="3"/>
  <c r="H357" i="3" s="1"/>
  <c r="G356" i="3"/>
  <c r="G355" i="3"/>
  <c r="G354" i="3"/>
  <c r="H354" i="3" s="1"/>
  <c r="G353" i="3"/>
  <c r="G352" i="3"/>
  <c r="G351" i="3"/>
  <c r="H351" i="3" s="1"/>
  <c r="G350" i="3"/>
  <c r="I350" i="3" s="1"/>
  <c r="G349" i="3"/>
  <c r="G348" i="3"/>
  <c r="H348" i="3" s="1"/>
  <c r="G347" i="3"/>
  <c r="I347" i="3" s="1"/>
  <c r="G346" i="3"/>
  <c r="G345" i="3"/>
  <c r="H345" i="3" s="1"/>
  <c r="G344" i="3"/>
  <c r="I344" i="3" s="1"/>
  <c r="G343" i="3"/>
  <c r="G342" i="3"/>
  <c r="H342" i="3" s="1"/>
  <c r="G341" i="3"/>
  <c r="I341" i="3" s="1"/>
  <c r="G340" i="3"/>
  <c r="G339" i="3"/>
  <c r="H339" i="3" s="1"/>
  <c r="G338" i="3"/>
  <c r="G337" i="3"/>
  <c r="G336" i="3"/>
  <c r="H336" i="3" s="1"/>
  <c r="G335" i="3"/>
  <c r="G334" i="3"/>
  <c r="G333" i="3"/>
  <c r="H333" i="3" s="1"/>
  <c r="G332" i="3"/>
  <c r="I332" i="3" s="1"/>
  <c r="G331" i="3"/>
  <c r="G330" i="3"/>
  <c r="H330" i="3" s="1"/>
  <c r="G329" i="3"/>
  <c r="I329" i="3" s="1"/>
  <c r="G328" i="3"/>
  <c r="G327" i="3"/>
  <c r="H327" i="3" s="1"/>
  <c r="G326" i="3"/>
  <c r="I326" i="3" s="1"/>
  <c r="G325" i="3"/>
  <c r="I325" i="3" s="1"/>
  <c r="G324" i="3"/>
  <c r="G323" i="3"/>
  <c r="I323" i="3" s="1"/>
  <c r="G322" i="3"/>
  <c r="I322" i="3" s="1"/>
  <c r="G321" i="3"/>
  <c r="G320" i="3"/>
  <c r="I320" i="3" s="1"/>
  <c r="G319" i="3"/>
  <c r="I319" i="3" s="1"/>
  <c r="G318" i="3"/>
  <c r="G317" i="3"/>
  <c r="I317" i="3" s="1"/>
  <c r="G316" i="3"/>
  <c r="I316" i="3" s="1"/>
  <c r="G315" i="3"/>
  <c r="G314" i="3"/>
  <c r="I314" i="3" s="1"/>
  <c r="G313" i="3"/>
  <c r="I313" i="3" s="1"/>
  <c r="G312" i="3"/>
  <c r="G311" i="3"/>
  <c r="I311" i="3" s="1"/>
  <c r="G310" i="3"/>
  <c r="I310" i="3" s="1"/>
  <c r="G309" i="3"/>
  <c r="G308" i="3"/>
  <c r="I308" i="3" s="1"/>
  <c r="G307" i="3"/>
  <c r="I307" i="3" s="1"/>
  <c r="G306" i="3"/>
  <c r="G305" i="3"/>
  <c r="I305" i="3" s="1"/>
  <c r="G304" i="3"/>
  <c r="I304" i="3" s="1"/>
  <c r="G303" i="3"/>
  <c r="G302" i="3"/>
  <c r="I302" i="3" s="1"/>
  <c r="G301" i="3"/>
  <c r="I301" i="3" s="1"/>
  <c r="G300" i="3"/>
  <c r="G299" i="3"/>
  <c r="I299" i="3" s="1"/>
  <c r="G298" i="3"/>
  <c r="I298" i="3" s="1"/>
  <c r="G297" i="3"/>
  <c r="G296" i="3"/>
  <c r="I296" i="3" s="1"/>
  <c r="G295" i="3"/>
  <c r="I295" i="3" s="1"/>
  <c r="G294" i="3"/>
  <c r="G293" i="3"/>
  <c r="I293" i="3" s="1"/>
  <c r="G292" i="3"/>
  <c r="I292" i="3" s="1"/>
  <c r="G291" i="3"/>
  <c r="G290" i="3"/>
  <c r="I290" i="3" s="1"/>
  <c r="G289" i="3"/>
  <c r="I289" i="3" s="1"/>
  <c r="G288" i="3"/>
  <c r="G287" i="3"/>
  <c r="I287" i="3" s="1"/>
  <c r="G286" i="3"/>
  <c r="I286" i="3" s="1"/>
  <c r="G285" i="3"/>
  <c r="G284" i="3"/>
  <c r="I284" i="3" s="1"/>
  <c r="G283" i="3"/>
  <c r="I283" i="3" s="1"/>
  <c r="G282" i="3"/>
  <c r="G281" i="3"/>
  <c r="I281" i="3" s="1"/>
  <c r="G280" i="3"/>
  <c r="I280" i="3" s="1"/>
  <c r="G279" i="3"/>
  <c r="G278" i="3"/>
  <c r="I278" i="3" s="1"/>
  <c r="G277" i="3"/>
  <c r="I277" i="3" s="1"/>
  <c r="G276" i="3"/>
  <c r="G275" i="3"/>
  <c r="I275" i="3" s="1"/>
  <c r="G274" i="3"/>
  <c r="I274" i="3" s="1"/>
  <c r="G273" i="3"/>
  <c r="G272" i="3"/>
  <c r="I272" i="3" s="1"/>
  <c r="G271" i="3"/>
  <c r="I271" i="3" s="1"/>
  <c r="G270" i="3"/>
  <c r="G269" i="3"/>
  <c r="I269" i="3" s="1"/>
  <c r="G268" i="3"/>
  <c r="I268" i="3" s="1"/>
  <c r="G267" i="3"/>
  <c r="J267" i="3" s="1"/>
  <c r="G266" i="3"/>
  <c r="J266" i="3" s="1"/>
  <c r="G265" i="3"/>
  <c r="G264" i="3"/>
  <c r="I264" i="3" s="1"/>
  <c r="G263" i="3"/>
  <c r="J263" i="3" s="1"/>
  <c r="G262" i="3"/>
  <c r="J262" i="3" s="1"/>
  <c r="G261" i="3"/>
  <c r="J261" i="3" s="1"/>
  <c r="G260" i="3"/>
  <c r="J260" i="3" s="1"/>
  <c r="G259" i="3"/>
  <c r="G258" i="3"/>
  <c r="J258" i="3" s="1"/>
  <c r="G257" i="3"/>
  <c r="J257" i="3" s="1"/>
  <c r="G256" i="3"/>
  <c r="J256" i="3" s="1"/>
  <c r="G255" i="3"/>
  <c r="I255" i="3" s="1"/>
  <c r="G254" i="3"/>
  <c r="J254" i="3" s="1"/>
  <c r="G253" i="3"/>
  <c r="G252" i="3"/>
  <c r="I252" i="3" s="1"/>
  <c r="G251" i="3"/>
  <c r="J251" i="3" s="1"/>
  <c r="G250" i="3"/>
  <c r="J250" i="3" s="1"/>
  <c r="G249" i="3"/>
  <c r="J249" i="3" s="1"/>
  <c r="G248" i="3"/>
  <c r="J248" i="3" s="1"/>
  <c r="G247" i="3"/>
  <c r="G246" i="3"/>
  <c r="J246" i="3" s="1"/>
  <c r="G245" i="3"/>
  <c r="J245" i="3" s="1"/>
  <c r="G244" i="3"/>
  <c r="J244" i="3" s="1"/>
  <c r="G243" i="3"/>
  <c r="I243" i="3" s="1"/>
  <c r="G242" i="3"/>
  <c r="J242" i="3" s="1"/>
  <c r="G241" i="3"/>
  <c r="G240" i="3"/>
  <c r="I240" i="3" s="1"/>
  <c r="G239" i="3"/>
  <c r="J239" i="3" s="1"/>
  <c r="G238" i="3"/>
  <c r="J238" i="3" s="1"/>
  <c r="G237" i="3"/>
  <c r="J237" i="3" s="1"/>
  <c r="G236" i="3"/>
  <c r="J236" i="3" s="1"/>
  <c r="G235" i="3"/>
  <c r="G234" i="3"/>
  <c r="J234" i="3" s="1"/>
  <c r="G233" i="3"/>
  <c r="J233" i="3" s="1"/>
  <c r="G232" i="3"/>
  <c r="J232" i="3" s="1"/>
  <c r="G231" i="3"/>
  <c r="I231" i="3" s="1"/>
  <c r="G230" i="3"/>
  <c r="J230" i="3" s="1"/>
  <c r="G229" i="3"/>
  <c r="G228" i="3"/>
  <c r="I228" i="3" s="1"/>
  <c r="G227" i="3"/>
  <c r="J227" i="3" s="1"/>
  <c r="G226" i="3"/>
  <c r="J226" i="3" s="1"/>
  <c r="G225" i="3"/>
  <c r="J225" i="3" s="1"/>
  <c r="G224" i="3"/>
  <c r="J224" i="3" s="1"/>
  <c r="G223" i="3"/>
  <c r="G222" i="3"/>
  <c r="J222" i="3" s="1"/>
  <c r="G221" i="3"/>
  <c r="J221" i="3" s="1"/>
  <c r="G220" i="3"/>
  <c r="J220" i="3" s="1"/>
  <c r="G219" i="3"/>
  <c r="I219" i="3" s="1"/>
  <c r="G218" i="3"/>
  <c r="J218" i="3" s="1"/>
  <c r="G217" i="3"/>
  <c r="G216" i="3"/>
  <c r="I216" i="3" s="1"/>
  <c r="G215" i="3"/>
  <c r="J215" i="3" s="1"/>
  <c r="G214" i="3"/>
  <c r="H214" i="3" s="1"/>
  <c r="G213" i="3"/>
  <c r="J213" i="3" s="1"/>
  <c r="G212" i="3"/>
  <c r="J212" i="3" s="1"/>
  <c r="G211" i="3"/>
  <c r="H211" i="3" s="1"/>
  <c r="G210" i="3"/>
  <c r="J210" i="3" s="1"/>
  <c r="G209" i="3"/>
  <c r="J209" i="3" s="1"/>
  <c r="G208" i="3"/>
  <c r="H208" i="3" s="1"/>
  <c r="G207" i="3"/>
  <c r="H207" i="3" s="1"/>
  <c r="G206" i="3"/>
  <c r="J206" i="3" s="1"/>
  <c r="G205" i="3"/>
  <c r="H205" i="3" s="1"/>
  <c r="G204" i="3"/>
  <c r="J204" i="3" s="1"/>
  <c r="G203" i="3"/>
  <c r="J203" i="3" s="1"/>
  <c r="G202" i="3"/>
  <c r="H202" i="3" s="1"/>
  <c r="G201" i="3"/>
  <c r="J201" i="3" s="1"/>
  <c r="G200" i="3"/>
  <c r="J200" i="3" s="1"/>
  <c r="G199" i="3"/>
  <c r="H199" i="3" s="1"/>
  <c r="G198" i="3"/>
  <c r="H198" i="3" s="1"/>
  <c r="G197" i="3"/>
  <c r="J197" i="3" s="1"/>
  <c r="G196" i="3"/>
  <c r="H196" i="3" s="1"/>
  <c r="G195" i="3"/>
  <c r="J195" i="3" s="1"/>
  <c r="G194" i="3"/>
  <c r="J194" i="3" s="1"/>
  <c r="G193" i="3"/>
  <c r="H193" i="3" s="1"/>
  <c r="G192" i="3"/>
  <c r="J192" i="3" s="1"/>
  <c r="G191" i="3"/>
  <c r="J191" i="3" s="1"/>
  <c r="G190" i="3"/>
  <c r="H190" i="3" s="1"/>
  <c r="G189" i="3"/>
  <c r="H189" i="3" s="1"/>
  <c r="G188" i="3"/>
  <c r="J188" i="3" s="1"/>
  <c r="G187" i="3"/>
  <c r="H187" i="3" s="1"/>
  <c r="G186" i="3"/>
  <c r="J186" i="3" s="1"/>
  <c r="G185" i="3"/>
  <c r="J185" i="3" s="1"/>
  <c r="G184" i="3"/>
  <c r="H184" i="3" s="1"/>
  <c r="G183" i="3"/>
  <c r="J183" i="3" s="1"/>
  <c r="G182" i="3"/>
  <c r="J182" i="3" s="1"/>
  <c r="G181" i="3"/>
  <c r="H181" i="3" s="1"/>
  <c r="G180" i="3"/>
  <c r="H180" i="3" s="1"/>
  <c r="G179" i="3"/>
  <c r="J179" i="3" s="1"/>
  <c r="G178" i="3"/>
  <c r="H178" i="3" s="1"/>
  <c r="G177" i="3"/>
  <c r="J177" i="3" s="1"/>
  <c r="G176" i="3"/>
  <c r="J176" i="3" s="1"/>
  <c r="G175" i="3"/>
  <c r="J175" i="3" s="1"/>
  <c r="G174" i="3"/>
  <c r="J174" i="3" s="1"/>
  <c r="G173" i="3"/>
  <c r="J173" i="3" s="1"/>
  <c r="G172" i="3"/>
  <c r="J172" i="3" s="1"/>
  <c r="G171" i="3"/>
  <c r="J171" i="3" s="1"/>
  <c r="G170" i="3"/>
  <c r="J170" i="3" s="1"/>
  <c r="G169" i="3"/>
  <c r="J169" i="3" s="1"/>
  <c r="G168" i="3"/>
  <c r="J168" i="3" s="1"/>
  <c r="G167" i="3"/>
  <c r="J167" i="3" s="1"/>
  <c r="G166" i="3"/>
  <c r="J166" i="3" s="1"/>
  <c r="G165" i="3"/>
  <c r="J165" i="3" s="1"/>
  <c r="G164" i="3"/>
  <c r="J164" i="3" s="1"/>
  <c r="G163" i="3"/>
  <c r="I163" i="3" s="1"/>
  <c r="G162" i="3"/>
  <c r="J162" i="3" s="1"/>
  <c r="G161" i="3"/>
  <c r="I161" i="3" s="1"/>
  <c r="G160" i="3"/>
  <c r="J160" i="3" s="1"/>
  <c r="G159" i="3"/>
  <c r="J159" i="3" s="1"/>
  <c r="G158" i="3"/>
  <c r="J158" i="3" s="1"/>
  <c r="G157" i="3"/>
  <c r="J157" i="3" s="1"/>
  <c r="G156" i="3"/>
  <c r="J156" i="3" s="1"/>
  <c r="G155" i="3"/>
  <c r="J155" i="3" s="1"/>
  <c r="G154" i="3"/>
  <c r="J154" i="3" s="1"/>
  <c r="G153" i="3"/>
  <c r="J153" i="3" s="1"/>
  <c r="G152" i="3"/>
  <c r="J152" i="3" s="1"/>
  <c r="G151" i="3"/>
  <c r="J151" i="3" s="1"/>
  <c r="G150" i="3"/>
  <c r="J150" i="3" s="1"/>
  <c r="G149" i="3"/>
  <c r="J149" i="3" s="1"/>
  <c r="G148" i="3"/>
  <c r="J148" i="3" s="1"/>
  <c r="G147" i="3"/>
  <c r="J147" i="3" s="1"/>
  <c r="G146" i="3"/>
  <c r="J146" i="3" s="1"/>
  <c r="G145" i="3"/>
  <c r="I145" i="3" s="1"/>
  <c r="G144" i="3"/>
  <c r="G143" i="3"/>
  <c r="J143" i="3" s="1"/>
  <c r="G142" i="3"/>
  <c r="J142" i="3" s="1"/>
  <c r="G141" i="3"/>
  <c r="J141" i="3" s="1"/>
  <c r="G140" i="3"/>
  <c r="J140" i="3" s="1"/>
  <c r="G139" i="3"/>
  <c r="G138" i="3"/>
  <c r="J138" i="3" s="1"/>
  <c r="G137" i="3"/>
  <c r="G136" i="3"/>
  <c r="J136" i="3" s="1"/>
  <c r="G135" i="3"/>
  <c r="G134" i="3"/>
  <c r="J134" i="3" s="1"/>
  <c r="G133" i="3"/>
  <c r="J133" i="3" s="1"/>
  <c r="G132" i="3"/>
  <c r="J132" i="3" s="1"/>
  <c r="G131" i="3"/>
  <c r="J131" i="3" s="1"/>
  <c r="G130" i="3"/>
  <c r="G129" i="3"/>
  <c r="J129" i="3" s="1"/>
  <c r="G128" i="3"/>
  <c r="G127" i="3"/>
  <c r="I127" i="3" s="1"/>
  <c r="G126" i="3"/>
  <c r="G125" i="3"/>
  <c r="I125" i="3" s="1"/>
  <c r="G124" i="3"/>
  <c r="J124" i="3" s="1"/>
  <c r="G123" i="3"/>
  <c r="J123" i="3" s="1"/>
  <c r="G122" i="3"/>
  <c r="J122" i="3" s="1"/>
  <c r="G121" i="3"/>
  <c r="J121" i="3" s="1"/>
  <c r="G120" i="3"/>
  <c r="J120" i="3" s="1"/>
  <c r="G119" i="3"/>
  <c r="G118" i="3"/>
  <c r="I118" i="3" s="1"/>
  <c r="G117" i="3"/>
  <c r="G116" i="3"/>
  <c r="J116" i="3" s="1"/>
  <c r="G115" i="3"/>
  <c r="J115" i="3" s="1"/>
  <c r="G114" i="3"/>
  <c r="J114" i="3" s="1"/>
  <c r="G113" i="3"/>
  <c r="J113" i="3" s="1"/>
  <c r="G112" i="3"/>
  <c r="G111" i="3"/>
  <c r="J111" i="3" s="1"/>
  <c r="G110" i="3"/>
  <c r="J110" i="3" s="1"/>
  <c r="G109" i="3"/>
  <c r="I109" i="3" s="1"/>
  <c r="G108" i="3"/>
  <c r="I108" i="3" s="1"/>
  <c r="G107" i="3"/>
  <c r="J107" i="3" s="1"/>
  <c r="G106" i="3"/>
  <c r="G105" i="3"/>
  <c r="I105" i="3" s="1"/>
  <c r="G104" i="3"/>
  <c r="H104" i="3" s="1"/>
  <c r="G103" i="3"/>
  <c r="J103" i="3" s="1"/>
  <c r="G102" i="3"/>
  <c r="I102" i="3" s="1"/>
  <c r="G101" i="3"/>
  <c r="I101" i="3" s="1"/>
  <c r="G100" i="3"/>
  <c r="J100" i="3" s="1"/>
  <c r="G99" i="3"/>
  <c r="I99" i="3" s="1"/>
  <c r="G98" i="3"/>
  <c r="J98" i="3" s="1"/>
  <c r="G97" i="3"/>
  <c r="H97" i="3" s="1"/>
  <c r="G96" i="3"/>
  <c r="I96" i="3" s="1"/>
  <c r="G95" i="3"/>
  <c r="H95" i="3" s="1"/>
  <c r="G94" i="3"/>
  <c r="J94" i="3" s="1"/>
  <c r="G93" i="3"/>
  <c r="I93" i="3" s="1"/>
  <c r="G92" i="3"/>
  <c r="H92" i="3" s="1"/>
  <c r="G91" i="3"/>
  <c r="J91" i="3" s="1"/>
  <c r="G90" i="3"/>
  <c r="I90" i="3" s="1"/>
  <c r="G89" i="3"/>
  <c r="J89" i="3" s="1"/>
  <c r="G88" i="3"/>
  <c r="I88" i="3" s="1"/>
  <c r="G87" i="3"/>
  <c r="I87" i="3" s="1"/>
  <c r="G86" i="3"/>
  <c r="I86" i="3" s="1"/>
  <c r="G85" i="3"/>
  <c r="J85" i="3" s="1"/>
  <c r="G84" i="3"/>
  <c r="I84" i="3" s="1"/>
  <c r="G83" i="3"/>
  <c r="J83" i="3" s="1"/>
  <c r="G82" i="3"/>
  <c r="J82" i="3" s="1"/>
  <c r="G81" i="3"/>
  <c r="I81" i="3" s="1"/>
  <c r="G80" i="3"/>
  <c r="I80" i="3" s="1"/>
  <c r="G79" i="3"/>
  <c r="I79" i="3" s="1"/>
  <c r="G78" i="3"/>
  <c r="I78" i="3" s="1"/>
  <c r="G77" i="3"/>
  <c r="I77" i="3" s="1"/>
  <c r="G76" i="3"/>
  <c r="I76" i="3" s="1"/>
  <c r="G75" i="3"/>
  <c r="I75" i="3" s="1"/>
  <c r="G74" i="3"/>
  <c r="H74" i="3" s="1"/>
  <c r="G73" i="3"/>
  <c r="J73" i="3" s="1"/>
  <c r="G72" i="3"/>
  <c r="I72" i="3" s="1"/>
  <c r="G71" i="3"/>
  <c r="H71" i="3" s="1"/>
  <c r="G70" i="3"/>
  <c r="J70" i="3" s="1"/>
  <c r="G69" i="3"/>
  <c r="I69" i="3" s="1"/>
  <c r="G68" i="3"/>
  <c r="J68" i="3" s="1"/>
  <c r="G67" i="3"/>
  <c r="H67" i="3" s="1"/>
  <c r="G66" i="3"/>
  <c r="I66" i="3" s="1"/>
  <c r="G65" i="3"/>
  <c r="J65" i="3" s="1"/>
  <c r="G64" i="3"/>
  <c r="J64" i="3" s="1"/>
  <c r="G63" i="3"/>
  <c r="J63" i="3" s="1"/>
  <c r="G62" i="3"/>
  <c r="J62" i="3" s="1"/>
  <c r="G61" i="3"/>
  <c r="G60" i="3"/>
  <c r="I60" i="3" s="1"/>
  <c r="G59" i="3"/>
  <c r="H59" i="3" s="1"/>
  <c r="G58" i="3"/>
  <c r="I58" i="3" s="1"/>
  <c r="G57" i="3"/>
  <c r="I57" i="3" s="1"/>
  <c r="G56" i="3"/>
  <c r="H56" i="3" s="1"/>
  <c r="G55" i="3"/>
  <c r="J55" i="3" s="1"/>
  <c r="G54" i="3"/>
  <c r="I54" i="3" s="1"/>
  <c r="G53" i="3"/>
  <c r="J53" i="3" s="1"/>
  <c r="G52" i="3"/>
  <c r="J52" i="3" s="1"/>
  <c r="G51" i="3"/>
  <c r="I51" i="3" s="1"/>
  <c r="G50" i="3"/>
  <c r="J50" i="3" s="1"/>
  <c r="G49" i="3"/>
  <c r="J49" i="3" s="1"/>
  <c r="G48" i="3"/>
  <c r="I48" i="3" s="1"/>
  <c r="G47" i="3"/>
  <c r="I47" i="3" s="1"/>
  <c r="G46" i="3"/>
  <c r="J46" i="3" s="1"/>
  <c r="G45" i="3"/>
  <c r="I45" i="3" s="1"/>
  <c r="G44" i="3"/>
  <c r="J44" i="3" s="1"/>
  <c r="G43" i="3"/>
  <c r="I43" i="3" s="1"/>
  <c r="G42" i="3"/>
  <c r="I42" i="3" s="1"/>
  <c r="G41" i="3"/>
  <c r="I41" i="3" s="1"/>
  <c r="G40" i="3"/>
  <c r="I40" i="3" s="1"/>
  <c r="G39" i="3"/>
  <c r="I39" i="3" s="1"/>
  <c r="G38" i="3"/>
  <c r="J38" i="3" s="1"/>
  <c r="G37" i="3"/>
  <c r="I37" i="3" s="1"/>
  <c r="G36" i="3"/>
  <c r="I36" i="3" s="1"/>
  <c r="G35" i="3"/>
  <c r="H35" i="3" s="1"/>
  <c r="G34" i="3"/>
  <c r="J34" i="3" s="1"/>
  <c r="G33" i="3"/>
  <c r="I33" i="3" s="1"/>
  <c r="G32" i="3"/>
  <c r="J32" i="3" s="1"/>
  <c r="G31" i="3"/>
  <c r="H31" i="3" s="1"/>
  <c r="G30" i="3"/>
  <c r="I30" i="3" s="1"/>
  <c r="G29" i="3"/>
  <c r="G28" i="3"/>
  <c r="G27" i="3"/>
  <c r="I27" i="3" s="1"/>
  <c r="G26" i="3"/>
  <c r="I26" i="3" s="1"/>
  <c r="G25" i="3"/>
  <c r="G24" i="3"/>
  <c r="I24" i="3" s="1"/>
  <c r="G4" i="3"/>
  <c r="H4" i="3" s="1"/>
  <c r="L3" i="3"/>
  <c r="H3" i="3"/>
  <c r="G393" i="2"/>
  <c r="J393" i="2" s="1"/>
  <c r="G392" i="2"/>
  <c r="J392" i="2" s="1"/>
  <c r="G391" i="2"/>
  <c r="H391" i="2" s="1"/>
  <c r="G390" i="2"/>
  <c r="J390" i="2" s="1"/>
  <c r="G389" i="2"/>
  <c r="J389" i="2" s="1"/>
  <c r="G388" i="2"/>
  <c r="H388" i="2" s="1"/>
  <c r="G387" i="2"/>
  <c r="J387" i="2" s="1"/>
  <c r="G386" i="2"/>
  <c r="G385" i="2"/>
  <c r="H385" i="2" s="1"/>
  <c r="G384" i="2"/>
  <c r="J384" i="2" s="1"/>
  <c r="G383" i="2"/>
  <c r="J383" i="2" s="1"/>
  <c r="G382" i="2"/>
  <c r="H382" i="2" s="1"/>
  <c r="G381" i="2"/>
  <c r="J381" i="2" s="1"/>
  <c r="G380" i="2"/>
  <c r="J380" i="2" s="1"/>
  <c r="G379" i="2"/>
  <c r="G378" i="2"/>
  <c r="J378" i="2" s="1"/>
  <c r="G377" i="2"/>
  <c r="J377" i="2" s="1"/>
  <c r="G376" i="2"/>
  <c r="H376" i="2" s="1"/>
  <c r="G375" i="2"/>
  <c r="J375" i="2" s="1"/>
  <c r="G374" i="2"/>
  <c r="J374" i="2" s="1"/>
  <c r="G373" i="2"/>
  <c r="H373" i="2" s="1"/>
  <c r="G372" i="2"/>
  <c r="J372" i="2" s="1"/>
  <c r="G371" i="2"/>
  <c r="J371" i="2" s="1"/>
  <c r="G370" i="2"/>
  <c r="H370" i="2" s="1"/>
  <c r="G369" i="2"/>
  <c r="J369" i="2" s="1"/>
  <c r="G368" i="2"/>
  <c r="G367" i="2"/>
  <c r="H367" i="2" s="1"/>
  <c r="G366" i="2"/>
  <c r="J366" i="2" s="1"/>
  <c r="G365" i="2"/>
  <c r="J365" i="2" s="1"/>
  <c r="G364" i="2"/>
  <c r="H364" i="2" s="1"/>
  <c r="G363" i="2"/>
  <c r="J363" i="2" s="1"/>
  <c r="G362" i="2"/>
  <c r="J362" i="2" s="1"/>
  <c r="G361" i="2"/>
  <c r="G360" i="2"/>
  <c r="J360" i="2" s="1"/>
  <c r="G359" i="2"/>
  <c r="J359" i="2" s="1"/>
  <c r="G358" i="2"/>
  <c r="H358" i="2" s="1"/>
  <c r="G357" i="2"/>
  <c r="J357" i="2" s="1"/>
  <c r="G356" i="2"/>
  <c r="H356" i="2" s="1"/>
  <c r="G355" i="2"/>
  <c r="H355" i="2" s="1"/>
  <c r="G354" i="2"/>
  <c r="H354" i="2" s="1"/>
  <c r="G353" i="2"/>
  <c r="G352" i="2"/>
  <c r="H352" i="2" s="1"/>
  <c r="G351" i="2"/>
  <c r="H351" i="2" s="1"/>
  <c r="G350" i="2"/>
  <c r="G349" i="2"/>
  <c r="H349" i="2" s="1"/>
  <c r="G348" i="2"/>
  <c r="H348" i="2" s="1"/>
  <c r="G347" i="2"/>
  <c r="G346" i="2"/>
  <c r="H346" i="2" s="1"/>
  <c r="G345" i="2"/>
  <c r="H345" i="2" s="1"/>
  <c r="G344" i="2"/>
  <c r="H344" i="2" s="1"/>
  <c r="G343" i="2"/>
  <c r="H343" i="2" s="1"/>
  <c r="G342" i="2"/>
  <c r="G341" i="2"/>
  <c r="H341" i="2" s="1"/>
  <c r="G340" i="2"/>
  <c r="H340" i="2" s="1"/>
  <c r="G339" i="2"/>
  <c r="G338" i="2"/>
  <c r="H338" i="2" s="1"/>
  <c r="G337" i="2"/>
  <c r="H337" i="2" s="1"/>
  <c r="G336" i="2"/>
  <c r="H336" i="2" s="1"/>
  <c r="G335" i="2"/>
  <c r="H335" i="2" s="1"/>
  <c r="G334" i="2"/>
  <c r="G333" i="2"/>
  <c r="H333" i="2" s="1"/>
  <c r="G332" i="2"/>
  <c r="G331" i="2"/>
  <c r="I331" i="2" s="1"/>
  <c r="G330" i="2"/>
  <c r="H330" i="2" s="1"/>
  <c r="G329" i="2"/>
  <c r="G328" i="2"/>
  <c r="I328" i="2" s="1"/>
  <c r="G327" i="2"/>
  <c r="G326" i="2"/>
  <c r="G325" i="2"/>
  <c r="G324" i="2"/>
  <c r="H324" i="2" s="1"/>
  <c r="G323" i="2"/>
  <c r="G322" i="2"/>
  <c r="I322" i="2" s="1"/>
  <c r="G321" i="2"/>
  <c r="H321" i="2" s="1"/>
  <c r="G320" i="2"/>
  <c r="G319" i="2"/>
  <c r="I319" i="2" s="1"/>
  <c r="G318" i="2"/>
  <c r="I318" i="2" s="1"/>
  <c r="G317" i="2"/>
  <c r="G316" i="2"/>
  <c r="G315" i="2"/>
  <c r="H315" i="2" s="1"/>
  <c r="G314" i="2"/>
  <c r="G313" i="2"/>
  <c r="I313" i="2" s="1"/>
  <c r="G312" i="2"/>
  <c r="H312" i="2" s="1"/>
  <c r="G311" i="2"/>
  <c r="G310" i="2"/>
  <c r="J310" i="2" s="1"/>
  <c r="G309" i="2"/>
  <c r="H309" i="2" s="1"/>
  <c r="G308" i="2"/>
  <c r="G307" i="2"/>
  <c r="J307" i="2" s="1"/>
  <c r="G306" i="2"/>
  <c r="G305" i="2"/>
  <c r="J305" i="2" s="1"/>
  <c r="G304" i="2"/>
  <c r="H304" i="2" s="1"/>
  <c r="G303" i="2"/>
  <c r="H303" i="2" s="1"/>
  <c r="G302" i="2"/>
  <c r="J302" i="2" s="1"/>
  <c r="G301" i="2"/>
  <c r="G300" i="2"/>
  <c r="H300" i="2" s="1"/>
  <c r="G299" i="2"/>
  <c r="G298" i="2"/>
  <c r="J298" i="2" s="1"/>
  <c r="G297" i="2"/>
  <c r="G296" i="2"/>
  <c r="G295" i="2"/>
  <c r="G294" i="2"/>
  <c r="H294" i="2" s="1"/>
  <c r="G293" i="2"/>
  <c r="J293" i="2" s="1"/>
  <c r="G292" i="2"/>
  <c r="J292" i="2" s="1"/>
  <c r="G291" i="2"/>
  <c r="G290" i="2"/>
  <c r="J290" i="2" s="1"/>
  <c r="G289" i="2"/>
  <c r="G288" i="2"/>
  <c r="G287" i="2"/>
  <c r="I287" i="2" s="1"/>
  <c r="G286" i="2"/>
  <c r="H286" i="2" s="1"/>
  <c r="G285" i="2"/>
  <c r="G284" i="2"/>
  <c r="J284" i="2" s="1"/>
  <c r="G283" i="2"/>
  <c r="G282" i="2"/>
  <c r="H282" i="2" s="1"/>
  <c r="G281" i="2"/>
  <c r="H281" i="2" s="1"/>
  <c r="G280" i="2"/>
  <c r="G279" i="2"/>
  <c r="G278" i="2"/>
  <c r="I278" i="2" s="1"/>
  <c r="G277" i="2"/>
  <c r="H277" i="2" s="1"/>
  <c r="G276" i="2"/>
  <c r="G275" i="2"/>
  <c r="J275" i="2" s="1"/>
  <c r="G274" i="2"/>
  <c r="G273" i="2"/>
  <c r="H273" i="2" s="1"/>
  <c r="G272" i="2"/>
  <c r="H272" i="2" s="1"/>
  <c r="G271" i="2"/>
  <c r="I271" i="2" s="1"/>
  <c r="G270" i="2"/>
  <c r="J270" i="2" s="1"/>
  <c r="G269" i="2"/>
  <c r="I269" i="2" s="1"/>
  <c r="G268" i="2"/>
  <c r="G267" i="2"/>
  <c r="I267" i="2" s="1"/>
  <c r="G266" i="2"/>
  <c r="H266" i="2" s="1"/>
  <c r="G265" i="2"/>
  <c r="I265" i="2" s="1"/>
  <c r="G264" i="2"/>
  <c r="J264" i="2" s="1"/>
  <c r="G263" i="2"/>
  <c r="H263" i="2" s="1"/>
  <c r="G262" i="2"/>
  <c r="I262" i="2" s="1"/>
  <c r="G261" i="2"/>
  <c r="I261" i="2" s="1"/>
  <c r="G260" i="2"/>
  <c r="H260" i="2" s="1"/>
  <c r="G259" i="2"/>
  <c r="I259" i="2" s="1"/>
  <c r="G258" i="2"/>
  <c r="J258" i="2" s="1"/>
  <c r="G257" i="2"/>
  <c r="H257" i="2" s="1"/>
  <c r="G256" i="2"/>
  <c r="I256" i="2" s="1"/>
  <c r="G255" i="2"/>
  <c r="J255" i="2" s="1"/>
  <c r="G254" i="2"/>
  <c r="H254" i="2" s="1"/>
  <c r="G253" i="2"/>
  <c r="I253" i="2" s="1"/>
  <c r="G252" i="2"/>
  <c r="I252" i="2" s="1"/>
  <c r="G251" i="2"/>
  <c r="H251" i="2" s="1"/>
  <c r="G250" i="2"/>
  <c r="I250" i="2" s="1"/>
  <c r="G249" i="2"/>
  <c r="J249" i="2" s="1"/>
  <c r="G248" i="2"/>
  <c r="H248" i="2" s="1"/>
  <c r="G247" i="2"/>
  <c r="I247" i="2" s="1"/>
  <c r="G246" i="2"/>
  <c r="J246" i="2" s="1"/>
  <c r="G245" i="2"/>
  <c r="H245" i="2" s="1"/>
  <c r="G244" i="2"/>
  <c r="I244" i="2" s="1"/>
  <c r="G243" i="2"/>
  <c r="J243" i="2" s="1"/>
  <c r="G242" i="2"/>
  <c r="H242" i="2" s="1"/>
  <c r="G241" i="2"/>
  <c r="I241" i="2" s="1"/>
  <c r="G240" i="2"/>
  <c r="I240" i="2" s="1"/>
  <c r="G239" i="2"/>
  <c r="G238" i="2"/>
  <c r="I238" i="2" s="1"/>
  <c r="G237" i="2"/>
  <c r="J237" i="2" s="1"/>
  <c r="G236" i="2"/>
  <c r="H236" i="2" s="1"/>
  <c r="G235" i="2"/>
  <c r="I235" i="2" s="1"/>
  <c r="G234" i="2"/>
  <c r="I234" i="2" s="1"/>
  <c r="G233" i="2"/>
  <c r="H233" i="2" s="1"/>
  <c r="G232" i="2"/>
  <c r="G231" i="2"/>
  <c r="J231" i="2" s="1"/>
  <c r="G230" i="2"/>
  <c r="J230" i="2" s="1"/>
  <c r="G229" i="2"/>
  <c r="I229" i="2" s="1"/>
  <c r="G228" i="2"/>
  <c r="I228" i="2" s="1"/>
  <c r="G227" i="2"/>
  <c r="I227" i="2" s="1"/>
  <c r="G226" i="2"/>
  <c r="I226" i="2" s="1"/>
  <c r="G225" i="2"/>
  <c r="G224" i="2"/>
  <c r="H224" i="2" s="1"/>
  <c r="G223" i="2"/>
  <c r="I223" i="2" s="1"/>
  <c r="G222" i="2"/>
  <c r="I222" i="2" s="1"/>
  <c r="G221" i="2"/>
  <c r="J221" i="2" s="1"/>
  <c r="G220" i="2"/>
  <c r="I220" i="2" s="1"/>
  <c r="G219" i="2"/>
  <c r="G218" i="2"/>
  <c r="J218" i="2" s="1"/>
  <c r="G217" i="2"/>
  <c r="I217" i="2" s="1"/>
  <c r="G216" i="2"/>
  <c r="I216" i="2" s="1"/>
  <c r="G215" i="2"/>
  <c r="J215" i="2" s="1"/>
  <c r="G214" i="2"/>
  <c r="I214" i="2" s="1"/>
  <c r="G213" i="2"/>
  <c r="I213" i="2" s="1"/>
  <c r="G212" i="2"/>
  <c r="I212" i="2" s="1"/>
  <c r="G211" i="2"/>
  <c r="I211" i="2" s="1"/>
  <c r="G210" i="2"/>
  <c r="I210" i="2" s="1"/>
  <c r="G209" i="2"/>
  <c r="G208" i="2"/>
  <c r="I208" i="2" s="1"/>
  <c r="G207" i="2"/>
  <c r="J207" i="2" s="1"/>
  <c r="G206" i="2"/>
  <c r="H206" i="2" s="1"/>
  <c r="G205" i="2"/>
  <c r="I205" i="2" s="1"/>
  <c r="G204" i="2"/>
  <c r="G203" i="2"/>
  <c r="J203" i="2" s="1"/>
  <c r="G202" i="2"/>
  <c r="G201" i="2"/>
  <c r="J201" i="2" s="1"/>
  <c r="G200" i="2"/>
  <c r="J200" i="2" s="1"/>
  <c r="G199" i="2"/>
  <c r="I199" i="2" s="1"/>
  <c r="G198" i="2"/>
  <c r="G197" i="2"/>
  <c r="J197" i="2" s="1"/>
  <c r="G196" i="2"/>
  <c r="I196" i="2" s="1"/>
  <c r="G195" i="2"/>
  <c r="I195" i="2" s="1"/>
  <c r="G194" i="2"/>
  <c r="J194" i="2" s="1"/>
  <c r="G193" i="2"/>
  <c r="I193" i="2" s="1"/>
  <c r="G192" i="2"/>
  <c r="G191" i="2"/>
  <c r="J191" i="2" s="1"/>
  <c r="G190" i="2"/>
  <c r="I190" i="2" s="1"/>
  <c r="G189" i="2"/>
  <c r="G188" i="2"/>
  <c r="H188" i="2" s="1"/>
  <c r="G187" i="2"/>
  <c r="I187" i="2" s="1"/>
  <c r="G186" i="2"/>
  <c r="J186" i="2" s="1"/>
  <c r="G185" i="2"/>
  <c r="J185" i="2" s="1"/>
  <c r="G184" i="2"/>
  <c r="I184" i="2" s="1"/>
  <c r="G183" i="2"/>
  <c r="J183" i="2" s="1"/>
  <c r="G182" i="2"/>
  <c r="J182" i="2" s="1"/>
  <c r="G181" i="2"/>
  <c r="G180" i="2"/>
  <c r="J180" i="2" s="1"/>
  <c r="G179" i="2"/>
  <c r="G178" i="2"/>
  <c r="I178" i="2" s="1"/>
  <c r="G177" i="2"/>
  <c r="J177" i="2" s="1"/>
  <c r="G176" i="2"/>
  <c r="J176" i="2" s="1"/>
  <c r="G175" i="2"/>
  <c r="I175" i="2" s="1"/>
  <c r="G174" i="2"/>
  <c r="J174" i="2" s="1"/>
  <c r="G173" i="2"/>
  <c r="G172" i="2"/>
  <c r="I172" i="2" s="1"/>
  <c r="G171" i="2"/>
  <c r="J171" i="2" s="1"/>
  <c r="G170" i="2"/>
  <c r="H170" i="2" s="1"/>
  <c r="G169" i="2"/>
  <c r="I169" i="2" s="1"/>
  <c r="G168" i="2"/>
  <c r="J168" i="2" s="1"/>
  <c r="G167" i="2"/>
  <c r="G166" i="2"/>
  <c r="G165" i="2"/>
  <c r="I165" i="2" s="1"/>
  <c r="G164" i="2"/>
  <c r="J164" i="2" s="1"/>
  <c r="G163" i="2"/>
  <c r="I163" i="2" s="1"/>
  <c r="G162" i="2"/>
  <c r="J162" i="2" s="1"/>
  <c r="G161" i="2"/>
  <c r="I161" i="2" s="1"/>
  <c r="G160" i="2"/>
  <c r="I160" i="2" s="1"/>
  <c r="G159" i="2"/>
  <c r="J159" i="2" s="1"/>
  <c r="G158" i="2"/>
  <c r="G157" i="2"/>
  <c r="G156" i="2"/>
  <c r="H156" i="2" s="1"/>
  <c r="G155" i="2"/>
  <c r="I155" i="2" s="1"/>
  <c r="G154" i="2"/>
  <c r="I154" i="2" s="1"/>
  <c r="G153" i="2"/>
  <c r="I153" i="2" s="1"/>
  <c r="G152" i="2"/>
  <c r="G151" i="2"/>
  <c r="I151" i="2" s="1"/>
  <c r="G150" i="2"/>
  <c r="I150" i="2" s="1"/>
  <c r="G149" i="2"/>
  <c r="J149" i="2" s="1"/>
  <c r="G148" i="2"/>
  <c r="I148" i="2" s="1"/>
  <c r="G147" i="2"/>
  <c r="H147" i="2" s="1"/>
  <c r="G146" i="2"/>
  <c r="J146" i="2" s="1"/>
  <c r="G145" i="2"/>
  <c r="G144" i="2"/>
  <c r="H144" i="2" s="1"/>
  <c r="G143" i="2"/>
  <c r="I143" i="2" s="1"/>
  <c r="G142" i="2"/>
  <c r="G141" i="2"/>
  <c r="H141" i="2" s="1"/>
  <c r="G140" i="2"/>
  <c r="I140" i="2" s="1"/>
  <c r="G139" i="2"/>
  <c r="I139" i="2" s="1"/>
  <c r="G138" i="2"/>
  <c r="G137" i="2"/>
  <c r="I137" i="2" s="1"/>
  <c r="G136" i="2"/>
  <c r="I136" i="2" s="1"/>
  <c r="G135" i="2"/>
  <c r="H135" i="2" s="1"/>
  <c r="G134" i="2"/>
  <c r="H134" i="2" s="1"/>
  <c r="G133" i="2"/>
  <c r="I133" i="2" s="1"/>
  <c r="G132" i="2"/>
  <c r="I132" i="2" s="1"/>
  <c r="G131" i="2"/>
  <c r="H131" i="2" s="1"/>
  <c r="G130" i="2"/>
  <c r="I130" i="2" s="1"/>
  <c r="G129" i="2"/>
  <c r="J129" i="2" s="1"/>
  <c r="G128" i="2"/>
  <c r="J128" i="2" s="1"/>
  <c r="G127" i="2"/>
  <c r="G126" i="2"/>
  <c r="I126" i="2" s="1"/>
  <c r="G125" i="2"/>
  <c r="G124" i="2"/>
  <c r="I124" i="2" s="1"/>
  <c r="G123" i="2"/>
  <c r="H123" i="2" s="1"/>
  <c r="G122" i="2"/>
  <c r="I122" i="2" s="1"/>
  <c r="G121" i="2"/>
  <c r="H121" i="2" s="1"/>
  <c r="G120" i="2"/>
  <c r="J120" i="2" s="1"/>
  <c r="G119" i="2"/>
  <c r="H119" i="2" s="1"/>
  <c r="G118" i="2"/>
  <c r="I118" i="2" s="1"/>
  <c r="G117" i="2"/>
  <c r="J117" i="2" s="1"/>
  <c r="G116" i="2"/>
  <c r="H116" i="2" s="1"/>
  <c r="G115" i="2"/>
  <c r="I115" i="2" s="1"/>
  <c r="G114" i="2"/>
  <c r="H114" i="2" s="1"/>
  <c r="G113" i="2"/>
  <c r="G112" i="2"/>
  <c r="J112" i="2" s="1"/>
  <c r="G111" i="2"/>
  <c r="I111" i="2" s="1"/>
  <c r="G110" i="2"/>
  <c r="J110" i="2" s="1"/>
  <c r="G109" i="2"/>
  <c r="I109" i="2" s="1"/>
  <c r="G108" i="2"/>
  <c r="H108" i="2" s="1"/>
  <c r="G107" i="2"/>
  <c r="I107" i="2" s="1"/>
  <c r="G106" i="2"/>
  <c r="I106" i="2" s="1"/>
  <c r="G105" i="2"/>
  <c r="J105" i="2" s="1"/>
  <c r="G104" i="2"/>
  <c r="H104" i="2" s="1"/>
  <c r="G103" i="2"/>
  <c r="J103" i="2" s="1"/>
  <c r="G102" i="2"/>
  <c r="I102" i="2" s="1"/>
  <c r="G101" i="2"/>
  <c r="H101" i="2" s="1"/>
  <c r="G100" i="2"/>
  <c r="I100" i="2" s="1"/>
  <c r="G99" i="2"/>
  <c r="I99" i="2" s="1"/>
  <c r="G98" i="2"/>
  <c r="H98" i="2" s="1"/>
  <c r="G97" i="2"/>
  <c r="G96" i="2"/>
  <c r="I96" i="2" s="1"/>
  <c r="G95" i="2"/>
  <c r="H95" i="2" s="1"/>
  <c r="G94" i="2"/>
  <c r="G93" i="2"/>
  <c r="I93" i="2" s="1"/>
  <c r="G92" i="2"/>
  <c r="H92" i="2" s="1"/>
  <c r="G91" i="2"/>
  <c r="I91" i="2" s="1"/>
  <c r="G90" i="2"/>
  <c r="I90" i="2" s="1"/>
  <c r="G89" i="2"/>
  <c r="H89" i="2" s="1"/>
  <c r="G88" i="2"/>
  <c r="J88" i="2" s="1"/>
  <c r="G87" i="2"/>
  <c r="I87" i="2" s="1"/>
  <c r="G86" i="2"/>
  <c r="J86" i="2" s="1"/>
  <c r="G85" i="2"/>
  <c r="G84" i="2"/>
  <c r="I84" i="2" s="1"/>
  <c r="G83" i="2"/>
  <c r="H83" i="2" s="1"/>
  <c r="G82" i="2"/>
  <c r="J82" i="2" s="1"/>
  <c r="G81" i="2"/>
  <c r="I81" i="2" s="1"/>
  <c r="G80" i="2"/>
  <c r="J80" i="2" s="1"/>
  <c r="G79" i="2"/>
  <c r="I79" i="2" s="1"/>
  <c r="G78" i="2"/>
  <c r="I78" i="2" s="1"/>
  <c r="G77" i="2"/>
  <c r="H77" i="2" s="1"/>
  <c r="G76" i="2"/>
  <c r="J76" i="2" s="1"/>
  <c r="G75" i="2"/>
  <c r="I75" i="2" s="1"/>
  <c r="G74" i="2"/>
  <c r="H74" i="2" s="1"/>
  <c r="G73" i="2"/>
  <c r="I73" i="2" s="1"/>
  <c r="G72" i="2"/>
  <c r="I72" i="2" s="1"/>
  <c r="G71" i="2"/>
  <c r="H71" i="2" s="1"/>
  <c r="G70" i="2"/>
  <c r="J70" i="2" s="1"/>
  <c r="G69" i="2"/>
  <c r="I69" i="2" s="1"/>
  <c r="G68" i="2"/>
  <c r="J68" i="2" s="1"/>
  <c r="G67" i="2"/>
  <c r="G66" i="2"/>
  <c r="I66" i="2" s="1"/>
  <c r="G65" i="2"/>
  <c r="H65" i="2" s="1"/>
  <c r="G64" i="2"/>
  <c r="J64" i="2" s="1"/>
  <c r="G63" i="2"/>
  <c r="I63" i="2" s="1"/>
  <c r="G62" i="2"/>
  <c r="J62" i="2" s="1"/>
  <c r="G61" i="2"/>
  <c r="J61" i="2" s="1"/>
  <c r="G60" i="2"/>
  <c r="I60" i="2" s="1"/>
  <c r="G59" i="2"/>
  <c r="H59" i="2" s="1"/>
  <c r="G58" i="2"/>
  <c r="J58" i="2" s="1"/>
  <c r="G57" i="2"/>
  <c r="I57" i="2" s="1"/>
  <c r="G56" i="2"/>
  <c r="J56" i="2" s="1"/>
  <c r="G55" i="2"/>
  <c r="J55" i="2" s="1"/>
  <c r="G54" i="2"/>
  <c r="I54" i="2" s="1"/>
  <c r="G53" i="2"/>
  <c r="I53" i="2" s="1"/>
  <c r="G52" i="2"/>
  <c r="J52" i="2" s="1"/>
  <c r="G51" i="2"/>
  <c r="I51" i="2" s="1"/>
  <c r="G50" i="2"/>
  <c r="J50" i="2" s="1"/>
  <c r="G49" i="2"/>
  <c r="J49" i="2" s="1"/>
  <c r="G48" i="2"/>
  <c r="I48" i="2" s="1"/>
  <c r="G47" i="2"/>
  <c r="J47" i="2" s="1"/>
  <c r="G46" i="2"/>
  <c r="J46" i="2" s="1"/>
  <c r="G45" i="2"/>
  <c r="I45" i="2" s="1"/>
  <c r="G44" i="2"/>
  <c r="J44" i="2" s="1"/>
  <c r="G43" i="2"/>
  <c r="J43" i="2" s="1"/>
  <c r="G42" i="2"/>
  <c r="I42" i="2" s="1"/>
  <c r="G41" i="2"/>
  <c r="I41" i="2" s="1"/>
  <c r="G40" i="2"/>
  <c r="J40" i="2" s="1"/>
  <c r="G39" i="2"/>
  <c r="I39" i="2" s="1"/>
  <c r="G38" i="2"/>
  <c r="J38" i="2" s="1"/>
  <c r="G37" i="2"/>
  <c r="J37" i="2" s="1"/>
  <c r="G36" i="2"/>
  <c r="I36" i="2" s="1"/>
  <c r="G35" i="2"/>
  <c r="J35" i="2" s="1"/>
  <c r="G34" i="2"/>
  <c r="J34" i="2" s="1"/>
  <c r="G33" i="2"/>
  <c r="I33" i="2" s="1"/>
  <c r="G32" i="2"/>
  <c r="J32" i="2" s="1"/>
  <c r="G31" i="2"/>
  <c r="J31" i="2" s="1"/>
  <c r="G30" i="2"/>
  <c r="I30" i="2" s="1"/>
  <c r="G29" i="2"/>
  <c r="I29" i="2" s="1"/>
  <c r="G28" i="2"/>
  <c r="G27" i="2"/>
  <c r="I27" i="2" s="1"/>
  <c r="G26" i="2"/>
  <c r="G25" i="2"/>
  <c r="G24" i="2"/>
  <c r="I24" i="2" s="1"/>
  <c r="G4" i="2"/>
  <c r="H4" i="2" s="1"/>
  <c r="L3" i="2"/>
  <c r="H3" i="2"/>
  <c r="G390" i="1"/>
  <c r="G389" i="1"/>
  <c r="G388" i="1"/>
  <c r="G387" i="1"/>
  <c r="G386" i="1"/>
  <c r="G385" i="1"/>
  <c r="G384" i="1"/>
  <c r="G383" i="1"/>
  <c r="G382" i="1"/>
  <c r="G381" i="1"/>
  <c r="G380" i="1"/>
  <c r="G379" i="1"/>
  <c r="G378" i="1"/>
  <c r="G377"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1" i="1"/>
  <c r="G350" i="1"/>
  <c r="G349" i="1"/>
  <c r="G348" i="1"/>
  <c r="G347" i="1"/>
  <c r="G346" i="1"/>
  <c r="G345" i="1"/>
  <c r="G344" i="1"/>
  <c r="G343" i="1"/>
  <c r="G342" i="1"/>
  <c r="G341" i="1"/>
  <c r="G340" i="1"/>
  <c r="G339" i="1"/>
  <c r="G338" i="1"/>
  <c r="G337"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311" i="1"/>
  <c r="G310" i="1"/>
  <c r="G309" i="1"/>
  <c r="G308" i="1"/>
  <c r="G307" i="1"/>
  <c r="G306" i="1"/>
  <c r="G305" i="1"/>
  <c r="G304" i="1"/>
  <c r="G303" i="1"/>
  <c r="G302" i="1"/>
  <c r="G301" i="1"/>
  <c r="G300" i="1"/>
  <c r="G299" i="1"/>
  <c r="G298" i="1"/>
  <c r="G297" i="1"/>
  <c r="G296" i="1"/>
  <c r="G295" i="1"/>
  <c r="G294" i="1"/>
  <c r="G293" i="1"/>
  <c r="G292" i="1"/>
  <c r="G291" i="1"/>
  <c r="G290" i="1"/>
  <c r="G289" i="1"/>
  <c r="G288" i="1"/>
  <c r="G287" i="1"/>
  <c r="G286" i="1"/>
  <c r="G285" i="1"/>
  <c r="G284" i="1"/>
  <c r="G283" i="1"/>
  <c r="G282" i="1"/>
  <c r="G281" i="1"/>
  <c r="G280" i="1"/>
  <c r="G279" i="1"/>
  <c r="G278" i="1"/>
  <c r="G277" i="1"/>
  <c r="G276" i="1"/>
  <c r="G275" i="1"/>
  <c r="G274" i="1"/>
  <c r="G273" i="1"/>
  <c r="G272" i="1"/>
  <c r="G271" i="1"/>
  <c r="G270" i="1"/>
  <c r="G269" i="1"/>
  <c r="G268" i="1"/>
  <c r="J268" i="1" s="1"/>
  <c r="G267" i="1"/>
  <c r="I267" i="1" s="1"/>
  <c r="G266" i="1"/>
  <c r="H266" i="1" s="1"/>
  <c r="G265" i="1"/>
  <c r="I265" i="1" s="1"/>
  <c r="G264" i="1"/>
  <c r="I264" i="1" s="1"/>
  <c r="G263" i="1"/>
  <c r="J263" i="1" s="1"/>
  <c r="G262" i="1"/>
  <c r="J262" i="1" s="1"/>
  <c r="G261" i="1"/>
  <c r="I261" i="1" s="1"/>
  <c r="G260" i="1"/>
  <c r="I260" i="1" s="1"/>
  <c r="G259" i="1"/>
  <c r="J259" i="1" s="1"/>
  <c r="G258" i="1"/>
  <c r="I258" i="1" s="1"/>
  <c r="G257" i="1"/>
  <c r="J257" i="1" s="1"/>
  <c r="G256" i="1"/>
  <c r="I256" i="1" s="1"/>
  <c r="G255" i="1"/>
  <c r="I255" i="1" s="1"/>
  <c r="G254" i="1"/>
  <c r="J254" i="1" s="1"/>
  <c r="G253" i="1"/>
  <c r="H253" i="1" s="1"/>
  <c r="G252" i="1"/>
  <c r="I252" i="1" s="1"/>
  <c r="G251" i="1"/>
  <c r="I251" i="1" s="1"/>
  <c r="G250" i="1"/>
  <c r="J250" i="1" s="1"/>
  <c r="G249" i="1"/>
  <c r="I249" i="1" s="1"/>
  <c r="G248" i="1"/>
  <c r="H248" i="1" s="1"/>
  <c r="G247" i="1"/>
  <c r="I247" i="1" s="1"/>
  <c r="G246" i="1"/>
  <c r="I246" i="1" s="1"/>
  <c r="G245" i="1"/>
  <c r="J245" i="1" s="1"/>
  <c r="G244" i="1"/>
  <c r="J244" i="1" s="1"/>
  <c r="G243" i="1"/>
  <c r="I243" i="1" s="1"/>
  <c r="G242" i="1"/>
  <c r="I242" i="1" s="1"/>
  <c r="G241" i="1"/>
  <c r="J241" i="1" s="1"/>
  <c r="G240" i="1"/>
  <c r="I240" i="1" s="1"/>
  <c r="G239" i="1"/>
  <c r="J239" i="1" s="1"/>
  <c r="G238" i="1"/>
  <c r="I238" i="1" s="1"/>
  <c r="G237" i="1"/>
  <c r="I237" i="1" s="1"/>
  <c r="G236" i="1"/>
  <c r="J236" i="1" s="1"/>
  <c r="G235" i="1"/>
  <c r="H235" i="1" s="1"/>
  <c r="G234" i="1"/>
  <c r="G233" i="1"/>
  <c r="I233" i="1" s="1"/>
  <c r="G232" i="1"/>
  <c r="J232" i="1" s="1"/>
  <c r="G231" i="1"/>
  <c r="I231" i="1" s="1"/>
  <c r="G230" i="1"/>
  <c r="H230" i="1" s="1"/>
  <c r="G229" i="1"/>
  <c r="I229" i="1" s="1"/>
  <c r="G228" i="1"/>
  <c r="I228" i="1" s="1"/>
  <c r="G227" i="1"/>
  <c r="I227" i="1" s="1"/>
  <c r="G226" i="1"/>
  <c r="G225" i="1"/>
  <c r="I225" i="1" s="1"/>
  <c r="G224" i="1"/>
  <c r="G223" i="1"/>
  <c r="I223" i="1" s="1"/>
  <c r="G222" i="1"/>
  <c r="I222" i="1" s="1"/>
  <c r="G221" i="1"/>
  <c r="H221" i="1" s="1"/>
  <c r="G220" i="1"/>
  <c r="G219" i="1"/>
  <c r="G218" i="1"/>
  <c r="I218" i="1" s="1"/>
  <c r="G217" i="1"/>
  <c r="G216" i="1"/>
  <c r="I216" i="1" s="1"/>
  <c r="G215" i="1"/>
  <c r="I215" i="1" s="1"/>
  <c r="G214" i="1"/>
  <c r="J214" i="1" s="1"/>
  <c r="G213" i="1"/>
  <c r="G212" i="1"/>
  <c r="J212" i="1" s="1"/>
  <c r="G211" i="1"/>
  <c r="I211" i="1" s="1"/>
  <c r="G210" i="1"/>
  <c r="G209" i="1"/>
  <c r="J209" i="1" s="1"/>
  <c r="G208" i="1"/>
  <c r="J208" i="1" s="1"/>
  <c r="G207" i="1"/>
  <c r="G206" i="1"/>
  <c r="J206" i="1" s="1"/>
  <c r="G205" i="1"/>
  <c r="I205" i="1" s="1"/>
  <c r="G204" i="1"/>
  <c r="I204" i="1" s="1"/>
  <c r="G203" i="1"/>
  <c r="G202" i="1"/>
  <c r="G201" i="1"/>
  <c r="I201" i="1" s="1"/>
  <c r="G200" i="1"/>
  <c r="I200" i="1" s="1"/>
  <c r="G199" i="1"/>
  <c r="I199" i="1" s="1"/>
  <c r="G198" i="1"/>
  <c r="I198" i="1" s="1"/>
  <c r="G197" i="1"/>
  <c r="J197" i="1" s="1"/>
  <c r="G196" i="1"/>
  <c r="G195" i="1"/>
  <c r="G194" i="1"/>
  <c r="H194" i="1" s="1"/>
  <c r="G193" i="1"/>
  <c r="J193" i="1" s="1"/>
  <c r="G192" i="1"/>
  <c r="G191" i="1"/>
  <c r="I191" i="1" s="1"/>
  <c r="G190" i="1"/>
  <c r="G189" i="1"/>
  <c r="I189" i="1" s="1"/>
  <c r="G188" i="1"/>
  <c r="J188" i="1" s="1"/>
  <c r="G187" i="1"/>
  <c r="J187" i="1" s="1"/>
  <c r="G186" i="1"/>
  <c r="G185" i="1"/>
  <c r="J185" i="1" s="1"/>
  <c r="G184" i="1"/>
  <c r="G183" i="1"/>
  <c r="G182" i="1"/>
  <c r="I182" i="1" s="1"/>
  <c r="G181" i="1"/>
  <c r="G180" i="1"/>
  <c r="G179" i="1"/>
  <c r="H179" i="1" s="1"/>
  <c r="G178" i="1"/>
  <c r="G177" i="1"/>
  <c r="I177" i="1" s="1"/>
  <c r="G176" i="1"/>
  <c r="J176" i="1" s="1"/>
  <c r="G175" i="1"/>
  <c r="J175" i="1" s="1"/>
  <c r="G174" i="1"/>
  <c r="J174" i="1" s="1"/>
  <c r="G173" i="1"/>
  <c r="J173" i="1" s="1"/>
  <c r="G172" i="1"/>
  <c r="H172" i="1" s="1"/>
  <c r="G171" i="1"/>
  <c r="I171" i="1" s="1"/>
  <c r="G170" i="1"/>
  <c r="J170" i="1" s="1"/>
  <c r="G169" i="1"/>
  <c r="I169" i="1" s="1"/>
  <c r="G168" i="1"/>
  <c r="G167" i="1"/>
  <c r="I167" i="1" s="1"/>
  <c r="G166" i="1"/>
  <c r="I166" i="1" s="1"/>
  <c r="G165" i="1"/>
  <c r="J165" i="1" s="1"/>
  <c r="G164" i="1"/>
  <c r="I164" i="1" s="1"/>
  <c r="G163" i="1"/>
  <c r="H163" i="1" s="1"/>
  <c r="G162" i="1"/>
  <c r="G161" i="1"/>
  <c r="I161" i="1" s="1"/>
  <c r="G160" i="1"/>
  <c r="G159" i="1"/>
  <c r="I159" i="1" s="1"/>
  <c r="G158" i="1"/>
  <c r="J158" i="1" s="1"/>
  <c r="G157" i="1"/>
  <c r="H157" i="1" s="1"/>
  <c r="G156" i="1"/>
  <c r="J156" i="1" s="1"/>
  <c r="G155" i="1"/>
  <c r="J155" i="1" s="1"/>
  <c r="G154" i="1"/>
  <c r="H154" i="1" s="1"/>
  <c r="G153" i="1"/>
  <c r="G152" i="1"/>
  <c r="I152" i="1" s="1"/>
  <c r="G151" i="1"/>
  <c r="H151" i="1" s="1"/>
  <c r="G150" i="1"/>
  <c r="G149" i="1"/>
  <c r="H149" i="1" s="1"/>
  <c r="G148" i="1"/>
  <c r="G147" i="1"/>
  <c r="H147" i="1" s="1"/>
  <c r="G146" i="1"/>
  <c r="J146" i="1" s="1"/>
  <c r="G145" i="1"/>
  <c r="I145" i="1" s="1"/>
  <c r="G144" i="1"/>
  <c r="I144" i="1" s="1"/>
  <c r="G143" i="1"/>
  <c r="J143" i="1" s="1"/>
  <c r="G142" i="1"/>
  <c r="G141" i="1"/>
  <c r="I141" i="1" s="1"/>
  <c r="G140" i="1"/>
  <c r="I140" i="1" s="1"/>
  <c r="G139" i="1"/>
  <c r="H139" i="1" s="1"/>
  <c r="G138" i="1"/>
  <c r="J138" i="1" s="1"/>
  <c r="G137" i="1"/>
  <c r="J137" i="1" s="1"/>
  <c r="G136" i="1"/>
  <c r="I136" i="1" s="1"/>
  <c r="G135" i="1"/>
  <c r="H135" i="1" s="1"/>
  <c r="G134" i="1"/>
  <c r="H134" i="1" s="1"/>
  <c r="G133" i="1"/>
  <c r="J133" i="1" s="1"/>
  <c r="G132" i="1"/>
  <c r="I132" i="1" s="1"/>
  <c r="G131" i="1"/>
  <c r="I131" i="1" s="1"/>
  <c r="G130" i="1"/>
  <c r="H130" i="1" s="1"/>
  <c r="G129" i="1"/>
  <c r="G128" i="1"/>
  <c r="J128" i="1" s="1"/>
  <c r="G127" i="1"/>
  <c r="I127" i="1" s="1"/>
  <c r="G126" i="1"/>
  <c r="H126" i="1" s="1"/>
  <c r="G125" i="1"/>
  <c r="H125" i="1" s="1"/>
  <c r="G124" i="1"/>
  <c r="J124" i="1" s="1"/>
  <c r="G123" i="1"/>
  <c r="I123" i="1" s="1"/>
  <c r="G122" i="1"/>
  <c r="I122" i="1" s="1"/>
  <c r="G121" i="1"/>
  <c r="H121" i="1" s="1"/>
  <c r="G120" i="1"/>
  <c r="J120" i="1" s="1"/>
  <c r="G119" i="1"/>
  <c r="J119" i="1" s="1"/>
  <c r="G118" i="1"/>
  <c r="I118" i="1" s="1"/>
  <c r="G117" i="1"/>
  <c r="G116" i="1"/>
  <c r="H116" i="1" s="1"/>
  <c r="G115" i="1"/>
  <c r="J115" i="1" s="1"/>
  <c r="G114" i="1"/>
  <c r="I114" i="1" s="1"/>
  <c r="G113" i="1"/>
  <c r="I113" i="1" s="1"/>
  <c r="G112" i="1"/>
  <c r="H112" i="1" s="1"/>
  <c r="G111" i="1"/>
  <c r="J111" i="1" s="1"/>
  <c r="G110" i="1"/>
  <c r="G109" i="1"/>
  <c r="I109" i="1" s="1"/>
  <c r="G108" i="1"/>
  <c r="H108" i="1" s="1"/>
  <c r="G107" i="1"/>
  <c r="H107" i="1" s="1"/>
  <c r="G106" i="1"/>
  <c r="J106" i="1" s="1"/>
  <c r="G105" i="1"/>
  <c r="I105" i="1" s="1"/>
  <c r="G104" i="1"/>
  <c r="I104" i="1" s="1"/>
  <c r="G103" i="1"/>
  <c r="H103" i="1" s="1"/>
  <c r="G102" i="1"/>
  <c r="J102" i="1" s="1"/>
  <c r="G101" i="1"/>
  <c r="J101" i="1" s="1"/>
  <c r="G100" i="1"/>
  <c r="I100" i="1" s="1"/>
  <c r="G99" i="1"/>
  <c r="H99" i="1" s="1"/>
  <c r="G98" i="1"/>
  <c r="G97" i="1"/>
  <c r="J97" i="1" s="1"/>
  <c r="G96" i="1"/>
  <c r="I96" i="1" s="1"/>
  <c r="G95" i="1"/>
  <c r="I95" i="1" s="1"/>
  <c r="G94" i="1"/>
  <c r="H94" i="1" s="1"/>
  <c r="G93" i="1"/>
  <c r="J93" i="1" s="1"/>
  <c r="G92" i="1"/>
  <c r="J92" i="1" s="1"/>
  <c r="G91" i="1"/>
  <c r="I91" i="1" s="1"/>
  <c r="G90" i="1"/>
  <c r="H90" i="1" s="1"/>
  <c r="G89" i="1"/>
  <c r="H89" i="1" s="1"/>
  <c r="G88" i="1"/>
  <c r="J88" i="1" s="1"/>
  <c r="G87" i="1"/>
  <c r="I87" i="1" s="1"/>
  <c r="G86" i="1"/>
  <c r="I86" i="1" s="1"/>
  <c r="G85" i="1"/>
  <c r="H85" i="1" s="1"/>
  <c r="G84" i="1"/>
  <c r="J84" i="1" s="1"/>
  <c r="G83" i="1"/>
  <c r="J83" i="1" s="1"/>
  <c r="G82" i="1"/>
  <c r="I82" i="1" s="1"/>
  <c r="G81" i="1"/>
  <c r="H81" i="1" s="1"/>
  <c r="G80" i="1"/>
  <c r="H80" i="1" s="1"/>
  <c r="G79" i="1"/>
  <c r="J79" i="1" s="1"/>
  <c r="G78" i="1"/>
  <c r="I78" i="1" s="1"/>
  <c r="G77" i="1"/>
  <c r="I77" i="1" s="1"/>
  <c r="G76" i="1"/>
  <c r="H76" i="1" s="1"/>
  <c r="G75" i="1"/>
  <c r="G74" i="1"/>
  <c r="J74" i="1" s="1"/>
  <c r="G73" i="1"/>
  <c r="I73" i="1" s="1"/>
  <c r="G72" i="1"/>
  <c r="H72" i="1" s="1"/>
  <c r="G71" i="1"/>
  <c r="H71" i="1" s="1"/>
  <c r="G70" i="1"/>
  <c r="J70" i="1" s="1"/>
  <c r="G69" i="1"/>
  <c r="I69" i="1" s="1"/>
  <c r="G68" i="1"/>
  <c r="I68" i="1" s="1"/>
  <c r="G67" i="1"/>
  <c r="H67" i="1" s="1"/>
  <c r="G66" i="1"/>
  <c r="J66" i="1" s="1"/>
  <c r="G65" i="1"/>
  <c r="J65" i="1" s="1"/>
  <c r="G64" i="1"/>
  <c r="I64" i="1" s="1"/>
  <c r="G63" i="1"/>
  <c r="G62" i="1"/>
  <c r="H62" i="1" s="1"/>
  <c r="G61" i="1"/>
  <c r="J61" i="1" s="1"/>
  <c r="G60" i="1"/>
  <c r="I60" i="1" s="1"/>
  <c r="G59" i="1"/>
  <c r="I59" i="1" s="1"/>
  <c r="G58" i="1"/>
  <c r="H58" i="1" s="1"/>
  <c r="G57" i="1"/>
  <c r="J57" i="1" s="1"/>
  <c r="G56" i="1"/>
  <c r="G55" i="1"/>
  <c r="I55" i="1" s="1"/>
  <c r="G54" i="1"/>
  <c r="H54" i="1" s="1"/>
  <c r="G53" i="1"/>
  <c r="H53" i="1" s="1"/>
  <c r="G52" i="1"/>
  <c r="J52" i="1" s="1"/>
  <c r="G51" i="1"/>
  <c r="I51" i="1" s="1"/>
  <c r="G50" i="1"/>
  <c r="I50" i="1" s="1"/>
  <c r="G49" i="1"/>
  <c r="H49" i="1" s="1"/>
  <c r="G48" i="1"/>
  <c r="J48" i="1" s="1"/>
  <c r="G47" i="1"/>
  <c r="J47" i="1" s="1"/>
  <c r="G46" i="1"/>
  <c r="I46" i="1" s="1"/>
  <c r="G45" i="1"/>
  <c r="H45" i="1" s="1"/>
  <c r="G44" i="1"/>
  <c r="G43" i="1"/>
  <c r="J43" i="1" s="1"/>
  <c r="G42" i="1"/>
  <c r="I42" i="1" s="1"/>
  <c r="G41" i="1"/>
  <c r="I41" i="1" s="1"/>
  <c r="G40" i="1"/>
  <c r="H40" i="1" s="1"/>
  <c r="G39" i="1"/>
  <c r="I39" i="1" s="1"/>
  <c r="G38" i="1"/>
  <c r="J38" i="1" s="1"/>
  <c r="G37" i="1"/>
  <c r="J37" i="1" s="1"/>
  <c r="G36" i="1"/>
  <c r="H36" i="1" s="1"/>
  <c r="G35" i="1"/>
  <c r="I35" i="1" s="1"/>
  <c r="G34" i="1"/>
  <c r="I34" i="1" s="1"/>
  <c r="G33" i="1"/>
  <c r="I33" i="1" s="1"/>
  <c r="G32" i="1"/>
  <c r="I32" i="1" s="1"/>
  <c r="G31" i="1"/>
  <c r="J31" i="1" s="1"/>
  <c r="G30" i="1"/>
  <c r="I30" i="1" s="1"/>
  <c r="G29" i="1"/>
  <c r="I29" i="1" s="1"/>
  <c r="G28" i="1"/>
  <c r="G27" i="1"/>
  <c r="I27" i="1" s="1"/>
  <c r="G26" i="1"/>
  <c r="I26" i="1" s="1"/>
  <c r="G25" i="1"/>
  <c r="H25" i="1" s="1"/>
  <c r="G24" i="1"/>
  <c r="I24" i="1" s="1"/>
  <c r="G4" i="1"/>
  <c r="G5" i="1" s="1"/>
  <c r="L3" i="1"/>
  <c r="H3" i="1"/>
  <c r="J8" i="16" l="1"/>
  <c r="I8" i="16"/>
  <c r="G10" i="16"/>
  <c r="H9" i="16"/>
  <c r="J9" i="15"/>
  <c r="G5" i="15"/>
  <c r="G6" i="15" s="1"/>
  <c r="H113" i="10"/>
  <c r="G5" i="3"/>
  <c r="H5" i="3" s="1"/>
  <c r="J30" i="12"/>
  <c r="H115" i="8"/>
  <c r="J200" i="14"/>
  <c r="I214" i="4"/>
  <c r="H219" i="4"/>
  <c r="J82" i="7"/>
  <c r="I367" i="11"/>
  <c r="H171" i="10"/>
  <c r="I82" i="8"/>
  <c r="H105" i="8"/>
  <c r="J367" i="8"/>
  <c r="I360" i="4"/>
  <c r="I365" i="4"/>
  <c r="H194" i="2"/>
  <c r="J27" i="15"/>
  <c r="I35" i="15"/>
  <c r="I41" i="15"/>
  <c r="I47" i="15"/>
  <c r="I53" i="15"/>
  <c r="I59" i="15"/>
  <c r="I62" i="15"/>
  <c r="I68" i="15"/>
  <c r="I71" i="15"/>
  <c r="I89" i="15"/>
  <c r="I20" i="15"/>
  <c r="J30" i="15"/>
  <c r="J35" i="15"/>
  <c r="J38" i="15"/>
  <c r="J41" i="15"/>
  <c r="J44" i="15"/>
  <c r="J47" i="15"/>
  <c r="J50" i="15"/>
  <c r="J4" i="15" s="1"/>
  <c r="J53" i="15"/>
  <c r="J56" i="15"/>
  <c r="J59" i="15"/>
  <c r="J62" i="15"/>
  <c r="J65" i="15"/>
  <c r="J68" i="15"/>
  <c r="J71" i="15"/>
  <c r="I79" i="15"/>
  <c r="I97" i="15"/>
  <c r="I115" i="15"/>
  <c r="I136" i="15"/>
  <c r="I139" i="15"/>
  <c r="I142" i="15"/>
  <c r="I145" i="15"/>
  <c r="I148" i="15"/>
  <c r="I154" i="15"/>
  <c r="I157" i="15"/>
  <c r="I160" i="15"/>
  <c r="I163" i="15"/>
  <c r="I166" i="15"/>
  <c r="I172" i="15"/>
  <c r="I175" i="15"/>
  <c r="I178" i="15"/>
  <c r="I181" i="15"/>
  <c r="I184" i="15"/>
  <c r="I190" i="15"/>
  <c r="I193" i="15"/>
  <c r="I196" i="15"/>
  <c r="I199" i="15"/>
  <c r="J24" i="15"/>
  <c r="J3" i="15" s="1"/>
  <c r="J110" i="15"/>
  <c r="I50" i="15"/>
  <c r="I86" i="15"/>
  <c r="I107" i="15"/>
  <c r="I125" i="15"/>
  <c r="I23" i="15"/>
  <c r="I133" i="15"/>
  <c r="I151" i="15"/>
  <c r="I169" i="15"/>
  <c r="I187" i="15"/>
  <c r="J74" i="15"/>
  <c r="J92" i="15"/>
  <c r="J128" i="15"/>
  <c r="I104" i="15"/>
  <c r="I122" i="15"/>
  <c r="J102" i="15"/>
  <c r="I152" i="15"/>
  <c r="I170" i="15"/>
  <c r="J183" i="15"/>
  <c r="J77" i="15"/>
  <c r="J86" i="15"/>
  <c r="J95" i="15"/>
  <c r="I102" i="15"/>
  <c r="J104" i="15"/>
  <c r="J113" i="15"/>
  <c r="J122" i="15"/>
  <c r="J132" i="15"/>
  <c r="I137" i="15"/>
  <c r="J150" i="15"/>
  <c r="J152" i="15"/>
  <c r="I155" i="15"/>
  <c r="J168" i="15"/>
  <c r="J170" i="15"/>
  <c r="J8" i="15" s="1"/>
  <c r="I173" i="15"/>
  <c r="I183" i="15"/>
  <c r="J186" i="15"/>
  <c r="I191" i="15"/>
  <c r="J84" i="15"/>
  <c r="J93" i="15"/>
  <c r="I19" i="15"/>
  <c r="I22" i="15"/>
  <c r="I25" i="15"/>
  <c r="I28" i="15"/>
  <c r="I31" i="15"/>
  <c r="I34" i="15"/>
  <c r="I37" i="15"/>
  <c r="I40" i="15"/>
  <c r="I43" i="15"/>
  <c r="I46" i="15"/>
  <c r="I49" i="15"/>
  <c r="I52" i="15"/>
  <c r="I55" i="15"/>
  <c r="I58" i="15"/>
  <c r="I61" i="15"/>
  <c r="I64" i="15"/>
  <c r="I67" i="15"/>
  <c r="I70" i="15"/>
  <c r="I73" i="15"/>
  <c r="J78" i="15"/>
  <c r="I82" i="15"/>
  <c r="J87" i="15"/>
  <c r="I91" i="15"/>
  <c r="J96" i="15"/>
  <c r="I100" i="15"/>
  <c r="J105" i="15"/>
  <c r="I109" i="15"/>
  <c r="J114" i="15"/>
  <c r="I118" i="15"/>
  <c r="J123" i="15"/>
  <c r="I127" i="15"/>
  <c r="J135" i="15"/>
  <c r="I140" i="15"/>
  <c r="J153" i="15"/>
  <c r="I158" i="15"/>
  <c r="J171" i="15"/>
  <c r="I176" i="15"/>
  <c r="J189" i="15"/>
  <c r="I194" i="15"/>
  <c r="I78" i="15"/>
  <c r="J80" i="15"/>
  <c r="I87" i="15"/>
  <c r="J89" i="15"/>
  <c r="I96" i="15"/>
  <c r="J98" i="15"/>
  <c r="I105" i="15"/>
  <c r="J107" i="15"/>
  <c r="I114" i="15"/>
  <c r="J116" i="15"/>
  <c r="I123" i="15"/>
  <c r="J125" i="15"/>
  <c r="I135" i="15"/>
  <c r="J138" i="15"/>
  <c r="J140" i="15"/>
  <c r="I143" i="15"/>
  <c r="I153" i="15"/>
  <c r="J156" i="15"/>
  <c r="J158" i="15"/>
  <c r="I161" i="15"/>
  <c r="I171" i="15"/>
  <c r="J174" i="15"/>
  <c r="J176" i="15"/>
  <c r="I179" i="15"/>
  <c r="I189" i="15"/>
  <c r="J192" i="15"/>
  <c r="J194" i="15"/>
  <c r="I197" i="15"/>
  <c r="J75" i="15"/>
  <c r="J111" i="15"/>
  <c r="J120" i="15"/>
  <c r="J129" i="15"/>
  <c r="J147" i="15"/>
  <c r="I188" i="15"/>
  <c r="I36" i="15"/>
  <c r="I39" i="15"/>
  <c r="I42" i="15"/>
  <c r="I45" i="15"/>
  <c r="I48" i="15"/>
  <c r="I51" i="15"/>
  <c r="I54" i="15"/>
  <c r="I57" i="15"/>
  <c r="I60" i="15"/>
  <c r="I63" i="15"/>
  <c r="I66" i="15"/>
  <c r="I69" i="15"/>
  <c r="I72" i="15"/>
  <c r="I74" i="15"/>
  <c r="I76" i="15"/>
  <c r="J81" i="15"/>
  <c r="I83" i="15"/>
  <c r="I85" i="15"/>
  <c r="J90" i="15"/>
  <c r="I92" i="15"/>
  <c r="I94" i="15"/>
  <c r="J99" i="15"/>
  <c r="I101" i="15"/>
  <c r="I103" i="15"/>
  <c r="J108" i="15"/>
  <c r="I110" i="15"/>
  <c r="I112" i="15"/>
  <c r="J117" i="15"/>
  <c r="I119" i="15"/>
  <c r="I121" i="15"/>
  <c r="J126" i="15"/>
  <c r="I128" i="15"/>
  <c r="I130" i="15"/>
  <c r="I138" i="15"/>
  <c r="J141" i="15"/>
  <c r="J143" i="15"/>
  <c r="I146" i="15"/>
  <c r="I156" i="15"/>
  <c r="J159" i="15"/>
  <c r="J161" i="15"/>
  <c r="I164" i="15"/>
  <c r="I174" i="15"/>
  <c r="J177" i="15"/>
  <c r="J179" i="15"/>
  <c r="I182" i="15"/>
  <c r="I192" i="15"/>
  <c r="J195" i="15"/>
  <c r="J197" i="15"/>
  <c r="I200" i="15"/>
  <c r="I134" i="15"/>
  <c r="J165" i="15"/>
  <c r="I131" i="15"/>
  <c r="J144" i="15"/>
  <c r="I149" i="15"/>
  <c r="J162" i="15"/>
  <c r="I167" i="15"/>
  <c r="J180" i="15"/>
  <c r="I185" i="15"/>
  <c r="J198" i="15"/>
  <c r="H111" i="10"/>
  <c r="I367" i="7"/>
  <c r="J71" i="4"/>
  <c r="I88" i="4"/>
  <c r="H107" i="3"/>
  <c r="I349" i="2"/>
  <c r="H40" i="2"/>
  <c r="J132" i="1"/>
  <c r="H6" i="15"/>
  <c r="G7" i="15"/>
  <c r="H5" i="15"/>
  <c r="H5" i="6"/>
  <c r="G6" i="6"/>
  <c r="H4" i="6"/>
  <c r="G6" i="5"/>
  <c r="H5" i="5"/>
  <c r="H4" i="5"/>
  <c r="G6" i="4"/>
  <c r="H5" i="4"/>
  <c r="H4" i="4"/>
  <c r="G6" i="3"/>
  <c r="G5" i="2"/>
  <c r="H5" i="2" s="1"/>
  <c r="G6" i="1"/>
  <c r="H5" i="1"/>
  <c r="H4" i="1"/>
  <c r="I182" i="13"/>
  <c r="H65" i="10"/>
  <c r="J62" i="10"/>
  <c r="H58" i="10"/>
  <c r="H149" i="10"/>
  <c r="J56" i="8"/>
  <c r="H73" i="8"/>
  <c r="I352" i="8"/>
  <c r="J114" i="8"/>
  <c r="J130" i="8"/>
  <c r="I159" i="8"/>
  <c r="I337" i="8"/>
  <c r="J48" i="8"/>
  <c r="H44" i="8"/>
  <c r="H130" i="5"/>
  <c r="H97" i="5"/>
  <c r="J131" i="5"/>
  <c r="J58" i="5"/>
  <c r="J75" i="5"/>
  <c r="H201" i="4"/>
  <c r="I127" i="4"/>
  <c r="J231" i="1"/>
  <c r="H39" i="1"/>
  <c r="J125" i="3"/>
  <c r="I352" i="2"/>
  <c r="I188" i="2"/>
  <c r="J53" i="2"/>
  <c r="I150" i="13"/>
  <c r="H298" i="13"/>
  <c r="H91" i="12"/>
  <c r="H30" i="12"/>
  <c r="H36" i="12"/>
  <c r="I183" i="12"/>
  <c r="I36" i="12"/>
  <c r="J66" i="11"/>
  <c r="H45" i="10"/>
  <c r="J95" i="10"/>
  <c r="J131" i="10"/>
  <c r="J170" i="10"/>
  <c r="I360" i="10"/>
  <c r="H137" i="10"/>
  <c r="H29" i="8"/>
  <c r="H34" i="8"/>
  <c r="H49" i="8"/>
  <c r="H187" i="8"/>
  <c r="I244" i="8"/>
  <c r="I49" i="8"/>
  <c r="H64" i="8"/>
  <c r="J224" i="8"/>
  <c r="H56" i="8"/>
  <c r="J53" i="7"/>
  <c r="J49" i="7"/>
  <c r="H46" i="6"/>
  <c r="H43" i="5"/>
  <c r="H260" i="5"/>
  <c r="J100" i="5"/>
  <c r="H123" i="5"/>
  <c r="H173" i="5"/>
  <c r="H42" i="5"/>
  <c r="I46" i="5"/>
  <c r="H91" i="5"/>
  <c r="J123" i="5"/>
  <c r="J262" i="5"/>
  <c r="J45" i="3"/>
  <c r="I35" i="3"/>
  <c r="I143" i="3"/>
  <c r="H222" i="3"/>
  <c r="H133" i="3"/>
  <c r="I149" i="3"/>
  <c r="H125" i="3"/>
  <c r="H150" i="3"/>
  <c r="H197" i="3"/>
  <c r="J214" i="3"/>
  <c r="J39" i="1"/>
  <c r="H79" i="1"/>
  <c r="H105" i="1"/>
  <c r="I79" i="1"/>
  <c r="H155" i="1"/>
  <c r="H193" i="1"/>
  <c r="H146" i="1"/>
  <c r="I155" i="1"/>
  <c r="I193" i="1"/>
  <c r="H97" i="1"/>
  <c r="I146" i="1"/>
  <c r="J258" i="1"/>
  <c r="H183" i="4"/>
  <c r="H180" i="4"/>
  <c r="J259" i="4"/>
  <c r="H132" i="2"/>
  <c r="H246" i="2"/>
  <c r="H82" i="2"/>
  <c r="H191" i="2"/>
  <c r="I346" i="2"/>
  <c r="H109" i="2"/>
  <c r="I25" i="2"/>
  <c r="J95" i="2"/>
  <c r="J257" i="2"/>
  <c r="H37" i="2"/>
  <c r="H53" i="2"/>
  <c r="I74" i="2"/>
  <c r="H216" i="2"/>
  <c r="H227" i="2"/>
  <c r="I188" i="14"/>
  <c r="I381" i="14"/>
  <c r="J188" i="14"/>
  <c r="I49" i="13"/>
  <c r="J61" i="13"/>
  <c r="H122" i="13"/>
  <c r="H203" i="13"/>
  <c r="J320" i="13"/>
  <c r="I203" i="13"/>
  <c r="J156" i="12"/>
  <c r="H43" i="12"/>
  <c r="J100" i="12"/>
  <c r="I200" i="11"/>
  <c r="I217" i="11"/>
  <c r="I314" i="11"/>
  <c r="H325" i="11"/>
  <c r="I66" i="11"/>
  <c r="J230" i="11"/>
  <c r="J257" i="11"/>
  <c r="I361" i="11"/>
  <c r="J383" i="11"/>
  <c r="J51" i="11"/>
  <c r="I72" i="11"/>
  <c r="I358" i="11"/>
  <c r="H57" i="10"/>
  <c r="H99" i="10"/>
  <c r="H104" i="10"/>
  <c r="J125" i="10"/>
  <c r="J245" i="10"/>
  <c r="H33" i="10"/>
  <c r="H69" i="10"/>
  <c r="H26" i="8"/>
  <c r="H50" i="8"/>
  <c r="H58" i="8"/>
  <c r="H97" i="8"/>
  <c r="I58" i="8"/>
  <c r="J36" i="8"/>
  <c r="J78" i="8"/>
  <c r="J88" i="8"/>
  <c r="J134" i="8"/>
  <c r="J319" i="8"/>
  <c r="H37" i="8"/>
  <c r="J42" i="8"/>
  <c r="H46" i="8"/>
  <c r="J75" i="8"/>
  <c r="I115" i="8"/>
  <c r="J126" i="8"/>
  <c r="H159" i="8"/>
  <c r="J175" i="8"/>
  <c r="I226" i="8"/>
  <c r="J252" i="8"/>
  <c r="I322" i="7"/>
  <c r="H77" i="7"/>
  <c r="I106" i="7"/>
  <c r="H106" i="7"/>
  <c r="J37" i="7"/>
  <c r="H42" i="7"/>
  <c r="J77" i="7"/>
  <c r="I248" i="7"/>
  <c r="I103" i="7"/>
  <c r="H48" i="7"/>
  <c r="H68" i="7"/>
  <c r="H105" i="7"/>
  <c r="H107" i="7"/>
  <c r="J130" i="7"/>
  <c r="J105" i="7"/>
  <c r="H38" i="6"/>
  <c r="H98" i="6"/>
  <c r="I111" i="6"/>
  <c r="H63" i="6"/>
  <c r="I33" i="6"/>
  <c r="H106" i="6"/>
  <c r="H111" i="6"/>
  <c r="H157" i="6"/>
  <c r="H39" i="6"/>
  <c r="H99" i="6"/>
  <c r="H58" i="6"/>
  <c r="I233" i="6"/>
  <c r="I36" i="6"/>
  <c r="H66" i="6"/>
  <c r="I99" i="6"/>
  <c r="I266" i="6"/>
  <c r="J77" i="5"/>
  <c r="J102" i="5"/>
  <c r="I163" i="5"/>
  <c r="I226" i="5"/>
  <c r="I324" i="5"/>
  <c r="J38" i="5"/>
  <c r="J46" i="5"/>
  <c r="H199" i="5"/>
  <c r="J239" i="5"/>
  <c r="J260" i="5"/>
  <c r="I192" i="4"/>
  <c r="I241" i="4"/>
  <c r="J262" i="4"/>
  <c r="I333" i="4"/>
  <c r="J241" i="4"/>
  <c r="I205" i="4"/>
  <c r="I336" i="3"/>
  <c r="I34" i="3"/>
  <c r="H73" i="3"/>
  <c r="H113" i="3"/>
  <c r="H118" i="3"/>
  <c r="H132" i="3"/>
  <c r="H168" i="3"/>
  <c r="H258" i="3"/>
  <c r="J118" i="3"/>
  <c r="H143" i="3"/>
  <c r="H174" i="3"/>
  <c r="H179" i="3"/>
  <c r="H80" i="2"/>
  <c r="I83" i="2"/>
  <c r="H150" i="2"/>
  <c r="J155" i="2"/>
  <c r="H210" i="2"/>
  <c r="H220" i="2"/>
  <c r="I263" i="2"/>
  <c r="J220" i="2"/>
  <c r="I337" i="2"/>
  <c r="I31" i="2"/>
  <c r="H52" i="2"/>
  <c r="H61" i="2"/>
  <c r="J81" i="2"/>
  <c r="H264" i="2"/>
  <c r="I310" i="2"/>
  <c r="H37" i="1"/>
  <c r="H242" i="1"/>
  <c r="J247" i="1"/>
  <c r="J221" i="1"/>
  <c r="I37" i="1"/>
  <c r="H55" i="1"/>
  <c r="H52" i="1"/>
  <c r="J55" i="1"/>
  <c r="H124" i="1"/>
  <c r="H240" i="1"/>
  <c r="H122" i="1"/>
  <c r="I52" i="1"/>
  <c r="I208" i="1"/>
  <c r="J240" i="1"/>
  <c r="J249" i="1"/>
  <c r="J3" i="9"/>
  <c r="H4" i="13"/>
  <c r="G5" i="11"/>
  <c r="G6" i="11" s="1"/>
  <c r="G7" i="11" s="1"/>
  <c r="H4" i="10"/>
  <c r="G6" i="7"/>
  <c r="H5" i="7"/>
  <c r="H4" i="7"/>
  <c r="G5" i="8"/>
  <c r="G7" i="10"/>
  <c r="H6" i="10"/>
  <c r="H5" i="10"/>
  <c r="G7" i="13"/>
  <c r="H6" i="13"/>
  <c r="H5" i="13"/>
  <c r="G5" i="14"/>
  <c r="G6" i="14" s="1"/>
  <c r="G7" i="14" s="1"/>
  <c r="J173" i="14"/>
  <c r="I69" i="14"/>
  <c r="I159" i="14"/>
  <c r="I233" i="14"/>
  <c r="H49" i="13"/>
  <c r="I59" i="13"/>
  <c r="I148" i="13"/>
  <c r="J157" i="13"/>
  <c r="J244" i="13"/>
  <c r="J30" i="13"/>
  <c r="I128" i="13"/>
  <c r="J256" i="13"/>
  <c r="J264" i="13"/>
  <c r="J44" i="13"/>
  <c r="J258" i="13"/>
  <c r="I266" i="13"/>
  <c r="I174" i="13"/>
  <c r="I239" i="13"/>
  <c r="I260" i="13"/>
  <c r="J47" i="13"/>
  <c r="I90" i="13"/>
  <c r="I146" i="13"/>
  <c r="H155" i="13"/>
  <c r="H209" i="13"/>
  <c r="H325" i="13"/>
  <c r="J90" i="13"/>
  <c r="I209" i="13"/>
  <c r="J293" i="13"/>
  <c r="I221" i="13"/>
  <c r="I254" i="13"/>
  <c r="J262" i="13"/>
  <c r="H271" i="13"/>
  <c r="I330" i="12"/>
  <c r="J73" i="12"/>
  <c r="I192" i="12"/>
  <c r="H88" i="12"/>
  <c r="J154" i="12"/>
  <c r="I250" i="12"/>
  <c r="J133" i="12"/>
  <c r="I230" i="11"/>
  <c r="J170" i="11"/>
  <c r="J251" i="11"/>
  <c r="I338" i="11"/>
  <c r="H349" i="11"/>
  <c r="I206" i="11"/>
  <c r="I226" i="11"/>
  <c r="I263" i="11"/>
  <c r="I251" i="11"/>
  <c r="J206" i="11"/>
  <c r="J309" i="11"/>
  <c r="I385" i="11"/>
  <c r="I247" i="11"/>
  <c r="I265" i="11"/>
  <c r="I302" i="11"/>
  <c r="H39" i="10"/>
  <c r="J134" i="10"/>
  <c r="H164" i="10"/>
  <c r="I339" i="10"/>
  <c r="J164" i="10"/>
  <c r="J58" i="10"/>
  <c r="H128" i="10"/>
  <c r="H135" i="10"/>
  <c r="I197" i="10"/>
  <c r="H242" i="10"/>
  <c r="H263" i="10"/>
  <c r="I387" i="10"/>
  <c r="H41" i="10"/>
  <c r="J100" i="10"/>
  <c r="J110" i="10"/>
  <c r="J128" i="10"/>
  <c r="J146" i="10"/>
  <c r="H233" i="10"/>
  <c r="J242" i="10"/>
  <c r="I263" i="10"/>
  <c r="H53" i="10"/>
  <c r="H70" i="10"/>
  <c r="J148" i="10"/>
  <c r="H132" i="10"/>
  <c r="H193" i="10"/>
  <c r="I238" i="10"/>
  <c r="H46" i="10"/>
  <c r="H114" i="10"/>
  <c r="J67" i="8"/>
  <c r="J109" i="8"/>
  <c r="J162" i="8"/>
  <c r="J218" i="8"/>
  <c r="J227" i="8"/>
  <c r="H236" i="8"/>
  <c r="I297" i="8"/>
  <c r="I349" i="8"/>
  <c r="H61" i="8"/>
  <c r="H68" i="8"/>
  <c r="J172" i="8"/>
  <c r="H200" i="8"/>
  <c r="J265" i="8"/>
  <c r="I340" i="8"/>
  <c r="H47" i="8"/>
  <c r="J51" i="8"/>
  <c r="J127" i="8"/>
  <c r="J211" i="8"/>
  <c r="J248" i="8"/>
  <c r="H32" i="8"/>
  <c r="J40" i="8"/>
  <c r="I47" i="8"/>
  <c r="H77" i="8"/>
  <c r="I103" i="8"/>
  <c r="H112" i="8"/>
  <c r="H182" i="8"/>
  <c r="H25" i="8"/>
  <c r="H52" i="8"/>
  <c r="J57" i="8"/>
  <c r="J63" i="8"/>
  <c r="H70" i="8"/>
  <c r="J77" i="8"/>
  <c r="J193" i="8"/>
  <c r="J212" i="8"/>
  <c r="J52" i="8"/>
  <c r="J86" i="8"/>
  <c r="H95" i="8"/>
  <c r="J138" i="8"/>
  <c r="H175" i="8"/>
  <c r="H241" i="8"/>
  <c r="J260" i="8"/>
  <c r="I334" i="8"/>
  <c r="H53" i="8"/>
  <c r="J72" i="8"/>
  <c r="H150" i="8"/>
  <c r="H169" i="8"/>
  <c r="J205" i="8"/>
  <c r="I150" i="8"/>
  <c r="J169" i="8"/>
  <c r="I262" i="8"/>
  <c r="H55" i="8"/>
  <c r="H59" i="8"/>
  <c r="H67" i="8"/>
  <c r="J81" i="8"/>
  <c r="J125" i="8"/>
  <c r="J254" i="8"/>
  <c r="J263" i="8"/>
  <c r="H285" i="8"/>
  <c r="H66" i="7"/>
  <c r="H75" i="7"/>
  <c r="J103" i="7"/>
  <c r="J107" i="7"/>
  <c r="I334" i="7"/>
  <c r="H41" i="7"/>
  <c r="H96" i="7"/>
  <c r="H104" i="7"/>
  <c r="H152" i="7"/>
  <c r="J104" i="7"/>
  <c r="J152" i="7"/>
  <c r="J42" i="7"/>
  <c r="H51" i="7"/>
  <c r="J132" i="7"/>
  <c r="H70" i="7"/>
  <c r="H78" i="7"/>
  <c r="J154" i="7"/>
  <c r="H53" i="7"/>
  <c r="J134" i="7"/>
  <c r="I352" i="7"/>
  <c r="J64" i="7"/>
  <c r="I388" i="7"/>
  <c r="J36" i="6"/>
  <c r="I114" i="6"/>
  <c r="J237" i="6"/>
  <c r="H257" i="6"/>
  <c r="H54" i="6"/>
  <c r="I81" i="6"/>
  <c r="H90" i="6"/>
  <c r="I108" i="6"/>
  <c r="H207" i="6"/>
  <c r="H30" i="6"/>
  <c r="J108" i="6"/>
  <c r="H138" i="6"/>
  <c r="I179" i="6"/>
  <c r="J198" i="6"/>
  <c r="H82" i="6"/>
  <c r="I138" i="6"/>
  <c r="I39" i="6"/>
  <c r="I48" i="6"/>
  <c r="I66" i="6"/>
  <c r="J102" i="6"/>
  <c r="H130" i="6"/>
  <c r="H200" i="6"/>
  <c r="J210" i="6"/>
  <c r="H242" i="6"/>
  <c r="J252" i="6"/>
  <c r="H78" i="6"/>
  <c r="H151" i="6"/>
  <c r="H50" i="6"/>
  <c r="I78" i="6"/>
  <c r="H86" i="6"/>
  <c r="J141" i="6"/>
  <c r="I151" i="6"/>
  <c r="J42" i="6"/>
  <c r="I69" i="6"/>
  <c r="H123" i="6"/>
  <c r="H185" i="6"/>
  <c r="J194" i="6"/>
  <c r="I185" i="6"/>
  <c r="J50" i="5"/>
  <c r="H69" i="5"/>
  <c r="J265" i="5"/>
  <c r="J36" i="5"/>
  <c r="H70" i="5"/>
  <c r="J52" i="5"/>
  <c r="H96" i="5"/>
  <c r="J207" i="5"/>
  <c r="J63" i="5"/>
  <c r="J79" i="5"/>
  <c r="J104" i="5"/>
  <c r="I73" i="5"/>
  <c r="H90" i="5"/>
  <c r="H190" i="5"/>
  <c r="H209" i="5"/>
  <c r="H39" i="5"/>
  <c r="J73" i="5"/>
  <c r="J106" i="5"/>
  <c r="I181" i="5"/>
  <c r="H253" i="5"/>
  <c r="J181" i="5"/>
  <c r="J48" i="5"/>
  <c r="I100" i="5"/>
  <c r="I129" i="5"/>
  <c r="J233" i="5"/>
  <c r="I118" i="4"/>
  <c r="I223" i="4"/>
  <c r="J64" i="4"/>
  <c r="J73" i="4"/>
  <c r="J34" i="4"/>
  <c r="J44" i="4"/>
  <c r="J35" i="4"/>
  <c r="I165" i="4"/>
  <c r="J196" i="4"/>
  <c r="I237" i="4"/>
  <c r="I267" i="4"/>
  <c r="I58" i="4"/>
  <c r="J58" i="4"/>
  <c r="I228" i="4"/>
  <c r="J70" i="4"/>
  <c r="J136" i="4"/>
  <c r="I240" i="4"/>
  <c r="I148" i="4"/>
  <c r="J31" i="3"/>
  <c r="H65" i="3"/>
  <c r="I107" i="3"/>
  <c r="H240" i="3"/>
  <c r="H151" i="3"/>
  <c r="H161" i="3"/>
  <c r="H169" i="3"/>
  <c r="J178" i="3"/>
  <c r="J198" i="3"/>
  <c r="J240" i="3"/>
  <c r="I357" i="3"/>
  <c r="J161" i="3"/>
  <c r="I169" i="3"/>
  <c r="J80" i="3"/>
  <c r="H103" i="3"/>
  <c r="H129" i="3"/>
  <c r="H138" i="3"/>
  <c r="H266" i="3"/>
  <c r="H147" i="3"/>
  <c r="H29" i="3"/>
  <c r="H156" i="3"/>
  <c r="H165" i="3"/>
  <c r="H182" i="3"/>
  <c r="I236" i="3"/>
  <c r="H267" i="3"/>
  <c r="I387" i="3"/>
  <c r="H29" i="2"/>
  <c r="H129" i="2"/>
  <c r="H148" i="2"/>
  <c r="H217" i="2"/>
  <c r="H244" i="2"/>
  <c r="H380" i="2"/>
  <c r="I47" i="2"/>
  <c r="J74" i="2"/>
  <c r="H111" i="2"/>
  <c r="H140" i="2"/>
  <c r="I149" i="2"/>
  <c r="J210" i="2"/>
  <c r="I245" i="2"/>
  <c r="J140" i="2"/>
  <c r="H32" i="2"/>
  <c r="H41" i="2"/>
  <c r="I49" i="2"/>
  <c r="H159" i="2"/>
  <c r="J41" i="2"/>
  <c r="I105" i="2"/>
  <c r="J124" i="2"/>
  <c r="I98" i="2"/>
  <c r="I194" i="2"/>
  <c r="H222" i="2"/>
  <c r="H243" i="2"/>
  <c r="J222" i="2"/>
  <c r="I243" i="2"/>
  <c r="H44" i="2"/>
  <c r="I61" i="2"/>
  <c r="J99" i="2"/>
  <c r="H117" i="2"/>
  <c r="J137" i="2"/>
  <c r="H155" i="2"/>
  <c r="J216" i="2"/>
  <c r="H305" i="2"/>
  <c r="H389" i="2"/>
  <c r="I58" i="1"/>
  <c r="H35" i="1"/>
  <c r="J242" i="1"/>
  <c r="H250" i="1"/>
  <c r="I250" i="1"/>
  <c r="H259" i="1"/>
  <c r="H26" i="1"/>
  <c r="H42" i="1"/>
  <c r="J227" i="1"/>
  <c r="J42" i="1"/>
  <c r="J58" i="1"/>
  <c r="H176" i="1"/>
  <c r="J260" i="1"/>
  <c r="H77" i="1"/>
  <c r="H159" i="1"/>
  <c r="J253" i="1"/>
  <c r="J261" i="1"/>
  <c r="H69" i="1"/>
  <c r="J77" i="1"/>
  <c r="H95" i="1"/>
  <c r="H113" i="1"/>
  <c r="H132" i="1"/>
  <c r="H209" i="1"/>
  <c r="J230" i="1"/>
  <c r="H247" i="1"/>
  <c r="I49" i="1"/>
  <c r="H73" i="1"/>
  <c r="J109" i="1"/>
  <c r="H87" i="1"/>
  <c r="I172" i="1"/>
  <c r="H231" i="1"/>
  <c r="J35" i="1"/>
  <c r="I176" i="1"/>
  <c r="J36" i="14"/>
  <c r="J45" i="14"/>
  <c r="J54" i="14"/>
  <c r="J63" i="14"/>
  <c r="I87" i="14"/>
  <c r="I114" i="14"/>
  <c r="I136" i="14"/>
  <c r="H164" i="14"/>
  <c r="H257" i="14"/>
  <c r="I78" i="14"/>
  <c r="I105" i="14"/>
  <c r="H156" i="14"/>
  <c r="H212" i="14"/>
  <c r="J227" i="14"/>
  <c r="J236" i="14"/>
  <c r="H28" i="14"/>
  <c r="H46" i="14"/>
  <c r="H64" i="14"/>
  <c r="H161" i="14"/>
  <c r="I212" i="14"/>
  <c r="H25" i="14"/>
  <c r="H34" i="14"/>
  <c r="H43" i="14"/>
  <c r="H52" i="14"/>
  <c r="H61" i="14"/>
  <c r="J112" i="14"/>
  <c r="H138" i="14"/>
  <c r="I142" i="14"/>
  <c r="I153" i="14"/>
  <c r="H200" i="14"/>
  <c r="J233" i="14"/>
  <c r="I369" i="14"/>
  <c r="I374" i="14"/>
  <c r="J39" i="14"/>
  <c r="J57" i="14"/>
  <c r="I138" i="14"/>
  <c r="H173" i="14"/>
  <c r="I183" i="14"/>
  <c r="J42" i="13"/>
  <c r="H104" i="13"/>
  <c r="H113" i="13"/>
  <c r="H137" i="13"/>
  <c r="I166" i="13"/>
  <c r="H191" i="13"/>
  <c r="I224" i="13"/>
  <c r="J284" i="13"/>
  <c r="H289" i="13"/>
  <c r="J338" i="13"/>
  <c r="H56" i="13"/>
  <c r="I104" i="13"/>
  <c r="I113" i="13"/>
  <c r="H128" i="13"/>
  <c r="I137" i="13"/>
  <c r="J166" i="13"/>
  <c r="I191" i="13"/>
  <c r="I206" i="13"/>
  <c r="H221" i="13"/>
  <c r="J275" i="13"/>
  <c r="H280" i="13"/>
  <c r="J329" i="13"/>
  <c r="H334" i="13"/>
  <c r="H44" i="13"/>
  <c r="H47" i="13"/>
  <c r="J67" i="13"/>
  <c r="H72" i="13"/>
  <c r="I92" i="13"/>
  <c r="I247" i="13"/>
  <c r="H251" i="13"/>
  <c r="J311" i="13"/>
  <c r="H316" i="13"/>
  <c r="I30" i="13"/>
  <c r="I168" i="13"/>
  <c r="H239" i="13"/>
  <c r="J247" i="13"/>
  <c r="I251" i="13"/>
  <c r="J302" i="13"/>
  <c r="H307" i="13"/>
  <c r="I201" i="12"/>
  <c r="I27" i="12"/>
  <c r="H40" i="12"/>
  <c r="H69" i="12"/>
  <c r="I174" i="12"/>
  <c r="H34" i="12"/>
  <c r="H51" i="12"/>
  <c r="H79" i="12"/>
  <c r="J88" i="12"/>
  <c r="J139" i="12"/>
  <c r="I165" i="12"/>
  <c r="I247" i="12"/>
  <c r="I268" i="12"/>
  <c r="I384" i="12"/>
  <c r="H28" i="12"/>
  <c r="H31" i="12"/>
  <c r="H37" i="12"/>
  <c r="H57" i="12"/>
  <c r="I66" i="12"/>
  <c r="I75" i="12"/>
  <c r="J85" i="12"/>
  <c r="J103" i="12"/>
  <c r="J31" i="12"/>
  <c r="I57" i="12"/>
  <c r="J62" i="12"/>
  <c r="H115" i="12"/>
  <c r="J136" i="12"/>
  <c r="H201" i="12"/>
  <c r="I259" i="12"/>
  <c r="I357" i="12"/>
  <c r="J30" i="11"/>
  <c r="H358" i="11"/>
  <c r="I380" i="11"/>
  <c r="J380" i="11"/>
  <c r="I48" i="11"/>
  <c r="I90" i="11"/>
  <c r="I195" i="11"/>
  <c r="H340" i="11"/>
  <c r="J48" i="11"/>
  <c r="J90" i="11"/>
  <c r="J200" i="11"/>
  <c r="I289" i="11"/>
  <c r="I331" i="11"/>
  <c r="J356" i="11"/>
  <c r="I368" i="11"/>
  <c r="J33" i="11"/>
  <c r="H232" i="11"/>
  <c r="I241" i="11"/>
  <c r="I245" i="11"/>
  <c r="J327" i="11"/>
  <c r="J347" i="11"/>
  <c r="J365" i="11"/>
  <c r="J368" i="11"/>
  <c r="I386" i="11"/>
  <c r="I30" i="11"/>
  <c r="I232" i="11"/>
  <c r="I259" i="11"/>
  <c r="J386" i="11"/>
  <c r="J32" i="10"/>
  <c r="H52" i="10"/>
  <c r="H75" i="10"/>
  <c r="J143" i="10"/>
  <c r="I251" i="10"/>
  <c r="H153" i="10"/>
  <c r="H161" i="10"/>
  <c r="J177" i="10"/>
  <c r="J204" i="10"/>
  <c r="I215" i="10"/>
  <c r="I378" i="10"/>
  <c r="J40" i="10"/>
  <c r="J44" i="10"/>
  <c r="J52" i="10"/>
  <c r="J56" i="10"/>
  <c r="J68" i="10"/>
  <c r="H71" i="10"/>
  <c r="H88" i="10"/>
  <c r="J94" i="10"/>
  <c r="J98" i="10"/>
  <c r="H101" i="10"/>
  <c r="J112" i="10"/>
  <c r="J136" i="10"/>
  <c r="H140" i="10"/>
  <c r="H147" i="10"/>
  <c r="H150" i="10"/>
  <c r="J161" i="10"/>
  <c r="I181" i="10"/>
  <c r="H190" i="10"/>
  <c r="H232" i="10"/>
  <c r="J236" i="10"/>
  <c r="J239" i="10"/>
  <c r="H28" i="10"/>
  <c r="H35" i="10"/>
  <c r="H82" i="10"/>
  <c r="H239" i="10"/>
  <c r="I336" i="10"/>
  <c r="J76" i="10"/>
  <c r="J80" i="10"/>
  <c r="J88" i="10"/>
  <c r="J92" i="10"/>
  <c r="J106" i="10"/>
  <c r="H116" i="10"/>
  <c r="H120" i="10"/>
  <c r="J124" i="10"/>
  <c r="H131" i="10"/>
  <c r="H134" i="10"/>
  <c r="H144" i="10"/>
  <c r="H159" i="10"/>
  <c r="H178" i="10"/>
  <c r="H187" i="10"/>
  <c r="J222" i="10"/>
  <c r="J248" i="10"/>
  <c r="J252" i="10"/>
  <c r="H262" i="10"/>
  <c r="I327" i="10"/>
  <c r="I369" i="10"/>
  <c r="H94" i="10"/>
  <c r="H108" i="10"/>
  <c r="H123" i="10"/>
  <c r="H168" i="10"/>
  <c r="H181" i="10"/>
  <c r="I357" i="10"/>
  <c r="J258" i="10"/>
  <c r="H34" i="10"/>
  <c r="H77" i="10"/>
  <c r="H81" i="10"/>
  <c r="H89" i="10"/>
  <c r="H93" i="10"/>
  <c r="J107" i="10"/>
  <c r="H117" i="10"/>
  <c r="H125" i="10"/>
  <c r="J142" i="10"/>
  <c r="H152" i="10"/>
  <c r="H156" i="10"/>
  <c r="J160" i="10"/>
  <c r="J167" i="10"/>
  <c r="I188" i="10"/>
  <c r="H28" i="8"/>
  <c r="J31" i="8"/>
  <c r="J33" i="8"/>
  <c r="H35" i="8"/>
  <c r="H38" i="8"/>
  <c r="H41" i="8"/>
  <c r="H43" i="8"/>
  <c r="J45" i="8"/>
  <c r="J54" i="8"/>
  <c r="J60" i="8"/>
  <c r="H62" i="8"/>
  <c r="H65" i="8"/>
  <c r="J69" i="8"/>
  <c r="H71" i="8"/>
  <c r="H74" i="8"/>
  <c r="H76" i="8"/>
  <c r="H80" i="8"/>
  <c r="H83" i="8"/>
  <c r="I94" i="8"/>
  <c r="J102" i="8"/>
  <c r="J187" i="8"/>
  <c r="H324" i="8"/>
  <c r="H333" i="8"/>
  <c r="I336" i="8"/>
  <c r="H339" i="8"/>
  <c r="I343" i="8"/>
  <c r="J38" i="8"/>
  <c r="I41" i="8"/>
  <c r="I43" i="8"/>
  <c r="J65" i="8"/>
  <c r="I74" i="8"/>
  <c r="I76" i="8"/>
  <c r="I83" i="8"/>
  <c r="J373" i="8"/>
  <c r="I331" i="8"/>
  <c r="I32" i="8"/>
  <c r="I34" i="8"/>
  <c r="J50" i="8"/>
  <c r="I59" i="8"/>
  <c r="I61" i="8"/>
  <c r="J66" i="8"/>
  <c r="I68" i="8"/>
  <c r="I70" i="8"/>
  <c r="H79" i="8"/>
  <c r="H88" i="8"/>
  <c r="H100" i="8"/>
  <c r="J121" i="8"/>
  <c r="I124" i="8"/>
  <c r="H127" i="8"/>
  <c r="H130" i="8"/>
  <c r="H132" i="8"/>
  <c r="I135" i="8"/>
  <c r="H139" i="8"/>
  <c r="H162" i="8"/>
  <c r="H173" i="8"/>
  <c r="J226" i="8"/>
  <c r="J230" i="8"/>
  <c r="J234" i="8"/>
  <c r="J247" i="8"/>
  <c r="J266" i="8"/>
  <c r="H288" i="8"/>
  <c r="J298" i="8"/>
  <c r="H303" i="8"/>
  <c r="H312" i="8"/>
  <c r="J331" i="8"/>
  <c r="J334" i="8"/>
  <c r="J337" i="8"/>
  <c r="I355" i="8"/>
  <c r="J370" i="8"/>
  <c r="J79" i="8"/>
  <c r="J132" i="8"/>
  <c r="I139" i="8"/>
  <c r="J173" i="8"/>
  <c r="J145" i="7"/>
  <c r="H25" i="7"/>
  <c r="I49" i="7"/>
  <c r="J51" i="7"/>
  <c r="H64" i="7"/>
  <c r="J75" i="7"/>
  <c r="H80" i="7"/>
  <c r="J89" i="7"/>
  <c r="H93" i="7"/>
  <c r="J96" i="7"/>
  <c r="J118" i="7"/>
  <c r="H122" i="7"/>
  <c r="I130" i="7"/>
  <c r="H132" i="7"/>
  <c r="H134" i="7"/>
  <c r="J143" i="7"/>
  <c r="I266" i="7"/>
  <c r="I379" i="7"/>
  <c r="J35" i="7"/>
  <c r="H39" i="7"/>
  <c r="H52" i="7"/>
  <c r="I76" i="7"/>
  <c r="H102" i="7"/>
  <c r="J123" i="7"/>
  <c r="I156" i="7"/>
  <c r="H50" i="7"/>
  <c r="J69" i="7"/>
  <c r="H79" i="7"/>
  <c r="J91" i="7"/>
  <c r="H95" i="7"/>
  <c r="H120" i="7"/>
  <c r="H129" i="7"/>
  <c r="H131" i="7"/>
  <c r="H133" i="7"/>
  <c r="H145" i="7"/>
  <c r="I343" i="7"/>
  <c r="I79" i="7"/>
  <c r="J129" i="7"/>
  <c r="J131" i="7"/>
  <c r="I133" i="7"/>
  <c r="H42" i="6"/>
  <c r="I45" i="6"/>
  <c r="H62" i="6"/>
  <c r="I72" i="6"/>
  <c r="H75" i="6"/>
  <c r="H94" i="6"/>
  <c r="H102" i="6"/>
  <c r="I105" i="6"/>
  <c r="J114" i="6"/>
  <c r="H118" i="6"/>
  <c r="H122" i="6"/>
  <c r="H126" i="6"/>
  <c r="H135" i="6"/>
  <c r="H147" i="6"/>
  <c r="H181" i="6"/>
  <c r="H189" i="6"/>
  <c r="J217" i="6"/>
  <c r="I230" i="6"/>
  <c r="H234" i="6"/>
  <c r="H26" i="6"/>
  <c r="J72" i="6"/>
  <c r="I75" i="6"/>
  <c r="I135" i="6"/>
  <c r="H171" i="6"/>
  <c r="H179" i="6"/>
  <c r="H210" i="6"/>
  <c r="J213" i="6"/>
  <c r="H222" i="6"/>
  <c r="J234" i="6"/>
  <c r="I248" i="6"/>
  <c r="H266" i="6"/>
  <c r="H27" i="6"/>
  <c r="I30" i="6"/>
  <c r="I63" i="6"/>
  <c r="H70" i="6"/>
  <c r="H87" i="6"/>
  <c r="H110" i="6"/>
  <c r="I120" i="6"/>
  <c r="J157" i="6"/>
  <c r="J162" i="6"/>
  <c r="J172" i="6"/>
  <c r="H176" i="6"/>
  <c r="I191" i="6"/>
  <c r="H219" i="6"/>
  <c r="J228" i="6"/>
  <c r="H245" i="6"/>
  <c r="J249" i="6"/>
  <c r="J263" i="6"/>
  <c r="I27" i="6"/>
  <c r="H34" i="6"/>
  <c r="H51" i="6"/>
  <c r="H74" i="6"/>
  <c r="I84" i="6"/>
  <c r="I117" i="6"/>
  <c r="H134" i="6"/>
  <c r="I154" i="6"/>
  <c r="J180" i="6"/>
  <c r="I188" i="6"/>
  <c r="H195" i="6"/>
  <c r="H204" i="6"/>
  <c r="J208" i="6"/>
  <c r="H224" i="6"/>
  <c r="H37" i="5"/>
  <c r="H49" i="5"/>
  <c r="H64" i="5"/>
  <c r="H76" i="5"/>
  <c r="H103" i="5"/>
  <c r="J112" i="5"/>
  <c r="H117" i="5"/>
  <c r="H120" i="5"/>
  <c r="I127" i="5"/>
  <c r="J129" i="5"/>
  <c r="I199" i="5"/>
  <c r="I232" i="5"/>
  <c r="J234" i="5"/>
  <c r="H238" i="5"/>
  <c r="H250" i="5"/>
  <c r="I253" i="5"/>
  <c r="H263" i="5"/>
  <c r="H266" i="5"/>
  <c r="J44" i="5"/>
  <c r="J47" i="5"/>
  <c r="J71" i="5"/>
  <c r="J74" i="5"/>
  <c r="J85" i="5"/>
  <c r="J92" i="5"/>
  <c r="J98" i="5"/>
  <c r="J101" i="5"/>
  <c r="J117" i="5"/>
  <c r="H124" i="5"/>
  <c r="J127" i="5"/>
  <c r="J133" i="5"/>
  <c r="H191" i="5"/>
  <c r="H208" i="5"/>
  <c r="H217" i="5"/>
  <c r="J225" i="5"/>
  <c r="J232" i="5"/>
  <c r="J238" i="5"/>
  <c r="J241" i="5"/>
  <c r="I250" i="5"/>
  <c r="J261" i="5"/>
  <c r="J266" i="5"/>
  <c r="I208" i="5"/>
  <c r="I217" i="5"/>
  <c r="J31" i="5"/>
  <c r="H36" i="5"/>
  <c r="J42" i="5"/>
  <c r="I48" i="5"/>
  <c r="H63" i="5"/>
  <c r="H66" i="5"/>
  <c r="J69" i="5"/>
  <c r="I75" i="5"/>
  <c r="J90" i="5"/>
  <c r="H93" i="5"/>
  <c r="J96" i="5"/>
  <c r="I102" i="5"/>
  <c r="H118" i="5"/>
  <c r="J125" i="5"/>
  <c r="J128" i="5"/>
  <c r="I145" i="5"/>
  <c r="H172" i="5"/>
  <c r="H176" i="5"/>
  <c r="J189" i="5"/>
  <c r="H226" i="5"/>
  <c r="H233" i="5"/>
  <c r="H236" i="5"/>
  <c r="H239" i="5"/>
  <c r="J248" i="5"/>
  <c r="I262" i="5"/>
  <c r="H265" i="5"/>
  <c r="H40" i="4"/>
  <c r="I67" i="4"/>
  <c r="J160" i="4"/>
  <c r="I163" i="4"/>
  <c r="H246" i="4"/>
  <c r="J250" i="4"/>
  <c r="J264" i="4"/>
  <c r="I294" i="4"/>
  <c r="I37" i="4"/>
  <c r="I46" i="4"/>
  <c r="J68" i="4"/>
  <c r="I82" i="4"/>
  <c r="I91" i="4"/>
  <c r="J118" i="4"/>
  <c r="J127" i="4"/>
  <c r="I174" i="4"/>
  <c r="I178" i="4"/>
  <c r="I246" i="4"/>
  <c r="I351" i="4"/>
  <c r="I387" i="4"/>
  <c r="J61" i="4"/>
  <c r="J65" i="4"/>
  <c r="J82" i="4"/>
  <c r="J91" i="4"/>
  <c r="I124" i="4"/>
  <c r="H162" i="4"/>
  <c r="H165" i="4"/>
  <c r="J178" i="4"/>
  <c r="I187" i="4"/>
  <c r="H192" i="4"/>
  <c r="I196" i="4"/>
  <c r="J235" i="4"/>
  <c r="I291" i="4"/>
  <c r="I327" i="4"/>
  <c r="I342" i="4"/>
  <c r="I347" i="4"/>
  <c r="I378" i="4"/>
  <c r="I383" i="4"/>
  <c r="I160" i="4"/>
  <c r="H163" i="4"/>
  <c r="I201" i="4"/>
  <c r="J205" i="4"/>
  <c r="H210" i="4"/>
  <c r="I219" i="4"/>
  <c r="J223" i="4"/>
  <c r="H228" i="4"/>
  <c r="J232" i="4"/>
  <c r="J253" i="4"/>
  <c r="H267" i="4"/>
  <c r="J288" i="4"/>
  <c r="I297" i="4"/>
  <c r="I339" i="4"/>
  <c r="I369" i="4"/>
  <c r="I31" i="3"/>
  <c r="H69" i="3"/>
  <c r="I73" i="3"/>
  <c r="J76" i="3"/>
  <c r="H85" i="3"/>
  <c r="H89" i="3"/>
  <c r="H94" i="3"/>
  <c r="J109" i="3"/>
  <c r="I113" i="3"/>
  <c r="H116" i="3"/>
  <c r="H122" i="3"/>
  <c r="J145" i="3"/>
  <c r="H149" i="3"/>
  <c r="I151" i="3"/>
  <c r="H159" i="3"/>
  <c r="H172" i="3"/>
  <c r="H176" i="3"/>
  <c r="H200" i="3"/>
  <c r="J243" i="3"/>
  <c r="I254" i="3"/>
  <c r="I333" i="3"/>
  <c r="I56" i="3"/>
  <c r="I82" i="3"/>
  <c r="J86" i="3"/>
  <c r="H100" i="3"/>
  <c r="H114" i="3"/>
  <c r="H120" i="3"/>
  <c r="H123" i="3"/>
  <c r="H136" i="3"/>
  <c r="H140" i="3"/>
  <c r="J163" i="3"/>
  <c r="H167" i="3"/>
  <c r="I218" i="3"/>
  <c r="I167" i="3"/>
  <c r="J37" i="3"/>
  <c r="J47" i="3"/>
  <c r="H76" i="3"/>
  <c r="J101" i="3"/>
  <c r="I115" i="3"/>
  <c r="J127" i="3"/>
  <c r="H131" i="3"/>
  <c r="I133" i="3"/>
  <c r="H141" i="3"/>
  <c r="H154" i="3"/>
  <c r="H158" i="3"/>
  <c r="H234" i="3"/>
  <c r="I345" i="3"/>
  <c r="I378" i="3"/>
  <c r="I383" i="3"/>
  <c r="I131" i="3"/>
  <c r="H56" i="2"/>
  <c r="H64" i="2"/>
  <c r="I104" i="2"/>
  <c r="I144" i="2"/>
  <c r="H163" i="2"/>
  <c r="H171" i="2"/>
  <c r="H174" i="2"/>
  <c r="J178" i="2"/>
  <c r="H212" i="2"/>
  <c r="H230" i="2"/>
  <c r="J236" i="2"/>
  <c r="J250" i="2"/>
  <c r="H267" i="2"/>
  <c r="J287" i="2"/>
  <c r="H298" i="2"/>
  <c r="I354" i="2"/>
  <c r="I364" i="2"/>
  <c r="H28" i="2"/>
  <c r="J163" i="2"/>
  <c r="I171" i="2"/>
  <c r="I174" i="2"/>
  <c r="I230" i="2"/>
  <c r="J267" i="2"/>
  <c r="H25" i="2"/>
  <c r="I65" i="2"/>
  <c r="H105" i="2"/>
  <c r="I120" i="2"/>
  <c r="I134" i="2"/>
  <c r="H153" i="2"/>
  <c r="J234" i="2"/>
  <c r="H237" i="2"/>
  <c r="J248" i="2"/>
  <c r="I257" i="2"/>
  <c r="H261" i="2"/>
  <c r="I355" i="2"/>
  <c r="I382" i="2"/>
  <c r="J29" i="2"/>
  <c r="N3" i="2" s="1"/>
  <c r="H49" i="2"/>
  <c r="I55" i="2"/>
  <c r="I59" i="2"/>
  <c r="I95" i="2"/>
  <c r="J109" i="2"/>
  <c r="I117" i="2"/>
  <c r="I135" i="2"/>
  <c r="J150" i="2"/>
  <c r="H165" i="2"/>
  <c r="I170" i="2"/>
  <c r="H211" i="2"/>
  <c r="J229" i="2"/>
  <c r="H231" i="2"/>
  <c r="H235" i="2"/>
  <c r="H249" i="2"/>
  <c r="J266" i="2"/>
  <c r="I315" i="2"/>
  <c r="I324" i="2"/>
  <c r="I333" i="2"/>
  <c r="H24" i="1"/>
  <c r="H28" i="1"/>
  <c r="H41" i="1"/>
  <c r="H43" i="1"/>
  <c r="H50" i="1"/>
  <c r="H60" i="1"/>
  <c r="I67" i="1"/>
  <c r="H88" i="1"/>
  <c r="H91" i="1"/>
  <c r="H100" i="1"/>
  <c r="I103" i="1"/>
  <c r="H115" i="1"/>
  <c r="H123" i="1"/>
  <c r="I139" i="1"/>
  <c r="H164" i="1"/>
  <c r="I185" i="1"/>
  <c r="I209" i="1"/>
  <c r="I259" i="1"/>
  <c r="I28" i="1"/>
  <c r="N3" i="1" s="1"/>
  <c r="J41" i="1"/>
  <c r="I43" i="1"/>
  <c r="J50" i="1"/>
  <c r="J60" i="1"/>
  <c r="H86" i="1"/>
  <c r="I88" i="1"/>
  <c r="J100" i="1"/>
  <c r="I121" i="1"/>
  <c r="J123" i="1"/>
  <c r="I154" i="1"/>
  <c r="I157" i="1"/>
  <c r="H182" i="1"/>
  <c r="H215" i="1"/>
  <c r="I232" i="1"/>
  <c r="I241" i="1"/>
  <c r="I263" i="1"/>
  <c r="J86" i="1"/>
  <c r="J121" i="1"/>
  <c r="J157" i="1"/>
  <c r="J182" i="1"/>
  <c r="J215" i="1"/>
  <c r="J33" i="14"/>
  <c r="H40" i="14"/>
  <c r="J51" i="14"/>
  <c r="H58" i="14"/>
  <c r="J85" i="14"/>
  <c r="I133" i="14"/>
  <c r="I151" i="14"/>
  <c r="I154" i="14"/>
  <c r="I170" i="14"/>
  <c r="H239" i="14"/>
  <c r="H242" i="14"/>
  <c r="H245" i="14"/>
  <c r="I342" i="14"/>
  <c r="I380" i="14"/>
  <c r="I389" i="14"/>
  <c r="J30" i="14"/>
  <c r="H37" i="14"/>
  <c r="J48" i="14"/>
  <c r="H55" i="14"/>
  <c r="I123" i="14"/>
  <c r="J151" i="14"/>
  <c r="J154" i="14"/>
  <c r="I162" i="14"/>
  <c r="J170" i="14"/>
  <c r="I184" i="14"/>
  <c r="I196" i="14"/>
  <c r="I208" i="14"/>
  <c r="I220" i="14"/>
  <c r="J224" i="14"/>
  <c r="I236" i="14"/>
  <c r="I239" i="14"/>
  <c r="I242" i="14"/>
  <c r="I245" i="14"/>
  <c r="H254" i="14"/>
  <c r="H263" i="14"/>
  <c r="H31" i="14"/>
  <c r="J42" i="14"/>
  <c r="H49" i="14"/>
  <c r="J60" i="14"/>
  <c r="I96" i="14"/>
  <c r="I135" i="14"/>
  <c r="I163" i="14"/>
  <c r="J185" i="14"/>
  <c r="J197" i="14"/>
  <c r="J209" i="14"/>
  <c r="J221" i="14"/>
  <c r="I230" i="14"/>
  <c r="H260" i="14"/>
  <c r="I387" i="14"/>
  <c r="J230" i="14"/>
  <c r="I357" i="14"/>
  <c r="I39" i="13"/>
  <c r="H48" i="13"/>
  <c r="H50" i="13"/>
  <c r="I57" i="13"/>
  <c r="J72" i="13"/>
  <c r="H95" i="13"/>
  <c r="H119" i="13"/>
  <c r="I122" i="13"/>
  <c r="J148" i="13"/>
  <c r="I155" i="13"/>
  <c r="I159" i="13"/>
  <c r="I176" i="13"/>
  <c r="H185" i="13"/>
  <c r="H227" i="13"/>
  <c r="I241" i="13"/>
  <c r="I24" i="13"/>
  <c r="J35" i="13"/>
  <c r="J39" i="13"/>
  <c r="I50" i="13"/>
  <c r="H54" i="13"/>
  <c r="J57" i="13"/>
  <c r="I61" i="13"/>
  <c r="H78" i="13"/>
  <c r="I95" i="13"/>
  <c r="J99" i="13"/>
  <c r="I119" i="13"/>
  <c r="I131" i="13"/>
  <c r="I140" i="13"/>
  <c r="I165" i="13"/>
  <c r="H168" i="13"/>
  <c r="H182" i="13"/>
  <c r="I185" i="13"/>
  <c r="I227" i="13"/>
  <c r="J241" i="13"/>
  <c r="I275" i="13"/>
  <c r="I284" i="13"/>
  <c r="I293" i="13"/>
  <c r="I302" i="13"/>
  <c r="I311" i="13"/>
  <c r="I320" i="13"/>
  <c r="I329" i="13"/>
  <c r="I338" i="13"/>
  <c r="I33" i="13"/>
  <c r="J66" i="13"/>
  <c r="I85" i="13"/>
  <c r="I117" i="13"/>
  <c r="H150" i="13"/>
  <c r="J154" i="13"/>
  <c r="J33" i="13"/>
  <c r="G6" i="12"/>
  <c r="H5" i="12"/>
  <c r="H24" i="12"/>
  <c r="H27" i="12"/>
  <c r="J40" i="12"/>
  <c r="H46" i="12"/>
  <c r="I55" i="12"/>
  <c r="H73" i="12"/>
  <c r="I76" i="12"/>
  <c r="I85" i="12"/>
  <c r="H112" i="12"/>
  <c r="I136" i="12"/>
  <c r="I139" i="12"/>
  <c r="I147" i="12"/>
  <c r="I159" i="12"/>
  <c r="I168" i="12"/>
  <c r="I177" i="12"/>
  <c r="I186" i="12"/>
  <c r="I195" i="12"/>
  <c r="I256" i="12"/>
  <c r="I265" i="12"/>
  <c r="I348" i="12"/>
  <c r="I375" i="12"/>
  <c r="H4" i="12"/>
  <c r="H33" i="12"/>
  <c r="H39" i="12"/>
  <c r="H45" i="12"/>
  <c r="I93" i="12"/>
  <c r="H106" i="12"/>
  <c r="H109" i="12"/>
  <c r="I129" i="12"/>
  <c r="I144" i="12"/>
  <c r="I153" i="12"/>
  <c r="I253" i="12"/>
  <c r="I262" i="12"/>
  <c r="I339" i="12"/>
  <c r="I366" i="12"/>
  <c r="H25" i="12"/>
  <c r="J39" i="12"/>
  <c r="H42" i="12"/>
  <c r="I45" i="12"/>
  <c r="H48" i="12"/>
  <c r="I103" i="12"/>
  <c r="I106" i="12"/>
  <c r="H142" i="12"/>
  <c r="J151" i="12"/>
  <c r="J36" i="11"/>
  <c r="J84" i="11"/>
  <c r="J182" i="11"/>
  <c r="I202" i="11"/>
  <c r="I208" i="11"/>
  <c r="J218" i="11"/>
  <c r="J239" i="11"/>
  <c r="I253" i="11"/>
  <c r="I257" i="11"/>
  <c r="I278" i="11"/>
  <c r="J303" i="11"/>
  <c r="I322" i="11"/>
  <c r="H361" i="11"/>
  <c r="I365" i="11"/>
  <c r="I383" i="11"/>
  <c r="I164" i="11"/>
  <c r="I286" i="11"/>
  <c r="I296" i="11"/>
  <c r="J321" i="11"/>
  <c r="I373" i="11"/>
  <c r="I391" i="11"/>
  <c r="I54" i="11"/>
  <c r="J72" i="11"/>
  <c r="J87" i="11"/>
  <c r="I161" i="11"/>
  <c r="I211" i="11"/>
  <c r="I215" i="11"/>
  <c r="H218" i="11"/>
  <c r="H220" i="11"/>
  <c r="I224" i="11"/>
  <c r="H239" i="11"/>
  <c r="I36" i="11"/>
  <c r="J54" i="11"/>
  <c r="J69" i="11"/>
  <c r="I84" i="11"/>
  <c r="I145" i="11"/>
  <c r="I177" i="11"/>
  <c r="I182" i="11"/>
  <c r="H208" i="11"/>
  <c r="J215" i="11"/>
  <c r="I220" i="11"/>
  <c r="J224" i="11"/>
  <c r="J245" i="11"/>
  <c r="J263" i="11"/>
  <c r="J267" i="11"/>
  <c r="H322" i="11"/>
  <c r="I325" i="11"/>
  <c r="I334" i="11"/>
  <c r="H343" i="11"/>
  <c r="H352" i="11"/>
  <c r="J34" i="10"/>
  <c r="J38" i="10"/>
  <c r="H47" i="10"/>
  <c r="H51" i="10"/>
  <c r="H64" i="10"/>
  <c r="J70" i="10"/>
  <c r="J74" i="10"/>
  <c r="H83" i="10"/>
  <c r="H87" i="10"/>
  <c r="H102" i="10"/>
  <c r="H105" i="10"/>
  <c r="J113" i="10"/>
  <c r="J116" i="10"/>
  <c r="H119" i="10"/>
  <c r="H122" i="10"/>
  <c r="J130" i="10"/>
  <c r="H138" i="10"/>
  <c r="H141" i="10"/>
  <c r="J149" i="10"/>
  <c r="J152" i="10"/>
  <c r="H155" i="10"/>
  <c r="H158" i="10"/>
  <c r="J166" i="10"/>
  <c r="J188" i="10"/>
  <c r="I206" i="10"/>
  <c r="J230" i="10"/>
  <c r="J233" i="10"/>
  <c r="J264" i="10"/>
  <c r="H268" i="10"/>
  <c r="I318" i="10"/>
  <c r="I351" i="10"/>
  <c r="I383" i="10"/>
  <c r="J64" i="10"/>
  <c r="J119" i="10"/>
  <c r="J122" i="10"/>
  <c r="J155" i="10"/>
  <c r="J158" i="10"/>
  <c r="H167" i="10"/>
  <c r="H170" i="10"/>
  <c r="J213" i="10"/>
  <c r="J227" i="10"/>
  <c r="H238" i="10"/>
  <c r="H251" i="10"/>
  <c r="H254" i="10"/>
  <c r="H265" i="10"/>
  <c r="I371" i="10"/>
  <c r="I380" i="10"/>
  <c r="I389" i="10"/>
  <c r="H40" i="10"/>
  <c r="J46" i="10"/>
  <c r="J50" i="10"/>
  <c r="H59" i="10"/>
  <c r="H63" i="10"/>
  <c r="H76" i="10"/>
  <c r="J82" i="10"/>
  <c r="J86" i="10"/>
  <c r="H95" i="10"/>
  <c r="J101" i="10"/>
  <c r="J104" i="10"/>
  <c r="H107" i="10"/>
  <c r="H110" i="10"/>
  <c r="J118" i="10"/>
  <c r="H126" i="10"/>
  <c r="H129" i="10"/>
  <c r="J137" i="10"/>
  <c r="J140" i="10"/>
  <c r="H143" i="10"/>
  <c r="H146" i="10"/>
  <c r="J154" i="10"/>
  <c r="H162" i="10"/>
  <c r="H165" i="10"/>
  <c r="H175" i="10"/>
  <c r="J195" i="10"/>
  <c r="I224" i="10"/>
  <c r="H236" i="10"/>
  <c r="H260" i="10"/>
  <c r="I321" i="10"/>
  <c r="I330" i="10"/>
  <c r="I345" i="10"/>
  <c r="I372" i="10"/>
  <c r="I390" i="10"/>
  <c r="H31" i="8"/>
  <c r="H40" i="8"/>
  <c r="J84" i="8"/>
  <c r="J95" i="8"/>
  <c r="J97" i="8"/>
  <c r="J100" i="8"/>
  <c r="J103" i="8"/>
  <c r="I105" i="8"/>
  <c r="J107" i="8"/>
  <c r="H109" i="8"/>
  <c r="J112" i="8"/>
  <c r="I117" i="8"/>
  <c r="H134" i="8"/>
  <c r="H140" i="8"/>
  <c r="J156" i="8"/>
  <c r="J160" i="8"/>
  <c r="J182" i="8"/>
  <c r="J190" i="8"/>
  <c r="H193" i="8"/>
  <c r="J200" i="8"/>
  <c r="H205" i="8"/>
  <c r="J208" i="8"/>
  <c r="H211" i="8"/>
  <c r="H218" i="8"/>
  <c r="H227" i="8"/>
  <c r="J236" i="8"/>
  <c r="J262" i="8"/>
  <c r="H265" i="8"/>
  <c r="I288" i="8"/>
  <c r="H297" i="8"/>
  <c r="H321" i="8"/>
  <c r="I324" i="8"/>
  <c r="H369" i="8"/>
  <c r="I372" i="8"/>
  <c r="H375" i="8"/>
  <c r="I379" i="8"/>
  <c r="I388" i="8"/>
  <c r="I391" i="8"/>
  <c r="J379" i="8"/>
  <c r="J388" i="8"/>
  <c r="H85" i="8"/>
  <c r="H90" i="8"/>
  <c r="H96" i="8"/>
  <c r="H104" i="8"/>
  <c r="H106" i="8"/>
  <c r="H108" i="8"/>
  <c r="H118" i="8"/>
  <c r="H144" i="8"/>
  <c r="H154" i="8"/>
  <c r="H191" i="8"/>
  <c r="H209" i="8"/>
  <c r="J216" i="8"/>
  <c r="H223" i="8"/>
  <c r="J241" i="8"/>
  <c r="J244" i="8"/>
  <c r="H247" i="8"/>
  <c r="H254" i="8"/>
  <c r="H263" i="8"/>
  <c r="J289" i="8"/>
  <c r="H306" i="8"/>
  <c r="J310" i="8"/>
  <c r="J325" i="8"/>
  <c r="J343" i="8"/>
  <c r="I367" i="8"/>
  <c r="I370" i="8"/>
  <c r="I373" i="8"/>
  <c r="I376" i="8"/>
  <c r="I385" i="8"/>
  <c r="I85" i="8"/>
  <c r="I90" i="8"/>
  <c r="I96" i="8"/>
  <c r="J104" i="8"/>
  <c r="I106" i="8"/>
  <c r="I108" i="8"/>
  <c r="I118" i="8"/>
  <c r="J144" i="8"/>
  <c r="J154" i="8"/>
  <c r="J191" i="8"/>
  <c r="J209" i="8"/>
  <c r="J223" i="8"/>
  <c r="J30" i="8"/>
  <c r="J39" i="8"/>
  <c r="I114" i="8"/>
  <c r="J133" i="8"/>
  <c r="H142" i="8"/>
  <c r="H149" i="8"/>
  <c r="H158" i="8"/>
  <c r="H160" i="8"/>
  <c r="H229" i="8"/>
  <c r="J242" i="8"/>
  <c r="H245" i="8"/>
  <c r="H259" i="8"/>
  <c r="I364" i="8"/>
  <c r="H390" i="8"/>
  <c r="J142" i="8"/>
  <c r="J149" i="8"/>
  <c r="J158" i="8"/>
  <c r="J229" i="8"/>
  <c r="J245" i="8"/>
  <c r="J259" i="8"/>
  <c r="J147" i="7"/>
  <c r="J150" i="7"/>
  <c r="I361" i="7"/>
  <c r="J31" i="7"/>
  <c r="H60" i="7"/>
  <c r="H73" i="7"/>
  <c r="J85" i="7"/>
  <c r="H114" i="7"/>
  <c r="H127" i="7"/>
  <c r="J139" i="7"/>
  <c r="H154" i="7"/>
  <c r="I239" i="7"/>
  <c r="J60" i="7"/>
  <c r="I73" i="7"/>
  <c r="J114" i="7"/>
  <c r="H118" i="7"/>
  <c r="H124" i="7"/>
  <c r="I127" i="7"/>
  <c r="J136" i="7"/>
  <c r="H143" i="7"/>
  <c r="I358" i="7"/>
  <c r="H33" i="7"/>
  <c r="H46" i="7"/>
  <c r="J48" i="7"/>
  <c r="J50" i="7"/>
  <c r="I52" i="7"/>
  <c r="J58" i="7"/>
  <c r="J76" i="7"/>
  <c r="J78" i="7"/>
  <c r="J80" i="7"/>
  <c r="H87" i="7"/>
  <c r="H100" i="7"/>
  <c r="J102" i="7"/>
  <c r="J112" i="7"/>
  <c r="H141" i="7"/>
  <c r="I159" i="7"/>
  <c r="I257" i="7"/>
  <c r="J33" i="7"/>
  <c r="H37" i="7"/>
  <c r="H43" i="7"/>
  <c r="I46" i="7"/>
  <c r="J55" i="7"/>
  <c r="J62" i="7"/>
  <c r="H69" i="7"/>
  <c r="J87" i="7"/>
  <c r="H91" i="7"/>
  <c r="H97" i="7"/>
  <c r="I100" i="7"/>
  <c r="J109" i="7"/>
  <c r="J116" i="7"/>
  <c r="H123" i="7"/>
  <c r="J141" i="7"/>
  <c r="H147" i="7"/>
  <c r="H150" i="7"/>
  <c r="I263" i="7"/>
  <c r="I325" i="7"/>
  <c r="I340" i="7"/>
  <c r="I370" i="7"/>
  <c r="H24" i="6"/>
  <c r="H33" i="6"/>
  <c r="H44" i="6"/>
  <c r="H52" i="6"/>
  <c r="J60" i="6"/>
  <c r="H69" i="6"/>
  <c r="H80" i="6"/>
  <c r="H88" i="6"/>
  <c r="J96" i="6"/>
  <c r="H105" i="6"/>
  <c r="H116" i="6"/>
  <c r="H124" i="6"/>
  <c r="J132" i="6"/>
  <c r="H141" i="6"/>
  <c r="J158" i="6"/>
  <c r="H188" i="6"/>
  <c r="H191" i="6"/>
  <c r="I194" i="6"/>
  <c r="J200" i="6"/>
  <c r="J207" i="6"/>
  <c r="J222" i="6"/>
  <c r="H230" i="6"/>
  <c r="J233" i="6"/>
  <c r="H243" i="6"/>
  <c r="H249" i="6"/>
  <c r="H252" i="6"/>
  <c r="H258" i="6"/>
  <c r="H28" i="6"/>
  <c r="H45" i="6"/>
  <c r="H48" i="6"/>
  <c r="H56" i="6"/>
  <c r="H64" i="6"/>
  <c r="H81" i="6"/>
  <c r="H84" i="6"/>
  <c r="H92" i="6"/>
  <c r="H100" i="6"/>
  <c r="H117" i="6"/>
  <c r="H120" i="6"/>
  <c r="H128" i="6"/>
  <c r="H136" i="6"/>
  <c r="H145" i="6"/>
  <c r="H263" i="6"/>
  <c r="H32" i="6"/>
  <c r="H40" i="6"/>
  <c r="I51" i="6"/>
  <c r="I54" i="6"/>
  <c r="H57" i="6"/>
  <c r="H60" i="6"/>
  <c r="H68" i="6"/>
  <c r="H76" i="6"/>
  <c r="I87" i="6"/>
  <c r="I90" i="6"/>
  <c r="H93" i="6"/>
  <c r="H96" i="6"/>
  <c r="H104" i="6"/>
  <c r="H112" i="6"/>
  <c r="I123" i="6"/>
  <c r="I126" i="6"/>
  <c r="H129" i="6"/>
  <c r="H132" i="6"/>
  <c r="H140" i="6"/>
  <c r="H143" i="6"/>
  <c r="H146" i="6"/>
  <c r="H152" i="6"/>
  <c r="H158" i="6"/>
  <c r="I161" i="6"/>
  <c r="I170" i="6"/>
  <c r="J176" i="6"/>
  <c r="H183" i="6"/>
  <c r="J195" i="6"/>
  <c r="H203" i="6"/>
  <c r="I209" i="6"/>
  <c r="H215" i="6"/>
  <c r="H218" i="6"/>
  <c r="J224" i="6"/>
  <c r="H239" i="6"/>
  <c r="I242" i="6"/>
  <c r="I245" i="6"/>
  <c r="J248" i="6"/>
  <c r="H254" i="6"/>
  <c r="I257" i="6"/>
  <c r="H261" i="6"/>
  <c r="H267" i="6"/>
  <c r="I57" i="6"/>
  <c r="I93" i="6"/>
  <c r="I129" i="6"/>
  <c r="J143" i="6"/>
  <c r="I146" i="6"/>
  <c r="J152" i="6"/>
  <c r="J161" i="6"/>
  <c r="J170" i="6"/>
  <c r="I203" i="6"/>
  <c r="J209" i="6"/>
  <c r="I215" i="6"/>
  <c r="I218" i="6"/>
  <c r="J239" i="6"/>
  <c r="J254" i="6"/>
  <c r="J261" i="6"/>
  <c r="I72" i="5"/>
  <c r="J72" i="5"/>
  <c r="H72" i="5"/>
  <c r="J82" i="5"/>
  <c r="I82" i="5"/>
  <c r="I134" i="5"/>
  <c r="J134" i="5"/>
  <c r="I205" i="5"/>
  <c r="J205" i="5"/>
  <c r="I78" i="5"/>
  <c r="J78" i="5"/>
  <c r="H78" i="5"/>
  <c r="H82" i="5"/>
  <c r="I86" i="5"/>
  <c r="J86" i="5"/>
  <c r="I99" i="5"/>
  <c r="J99" i="5"/>
  <c r="H99" i="5"/>
  <c r="J109" i="5"/>
  <c r="I109" i="5"/>
  <c r="J119" i="5"/>
  <c r="I139" i="5"/>
  <c r="I157" i="5"/>
  <c r="I179" i="5"/>
  <c r="J179" i="5"/>
  <c r="H205" i="5"/>
  <c r="H212" i="5"/>
  <c r="I220" i="5"/>
  <c r="J220" i="5"/>
  <c r="J244" i="5"/>
  <c r="I244" i="5"/>
  <c r="J259" i="5"/>
  <c r="I259" i="5"/>
  <c r="H259" i="5"/>
  <c r="I51" i="5"/>
  <c r="J51" i="5"/>
  <c r="H51" i="5"/>
  <c r="I59" i="5"/>
  <c r="J59" i="5"/>
  <c r="J148" i="5"/>
  <c r="I148" i="5"/>
  <c r="J166" i="5"/>
  <c r="I166" i="5"/>
  <c r="J30" i="5"/>
  <c r="I30" i="5"/>
  <c r="I34" i="5"/>
  <c r="J34" i="5"/>
  <c r="I40" i="5"/>
  <c r="J40" i="5"/>
  <c r="I26" i="5"/>
  <c r="H30" i="5"/>
  <c r="H34" i="5"/>
  <c r="H40" i="5"/>
  <c r="J57" i="5"/>
  <c r="I57" i="5"/>
  <c r="I61" i="5"/>
  <c r="J61" i="5"/>
  <c r="I67" i="5"/>
  <c r="J67" i="5"/>
  <c r="I105" i="5"/>
  <c r="J105" i="5"/>
  <c r="H105" i="5"/>
  <c r="H109" i="5"/>
  <c r="I113" i="5"/>
  <c r="J113" i="5"/>
  <c r="I126" i="5"/>
  <c r="J126" i="5"/>
  <c r="H126" i="5"/>
  <c r="J136" i="5"/>
  <c r="I136" i="5"/>
  <c r="J154" i="5"/>
  <c r="I154" i="5"/>
  <c r="J171" i="5"/>
  <c r="H179" i="5"/>
  <c r="I187" i="5"/>
  <c r="J187" i="5"/>
  <c r="H194" i="5"/>
  <c r="I202" i="5"/>
  <c r="J202" i="5"/>
  <c r="H220" i="5"/>
  <c r="H227" i="5"/>
  <c r="H244" i="5"/>
  <c r="J268" i="5"/>
  <c r="I268" i="5"/>
  <c r="I53" i="5"/>
  <c r="J53" i="5"/>
  <c r="J84" i="5"/>
  <c r="I84" i="5"/>
  <c r="I88" i="5"/>
  <c r="J88" i="5"/>
  <c r="I94" i="5"/>
  <c r="J94" i="5"/>
  <c r="I132" i="5"/>
  <c r="J132" i="5"/>
  <c r="H132" i="5"/>
  <c r="I256" i="5"/>
  <c r="J256" i="5"/>
  <c r="I251" i="5"/>
  <c r="J251" i="5"/>
  <c r="I28" i="5"/>
  <c r="J111" i="5"/>
  <c r="I111" i="5"/>
  <c r="I115" i="5"/>
  <c r="J115" i="5"/>
  <c r="I121" i="5"/>
  <c r="J121" i="5"/>
  <c r="J142" i="5"/>
  <c r="I142" i="5"/>
  <c r="J160" i="5"/>
  <c r="I160" i="5"/>
  <c r="I169" i="5"/>
  <c r="J169" i="5"/>
  <c r="I184" i="5"/>
  <c r="J184" i="5"/>
  <c r="I215" i="5"/>
  <c r="J215" i="5"/>
  <c r="J235" i="5"/>
  <c r="I235" i="5"/>
  <c r="H235" i="5"/>
  <c r="I80" i="5"/>
  <c r="J80" i="5"/>
  <c r="I24" i="5"/>
  <c r="H24" i="5"/>
  <c r="H28" i="5"/>
  <c r="I32" i="5"/>
  <c r="J32" i="5"/>
  <c r="I45" i="5"/>
  <c r="J45" i="5"/>
  <c r="H45" i="5"/>
  <c r="J55" i="5"/>
  <c r="I55" i="5"/>
  <c r="J65" i="5"/>
  <c r="I107" i="5"/>
  <c r="J107" i="5"/>
  <c r="H111" i="5"/>
  <c r="H115" i="5"/>
  <c r="H121" i="5"/>
  <c r="H142" i="5"/>
  <c r="I151" i="5"/>
  <c r="H160" i="5"/>
  <c r="H169" i="5"/>
  <c r="H184" i="5"/>
  <c r="I197" i="5"/>
  <c r="J197" i="5"/>
  <c r="H215" i="5"/>
  <c r="I223" i="5"/>
  <c r="J223" i="5"/>
  <c r="I230" i="5"/>
  <c r="J230" i="5"/>
  <c r="I242" i="5"/>
  <c r="J242" i="5"/>
  <c r="H242" i="5"/>
  <c r="I247" i="5"/>
  <c r="J247" i="5"/>
  <c r="H247" i="5"/>
  <c r="H27" i="5"/>
  <c r="H33" i="5"/>
  <c r="J35" i="5"/>
  <c r="I37" i="5"/>
  <c r="I39" i="5"/>
  <c r="J41" i="5"/>
  <c r="J43" i="5"/>
  <c r="J49" i="5"/>
  <c r="H54" i="5"/>
  <c r="H60" i="5"/>
  <c r="J62" i="5"/>
  <c r="I64" i="5"/>
  <c r="I66" i="5"/>
  <c r="J68" i="5"/>
  <c r="J70" i="5"/>
  <c r="J76" i="5"/>
  <c r="H81" i="5"/>
  <c r="H87" i="5"/>
  <c r="J89" i="5"/>
  <c r="I91" i="5"/>
  <c r="I93" i="5"/>
  <c r="J95" i="5"/>
  <c r="J97" i="5"/>
  <c r="J103" i="5"/>
  <c r="H108" i="5"/>
  <c r="H114" i="5"/>
  <c r="J116" i="5"/>
  <c r="I118" i="5"/>
  <c r="I120" i="5"/>
  <c r="J122" i="5"/>
  <c r="J124" i="5"/>
  <c r="J130" i="5"/>
  <c r="H135" i="5"/>
  <c r="H141" i="5"/>
  <c r="H147" i="5"/>
  <c r="H153" i="5"/>
  <c r="H159" i="5"/>
  <c r="H165" i="5"/>
  <c r="H170" i="5"/>
  <c r="I172" i="5"/>
  <c r="H175" i="5"/>
  <c r="H178" i="5"/>
  <c r="J180" i="5"/>
  <c r="H182" i="5"/>
  <c r="H185" i="5"/>
  <c r="H188" i="5"/>
  <c r="I190" i="5"/>
  <c r="H193" i="5"/>
  <c r="H196" i="5"/>
  <c r="J198" i="5"/>
  <c r="H200" i="5"/>
  <c r="H203" i="5"/>
  <c r="H206" i="5"/>
  <c r="H211" i="5"/>
  <c r="H214" i="5"/>
  <c r="J216" i="5"/>
  <c r="H218" i="5"/>
  <c r="H221" i="5"/>
  <c r="H224" i="5"/>
  <c r="H229" i="5"/>
  <c r="H241" i="5"/>
  <c r="J252" i="5"/>
  <c r="H254" i="5"/>
  <c r="H257" i="5"/>
  <c r="H25" i="5"/>
  <c r="J29" i="5"/>
  <c r="H31" i="5"/>
  <c r="J33" i="5"/>
  <c r="H52" i="5"/>
  <c r="J54" i="5"/>
  <c r="J56" i="5"/>
  <c r="H58" i="5"/>
  <c r="J60" i="5"/>
  <c r="H79" i="5"/>
  <c r="J81" i="5"/>
  <c r="J83" i="5"/>
  <c r="H85" i="5"/>
  <c r="J87" i="5"/>
  <c r="H106" i="5"/>
  <c r="J108" i="5"/>
  <c r="J110" i="5"/>
  <c r="H112" i="5"/>
  <c r="J114" i="5"/>
  <c r="H133" i="5"/>
  <c r="J135" i="5"/>
  <c r="J141" i="5"/>
  <c r="J147" i="5"/>
  <c r="J153" i="5"/>
  <c r="J159" i="5"/>
  <c r="J165" i="5"/>
  <c r="J170" i="5"/>
  <c r="J175" i="5"/>
  <c r="J178" i="5"/>
  <c r="J188" i="5"/>
  <c r="J193" i="5"/>
  <c r="J196" i="5"/>
  <c r="J206" i="5"/>
  <c r="J211" i="5"/>
  <c r="J214" i="5"/>
  <c r="J224" i="5"/>
  <c r="J229" i="5"/>
  <c r="J243" i="5"/>
  <c r="H245" i="5"/>
  <c r="H248" i="5"/>
  <c r="J257" i="5"/>
  <c r="I321" i="5"/>
  <c r="I28" i="4"/>
  <c r="J100" i="4"/>
  <c r="J109" i="4"/>
  <c r="I156" i="4"/>
  <c r="J169" i="4"/>
  <c r="I172" i="4"/>
  <c r="J282" i="4"/>
  <c r="J285" i="4"/>
  <c r="H37" i="4"/>
  <c r="J40" i="4"/>
  <c r="J47" i="4"/>
  <c r="J56" i="4"/>
  <c r="H67" i="4"/>
  <c r="H70" i="4"/>
  <c r="I73" i="4"/>
  <c r="I106" i="4"/>
  <c r="J217" i="4"/>
  <c r="I232" i="4"/>
  <c r="I250" i="4"/>
  <c r="I258" i="4"/>
  <c r="J261" i="4"/>
  <c r="H264" i="4"/>
  <c r="I324" i="4"/>
  <c r="H46" i="4"/>
  <c r="J53" i="4"/>
  <c r="I136" i="4"/>
  <c r="H171" i="4"/>
  <c r="H174" i="4"/>
  <c r="J180" i="4"/>
  <c r="I183" i="4"/>
  <c r="J187" i="4"/>
  <c r="I210" i="4"/>
  <c r="J214" i="4"/>
  <c r="J226" i="4"/>
  <c r="H237" i="4"/>
  <c r="J244" i="4"/>
  <c r="H255" i="4"/>
  <c r="I259" i="4"/>
  <c r="I262" i="4"/>
  <c r="I268" i="4"/>
  <c r="I276" i="4"/>
  <c r="I281" i="4"/>
  <c r="H284" i="4"/>
  <c r="I306" i="4"/>
  <c r="I315" i="4"/>
  <c r="I344" i="4"/>
  <c r="I353" i="4"/>
  <c r="I362" i="4"/>
  <c r="I371" i="4"/>
  <c r="I380" i="4"/>
  <c r="I389" i="4"/>
  <c r="H28" i="4"/>
  <c r="J50" i="4"/>
  <c r="I100" i="4"/>
  <c r="I109" i="4"/>
  <c r="I142" i="4"/>
  <c r="H156" i="4"/>
  <c r="I169" i="4"/>
  <c r="H172" i="4"/>
  <c r="H181" i="4"/>
  <c r="J208" i="4"/>
  <c r="I231" i="4"/>
  <c r="I249" i="4"/>
  <c r="H269" i="4"/>
  <c r="I273" i="4"/>
  <c r="I282" i="4"/>
  <c r="I285" i="4"/>
  <c r="I303" i="4"/>
  <c r="I354" i="4"/>
  <c r="I372" i="4"/>
  <c r="I390" i="4"/>
  <c r="I29" i="3"/>
  <c r="H32" i="3"/>
  <c r="J41" i="3"/>
  <c r="I52" i="3"/>
  <c r="J56" i="3"/>
  <c r="H68" i="3"/>
  <c r="I70" i="3"/>
  <c r="H81" i="3"/>
  <c r="H91" i="3"/>
  <c r="I94" i="3"/>
  <c r="I100" i="3"/>
  <c r="I116" i="3"/>
  <c r="H124" i="3"/>
  <c r="H134" i="3"/>
  <c r="I136" i="3"/>
  <c r="H142" i="3"/>
  <c r="H152" i="3"/>
  <c r="I154" i="3"/>
  <c r="H160" i="3"/>
  <c r="H170" i="3"/>
  <c r="I172" i="3"/>
  <c r="I182" i="3"/>
  <c r="I203" i="3"/>
  <c r="H216" i="3"/>
  <c r="J219" i="3"/>
  <c r="I230" i="3"/>
  <c r="I248" i="3"/>
  <c r="H252" i="3"/>
  <c r="J255" i="3"/>
  <c r="I342" i="3"/>
  <c r="I351" i="3"/>
  <c r="I380" i="3"/>
  <c r="I389" i="3"/>
  <c r="I124" i="3"/>
  <c r="I134" i="3"/>
  <c r="I142" i="3"/>
  <c r="I152" i="3"/>
  <c r="I160" i="3"/>
  <c r="I170" i="3"/>
  <c r="J216" i="3"/>
  <c r="J252" i="3"/>
  <c r="I32" i="3"/>
  <c r="I68" i="3"/>
  <c r="I91" i="3"/>
  <c r="J35" i="3"/>
  <c r="H39" i="3"/>
  <c r="H47" i="3"/>
  <c r="H50" i="3"/>
  <c r="H57" i="3"/>
  <c r="I65" i="3"/>
  <c r="I85" i="3"/>
  <c r="H99" i="3"/>
  <c r="H101" i="3"/>
  <c r="I103" i="3"/>
  <c r="H109" i="3"/>
  <c r="I122" i="3"/>
  <c r="H127" i="3"/>
  <c r="I140" i="3"/>
  <c r="H145" i="3"/>
  <c r="I158" i="3"/>
  <c r="H163" i="3"/>
  <c r="I176" i="3"/>
  <c r="I189" i="3"/>
  <c r="H194" i="3"/>
  <c r="I200" i="3"/>
  <c r="H209" i="3"/>
  <c r="I224" i="3"/>
  <c r="H228" i="3"/>
  <c r="J231" i="3"/>
  <c r="I242" i="3"/>
  <c r="I260" i="3"/>
  <c r="J264" i="3"/>
  <c r="I330" i="3"/>
  <c r="I363" i="3"/>
  <c r="I372" i="3"/>
  <c r="I390" i="3"/>
  <c r="J81" i="3"/>
  <c r="J39" i="3"/>
  <c r="I50" i="3"/>
  <c r="J57" i="3"/>
  <c r="J99" i="3"/>
  <c r="I194" i="3"/>
  <c r="I198" i="3"/>
  <c r="J205" i="3"/>
  <c r="I209" i="3"/>
  <c r="J228" i="3"/>
  <c r="H246" i="3"/>
  <c r="H26" i="2"/>
  <c r="H35" i="2"/>
  <c r="I37" i="2"/>
  <c r="H43" i="2"/>
  <c r="H46" i="2"/>
  <c r="J59" i="2"/>
  <c r="H62" i="2"/>
  <c r="J65" i="2"/>
  <c r="J69" i="2"/>
  <c r="I76" i="2"/>
  <c r="J83" i="2"/>
  <c r="J87" i="2"/>
  <c r="J107" i="2"/>
  <c r="I129" i="2"/>
  <c r="J132" i="2"/>
  <c r="H139" i="2"/>
  <c r="J144" i="2"/>
  <c r="J148" i="2"/>
  <c r="J153" i="2"/>
  <c r="I159" i="2"/>
  <c r="J165" i="2"/>
  <c r="H175" i="2"/>
  <c r="H183" i="2"/>
  <c r="H185" i="2"/>
  <c r="H193" i="2"/>
  <c r="H195" i="2"/>
  <c r="H199" i="2"/>
  <c r="H207" i="2"/>
  <c r="J212" i="2"/>
  <c r="H221" i="2"/>
  <c r="J227" i="2"/>
  <c r="J235" i="2"/>
  <c r="I237" i="2"/>
  <c r="J241" i="2"/>
  <c r="I249" i="2"/>
  <c r="H252" i="2"/>
  <c r="H255" i="2"/>
  <c r="H258" i="2"/>
  <c r="I294" i="2"/>
  <c r="I303" i="2"/>
  <c r="I305" i="2"/>
  <c r="I309" i="2"/>
  <c r="H371" i="2"/>
  <c r="I35" i="2"/>
  <c r="I43" i="2"/>
  <c r="J139" i="2"/>
  <c r="I183" i="2"/>
  <c r="J193" i="2"/>
  <c r="J195" i="2"/>
  <c r="J199" i="2"/>
  <c r="I207" i="2"/>
  <c r="I221" i="2"/>
  <c r="J252" i="2"/>
  <c r="I258" i="2"/>
  <c r="J303" i="2"/>
  <c r="J309" i="2"/>
  <c r="H362" i="2"/>
  <c r="I391" i="2"/>
  <c r="H38" i="2"/>
  <c r="H47" i="2"/>
  <c r="H55" i="2"/>
  <c r="H58" i="2"/>
  <c r="J66" i="2"/>
  <c r="J84" i="2"/>
  <c r="J92" i="2"/>
  <c r="J102" i="2"/>
  <c r="H120" i="2"/>
  <c r="J122" i="2"/>
  <c r="H130" i="2"/>
  <c r="H137" i="2"/>
  <c r="H149" i="2"/>
  <c r="J160" i="2"/>
  <c r="H176" i="2"/>
  <c r="H180" i="2"/>
  <c r="H186" i="2"/>
  <c r="J213" i="2"/>
  <c r="J228" i="2"/>
  <c r="I236" i="2"/>
  <c r="I248" i="2"/>
  <c r="J261" i="2"/>
  <c r="H287" i="2"/>
  <c r="I336" i="2"/>
  <c r="I348" i="2"/>
  <c r="I351" i="2"/>
  <c r="I340" i="2"/>
  <c r="J348" i="2"/>
  <c r="J351" i="2"/>
  <c r="J354" i="2"/>
  <c r="I373" i="2"/>
  <c r="H31" i="2"/>
  <c r="H34" i="2"/>
  <c r="H50" i="2"/>
  <c r="J75" i="2"/>
  <c r="J90" i="2"/>
  <c r="J93" i="2"/>
  <c r="J96" i="2"/>
  <c r="J161" i="2"/>
  <c r="H184" i="2"/>
  <c r="H201" i="2"/>
  <c r="I206" i="2"/>
  <c r="J214" i="2"/>
  <c r="H229" i="2"/>
  <c r="J240" i="2"/>
  <c r="I254" i="2"/>
  <c r="J259" i="2"/>
  <c r="I266" i="2"/>
  <c r="H293" i="2"/>
  <c r="H302" i="2"/>
  <c r="J68" i="1"/>
  <c r="I70" i="1"/>
  <c r="J96" i="1"/>
  <c r="J104" i="1"/>
  <c r="I106" i="1"/>
  <c r="H109" i="1"/>
  <c r="J112" i="1"/>
  <c r="J114" i="1"/>
  <c r="J131" i="1"/>
  <c r="I133" i="1"/>
  <c r="H140" i="1"/>
  <c r="H143" i="1"/>
  <c r="J145" i="1"/>
  <c r="I158" i="1"/>
  <c r="H169" i="1"/>
  <c r="H171" i="1"/>
  <c r="H191" i="1"/>
  <c r="H201" i="1"/>
  <c r="H205" i="1"/>
  <c r="H227" i="1"/>
  <c r="J229" i="1"/>
  <c r="H237" i="1"/>
  <c r="H254" i="1"/>
  <c r="H265" i="1"/>
  <c r="H267" i="1"/>
  <c r="J140" i="1"/>
  <c r="I143" i="1"/>
  <c r="J169" i="1"/>
  <c r="H177" i="1"/>
  <c r="H185" i="1"/>
  <c r="J191" i="1"/>
  <c r="J198" i="1"/>
  <c r="J201" i="1"/>
  <c r="J205" i="1"/>
  <c r="H208" i="1"/>
  <c r="H232" i="1"/>
  <c r="J235" i="1"/>
  <c r="H241" i="1"/>
  <c r="H249" i="1"/>
  <c r="I254" i="1"/>
  <c r="H258" i="1"/>
  <c r="H260" i="1"/>
  <c r="H263" i="1"/>
  <c r="J265" i="1"/>
  <c r="J267" i="1"/>
  <c r="H33" i="1"/>
  <c r="H46" i="1"/>
  <c r="H51" i="1"/>
  <c r="H59" i="1"/>
  <c r="H61" i="1"/>
  <c r="J67" i="1"/>
  <c r="J69" i="1"/>
  <c r="H78" i="1"/>
  <c r="J95" i="1"/>
  <c r="I97" i="1"/>
  <c r="J103" i="1"/>
  <c r="J105" i="1"/>
  <c r="J113" i="1"/>
  <c r="I115" i="1"/>
  <c r="H141" i="1"/>
  <c r="J144" i="1"/>
  <c r="H167" i="1"/>
  <c r="H170" i="1"/>
  <c r="H189" i="1"/>
  <c r="H206" i="1"/>
  <c r="H212" i="1"/>
  <c r="H225" i="1"/>
  <c r="H236" i="1"/>
  <c r="H245" i="1"/>
  <c r="H255" i="1"/>
  <c r="I266" i="1"/>
  <c r="H268" i="1"/>
  <c r="J59" i="1"/>
  <c r="I61" i="1"/>
  <c r="J78" i="1"/>
  <c r="I170" i="1"/>
  <c r="I206" i="1"/>
  <c r="I212" i="1"/>
  <c r="I236" i="1"/>
  <c r="I245" i="1"/>
  <c r="J266" i="1"/>
  <c r="I268" i="1"/>
  <c r="J33" i="1"/>
  <c r="J46" i="1"/>
  <c r="J51" i="1"/>
  <c r="H27" i="1"/>
  <c r="H30" i="1"/>
  <c r="H68" i="1"/>
  <c r="H70" i="1"/>
  <c r="I85" i="1"/>
  <c r="J87" i="1"/>
  <c r="H96" i="1"/>
  <c r="H104" i="1"/>
  <c r="H106" i="1"/>
  <c r="I112" i="1"/>
  <c r="H114" i="1"/>
  <c r="J122" i="1"/>
  <c r="I124" i="1"/>
  <c r="H127" i="1"/>
  <c r="H131" i="1"/>
  <c r="H133" i="1"/>
  <c r="H145" i="1"/>
  <c r="H158" i="1"/>
  <c r="H161" i="1"/>
  <c r="H229" i="1"/>
  <c r="J248" i="1"/>
  <c r="I67" i="14"/>
  <c r="H75" i="14"/>
  <c r="I94" i="14"/>
  <c r="H102" i="14"/>
  <c r="I121" i="14"/>
  <c r="H129" i="14"/>
  <c r="I145" i="14"/>
  <c r="I148" i="14"/>
  <c r="I157" i="14"/>
  <c r="I165" i="14"/>
  <c r="I168" i="14"/>
  <c r="H176" i="14"/>
  <c r="H179" i="14"/>
  <c r="H191" i="14"/>
  <c r="H193" i="14"/>
  <c r="H203" i="14"/>
  <c r="H205" i="14"/>
  <c r="H215" i="14"/>
  <c r="H217" i="14"/>
  <c r="H248" i="14"/>
  <c r="H251" i="14"/>
  <c r="I333" i="14"/>
  <c r="I345" i="14"/>
  <c r="I354" i="14"/>
  <c r="I366" i="14"/>
  <c r="I377" i="14"/>
  <c r="I384" i="14"/>
  <c r="J168" i="14"/>
  <c r="I179" i="14"/>
  <c r="I191" i="14"/>
  <c r="I203" i="14"/>
  <c r="I215" i="14"/>
  <c r="I248" i="14"/>
  <c r="I251" i="14"/>
  <c r="I392" i="14"/>
  <c r="J67" i="14"/>
  <c r="J121" i="14"/>
  <c r="J145" i="14"/>
  <c r="J148" i="14"/>
  <c r="I76" i="14"/>
  <c r="H84" i="14"/>
  <c r="I103" i="14"/>
  <c r="H111" i="14"/>
  <c r="I130" i="14"/>
  <c r="J133" i="14"/>
  <c r="J136" i="14"/>
  <c r="I139" i="14"/>
  <c r="J142" i="14"/>
  <c r="I161" i="14"/>
  <c r="I166" i="14"/>
  <c r="I171" i="14"/>
  <c r="I174" i="14"/>
  <c r="I177" i="14"/>
  <c r="H182" i="14"/>
  <c r="H194" i="14"/>
  <c r="H206" i="14"/>
  <c r="H218" i="14"/>
  <c r="I229" i="14"/>
  <c r="I254" i="14"/>
  <c r="I257" i="14"/>
  <c r="I260" i="14"/>
  <c r="I263" i="14"/>
  <c r="H266" i="14"/>
  <c r="I351" i="14"/>
  <c r="I363" i="14"/>
  <c r="I371" i="14"/>
  <c r="I378" i="14"/>
  <c r="J76" i="14"/>
  <c r="J103" i="14"/>
  <c r="J130" i="14"/>
  <c r="J139" i="14"/>
  <c r="J177" i="14"/>
  <c r="J182" i="14"/>
  <c r="H185" i="14"/>
  <c r="H187" i="14"/>
  <c r="I194" i="14"/>
  <c r="H197" i="14"/>
  <c r="H199" i="14"/>
  <c r="I206" i="14"/>
  <c r="H209" i="14"/>
  <c r="H211" i="14"/>
  <c r="I218" i="14"/>
  <c r="H221" i="14"/>
  <c r="H224" i="14"/>
  <c r="H227" i="14"/>
  <c r="I238" i="14"/>
  <c r="I266" i="14"/>
  <c r="I339" i="14"/>
  <c r="I360" i="14"/>
  <c r="I368" i="14"/>
  <c r="I375" i="14"/>
  <c r="I386" i="14"/>
  <c r="J94" i="14"/>
  <c r="I24" i="14"/>
  <c r="I27" i="14"/>
  <c r="I30" i="14"/>
  <c r="I33" i="14"/>
  <c r="I36" i="14"/>
  <c r="I39" i="14"/>
  <c r="I42" i="14"/>
  <c r="I45" i="14"/>
  <c r="I48" i="14"/>
  <c r="I51" i="14"/>
  <c r="I54" i="14"/>
  <c r="I57" i="14"/>
  <c r="I60" i="14"/>
  <c r="I63" i="14"/>
  <c r="H66" i="14"/>
  <c r="I85" i="14"/>
  <c r="H93" i="14"/>
  <c r="I112" i="14"/>
  <c r="H120" i="14"/>
  <c r="H147" i="14"/>
  <c r="I156" i="14"/>
  <c r="J159" i="14"/>
  <c r="J164" i="14"/>
  <c r="H167" i="14"/>
  <c r="I175" i="14"/>
  <c r="I180" i="14"/>
  <c r="I190" i="14"/>
  <c r="I202" i="14"/>
  <c r="I214" i="14"/>
  <c r="I247" i="14"/>
  <c r="I336" i="14"/>
  <c r="I348" i="14"/>
  <c r="I372" i="14"/>
  <c r="I383" i="14"/>
  <c r="I390" i="14"/>
  <c r="H51" i="13"/>
  <c r="J70" i="13"/>
  <c r="H77" i="13"/>
  <c r="H83" i="13"/>
  <c r="I88" i="13"/>
  <c r="H105" i="13"/>
  <c r="I114" i="13"/>
  <c r="H149" i="13"/>
  <c r="H164" i="13"/>
  <c r="J172" i="13"/>
  <c r="I183" i="13"/>
  <c r="H200" i="13"/>
  <c r="H218" i="13"/>
  <c r="H236" i="13"/>
  <c r="H242" i="13"/>
  <c r="I250" i="13"/>
  <c r="J278" i="13"/>
  <c r="J287" i="13"/>
  <c r="J296" i="13"/>
  <c r="J305" i="13"/>
  <c r="J314" i="13"/>
  <c r="J323" i="13"/>
  <c r="J332" i="13"/>
  <c r="J341" i="13"/>
  <c r="J374" i="13"/>
  <c r="J377" i="13"/>
  <c r="J380" i="13"/>
  <c r="J383" i="13"/>
  <c r="J386" i="13"/>
  <c r="J389" i="13"/>
  <c r="J392" i="13"/>
  <c r="H31" i="13"/>
  <c r="H38" i="13"/>
  <c r="I27" i="13"/>
  <c r="I36" i="13"/>
  <c r="J38" i="13"/>
  <c r="I43" i="13"/>
  <c r="H60" i="13"/>
  <c r="I65" i="13"/>
  <c r="H68" i="13"/>
  <c r="H74" i="13"/>
  <c r="I77" i="13"/>
  <c r="H86" i="13"/>
  <c r="J88" i="13"/>
  <c r="I103" i="13"/>
  <c r="J112" i="13"/>
  <c r="I121" i="13"/>
  <c r="I123" i="13"/>
  <c r="I130" i="13"/>
  <c r="H132" i="13"/>
  <c r="I139" i="13"/>
  <c r="H141" i="13"/>
  <c r="I147" i="13"/>
  <c r="I149" i="13"/>
  <c r="H158" i="13"/>
  <c r="I164" i="13"/>
  <c r="I175" i="13"/>
  <c r="H177" i="13"/>
  <c r="J181" i="13"/>
  <c r="H197" i="13"/>
  <c r="I200" i="13"/>
  <c r="H215" i="13"/>
  <c r="I218" i="13"/>
  <c r="H233" i="13"/>
  <c r="I236" i="13"/>
  <c r="I242" i="13"/>
  <c r="H245" i="13"/>
  <c r="J250" i="13"/>
  <c r="I253" i="13"/>
  <c r="H255" i="13"/>
  <c r="H257" i="13"/>
  <c r="I259" i="13"/>
  <c r="H261" i="13"/>
  <c r="H263" i="13"/>
  <c r="I265" i="13"/>
  <c r="H267" i="13"/>
  <c r="H40" i="13"/>
  <c r="H25" i="13"/>
  <c r="H32" i="13"/>
  <c r="H34" i="13"/>
  <c r="J36" i="13"/>
  <c r="H41" i="13"/>
  <c r="H46" i="13"/>
  <c r="I58" i="13"/>
  <c r="I63" i="13"/>
  <c r="I68" i="13"/>
  <c r="H81" i="13"/>
  <c r="I84" i="13"/>
  <c r="I86" i="13"/>
  <c r="H101" i="13"/>
  <c r="H110" i="13"/>
  <c r="J130" i="13"/>
  <c r="I132" i="13"/>
  <c r="J139" i="13"/>
  <c r="I141" i="13"/>
  <c r="J145" i="13"/>
  <c r="I156" i="13"/>
  <c r="I158" i="13"/>
  <c r="H167" i="13"/>
  <c r="H173" i="13"/>
  <c r="J175" i="13"/>
  <c r="I177" i="13"/>
  <c r="I184" i="13"/>
  <c r="H186" i="13"/>
  <c r="H194" i="13"/>
  <c r="I197" i="13"/>
  <c r="H212" i="13"/>
  <c r="I215" i="13"/>
  <c r="H230" i="13"/>
  <c r="I233" i="13"/>
  <c r="I245" i="13"/>
  <c r="H248" i="13"/>
  <c r="J253" i="13"/>
  <c r="J255" i="13"/>
  <c r="I257" i="13"/>
  <c r="J259" i="13"/>
  <c r="J261" i="13"/>
  <c r="I263" i="13"/>
  <c r="J265" i="13"/>
  <c r="J267" i="13"/>
  <c r="H274" i="13"/>
  <c r="H283" i="13"/>
  <c r="H292" i="13"/>
  <c r="H301" i="13"/>
  <c r="H310" i="13"/>
  <c r="H319" i="13"/>
  <c r="H328" i="13"/>
  <c r="H337" i="13"/>
  <c r="I342" i="13"/>
  <c r="I345" i="13"/>
  <c r="I348" i="13"/>
  <c r="I351" i="13"/>
  <c r="I354" i="13"/>
  <c r="I357" i="13"/>
  <c r="I360" i="13"/>
  <c r="I363" i="13"/>
  <c r="I366" i="13"/>
  <c r="I369" i="13"/>
  <c r="I372" i="13"/>
  <c r="I375" i="13"/>
  <c r="I378" i="13"/>
  <c r="I381" i="13"/>
  <c r="I384" i="13"/>
  <c r="I387" i="13"/>
  <c r="I390" i="13"/>
  <c r="I393" i="13"/>
  <c r="J32" i="13"/>
  <c r="J41" i="13"/>
  <c r="J46" i="13"/>
  <c r="J63" i="13"/>
  <c r="J84" i="13"/>
  <c r="I101" i="13"/>
  <c r="I110" i="13"/>
  <c r="I167" i="13"/>
  <c r="I173" i="13"/>
  <c r="J184" i="13"/>
  <c r="I186" i="13"/>
  <c r="I194" i="13"/>
  <c r="I212" i="13"/>
  <c r="I230" i="13"/>
  <c r="I248" i="13"/>
  <c r="I274" i="13"/>
  <c r="I283" i="13"/>
  <c r="I292" i="13"/>
  <c r="I301" i="13"/>
  <c r="I310" i="13"/>
  <c r="I319" i="13"/>
  <c r="I328" i="13"/>
  <c r="I337" i="13"/>
  <c r="H29" i="13"/>
  <c r="H123" i="13"/>
  <c r="H26" i="13"/>
  <c r="H28" i="13"/>
  <c r="H35" i="13"/>
  <c r="H37" i="13"/>
  <c r="H59" i="13"/>
  <c r="I69" i="13"/>
  <c r="I76" i="13"/>
  <c r="H87" i="13"/>
  <c r="H92" i="13"/>
  <c r="H131" i="13"/>
  <c r="H140" i="13"/>
  <c r="H146" i="13"/>
  <c r="I157" i="13"/>
  <c r="H159" i="13"/>
  <c r="J163" i="13"/>
  <c r="H176" i="13"/>
  <c r="H206" i="13"/>
  <c r="H224" i="13"/>
  <c r="I244" i="13"/>
  <c r="H254" i="13"/>
  <c r="I256" i="13"/>
  <c r="H258" i="13"/>
  <c r="H260" i="13"/>
  <c r="I262" i="13"/>
  <c r="H264" i="13"/>
  <c r="H266" i="13"/>
  <c r="I268" i="13"/>
  <c r="I277" i="13"/>
  <c r="I286" i="13"/>
  <c r="I295" i="13"/>
  <c r="I304" i="13"/>
  <c r="I313" i="13"/>
  <c r="I322" i="13"/>
  <c r="I331" i="13"/>
  <c r="I340" i="13"/>
  <c r="H343" i="13"/>
  <c r="H346" i="13"/>
  <c r="H349" i="13"/>
  <c r="H352" i="13"/>
  <c r="H355" i="13"/>
  <c r="H358" i="13"/>
  <c r="H361" i="13"/>
  <c r="H364" i="13"/>
  <c r="H367" i="13"/>
  <c r="H370" i="13"/>
  <c r="H373" i="13"/>
  <c r="H376" i="13"/>
  <c r="H379" i="13"/>
  <c r="H382" i="13"/>
  <c r="H385" i="13"/>
  <c r="H388" i="13"/>
  <c r="H391" i="13"/>
  <c r="J82" i="12"/>
  <c r="J34" i="12"/>
  <c r="J43" i="12"/>
  <c r="I48" i="12"/>
  <c r="J55" i="12"/>
  <c r="H66" i="12"/>
  <c r="H76" i="12"/>
  <c r="I81" i="12"/>
  <c r="I91" i="12"/>
  <c r="H94" i="12"/>
  <c r="I99" i="12"/>
  <c r="I109" i="12"/>
  <c r="I112" i="12"/>
  <c r="I115" i="12"/>
  <c r="H118" i="12"/>
  <c r="H121" i="12"/>
  <c r="H124" i="12"/>
  <c r="H127" i="12"/>
  <c r="I132" i="12"/>
  <c r="I142" i="12"/>
  <c r="H145" i="12"/>
  <c r="I150" i="12"/>
  <c r="H155" i="12"/>
  <c r="I160" i="12"/>
  <c r="J163" i="12"/>
  <c r="I169" i="12"/>
  <c r="J172" i="12"/>
  <c r="I178" i="12"/>
  <c r="J181" i="12"/>
  <c r="I187" i="12"/>
  <c r="J190" i="12"/>
  <c r="I196" i="12"/>
  <c r="I199" i="12"/>
  <c r="I336" i="12"/>
  <c r="I345" i="12"/>
  <c r="I354" i="12"/>
  <c r="I363" i="12"/>
  <c r="I372" i="12"/>
  <c r="I381" i="12"/>
  <c r="I390" i="12"/>
  <c r="I94" i="12"/>
  <c r="H97" i="12"/>
  <c r="I118" i="12"/>
  <c r="I121" i="12"/>
  <c r="I124" i="12"/>
  <c r="I127" i="12"/>
  <c r="H130" i="12"/>
  <c r="I135" i="12"/>
  <c r="I145" i="12"/>
  <c r="H148" i="12"/>
  <c r="J160" i="12"/>
  <c r="J169" i="12"/>
  <c r="J178" i="12"/>
  <c r="J187" i="12"/>
  <c r="J196" i="12"/>
  <c r="J199" i="12"/>
  <c r="I33" i="12"/>
  <c r="J37" i="12"/>
  <c r="I42" i="12"/>
  <c r="J46" i="12"/>
  <c r="I49" i="12"/>
  <c r="J53" i="12"/>
  <c r="H60" i="12"/>
  <c r="I64" i="12"/>
  <c r="J71" i="12"/>
  <c r="I79" i="12"/>
  <c r="H82" i="12"/>
  <c r="I87" i="12"/>
  <c r="I97" i="12"/>
  <c r="H100" i="12"/>
  <c r="I105" i="12"/>
  <c r="I130" i="12"/>
  <c r="H133" i="12"/>
  <c r="I138" i="12"/>
  <c r="I148" i="12"/>
  <c r="H151" i="12"/>
  <c r="H156" i="12"/>
  <c r="I333" i="12"/>
  <c r="I342" i="12"/>
  <c r="I351" i="12"/>
  <c r="I360" i="12"/>
  <c r="I369" i="12"/>
  <c r="I378" i="12"/>
  <c r="I387" i="12"/>
  <c r="J64" i="12"/>
  <c r="I141" i="12"/>
  <c r="I154" i="12"/>
  <c r="H159" i="12"/>
  <c r="H165" i="12"/>
  <c r="H168" i="12"/>
  <c r="H174" i="12"/>
  <c r="H177" i="12"/>
  <c r="H183" i="12"/>
  <c r="H186" i="12"/>
  <c r="H192" i="12"/>
  <c r="H195" i="12"/>
  <c r="I27" i="11"/>
  <c r="I63" i="11"/>
  <c r="J107" i="11"/>
  <c r="H122" i="11"/>
  <c r="J134" i="11"/>
  <c r="I189" i="11"/>
  <c r="H313" i="11"/>
  <c r="H316" i="11"/>
  <c r="I341" i="11"/>
  <c r="I350" i="11"/>
  <c r="I359" i="11"/>
  <c r="H371" i="11"/>
  <c r="H389" i="11"/>
  <c r="J98" i="11"/>
  <c r="H209" i="11"/>
  <c r="H277" i="11"/>
  <c r="I24" i="11"/>
  <c r="I42" i="11"/>
  <c r="J45" i="11"/>
  <c r="I60" i="11"/>
  <c r="J63" i="11"/>
  <c r="I78" i="11"/>
  <c r="J81" i="11"/>
  <c r="I95" i="11"/>
  <c r="I104" i="11"/>
  <c r="I113" i="11"/>
  <c r="I122" i="11"/>
  <c r="I131" i="11"/>
  <c r="I143" i="11"/>
  <c r="I146" i="11"/>
  <c r="I163" i="11"/>
  <c r="H203" i="11"/>
  <c r="I205" i="11"/>
  <c r="I209" i="11"/>
  <c r="H212" i="11"/>
  <c r="H214" i="11"/>
  <c r="H227" i="11"/>
  <c r="I229" i="11"/>
  <c r="I233" i="11"/>
  <c r="H242" i="11"/>
  <c r="H244" i="11"/>
  <c r="H248" i="11"/>
  <c r="H250" i="11"/>
  <c r="H254" i="11"/>
  <c r="H256" i="11"/>
  <c r="H260" i="11"/>
  <c r="H262" i="11"/>
  <c r="H266" i="11"/>
  <c r="H268" i="11"/>
  <c r="H271" i="11"/>
  <c r="I277" i="11"/>
  <c r="I280" i="11"/>
  <c r="I287" i="11"/>
  <c r="H304" i="11"/>
  <c r="H307" i="11"/>
  <c r="I313" i="11"/>
  <c r="I316" i="11"/>
  <c r="I320" i="11"/>
  <c r="I332" i="11"/>
  <c r="J339" i="11"/>
  <c r="J345" i="11"/>
  <c r="J348" i="11"/>
  <c r="J354" i="11"/>
  <c r="J357" i="11"/>
  <c r="J363" i="11"/>
  <c r="I371" i="11"/>
  <c r="H374" i="11"/>
  <c r="I379" i="11"/>
  <c r="I389" i="11"/>
  <c r="H392" i="11"/>
  <c r="H101" i="11"/>
  <c r="J116" i="11"/>
  <c r="I154" i="11"/>
  <c r="H233" i="11"/>
  <c r="H280" i="11"/>
  <c r="J300" i="11"/>
  <c r="I329" i="11"/>
  <c r="I39" i="11"/>
  <c r="J42" i="11"/>
  <c r="I57" i="11"/>
  <c r="J60" i="11"/>
  <c r="I75" i="11"/>
  <c r="J78" i="11"/>
  <c r="I93" i="11"/>
  <c r="J95" i="11"/>
  <c r="I99" i="11"/>
  <c r="I102" i="11"/>
  <c r="J104" i="11"/>
  <c r="I108" i="11"/>
  <c r="I111" i="11"/>
  <c r="J113" i="11"/>
  <c r="I117" i="11"/>
  <c r="I120" i="11"/>
  <c r="I126" i="11"/>
  <c r="I129" i="11"/>
  <c r="J131" i="11"/>
  <c r="I135" i="11"/>
  <c r="J143" i="11"/>
  <c r="I152" i="11"/>
  <c r="I155" i="11"/>
  <c r="I172" i="11"/>
  <c r="I180" i="11"/>
  <c r="I183" i="11"/>
  <c r="I198" i="11"/>
  <c r="J201" i="11"/>
  <c r="I203" i="11"/>
  <c r="I212" i="11"/>
  <c r="I214" i="11"/>
  <c r="H221" i="11"/>
  <c r="I223" i="11"/>
  <c r="I227" i="11"/>
  <c r="H236" i="11"/>
  <c r="H238" i="11"/>
  <c r="I242" i="11"/>
  <c r="I244" i="11"/>
  <c r="I248" i="11"/>
  <c r="I250" i="11"/>
  <c r="I254" i="11"/>
  <c r="I256" i="11"/>
  <c r="I260" i="11"/>
  <c r="I262" i="11"/>
  <c r="J264" i="11"/>
  <c r="I266" i="11"/>
  <c r="I268" i="11"/>
  <c r="I271" i="11"/>
  <c r="J285" i="11"/>
  <c r="H295" i="11"/>
  <c r="H298" i="11"/>
  <c r="I304" i="11"/>
  <c r="I307" i="11"/>
  <c r="I311" i="11"/>
  <c r="I323" i="11"/>
  <c r="J330" i="11"/>
  <c r="J336" i="11"/>
  <c r="I374" i="11"/>
  <c r="H377" i="11"/>
  <c r="I392" i="11"/>
  <c r="I81" i="11"/>
  <c r="H110" i="11"/>
  <c r="H119" i="11"/>
  <c r="H128" i="11"/>
  <c r="I186" i="11"/>
  <c r="J197" i="11"/>
  <c r="J294" i="11"/>
  <c r="J39" i="11"/>
  <c r="J57" i="11"/>
  <c r="J75" i="11"/>
  <c r="J93" i="11"/>
  <c r="J102" i="11"/>
  <c r="J111" i="11"/>
  <c r="J120" i="11"/>
  <c r="J129" i="11"/>
  <c r="J152" i="11"/>
  <c r="I221" i="11"/>
  <c r="I236" i="11"/>
  <c r="I238" i="11"/>
  <c r="I295" i="11"/>
  <c r="I298" i="11"/>
  <c r="I377" i="11"/>
  <c r="I45" i="11"/>
  <c r="J125" i="11"/>
  <c r="I137" i="11"/>
  <c r="J179" i="11"/>
  <c r="I235" i="11"/>
  <c r="I33" i="11"/>
  <c r="I51" i="11"/>
  <c r="I69" i="11"/>
  <c r="I87" i="11"/>
  <c r="I100" i="11"/>
  <c r="I109" i="11"/>
  <c r="I118" i="11"/>
  <c r="I127" i="11"/>
  <c r="I136" i="11"/>
  <c r="J161" i="11"/>
  <c r="I170" i="11"/>
  <c r="I173" i="11"/>
  <c r="I188" i="11"/>
  <c r="I192" i="11"/>
  <c r="H202" i="11"/>
  <c r="H226" i="11"/>
  <c r="H247" i="11"/>
  <c r="H253" i="11"/>
  <c r="H259" i="11"/>
  <c r="H265" i="11"/>
  <c r="I269" i="11"/>
  <c r="J276" i="11"/>
  <c r="H286" i="11"/>
  <c r="H289" i="11"/>
  <c r="I305" i="11"/>
  <c r="J312" i="11"/>
  <c r="J318" i="11"/>
  <c r="H331" i="11"/>
  <c r="H334" i="11"/>
  <c r="I340" i="11"/>
  <c r="I343" i="11"/>
  <c r="I347" i="11"/>
  <c r="I349" i="11"/>
  <c r="I352" i="11"/>
  <c r="I356" i="11"/>
  <c r="H25" i="10"/>
  <c r="H31" i="10"/>
  <c r="H37" i="10"/>
  <c r="H43" i="10"/>
  <c r="H49" i="10"/>
  <c r="H55" i="10"/>
  <c r="H61" i="10"/>
  <c r="H67" i="10"/>
  <c r="H73" i="10"/>
  <c r="H79" i="10"/>
  <c r="H85" i="10"/>
  <c r="H91" i="10"/>
  <c r="H97" i="10"/>
  <c r="H103" i="10"/>
  <c r="H109" i="10"/>
  <c r="H115" i="10"/>
  <c r="H121" i="10"/>
  <c r="H127" i="10"/>
  <c r="H133" i="10"/>
  <c r="H139" i="10"/>
  <c r="H145" i="10"/>
  <c r="H151" i="10"/>
  <c r="H157" i="10"/>
  <c r="H163" i="10"/>
  <c r="H169" i="10"/>
  <c r="H184" i="10"/>
  <c r="I190" i="10"/>
  <c r="J197" i="10"/>
  <c r="H205" i="10"/>
  <c r="H208" i="10"/>
  <c r="J215" i="10"/>
  <c r="H223" i="10"/>
  <c r="H226" i="10"/>
  <c r="H244" i="10"/>
  <c r="I254" i="10"/>
  <c r="H257" i="10"/>
  <c r="J261" i="10"/>
  <c r="H266" i="10"/>
  <c r="I324" i="10"/>
  <c r="I348" i="10"/>
  <c r="I368" i="10"/>
  <c r="I375" i="10"/>
  <c r="I386" i="10"/>
  <c r="I25" i="10"/>
  <c r="H27" i="10"/>
  <c r="H29" i="10"/>
  <c r="I31" i="10"/>
  <c r="I37" i="10"/>
  <c r="I43" i="10"/>
  <c r="I49" i="10"/>
  <c r="I55" i="10"/>
  <c r="I61" i="10"/>
  <c r="I67" i="10"/>
  <c r="I73" i="10"/>
  <c r="I79" i="10"/>
  <c r="I85" i="10"/>
  <c r="I91" i="10"/>
  <c r="I97" i="10"/>
  <c r="I103" i="10"/>
  <c r="I109" i="10"/>
  <c r="I115" i="10"/>
  <c r="I121" i="10"/>
  <c r="I127" i="10"/>
  <c r="I133" i="10"/>
  <c r="I139" i="10"/>
  <c r="I145" i="10"/>
  <c r="I151" i="10"/>
  <c r="I157" i="10"/>
  <c r="I163" i="10"/>
  <c r="I169" i="10"/>
  <c r="I208" i="10"/>
  <c r="I226" i="10"/>
  <c r="I244" i="10"/>
  <c r="I257" i="10"/>
  <c r="I266" i="10"/>
  <c r="J35" i="10"/>
  <c r="J41" i="10"/>
  <c r="J47" i="10"/>
  <c r="J53" i="10"/>
  <c r="J59" i="10"/>
  <c r="J65" i="10"/>
  <c r="J71" i="10"/>
  <c r="J77" i="10"/>
  <c r="J83" i="10"/>
  <c r="J89" i="10"/>
  <c r="H100" i="10"/>
  <c r="H106" i="10"/>
  <c r="H112" i="10"/>
  <c r="H118" i="10"/>
  <c r="H124" i="10"/>
  <c r="H130" i="10"/>
  <c r="H136" i="10"/>
  <c r="H142" i="10"/>
  <c r="H148" i="10"/>
  <c r="H154" i="10"/>
  <c r="H160" i="10"/>
  <c r="H166" i="10"/>
  <c r="H172" i="10"/>
  <c r="I179" i="10"/>
  <c r="J186" i="10"/>
  <c r="H196" i="10"/>
  <c r="H199" i="10"/>
  <c r="J206" i="10"/>
  <c r="H214" i="10"/>
  <c r="H217" i="10"/>
  <c r="J224" i="10"/>
  <c r="H227" i="10"/>
  <c r="H230" i="10"/>
  <c r="I232" i="10"/>
  <c r="H245" i="10"/>
  <c r="H248" i="10"/>
  <c r="J255" i="10"/>
  <c r="I260" i="10"/>
  <c r="I333" i="10"/>
  <c r="I342" i="10"/>
  <c r="I354" i="10"/>
  <c r="I366" i="10"/>
  <c r="I377" i="10"/>
  <c r="I384" i="10"/>
  <c r="H24" i="10"/>
  <c r="H26" i="10"/>
  <c r="H30" i="10"/>
  <c r="H32" i="10"/>
  <c r="H36" i="10"/>
  <c r="H38" i="10"/>
  <c r="H42" i="10"/>
  <c r="H44" i="10"/>
  <c r="H48" i="10"/>
  <c r="H50" i="10"/>
  <c r="H54" i="10"/>
  <c r="H56" i="10"/>
  <c r="H60" i="10"/>
  <c r="H62" i="10"/>
  <c r="H66" i="10"/>
  <c r="H68" i="10"/>
  <c r="H72" i="10"/>
  <c r="H74" i="10"/>
  <c r="H78" i="10"/>
  <c r="H80" i="10"/>
  <c r="H84" i="10"/>
  <c r="H86" i="10"/>
  <c r="H90" i="10"/>
  <c r="H92" i="10"/>
  <c r="H96" i="10"/>
  <c r="H98" i="10"/>
  <c r="I172" i="10"/>
  <c r="J179" i="10"/>
  <c r="I199" i="10"/>
  <c r="I217" i="10"/>
  <c r="I363" i="10"/>
  <c r="I374" i="10"/>
  <c r="I381" i="10"/>
  <c r="I392" i="10"/>
  <c r="I148" i="8"/>
  <c r="H148" i="8"/>
  <c r="H153" i="8"/>
  <c r="I153" i="8"/>
  <c r="J163" i="8"/>
  <c r="I163" i="8"/>
  <c r="H163" i="8"/>
  <c r="J178" i="8"/>
  <c r="I178" i="8"/>
  <c r="H178" i="8"/>
  <c r="I189" i="8"/>
  <c r="H189" i="8"/>
  <c r="I195" i="8"/>
  <c r="J195" i="8"/>
  <c r="I203" i="8"/>
  <c r="H203" i="8"/>
  <c r="I249" i="8"/>
  <c r="J249" i="8"/>
  <c r="J253" i="8"/>
  <c r="H253" i="8"/>
  <c r="J256" i="8"/>
  <c r="I256" i="8"/>
  <c r="H256" i="8"/>
  <c r="J268" i="8"/>
  <c r="I268" i="8"/>
  <c r="H268" i="8"/>
  <c r="J279" i="8"/>
  <c r="H279" i="8"/>
  <c r="H316" i="8"/>
  <c r="J316" i="8"/>
  <c r="I26" i="8"/>
  <c r="I28" i="8"/>
  <c r="I35" i="8"/>
  <c r="I37" i="8"/>
  <c r="I44" i="8"/>
  <c r="I46" i="8"/>
  <c r="I53" i="8"/>
  <c r="I55" i="8"/>
  <c r="I62" i="8"/>
  <c r="I64" i="8"/>
  <c r="I71" i="8"/>
  <c r="I73" i="8"/>
  <c r="I80" i="8"/>
  <c r="J82" i="8"/>
  <c r="J87" i="8"/>
  <c r="I87" i="8"/>
  <c r="I89" i="8"/>
  <c r="J89" i="8"/>
  <c r="I91" i="8"/>
  <c r="J94" i="8"/>
  <c r="H99" i="8"/>
  <c r="I99" i="8"/>
  <c r="I116" i="8"/>
  <c r="J116" i="8"/>
  <c r="I122" i="8"/>
  <c r="H122" i="8"/>
  <c r="J124" i="8"/>
  <c r="I136" i="8"/>
  <c r="J148" i="8"/>
  <c r="J157" i="8"/>
  <c r="H157" i="8"/>
  <c r="I161" i="8"/>
  <c r="J161" i="8"/>
  <c r="I179" i="8"/>
  <c r="H179" i="8"/>
  <c r="J189" i="8"/>
  <c r="J196" i="8"/>
  <c r="I196" i="8"/>
  <c r="H196" i="8"/>
  <c r="J203" i="8"/>
  <c r="I207" i="8"/>
  <c r="H207" i="8"/>
  <c r="I231" i="8"/>
  <c r="J231" i="8"/>
  <c r="J235" i="8"/>
  <c r="H235" i="8"/>
  <c r="J238" i="8"/>
  <c r="I238" i="8"/>
  <c r="H238" i="8"/>
  <c r="J250" i="8"/>
  <c r="I250" i="8"/>
  <c r="H250" i="8"/>
  <c r="I253" i="8"/>
  <c r="I257" i="8"/>
  <c r="H257" i="8"/>
  <c r="I279" i="8"/>
  <c r="H346" i="8"/>
  <c r="J346" i="8"/>
  <c r="I346" i="8"/>
  <c r="J91" i="8"/>
  <c r="J136" i="8"/>
  <c r="I145" i="8"/>
  <c r="H145" i="8"/>
  <c r="J151" i="8"/>
  <c r="I151" i="8"/>
  <c r="I197" i="8"/>
  <c r="H197" i="8"/>
  <c r="I213" i="8"/>
  <c r="J213" i="8"/>
  <c r="J217" i="8"/>
  <c r="H217" i="8"/>
  <c r="J220" i="8"/>
  <c r="I220" i="8"/>
  <c r="H220" i="8"/>
  <c r="J232" i="8"/>
  <c r="I232" i="8"/>
  <c r="H232" i="8"/>
  <c r="I239" i="8"/>
  <c r="H239" i="8"/>
  <c r="I251" i="8"/>
  <c r="H251" i="8"/>
  <c r="J270" i="8"/>
  <c r="I270" i="8"/>
  <c r="H270" i="8"/>
  <c r="J276" i="8"/>
  <c r="H276" i="8"/>
  <c r="H361" i="8"/>
  <c r="J361" i="8"/>
  <c r="I361" i="8"/>
  <c r="I120" i="8"/>
  <c r="J120" i="8"/>
  <c r="J123" i="8"/>
  <c r="H123" i="8"/>
  <c r="J166" i="8"/>
  <c r="I166" i="8"/>
  <c r="H166" i="8"/>
  <c r="J214" i="8"/>
  <c r="I214" i="8"/>
  <c r="H214" i="8"/>
  <c r="I221" i="8"/>
  <c r="H221" i="8"/>
  <c r="I233" i="8"/>
  <c r="H233" i="8"/>
  <c r="I261" i="8"/>
  <c r="H261" i="8"/>
  <c r="H277" i="8"/>
  <c r="J277" i="8"/>
  <c r="J294" i="8"/>
  <c r="H294" i="8"/>
  <c r="I143" i="8"/>
  <c r="J143" i="8"/>
  <c r="I152" i="8"/>
  <c r="H152" i="8"/>
  <c r="I167" i="8"/>
  <c r="H167" i="8"/>
  <c r="J181" i="8"/>
  <c r="H181" i="8"/>
  <c r="J184" i="8"/>
  <c r="I184" i="8"/>
  <c r="H184" i="8"/>
  <c r="I215" i="8"/>
  <c r="H215" i="8"/>
  <c r="I243" i="8"/>
  <c r="H243" i="8"/>
  <c r="H358" i="8"/>
  <c r="J358" i="8"/>
  <c r="I358" i="8"/>
  <c r="H86" i="8"/>
  <c r="I98" i="8"/>
  <c r="H98" i="8"/>
  <c r="I113" i="8"/>
  <c r="H113" i="8"/>
  <c r="H121" i="8"/>
  <c r="I126" i="8"/>
  <c r="I131" i="8"/>
  <c r="J131" i="8"/>
  <c r="I133" i="8"/>
  <c r="J141" i="8"/>
  <c r="I141" i="8"/>
  <c r="J152" i="8"/>
  <c r="J167" i="8"/>
  <c r="I171" i="8"/>
  <c r="H171" i="8"/>
  <c r="I177" i="8"/>
  <c r="J177" i="8"/>
  <c r="I181" i="8"/>
  <c r="I185" i="8"/>
  <c r="H185" i="8"/>
  <c r="J199" i="8"/>
  <c r="H199" i="8"/>
  <c r="J202" i="8"/>
  <c r="I202" i="8"/>
  <c r="H202" i="8"/>
  <c r="J215" i="8"/>
  <c r="I225" i="8"/>
  <c r="H225" i="8"/>
  <c r="J243" i="8"/>
  <c r="I267" i="8"/>
  <c r="J267" i="8"/>
  <c r="H307" i="8"/>
  <c r="J307" i="8"/>
  <c r="J140" i="8"/>
  <c r="I306" i="8"/>
  <c r="I339" i="8"/>
  <c r="J349" i="8"/>
  <c r="J352" i="8"/>
  <c r="J355" i="8"/>
  <c r="J364" i="8"/>
  <c r="J376" i="8"/>
  <c r="I390" i="8"/>
  <c r="J168" i="8"/>
  <c r="H170" i="8"/>
  <c r="H172" i="8"/>
  <c r="H176" i="8"/>
  <c r="H180" i="8"/>
  <c r="J186" i="8"/>
  <c r="H188" i="8"/>
  <c r="H190" i="8"/>
  <c r="H194" i="8"/>
  <c r="H198" i="8"/>
  <c r="J204" i="8"/>
  <c r="H206" i="8"/>
  <c r="H208" i="8"/>
  <c r="H212" i="8"/>
  <c r="H216" i="8"/>
  <c r="J222" i="8"/>
  <c r="H224" i="8"/>
  <c r="H230" i="8"/>
  <c r="H234" i="8"/>
  <c r="J240" i="8"/>
  <c r="H242" i="8"/>
  <c r="H248" i="8"/>
  <c r="H252" i="8"/>
  <c r="J258" i="8"/>
  <c r="H260" i="8"/>
  <c r="H266" i="8"/>
  <c r="J280" i="8"/>
  <c r="H315" i="8"/>
  <c r="J328" i="8"/>
  <c r="J340" i="8"/>
  <c r="H351" i="8"/>
  <c r="I354" i="8"/>
  <c r="H357" i="8"/>
  <c r="I375" i="8"/>
  <c r="I382" i="8"/>
  <c r="J385" i="8"/>
  <c r="J391" i="8"/>
  <c r="J170" i="8"/>
  <c r="J176" i="8"/>
  <c r="J180" i="8"/>
  <c r="J188" i="8"/>
  <c r="J194" i="8"/>
  <c r="J198" i="8"/>
  <c r="J206" i="8"/>
  <c r="I315" i="8"/>
  <c r="I357" i="8"/>
  <c r="J382" i="8"/>
  <c r="H162" i="7"/>
  <c r="J162" i="7"/>
  <c r="J242" i="7"/>
  <c r="I242" i="7"/>
  <c r="H27" i="7"/>
  <c r="I29" i="7"/>
  <c r="H29" i="7"/>
  <c r="I31" i="7"/>
  <c r="H35" i="7"/>
  <c r="J39" i="7"/>
  <c r="J41" i="7"/>
  <c r="I43" i="7"/>
  <c r="I54" i="7"/>
  <c r="J54" i="7"/>
  <c r="I56" i="7"/>
  <c r="H56" i="7"/>
  <c r="I58" i="7"/>
  <c r="H62" i="7"/>
  <c r="J66" i="7"/>
  <c r="J68" i="7"/>
  <c r="I70" i="7"/>
  <c r="I81" i="7"/>
  <c r="J81" i="7"/>
  <c r="I83" i="7"/>
  <c r="H83" i="7"/>
  <c r="I85" i="7"/>
  <c r="H89" i="7"/>
  <c r="J93" i="7"/>
  <c r="J95" i="7"/>
  <c r="I97" i="7"/>
  <c r="I108" i="7"/>
  <c r="J108" i="7"/>
  <c r="I110" i="7"/>
  <c r="H110" i="7"/>
  <c r="I112" i="7"/>
  <c r="H116" i="7"/>
  <c r="J120" i="7"/>
  <c r="J122" i="7"/>
  <c r="I124" i="7"/>
  <c r="I135" i="7"/>
  <c r="J135" i="7"/>
  <c r="I137" i="7"/>
  <c r="H137" i="7"/>
  <c r="I139" i="7"/>
  <c r="I148" i="7"/>
  <c r="H148" i="7"/>
  <c r="I162" i="7"/>
  <c r="I349" i="7"/>
  <c r="H24" i="7"/>
  <c r="I36" i="7"/>
  <c r="J36" i="7"/>
  <c r="I38" i="7"/>
  <c r="H38" i="7"/>
  <c r="I40" i="7"/>
  <c r="H44" i="7"/>
  <c r="I63" i="7"/>
  <c r="J63" i="7"/>
  <c r="I65" i="7"/>
  <c r="H65" i="7"/>
  <c r="I67" i="7"/>
  <c r="H71" i="7"/>
  <c r="I90" i="7"/>
  <c r="J90" i="7"/>
  <c r="I92" i="7"/>
  <c r="H92" i="7"/>
  <c r="I94" i="7"/>
  <c r="H98" i="7"/>
  <c r="I117" i="7"/>
  <c r="J117" i="7"/>
  <c r="I119" i="7"/>
  <c r="H119" i="7"/>
  <c r="I121" i="7"/>
  <c r="H125" i="7"/>
  <c r="I144" i="7"/>
  <c r="J144" i="7"/>
  <c r="I146" i="7"/>
  <c r="J146" i="7"/>
  <c r="H146" i="7"/>
  <c r="I153" i="7"/>
  <c r="J153" i="7"/>
  <c r="I155" i="7"/>
  <c r="J155" i="7"/>
  <c r="H155" i="7"/>
  <c r="I254" i="7"/>
  <c r="I319" i="7"/>
  <c r="I331" i="7"/>
  <c r="I385" i="7"/>
  <c r="H26" i="7"/>
  <c r="H28" i="7"/>
  <c r="H30" i="7"/>
  <c r="H32" i="7"/>
  <c r="H34" i="7"/>
  <c r="H36" i="7"/>
  <c r="J38" i="7"/>
  <c r="J40" i="7"/>
  <c r="J44" i="7"/>
  <c r="H55" i="7"/>
  <c r="H57" i="7"/>
  <c r="H59" i="7"/>
  <c r="H61" i="7"/>
  <c r="H63" i="7"/>
  <c r="J65" i="7"/>
  <c r="J67" i="7"/>
  <c r="J71" i="7"/>
  <c r="H82" i="7"/>
  <c r="H84" i="7"/>
  <c r="H86" i="7"/>
  <c r="H88" i="7"/>
  <c r="H90" i="7"/>
  <c r="J92" i="7"/>
  <c r="J94" i="7"/>
  <c r="J98" i="7"/>
  <c r="H109" i="7"/>
  <c r="H111" i="7"/>
  <c r="H113" i="7"/>
  <c r="H115" i="7"/>
  <c r="H117" i="7"/>
  <c r="J119" i="7"/>
  <c r="J121" i="7"/>
  <c r="J125" i="7"/>
  <c r="H136" i="7"/>
  <c r="H138" i="7"/>
  <c r="H140" i="7"/>
  <c r="H142" i="7"/>
  <c r="H144" i="7"/>
  <c r="H149" i="7"/>
  <c r="H151" i="7"/>
  <c r="H153" i="7"/>
  <c r="I236" i="7"/>
  <c r="I245" i="7"/>
  <c r="J260" i="7"/>
  <c r="I260" i="7"/>
  <c r="I328" i="7"/>
  <c r="I376" i="7"/>
  <c r="J30" i="7"/>
  <c r="J32" i="7"/>
  <c r="I34" i="7"/>
  <c r="I45" i="7"/>
  <c r="J45" i="7"/>
  <c r="I47" i="7"/>
  <c r="H47" i="7"/>
  <c r="J57" i="7"/>
  <c r="J59" i="7"/>
  <c r="I61" i="7"/>
  <c r="I72" i="7"/>
  <c r="J72" i="7"/>
  <c r="I74" i="7"/>
  <c r="H74" i="7"/>
  <c r="J84" i="7"/>
  <c r="J86" i="7"/>
  <c r="I88" i="7"/>
  <c r="I99" i="7"/>
  <c r="J99" i="7"/>
  <c r="I101" i="7"/>
  <c r="H101" i="7"/>
  <c r="J111" i="7"/>
  <c r="J113" i="7"/>
  <c r="I115" i="7"/>
  <c r="I126" i="7"/>
  <c r="J126" i="7"/>
  <c r="I128" i="7"/>
  <c r="H128" i="7"/>
  <c r="J138" i="7"/>
  <c r="J140" i="7"/>
  <c r="I142" i="7"/>
  <c r="J149" i="7"/>
  <c r="I151" i="7"/>
  <c r="J251" i="7"/>
  <c r="I251" i="7"/>
  <c r="I337" i="7"/>
  <c r="I346" i="7"/>
  <c r="I355" i="7"/>
  <c r="I364" i="7"/>
  <c r="I373" i="7"/>
  <c r="I382" i="7"/>
  <c r="I391" i="7"/>
  <c r="I31" i="6"/>
  <c r="J31" i="6"/>
  <c r="I43" i="6"/>
  <c r="J43" i="6"/>
  <c r="I127" i="6"/>
  <c r="J127" i="6"/>
  <c r="I139" i="6"/>
  <c r="J139" i="6"/>
  <c r="J173" i="6"/>
  <c r="I173" i="6"/>
  <c r="H173" i="6"/>
  <c r="J187" i="6"/>
  <c r="I187" i="6"/>
  <c r="H187" i="6"/>
  <c r="J227" i="6"/>
  <c r="I227" i="6"/>
  <c r="J236" i="6"/>
  <c r="I236" i="6"/>
  <c r="J260" i="6"/>
  <c r="I260" i="6"/>
  <c r="H260" i="6"/>
  <c r="I67" i="6"/>
  <c r="J67" i="6"/>
  <c r="I79" i="6"/>
  <c r="J79" i="6"/>
  <c r="I115" i="6"/>
  <c r="J115" i="6"/>
  <c r="H29" i="6"/>
  <c r="H31" i="6"/>
  <c r="H41" i="6"/>
  <c r="H43" i="6"/>
  <c r="H53" i="6"/>
  <c r="H65" i="6"/>
  <c r="H67" i="6"/>
  <c r="H77" i="6"/>
  <c r="H79" i="6"/>
  <c r="H89" i="6"/>
  <c r="H101" i="6"/>
  <c r="H113" i="6"/>
  <c r="H115" i="6"/>
  <c r="H125" i="6"/>
  <c r="H127" i="6"/>
  <c r="H137" i="6"/>
  <c r="H139" i="6"/>
  <c r="J167" i="6"/>
  <c r="I167" i="6"/>
  <c r="H167" i="6"/>
  <c r="I177" i="6"/>
  <c r="J177" i="6"/>
  <c r="H177" i="6"/>
  <c r="J190" i="6"/>
  <c r="I199" i="6"/>
  <c r="J199" i="6"/>
  <c r="J206" i="6"/>
  <c r="I206" i="6"/>
  <c r="H206" i="6"/>
  <c r="H227" i="6"/>
  <c r="H236" i="6"/>
  <c r="I55" i="6"/>
  <c r="J55" i="6"/>
  <c r="I91" i="6"/>
  <c r="J91" i="6"/>
  <c r="I103" i="6"/>
  <c r="J103" i="6"/>
  <c r="J149" i="6"/>
  <c r="I149" i="6"/>
  <c r="J155" i="6"/>
  <c r="I155" i="6"/>
  <c r="I175" i="6"/>
  <c r="J175" i="6"/>
  <c r="J212" i="6"/>
  <c r="I212" i="6"/>
  <c r="J221" i="6"/>
  <c r="I221" i="6"/>
  <c r="H221" i="6"/>
  <c r="I231" i="6"/>
  <c r="J231" i="6"/>
  <c r="I240" i="6"/>
  <c r="J240" i="6"/>
  <c r="H240" i="6"/>
  <c r="J251" i="6"/>
  <c r="I251" i="6"/>
  <c r="H251" i="6"/>
  <c r="I264" i="6"/>
  <c r="J264" i="6"/>
  <c r="H264" i="6"/>
  <c r="I25" i="6"/>
  <c r="I37" i="6"/>
  <c r="J37" i="6"/>
  <c r="I49" i="6"/>
  <c r="J49" i="6"/>
  <c r="I61" i="6"/>
  <c r="J61" i="6"/>
  <c r="I73" i="6"/>
  <c r="J73" i="6"/>
  <c r="I85" i="6"/>
  <c r="J85" i="6"/>
  <c r="I97" i="6"/>
  <c r="J97" i="6"/>
  <c r="I109" i="6"/>
  <c r="J109" i="6"/>
  <c r="I121" i="6"/>
  <c r="J121" i="6"/>
  <c r="I133" i="6"/>
  <c r="J133" i="6"/>
  <c r="J164" i="6"/>
  <c r="I164" i="6"/>
  <c r="J169" i="6"/>
  <c r="I169" i="6"/>
  <c r="J197" i="6"/>
  <c r="I197" i="6"/>
  <c r="H231" i="6"/>
  <c r="I246" i="6"/>
  <c r="J246" i="6"/>
  <c r="H25" i="6"/>
  <c r="H35" i="6"/>
  <c r="H37" i="6"/>
  <c r="H47" i="6"/>
  <c r="H49" i="6"/>
  <c r="H59" i="6"/>
  <c r="H61" i="6"/>
  <c r="H71" i="6"/>
  <c r="H73" i="6"/>
  <c r="H83" i="6"/>
  <c r="H85" i="6"/>
  <c r="H95" i="6"/>
  <c r="H97" i="6"/>
  <c r="H107" i="6"/>
  <c r="H109" i="6"/>
  <c r="H119" i="6"/>
  <c r="H121" i="6"/>
  <c r="H131" i="6"/>
  <c r="H133" i="6"/>
  <c r="H164" i="6"/>
  <c r="H169" i="6"/>
  <c r="J182" i="6"/>
  <c r="I182" i="6"/>
  <c r="H182" i="6"/>
  <c r="H197" i="6"/>
  <c r="I216" i="6"/>
  <c r="J216" i="6"/>
  <c r="I225" i="6"/>
  <c r="J225" i="6"/>
  <c r="H225" i="6"/>
  <c r="H246" i="6"/>
  <c r="I255" i="6"/>
  <c r="J255" i="6"/>
  <c r="H255" i="6"/>
  <c r="I159" i="6"/>
  <c r="J159" i="6"/>
  <c r="I144" i="6"/>
  <c r="J144" i="6"/>
  <c r="I153" i="6"/>
  <c r="H153" i="6"/>
  <c r="I192" i="6"/>
  <c r="J192" i="6"/>
  <c r="I201" i="6"/>
  <c r="J201" i="6"/>
  <c r="H201" i="6"/>
  <c r="H216" i="6"/>
  <c r="J34" i="6"/>
  <c r="J40" i="6"/>
  <c r="J46" i="6"/>
  <c r="J52" i="6"/>
  <c r="J58" i="6"/>
  <c r="J64" i="6"/>
  <c r="J70" i="6"/>
  <c r="J76" i="6"/>
  <c r="J82" i="6"/>
  <c r="J88" i="6"/>
  <c r="J94" i="6"/>
  <c r="J100" i="6"/>
  <c r="J106" i="6"/>
  <c r="J112" i="6"/>
  <c r="J118" i="6"/>
  <c r="J124" i="6"/>
  <c r="J130" i="6"/>
  <c r="J136" i="6"/>
  <c r="J154" i="6"/>
  <c r="H163" i="6"/>
  <c r="H165" i="6"/>
  <c r="I172" i="6"/>
  <c r="J189" i="6"/>
  <c r="H198" i="6"/>
  <c r="J204" i="6"/>
  <c r="H213" i="6"/>
  <c r="J219" i="6"/>
  <c r="J226" i="6"/>
  <c r="H228" i="6"/>
  <c r="H237" i="6"/>
  <c r="J243" i="6"/>
  <c r="J258" i="6"/>
  <c r="J267" i="6"/>
  <c r="H139" i="5"/>
  <c r="H145" i="5"/>
  <c r="H151" i="5"/>
  <c r="H157" i="5"/>
  <c r="H163" i="5"/>
  <c r="H171" i="5"/>
  <c r="J176" i="5"/>
  <c r="H180" i="5"/>
  <c r="J185" i="5"/>
  <c r="H189" i="5"/>
  <c r="J194" i="5"/>
  <c r="H198" i="5"/>
  <c r="J203" i="5"/>
  <c r="H207" i="5"/>
  <c r="J212" i="5"/>
  <c r="H216" i="5"/>
  <c r="J221" i="5"/>
  <c r="H225" i="5"/>
  <c r="H234" i="5"/>
  <c r="H243" i="5"/>
  <c r="H252" i="5"/>
  <c r="H261" i="5"/>
  <c r="I327" i="5"/>
  <c r="I336" i="5"/>
  <c r="I345" i="5"/>
  <c r="I354" i="5"/>
  <c r="I363" i="5"/>
  <c r="I372" i="5"/>
  <c r="I381" i="5"/>
  <c r="H138" i="5"/>
  <c r="H144" i="5"/>
  <c r="H150" i="5"/>
  <c r="H156" i="5"/>
  <c r="H162" i="5"/>
  <c r="H168" i="5"/>
  <c r="J173" i="5"/>
  <c r="H177" i="5"/>
  <c r="J182" i="5"/>
  <c r="H186" i="5"/>
  <c r="J191" i="5"/>
  <c r="H195" i="5"/>
  <c r="J200" i="5"/>
  <c r="H204" i="5"/>
  <c r="J209" i="5"/>
  <c r="H213" i="5"/>
  <c r="J218" i="5"/>
  <c r="H222" i="5"/>
  <c r="J227" i="5"/>
  <c r="H231" i="5"/>
  <c r="J236" i="5"/>
  <c r="H240" i="5"/>
  <c r="J245" i="5"/>
  <c r="H249" i="5"/>
  <c r="J254" i="5"/>
  <c r="H258" i="5"/>
  <c r="J263" i="5"/>
  <c r="H267" i="5"/>
  <c r="I333" i="5"/>
  <c r="I342" i="5"/>
  <c r="I351" i="5"/>
  <c r="I360" i="5"/>
  <c r="I369" i="5"/>
  <c r="I378" i="5"/>
  <c r="I387" i="5"/>
  <c r="I138" i="5"/>
  <c r="I144" i="5"/>
  <c r="I150" i="5"/>
  <c r="I156" i="5"/>
  <c r="I162" i="5"/>
  <c r="J168" i="5"/>
  <c r="J177" i="5"/>
  <c r="J186" i="5"/>
  <c r="J195" i="5"/>
  <c r="J204" i="5"/>
  <c r="J213" i="5"/>
  <c r="J222" i="5"/>
  <c r="J231" i="5"/>
  <c r="J240" i="5"/>
  <c r="J249" i="5"/>
  <c r="J258" i="5"/>
  <c r="J267" i="5"/>
  <c r="H174" i="5"/>
  <c r="H183" i="5"/>
  <c r="H192" i="5"/>
  <c r="H201" i="5"/>
  <c r="H210" i="5"/>
  <c r="H219" i="5"/>
  <c r="H228" i="5"/>
  <c r="H237" i="5"/>
  <c r="H246" i="5"/>
  <c r="H255" i="5"/>
  <c r="H264" i="5"/>
  <c r="I330" i="5"/>
  <c r="I339" i="5"/>
  <c r="I348" i="5"/>
  <c r="I357" i="5"/>
  <c r="I366" i="5"/>
  <c r="I375" i="5"/>
  <c r="I384" i="5"/>
  <c r="J174" i="5"/>
  <c r="J183" i="5"/>
  <c r="J192" i="5"/>
  <c r="J201" i="5"/>
  <c r="J210" i="5"/>
  <c r="J219" i="5"/>
  <c r="J228" i="5"/>
  <c r="J237" i="5"/>
  <c r="J246" i="5"/>
  <c r="J255" i="5"/>
  <c r="J264" i="5"/>
  <c r="H25" i="4"/>
  <c r="J32" i="4"/>
  <c r="H43" i="4"/>
  <c r="J59" i="4"/>
  <c r="I62" i="4"/>
  <c r="J62" i="4"/>
  <c r="I85" i="4"/>
  <c r="J88" i="4"/>
  <c r="I103" i="4"/>
  <c r="J106" i="4"/>
  <c r="I121" i="4"/>
  <c r="J124" i="4"/>
  <c r="I139" i="4"/>
  <c r="J142" i="4"/>
  <c r="H147" i="4"/>
  <c r="H151" i="4"/>
  <c r="I151" i="4"/>
  <c r="J181" i="4"/>
  <c r="H199" i="4"/>
  <c r="I199" i="4"/>
  <c r="H202" i="4"/>
  <c r="J202" i="4"/>
  <c r="I202" i="4"/>
  <c r="I25" i="4"/>
  <c r="I43" i="4"/>
  <c r="J85" i="4"/>
  <c r="J103" i="4"/>
  <c r="J121" i="4"/>
  <c r="J139" i="4"/>
  <c r="I147" i="4"/>
  <c r="J159" i="4"/>
  <c r="I159" i="4"/>
  <c r="J168" i="4"/>
  <c r="I168" i="4"/>
  <c r="J177" i="4"/>
  <c r="I177" i="4"/>
  <c r="H186" i="4"/>
  <c r="J186" i="4"/>
  <c r="I189" i="4"/>
  <c r="H189" i="4"/>
  <c r="H31" i="4"/>
  <c r="J38" i="4"/>
  <c r="H49" i="4"/>
  <c r="H52" i="4"/>
  <c r="I55" i="4"/>
  <c r="I79" i="4"/>
  <c r="I97" i="4"/>
  <c r="I115" i="4"/>
  <c r="I133" i="4"/>
  <c r="H159" i="4"/>
  <c r="H168" i="4"/>
  <c r="H177" i="4"/>
  <c r="I186" i="4"/>
  <c r="J189" i="4"/>
  <c r="H204" i="4"/>
  <c r="J204" i="4"/>
  <c r="J207" i="4"/>
  <c r="I207" i="4"/>
  <c r="H207" i="4"/>
  <c r="I31" i="4"/>
  <c r="H34" i="4"/>
  <c r="J41" i="4"/>
  <c r="I49" i="4"/>
  <c r="J52" i="4"/>
  <c r="J55" i="4"/>
  <c r="H61" i="4"/>
  <c r="H64" i="4"/>
  <c r="I76" i="4"/>
  <c r="J79" i="4"/>
  <c r="I94" i="4"/>
  <c r="J97" i="4"/>
  <c r="I112" i="4"/>
  <c r="J115" i="4"/>
  <c r="I130" i="4"/>
  <c r="J133" i="4"/>
  <c r="H190" i="4"/>
  <c r="I190" i="4"/>
  <c r="H193" i="4"/>
  <c r="J193" i="4"/>
  <c r="I193" i="4"/>
  <c r="I204" i="4"/>
  <c r="J76" i="4"/>
  <c r="J94" i="4"/>
  <c r="J112" i="4"/>
  <c r="J130" i="4"/>
  <c r="H154" i="4"/>
  <c r="J154" i="4"/>
  <c r="H157" i="4"/>
  <c r="J157" i="4"/>
  <c r="H166" i="4"/>
  <c r="J166" i="4"/>
  <c r="H175" i="4"/>
  <c r="J175" i="4"/>
  <c r="H184" i="4"/>
  <c r="J184" i="4"/>
  <c r="I184" i="4"/>
  <c r="H195" i="4"/>
  <c r="J195" i="4"/>
  <c r="J198" i="4"/>
  <c r="I198" i="4"/>
  <c r="H198" i="4"/>
  <c r="J148" i="4"/>
  <c r="I162" i="4"/>
  <c r="I171" i="4"/>
  <c r="I211" i="4"/>
  <c r="J213" i="4"/>
  <c r="H216" i="4"/>
  <c r="I220" i="4"/>
  <c r="J222" i="4"/>
  <c r="H225" i="4"/>
  <c r="I229" i="4"/>
  <c r="J231" i="4"/>
  <c r="H234" i="4"/>
  <c r="I238" i="4"/>
  <c r="J240" i="4"/>
  <c r="H243" i="4"/>
  <c r="I247" i="4"/>
  <c r="J249" i="4"/>
  <c r="H252" i="4"/>
  <c r="I256" i="4"/>
  <c r="J258" i="4"/>
  <c r="H261" i="4"/>
  <c r="I265" i="4"/>
  <c r="J270" i="4"/>
  <c r="J273" i="4"/>
  <c r="J276" i="4"/>
  <c r="I279" i="4"/>
  <c r="I288" i="4"/>
  <c r="J291" i="4"/>
  <c r="J294" i="4"/>
  <c r="I318" i="4"/>
  <c r="I330" i="4"/>
  <c r="I350" i="4"/>
  <c r="I357" i="4"/>
  <c r="I368" i="4"/>
  <c r="I375" i="4"/>
  <c r="I386" i="4"/>
  <c r="J211" i="4"/>
  <c r="I216" i="4"/>
  <c r="J220" i="4"/>
  <c r="I225" i="4"/>
  <c r="J229" i="4"/>
  <c r="I234" i="4"/>
  <c r="J238" i="4"/>
  <c r="I243" i="4"/>
  <c r="J247" i="4"/>
  <c r="I252" i="4"/>
  <c r="J256" i="4"/>
  <c r="J265" i="4"/>
  <c r="J279" i="4"/>
  <c r="I255" i="4"/>
  <c r="I275" i="4"/>
  <c r="H278" i="4"/>
  <c r="I293" i="4"/>
  <c r="I300" i="4"/>
  <c r="I312" i="4"/>
  <c r="I336" i="4"/>
  <c r="I348" i="4"/>
  <c r="I359" i="4"/>
  <c r="I366" i="4"/>
  <c r="I377" i="4"/>
  <c r="I384" i="4"/>
  <c r="I208" i="4"/>
  <c r="H213" i="4"/>
  <c r="I217" i="4"/>
  <c r="H222" i="4"/>
  <c r="I226" i="4"/>
  <c r="I235" i="4"/>
  <c r="I244" i="4"/>
  <c r="I253" i="4"/>
  <c r="I278" i="4"/>
  <c r="H281" i="4"/>
  <c r="I309" i="4"/>
  <c r="I321" i="4"/>
  <c r="I345" i="4"/>
  <c r="I356" i="4"/>
  <c r="I363" i="4"/>
  <c r="I374" i="4"/>
  <c r="I381" i="4"/>
  <c r="H33" i="3"/>
  <c r="H44" i="3"/>
  <c r="H55" i="3"/>
  <c r="H25" i="3"/>
  <c r="H27" i="3"/>
  <c r="H38" i="3"/>
  <c r="J42" i="3"/>
  <c r="I44" i="3"/>
  <c r="H49" i="3"/>
  <c r="H53" i="3"/>
  <c r="I55" i="3"/>
  <c r="I59" i="3"/>
  <c r="H62" i="3"/>
  <c r="I67" i="3"/>
  <c r="I71" i="3"/>
  <c r="J75" i="3"/>
  <c r="H77" i="3"/>
  <c r="J79" i="3"/>
  <c r="H83" i="3"/>
  <c r="H87" i="3"/>
  <c r="I89" i="3"/>
  <c r="J93" i="3"/>
  <c r="H98" i="3"/>
  <c r="J104" i="3"/>
  <c r="I104" i="3"/>
  <c r="H111" i="3"/>
  <c r="I121" i="3"/>
  <c r="H121" i="3"/>
  <c r="I38" i="3"/>
  <c r="I49" i="3"/>
  <c r="I53" i="3"/>
  <c r="J59" i="3"/>
  <c r="I62" i="3"/>
  <c r="J67" i="3"/>
  <c r="J71" i="3"/>
  <c r="J77" i="3"/>
  <c r="I83" i="3"/>
  <c r="I98" i="3"/>
  <c r="I112" i="3"/>
  <c r="H112" i="3"/>
  <c r="J128" i="3"/>
  <c r="I128" i="3"/>
  <c r="H128" i="3"/>
  <c r="J139" i="3"/>
  <c r="I139" i="3"/>
  <c r="H139" i="3"/>
  <c r="H26" i="3"/>
  <c r="H37" i="3"/>
  <c r="H41" i="3"/>
  <c r="H43" i="3"/>
  <c r="H51" i="3"/>
  <c r="I74" i="3"/>
  <c r="H80" i="3"/>
  <c r="H88" i="3"/>
  <c r="I92" i="3"/>
  <c r="J96" i="3"/>
  <c r="J112" i="3"/>
  <c r="I119" i="3"/>
  <c r="H119" i="3"/>
  <c r="J126" i="3"/>
  <c r="H126" i="3"/>
  <c r="J144" i="3"/>
  <c r="H144" i="3"/>
  <c r="J43" i="3"/>
  <c r="H45" i="3"/>
  <c r="J60" i="3"/>
  <c r="I63" i="3"/>
  <c r="H63" i="3"/>
  <c r="J74" i="3"/>
  <c r="J78" i="3"/>
  <c r="H82" i="3"/>
  <c r="H86" i="3"/>
  <c r="J88" i="3"/>
  <c r="J92" i="3"/>
  <c r="J97" i="3"/>
  <c r="I97" i="3"/>
  <c r="H105" i="3"/>
  <c r="I110" i="3"/>
  <c r="H110" i="3"/>
  <c r="H115" i="3"/>
  <c r="J117" i="3"/>
  <c r="H117" i="3"/>
  <c r="J119" i="3"/>
  <c r="J61" i="3"/>
  <c r="H61" i="3"/>
  <c r="J106" i="3"/>
  <c r="I106" i="3"/>
  <c r="J130" i="3"/>
  <c r="I130" i="3"/>
  <c r="H130" i="3"/>
  <c r="J137" i="3"/>
  <c r="I137" i="3"/>
  <c r="H137" i="3"/>
  <c r="H75" i="3"/>
  <c r="H79" i="3"/>
  <c r="H93" i="3"/>
  <c r="J95" i="3"/>
  <c r="I95" i="3"/>
  <c r="H106" i="3"/>
  <c r="J135" i="3"/>
  <c r="H135" i="3"/>
  <c r="H185" i="3"/>
  <c r="H188" i="3"/>
  <c r="H191" i="3"/>
  <c r="I207" i="3"/>
  <c r="H219" i="3"/>
  <c r="H221" i="3"/>
  <c r="H231" i="3"/>
  <c r="H233" i="3"/>
  <c r="H243" i="3"/>
  <c r="H245" i="3"/>
  <c r="H255" i="3"/>
  <c r="H257" i="3"/>
  <c r="H264" i="3"/>
  <c r="I266" i="3"/>
  <c r="J268" i="3"/>
  <c r="I348" i="3"/>
  <c r="I360" i="3"/>
  <c r="I375" i="3"/>
  <c r="I386" i="3"/>
  <c r="I185" i="3"/>
  <c r="I191" i="3"/>
  <c r="J207" i="3"/>
  <c r="H146" i="3"/>
  <c r="H148" i="3"/>
  <c r="H153" i="3"/>
  <c r="H155" i="3"/>
  <c r="H157" i="3"/>
  <c r="H162" i="3"/>
  <c r="H164" i="3"/>
  <c r="H166" i="3"/>
  <c r="H171" i="3"/>
  <c r="H173" i="3"/>
  <c r="H175" i="3"/>
  <c r="I180" i="3"/>
  <c r="J189" i="3"/>
  <c r="J196" i="3"/>
  <c r="H212" i="3"/>
  <c r="H215" i="3"/>
  <c r="I222" i="3"/>
  <c r="H225" i="3"/>
  <c r="H227" i="3"/>
  <c r="I234" i="3"/>
  <c r="H237" i="3"/>
  <c r="H239" i="3"/>
  <c r="I246" i="3"/>
  <c r="H249" i="3"/>
  <c r="H251" i="3"/>
  <c r="I258" i="3"/>
  <c r="H261" i="3"/>
  <c r="H263" i="3"/>
  <c r="I267" i="3"/>
  <c r="I327" i="3"/>
  <c r="I339" i="3"/>
  <c r="I354" i="3"/>
  <c r="I369" i="3"/>
  <c r="I377" i="3"/>
  <c r="I384" i="3"/>
  <c r="I146" i="3"/>
  <c r="I148" i="3"/>
  <c r="I155" i="3"/>
  <c r="I157" i="3"/>
  <c r="I164" i="3"/>
  <c r="I166" i="3"/>
  <c r="I173" i="3"/>
  <c r="I175" i="3"/>
  <c r="J180" i="3"/>
  <c r="J187" i="3"/>
  <c r="H203" i="3"/>
  <c r="H206" i="3"/>
  <c r="I212" i="3"/>
  <c r="I225" i="3"/>
  <c r="I237" i="3"/>
  <c r="I249" i="3"/>
  <c r="I261" i="3"/>
  <c r="I263" i="3"/>
  <c r="I366" i="3"/>
  <c r="I374" i="3"/>
  <c r="I381" i="3"/>
  <c r="J39" i="2"/>
  <c r="J51" i="2"/>
  <c r="J57" i="2"/>
  <c r="J63" i="2"/>
  <c r="H68" i="2"/>
  <c r="H70" i="2"/>
  <c r="J72" i="2"/>
  <c r="H86" i="2"/>
  <c r="H88" i="2"/>
  <c r="J113" i="2"/>
  <c r="H113" i="2"/>
  <c r="I147" i="2"/>
  <c r="I157" i="2"/>
  <c r="H157" i="2"/>
  <c r="I181" i="2"/>
  <c r="J181" i="2"/>
  <c r="H181" i="2"/>
  <c r="J204" i="2"/>
  <c r="I204" i="2"/>
  <c r="H204" i="2"/>
  <c r="J219" i="2"/>
  <c r="I219" i="2"/>
  <c r="H219" i="2"/>
  <c r="H291" i="2"/>
  <c r="J291" i="2"/>
  <c r="I291" i="2"/>
  <c r="J33" i="2"/>
  <c r="J45" i="2"/>
  <c r="I68" i="2"/>
  <c r="I70" i="2"/>
  <c r="J73" i="2"/>
  <c r="H73" i="2"/>
  <c r="I77" i="2"/>
  <c r="I86" i="2"/>
  <c r="I88" i="2"/>
  <c r="J91" i="2"/>
  <c r="H91" i="2"/>
  <c r="J98" i="2"/>
  <c r="I101" i="2"/>
  <c r="I108" i="2"/>
  <c r="I113" i="2"/>
  <c r="I116" i="2"/>
  <c r="I119" i="2"/>
  <c r="I121" i="2"/>
  <c r="J121" i="2"/>
  <c r="I123" i="2"/>
  <c r="H126" i="2"/>
  <c r="I142" i="2"/>
  <c r="J142" i="2"/>
  <c r="J147" i="2"/>
  <c r="H152" i="2"/>
  <c r="I152" i="2"/>
  <c r="J157" i="2"/>
  <c r="J225" i="2"/>
  <c r="I225" i="2"/>
  <c r="H225" i="2"/>
  <c r="H239" i="2"/>
  <c r="J239" i="2"/>
  <c r="I239" i="2"/>
  <c r="J296" i="2"/>
  <c r="I296" i="2"/>
  <c r="H296" i="2"/>
  <c r="J301" i="2"/>
  <c r="I301" i="2"/>
  <c r="J368" i="2"/>
  <c r="H368" i="2"/>
  <c r="J77" i="2"/>
  <c r="J94" i="2"/>
  <c r="H94" i="2"/>
  <c r="J101" i="2"/>
  <c r="J108" i="2"/>
  <c r="J119" i="2"/>
  <c r="J123" i="2"/>
  <c r="J126" i="2"/>
  <c r="I138" i="2"/>
  <c r="H138" i="2"/>
  <c r="I145" i="2"/>
  <c r="J145" i="2"/>
  <c r="I158" i="2"/>
  <c r="H158" i="2"/>
  <c r="I166" i="2"/>
  <c r="J166" i="2"/>
  <c r="H166" i="2"/>
  <c r="I173" i="2"/>
  <c r="H173" i="2"/>
  <c r="I192" i="2"/>
  <c r="H192" i="2"/>
  <c r="J209" i="2"/>
  <c r="I209" i="2"/>
  <c r="H209" i="2"/>
  <c r="J283" i="2"/>
  <c r="I283" i="2"/>
  <c r="H283" i="2"/>
  <c r="H379" i="2"/>
  <c r="I379" i="2"/>
  <c r="I26" i="2"/>
  <c r="I28" i="2"/>
  <c r="J30" i="2"/>
  <c r="I32" i="2"/>
  <c r="I34" i="2"/>
  <c r="J36" i="2"/>
  <c r="I38" i="2"/>
  <c r="I40" i="2"/>
  <c r="J42" i="2"/>
  <c r="I44" i="2"/>
  <c r="I46" i="2"/>
  <c r="J48" i="2"/>
  <c r="I50" i="2"/>
  <c r="I52" i="2"/>
  <c r="J54" i="2"/>
  <c r="I56" i="2"/>
  <c r="I58" i="2"/>
  <c r="J60" i="2"/>
  <c r="I62" i="2"/>
  <c r="I64" i="2"/>
  <c r="J67" i="2"/>
  <c r="H67" i="2"/>
  <c r="I71" i="2"/>
  <c r="I80" i="2"/>
  <c r="I82" i="2"/>
  <c r="J85" i="2"/>
  <c r="H85" i="2"/>
  <c r="I89" i="2"/>
  <c r="I94" i="2"/>
  <c r="J97" i="2"/>
  <c r="H97" i="2"/>
  <c r="J104" i="2"/>
  <c r="J106" i="2"/>
  <c r="J111" i="2"/>
  <c r="I114" i="2"/>
  <c r="I127" i="2"/>
  <c r="H127" i="2"/>
  <c r="J135" i="2"/>
  <c r="J138" i="2"/>
  <c r="J143" i="2"/>
  <c r="H145" i="2"/>
  <c r="J158" i="2"/>
  <c r="J167" i="2"/>
  <c r="I167" i="2"/>
  <c r="H167" i="2"/>
  <c r="J173" i="2"/>
  <c r="I179" i="2"/>
  <c r="J179" i="2"/>
  <c r="I189" i="2"/>
  <c r="H189" i="2"/>
  <c r="J192" i="2"/>
  <c r="J198" i="2"/>
  <c r="I198" i="2"/>
  <c r="H198" i="2"/>
  <c r="J311" i="2"/>
  <c r="I311" i="2"/>
  <c r="H311" i="2"/>
  <c r="J320" i="2"/>
  <c r="I320" i="2"/>
  <c r="H320" i="2"/>
  <c r="J329" i="2"/>
  <c r="I329" i="2"/>
  <c r="H329" i="2"/>
  <c r="I67" i="2"/>
  <c r="J71" i="2"/>
  <c r="H76" i="2"/>
  <c r="J78" i="2"/>
  <c r="I85" i="2"/>
  <c r="J89" i="2"/>
  <c r="I92" i="2"/>
  <c r="I97" i="2"/>
  <c r="J100" i="2"/>
  <c r="H100" i="2"/>
  <c r="I112" i="2"/>
  <c r="H112" i="2"/>
  <c r="J114" i="2"/>
  <c r="H122" i="2"/>
  <c r="J127" i="2"/>
  <c r="J156" i="2"/>
  <c r="I156" i="2"/>
  <c r="I168" i="2"/>
  <c r="H168" i="2"/>
  <c r="J189" i="2"/>
  <c r="I202" i="2"/>
  <c r="J202" i="2"/>
  <c r="H202" i="2"/>
  <c r="J274" i="2"/>
  <c r="I274" i="2"/>
  <c r="H274" i="2"/>
  <c r="H285" i="2"/>
  <c r="J285" i="2"/>
  <c r="I285" i="2"/>
  <c r="H361" i="2"/>
  <c r="I361" i="2"/>
  <c r="J79" i="2"/>
  <c r="H79" i="2"/>
  <c r="I103" i="2"/>
  <c r="H103" i="2"/>
  <c r="I125" i="2"/>
  <c r="J125" i="2"/>
  <c r="J131" i="2"/>
  <c r="I131" i="2"/>
  <c r="J141" i="2"/>
  <c r="I141" i="2"/>
  <c r="I162" i="2"/>
  <c r="H162" i="2"/>
  <c r="I177" i="2"/>
  <c r="H177" i="2"/>
  <c r="I232" i="2"/>
  <c r="J232" i="2"/>
  <c r="J317" i="2"/>
  <c r="I317" i="2"/>
  <c r="H317" i="2"/>
  <c r="J326" i="2"/>
  <c r="I326" i="2"/>
  <c r="H326" i="2"/>
  <c r="J386" i="2"/>
  <c r="H386" i="2"/>
  <c r="J130" i="2"/>
  <c r="J175" i="2"/>
  <c r="I185" i="2"/>
  <c r="J245" i="2"/>
  <c r="J254" i="2"/>
  <c r="J263" i="2"/>
  <c r="I293" i="2"/>
  <c r="I298" i="2"/>
  <c r="I358" i="2"/>
  <c r="H365" i="2"/>
  <c r="I376" i="2"/>
  <c r="H383" i="2"/>
  <c r="I176" i="2"/>
  <c r="I180" i="2"/>
  <c r="J184" i="2"/>
  <c r="I186" i="2"/>
  <c r="I191" i="2"/>
  <c r="J196" i="2"/>
  <c r="I201" i="2"/>
  <c r="H203" i="2"/>
  <c r="J211" i="2"/>
  <c r="H213" i="2"/>
  <c r="J217" i="2"/>
  <c r="I224" i="2"/>
  <c r="H228" i="2"/>
  <c r="I231" i="2"/>
  <c r="H234" i="2"/>
  <c r="H240" i="2"/>
  <c r="J244" i="2"/>
  <c r="I246" i="2"/>
  <c r="J253" i="2"/>
  <c r="I255" i="2"/>
  <c r="J262" i="2"/>
  <c r="I264" i="2"/>
  <c r="I273" i="2"/>
  <c r="H275" i="2"/>
  <c r="H278" i="2"/>
  <c r="I282" i="2"/>
  <c r="H284" i="2"/>
  <c r="I292" i="2"/>
  <c r="J294" i="2"/>
  <c r="I300" i="2"/>
  <c r="I302" i="2"/>
  <c r="H307" i="2"/>
  <c r="J312" i="2"/>
  <c r="J315" i="2"/>
  <c r="J321" i="2"/>
  <c r="J324" i="2"/>
  <c r="J330" i="2"/>
  <c r="J333" i="2"/>
  <c r="J336" i="2"/>
  <c r="I343" i="2"/>
  <c r="H359" i="2"/>
  <c r="I370" i="2"/>
  <c r="H377" i="2"/>
  <c r="I388" i="2"/>
  <c r="I203" i="2"/>
  <c r="J224" i="2"/>
  <c r="J273" i="2"/>
  <c r="I275" i="2"/>
  <c r="J278" i="2"/>
  <c r="J282" i="2"/>
  <c r="I284" i="2"/>
  <c r="J300" i="2"/>
  <c r="I307" i="2"/>
  <c r="I367" i="2"/>
  <c r="H374" i="2"/>
  <c r="I385" i="2"/>
  <c r="H392" i="2"/>
  <c r="I25" i="1"/>
  <c r="H29" i="1"/>
  <c r="H31" i="1"/>
  <c r="J34" i="1"/>
  <c r="I48" i="1"/>
  <c r="H48" i="1"/>
  <c r="H64" i="1"/>
  <c r="I71" i="1"/>
  <c r="J71" i="1"/>
  <c r="J73" i="1"/>
  <c r="I76" i="1"/>
  <c r="I83" i="1"/>
  <c r="H83" i="1"/>
  <c r="J85" i="1"/>
  <c r="I90" i="1"/>
  <c r="J90" i="1"/>
  <c r="I102" i="1"/>
  <c r="H102" i="1"/>
  <c r="H118" i="1"/>
  <c r="I125" i="1"/>
  <c r="J125" i="1"/>
  <c r="J127" i="1"/>
  <c r="I130" i="1"/>
  <c r="I137" i="1"/>
  <c r="H137" i="1"/>
  <c r="J139" i="1"/>
  <c r="I147" i="1"/>
  <c r="J147" i="1"/>
  <c r="I153" i="1"/>
  <c r="H153" i="1"/>
  <c r="J161" i="1"/>
  <c r="J164" i="1"/>
  <c r="J167" i="1"/>
  <c r="H173" i="1"/>
  <c r="I173" i="1"/>
  <c r="I179" i="1"/>
  <c r="J179" i="1"/>
  <c r="I195" i="1"/>
  <c r="H195" i="1"/>
  <c r="I219" i="1"/>
  <c r="J219" i="1"/>
  <c r="J224" i="1"/>
  <c r="I224" i="1"/>
  <c r="H224" i="1"/>
  <c r="I44" i="1"/>
  <c r="J44" i="1"/>
  <c r="I31" i="1"/>
  <c r="I62" i="1"/>
  <c r="J62" i="1"/>
  <c r="J64" i="1"/>
  <c r="I74" i="1"/>
  <c r="H74" i="1"/>
  <c r="J76" i="1"/>
  <c r="I81" i="1"/>
  <c r="J81" i="1"/>
  <c r="I93" i="1"/>
  <c r="H93" i="1"/>
  <c r="I116" i="1"/>
  <c r="J116" i="1"/>
  <c r="J118" i="1"/>
  <c r="I128" i="1"/>
  <c r="H128" i="1"/>
  <c r="J130" i="1"/>
  <c r="I135" i="1"/>
  <c r="J135" i="1"/>
  <c r="I151" i="1"/>
  <c r="J151" i="1"/>
  <c r="I162" i="1"/>
  <c r="J162" i="1"/>
  <c r="I165" i="1"/>
  <c r="H165" i="1"/>
  <c r="J200" i="1"/>
  <c r="H200" i="1"/>
  <c r="I203" i="1"/>
  <c r="H203" i="1"/>
  <c r="J203" i="1"/>
  <c r="I53" i="1"/>
  <c r="J53" i="1"/>
  <c r="I65" i="1"/>
  <c r="H65" i="1"/>
  <c r="I72" i="1"/>
  <c r="J72" i="1"/>
  <c r="I84" i="1"/>
  <c r="H84" i="1"/>
  <c r="I107" i="1"/>
  <c r="J107" i="1"/>
  <c r="I119" i="1"/>
  <c r="H119" i="1"/>
  <c r="I126" i="1"/>
  <c r="J126" i="1"/>
  <c r="I138" i="1"/>
  <c r="H138" i="1"/>
  <c r="I163" i="1"/>
  <c r="J163" i="1"/>
  <c r="I180" i="1"/>
  <c r="J180" i="1"/>
  <c r="I183" i="1"/>
  <c r="H183" i="1"/>
  <c r="J183" i="1"/>
  <c r="I187" i="1"/>
  <c r="H187" i="1"/>
  <c r="H190" i="1"/>
  <c r="I190" i="1"/>
  <c r="H197" i="1"/>
  <c r="I197" i="1"/>
  <c r="I56" i="1"/>
  <c r="H56" i="1"/>
  <c r="I63" i="1"/>
  <c r="J63" i="1"/>
  <c r="I98" i="1"/>
  <c r="J98" i="1"/>
  <c r="I110" i="1"/>
  <c r="H110" i="1"/>
  <c r="I117" i="1"/>
  <c r="J117" i="1"/>
  <c r="I129" i="1"/>
  <c r="H129" i="1"/>
  <c r="I181" i="1"/>
  <c r="J181" i="1"/>
  <c r="I207" i="1"/>
  <c r="H207" i="1"/>
  <c r="J226" i="1"/>
  <c r="I226" i="1"/>
  <c r="H226" i="1"/>
  <c r="I75" i="1"/>
  <c r="H75" i="1"/>
  <c r="J30" i="1"/>
  <c r="H32" i="1"/>
  <c r="H34" i="1"/>
  <c r="I36" i="1"/>
  <c r="J36" i="1"/>
  <c r="I38" i="1"/>
  <c r="H38" i="1"/>
  <c r="I40" i="1"/>
  <c r="H44" i="1"/>
  <c r="I47" i="1"/>
  <c r="H47" i="1"/>
  <c r="J49" i="1"/>
  <c r="I54" i="1"/>
  <c r="J54" i="1"/>
  <c r="J56" i="1"/>
  <c r="H63" i="1"/>
  <c r="I66" i="1"/>
  <c r="H66" i="1"/>
  <c r="J75" i="1"/>
  <c r="H82" i="1"/>
  <c r="I89" i="1"/>
  <c r="J89" i="1"/>
  <c r="J91" i="1"/>
  <c r="I94" i="1"/>
  <c r="H98" i="1"/>
  <c r="I101" i="1"/>
  <c r="H101" i="1"/>
  <c r="I108" i="1"/>
  <c r="J108" i="1"/>
  <c r="J110" i="1"/>
  <c r="H117" i="1"/>
  <c r="I120" i="1"/>
  <c r="H120" i="1"/>
  <c r="J129" i="1"/>
  <c r="H136" i="1"/>
  <c r="I149" i="1"/>
  <c r="H152" i="1"/>
  <c r="H175" i="1"/>
  <c r="I175" i="1"/>
  <c r="H181" i="1"/>
  <c r="H188" i="1"/>
  <c r="I188" i="1"/>
  <c r="I194" i="1"/>
  <c r="J194" i="1"/>
  <c r="I213" i="1"/>
  <c r="H213" i="1"/>
  <c r="J217" i="1"/>
  <c r="H217" i="1"/>
  <c r="I234" i="1"/>
  <c r="J234" i="1"/>
  <c r="H234" i="1"/>
  <c r="J32" i="1"/>
  <c r="J40" i="1"/>
  <c r="I45" i="1"/>
  <c r="J45" i="1"/>
  <c r="I57" i="1"/>
  <c r="H57" i="1"/>
  <c r="I80" i="1"/>
  <c r="J80" i="1"/>
  <c r="J82" i="1"/>
  <c r="I92" i="1"/>
  <c r="H92" i="1"/>
  <c r="J94" i="1"/>
  <c r="I99" i="1"/>
  <c r="J99" i="1"/>
  <c r="I111" i="1"/>
  <c r="H111" i="1"/>
  <c r="I134" i="1"/>
  <c r="J134" i="1"/>
  <c r="J136" i="1"/>
  <c r="J149" i="1"/>
  <c r="J152" i="1"/>
  <c r="J211" i="1"/>
  <c r="H211" i="1"/>
  <c r="J199" i="1"/>
  <c r="J216" i="1"/>
  <c r="J218" i="1"/>
  <c r="I221" i="1"/>
  <c r="J223" i="1"/>
  <c r="I230" i="1"/>
  <c r="J233" i="1"/>
  <c r="I235" i="1"/>
  <c r="J238" i="1"/>
  <c r="J243" i="1"/>
  <c r="I248" i="1"/>
  <c r="J251" i="1"/>
  <c r="I253" i="1"/>
  <c r="J256" i="1"/>
  <c r="J237" i="1"/>
  <c r="H239" i="1"/>
  <c r="H244" i="1"/>
  <c r="H252" i="1"/>
  <c r="J255" i="1"/>
  <c r="H257" i="1"/>
  <c r="H262" i="1"/>
  <c r="I239" i="1"/>
  <c r="I244" i="1"/>
  <c r="J252" i="1"/>
  <c r="I257" i="1"/>
  <c r="I262" i="1"/>
  <c r="H218" i="1"/>
  <c r="H223" i="1"/>
  <c r="H228" i="1"/>
  <c r="H233" i="1"/>
  <c r="H238" i="1"/>
  <c r="H246" i="1"/>
  <c r="H251" i="1"/>
  <c r="H256" i="1"/>
  <c r="H264" i="1"/>
  <c r="H199" i="1"/>
  <c r="H216" i="1"/>
  <c r="J228" i="1"/>
  <c r="H243" i="1"/>
  <c r="J246" i="1"/>
  <c r="H261" i="1"/>
  <c r="J264" i="1"/>
  <c r="H5" i="9"/>
  <c r="J4" i="9"/>
  <c r="K4" i="9"/>
  <c r="H26" i="14"/>
  <c r="H29" i="14"/>
  <c r="H32" i="14"/>
  <c r="H35" i="14"/>
  <c r="H38" i="14"/>
  <c r="H41" i="14"/>
  <c r="H44" i="14"/>
  <c r="H47" i="14"/>
  <c r="H50" i="14"/>
  <c r="H53" i="14"/>
  <c r="H56" i="14"/>
  <c r="H59" i="14"/>
  <c r="H62" i="14"/>
  <c r="H72" i="14"/>
  <c r="H81" i="14"/>
  <c r="H90" i="14"/>
  <c r="H99" i="14"/>
  <c r="H108" i="14"/>
  <c r="H117" i="14"/>
  <c r="H126" i="14"/>
  <c r="H141" i="14"/>
  <c r="J146" i="14"/>
  <c r="I146" i="14"/>
  <c r="H146" i="14"/>
  <c r="J169" i="14"/>
  <c r="I169" i="14"/>
  <c r="H169" i="14"/>
  <c r="J223" i="14"/>
  <c r="H223" i="14"/>
  <c r="J268" i="14"/>
  <c r="H268" i="14"/>
  <c r="I268" i="14"/>
  <c r="J92" i="14"/>
  <c r="H92" i="14"/>
  <c r="J101" i="14"/>
  <c r="H101" i="14"/>
  <c r="J110" i="14"/>
  <c r="H110" i="14"/>
  <c r="J143" i="14"/>
  <c r="I143" i="14"/>
  <c r="H143" i="14"/>
  <c r="H341" i="14"/>
  <c r="J341" i="14"/>
  <c r="I341" i="14"/>
  <c r="I26" i="14"/>
  <c r="I29" i="14"/>
  <c r="I32" i="14"/>
  <c r="I35" i="14"/>
  <c r="I38" i="14"/>
  <c r="I41" i="14"/>
  <c r="I44" i="14"/>
  <c r="I47" i="14"/>
  <c r="I50" i="14"/>
  <c r="I53" i="14"/>
  <c r="I56" i="14"/>
  <c r="I59" i="14"/>
  <c r="I62" i="14"/>
  <c r="J68" i="14"/>
  <c r="H68" i="14"/>
  <c r="I70" i="14"/>
  <c r="I72" i="14"/>
  <c r="J77" i="14"/>
  <c r="H77" i="14"/>
  <c r="I79" i="14"/>
  <c r="I81" i="14"/>
  <c r="J86" i="14"/>
  <c r="H86" i="14"/>
  <c r="I88" i="14"/>
  <c r="I90" i="14"/>
  <c r="J95" i="14"/>
  <c r="H95" i="14"/>
  <c r="I97" i="14"/>
  <c r="I99" i="14"/>
  <c r="J104" i="14"/>
  <c r="H104" i="14"/>
  <c r="I106" i="14"/>
  <c r="I108" i="14"/>
  <c r="J113" i="14"/>
  <c r="H113" i="14"/>
  <c r="I115" i="14"/>
  <c r="I117" i="14"/>
  <c r="J122" i="14"/>
  <c r="H122" i="14"/>
  <c r="I124" i="14"/>
  <c r="I126" i="14"/>
  <c r="J131" i="14"/>
  <c r="I131" i="14"/>
  <c r="H131" i="14"/>
  <c r="I141" i="14"/>
  <c r="H144" i="14"/>
  <c r="J149" i="14"/>
  <c r="I149" i="14"/>
  <c r="H149" i="14"/>
  <c r="J172" i="14"/>
  <c r="H172" i="14"/>
  <c r="I189" i="14"/>
  <c r="H189" i="14"/>
  <c r="J189" i="14"/>
  <c r="I201" i="14"/>
  <c r="H201" i="14"/>
  <c r="J201" i="14"/>
  <c r="I213" i="14"/>
  <c r="H213" i="14"/>
  <c r="J213" i="14"/>
  <c r="I223" i="14"/>
  <c r="J74" i="14"/>
  <c r="H74" i="14"/>
  <c r="J83" i="14"/>
  <c r="H83" i="14"/>
  <c r="J337" i="14"/>
  <c r="I337" i="14"/>
  <c r="H337" i="14"/>
  <c r="J373" i="14"/>
  <c r="I373" i="14"/>
  <c r="H373" i="14"/>
  <c r="J70" i="14"/>
  <c r="J79" i="14"/>
  <c r="J88" i="14"/>
  <c r="J97" i="14"/>
  <c r="J106" i="14"/>
  <c r="J115" i="14"/>
  <c r="J124" i="14"/>
  <c r="J134" i="14"/>
  <c r="I134" i="14"/>
  <c r="H134" i="14"/>
  <c r="I144" i="14"/>
  <c r="J152" i="14"/>
  <c r="I152" i="14"/>
  <c r="H152" i="14"/>
  <c r="J160" i="14"/>
  <c r="I160" i="14"/>
  <c r="H160" i="14"/>
  <c r="I172" i="14"/>
  <c r="J232" i="14"/>
  <c r="I232" i="14"/>
  <c r="H232" i="14"/>
  <c r="J65" i="14"/>
  <c r="H65" i="14"/>
  <c r="J128" i="14"/>
  <c r="H128" i="14"/>
  <c r="J391" i="14"/>
  <c r="I391" i="14"/>
  <c r="H391" i="14"/>
  <c r="I25" i="14"/>
  <c r="I28" i="14"/>
  <c r="I31" i="14"/>
  <c r="I34" i="14"/>
  <c r="I37" i="14"/>
  <c r="I40" i="14"/>
  <c r="I43" i="14"/>
  <c r="I46" i="14"/>
  <c r="I49" i="14"/>
  <c r="I52" i="14"/>
  <c r="I55" i="14"/>
  <c r="I58" i="14"/>
  <c r="I61" i="14"/>
  <c r="I64" i="14"/>
  <c r="I66" i="14"/>
  <c r="J71" i="14"/>
  <c r="H71" i="14"/>
  <c r="I73" i="14"/>
  <c r="I75" i="14"/>
  <c r="J80" i="14"/>
  <c r="H80" i="14"/>
  <c r="I82" i="14"/>
  <c r="I84" i="14"/>
  <c r="J89" i="14"/>
  <c r="H89" i="14"/>
  <c r="I91" i="14"/>
  <c r="I93" i="14"/>
  <c r="J98" i="14"/>
  <c r="H98" i="14"/>
  <c r="I100" i="14"/>
  <c r="I102" i="14"/>
  <c r="J107" i="14"/>
  <c r="H107" i="14"/>
  <c r="I109" i="14"/>
  <c r="I111" i="14"/>
  <c r="J116" i="14"/>
  <c r="H116" i="14"/>
  <c r="I118" i="14"/>
  <c r="I120" i="14"/>
  <c r="J125" i="14"/>
  <c r="H125" i="14"/>
  <c r="I127" i="14"/>
  <c r="I129" i="14"/>
  <c r="H132" i="14"/>
  <c r="J137" i="14"/>
  <c r="I137" i="14"/>
  <c r="H137" i="14"/>
  <c r="I147" i="14"/>
  <c r="H150" i="14"/>
  <c r="J155" i="14"/>
  <c r="I155" i="14"/>
  <c r="H155" i="14"/>
  <c r="J158" i="14"/>
  <c r="I158" i="14"/>
  <c r="J178" i="14"/>
  <c r="I178" i="14"/>
  <c r="H178" i="14"/>
  <c r="J241" i="14"/>
  <c r="I241" i="14"/>
  <c r="H241" i="14"/>
  <c r="J252" i="14"/>
  <c r="I252" i="14"/>
  <c r="H252" i="14"/>
  <c r="J119" i="14"/>
  <c r="H119" i="14"/>
  <c r="H69" i="14"/>
  <c r="I71" i="14"/>
  <c r="J73" i="14"/>
  <c r="H78" i="14"/>
  <c r="I80" i="14"/>
  <c r="J82" i="14"/>
  <c r="H87" i="14"/>
  <c r="I89" i="14"/>
  <c r="J91" i="14"/>
  <c r="H96" i="14"/>
  <c r="I98" i="14"/>
  <c r="J100" i="14"/>
  <c r="H105" i="14"/>
  <c r="I107" i="14"/>
  <c r="J109" i="14"/>
  <c r="H114" i="14"/>
  <c r="I116" i="14"/>
  <c r="J118" i="14"/>
  <c r="H123" i="14"/>
  <c r="I125" i="14"/>
  <c r="J127" i="14"/>
  <c r="I132" i="14"/>
  <c r="H135" i="14"/>
  <c r="J140" i="14"/>
  <c r="I140" i="14"/>
  <c r="H140" i="14"/>
  <c r="I150" i="14"/>
  <c r="H153" i="14"/>
  <c r="H158" i="14"/>
  <c r="H163" i="14"/>
  <c r="J181" i="14"/>
  <c r="H181" i="14"/>
  <c r="I195" i="14"/>
  <c r="H195" i="14"/>
  <c r="J195" i="14"/>
  <c r="I207" i="14"/>
  <c r="H207" i="14"/>
  <c r="J207" i="14"/>
  <c r="I219" i="14"/>
  <c r="H219" i="14"/>
  <c r="J219" i="14"/>
  <c r="J250" i="14"/>
  <c r="H250" i="14"/>
  <c r="I250" i="14"/>
  <c r="J225" i="14"/>
  <c r="I225" i="14"/>
  <c r="H225" i="14"/>
  <c r="J234" i="14"/>
  <c r="I234" i="14"/>
  <c r="H234" i="14"/>
  <c r="J243" i="14"/>
  <c r="I243" i="14"/>
  <c r="H243" i="14"/>
  <c r="J253" i="14"/>
  <c r="H253" i="14"/>
  <c r="J255" i="14"/>
  <c r="I255" i="14"/>
  <c r="H255" i="14"/>
  <c r="J256" i="14"/>
  <c r="H256" i="14"/>
  <c r="J258" i="14"/>
  <c r="I258" i="14"/>
  <c r="H258" i="14"/>
  <c r="J355" i="14"/>
  <c r="I355" i="14"/>
  <c r="H355" i="14"/>
  <c r="H359" i="14"/>
  <c r="J359" i="14"/>
  <c r="I359" i="14"/>
  <c r="J165" i="14"/>
  <c r="I167" i="14"/>
  <c r="J174" i="14"/>
  <c r="I176" i="14"/>
  <c r="J183" i="14"/>
  <c r="I187" i="14"/>
  <c r="I193" i="14"/>
  <c r="I199" i="14"/>
  <c r="I205" i="14"/>
  <c r="I211" i="14"/>
  <c r="I217" i="14"/>
  <c r="H226" i="14"/>
  <c r="J228" i="14"/>
  <c r="I228" i="14"/>
  <c r="H228" i="14"/>
  <c r="H235" i="14"/>
  <c r="J237" i="14"/>
  <c r="I237" i="14"/>
  <c r="H237" i="14"/>
  <c r="H244" i="14"/>
  <c r="J246" i="14"/>
  <c r="I246" i="14"/>
  <c r="H246" i="14"/>
  <c r="I256" i="14"/>
  <c r="J259" i="14"/>
  <c r="H259" i="14"/>
  <c r="J261" i="14"/>
  <c r="I261" i="14"/>
  <c r="H261" i="14"/>
  <c r="H335" i="14"/>
  <c r="J335" i="14"/>
  <c r="I335" i="14"/>
  <c r="I226" i="14"/>
  <c r="I235" i="14"/>
  <c r="I244" i="14"/>
  <c r="I259" i="14"/>
  <c r="J262" i="14"/>
  <c r="H262" i="14"/>
  <c r="J264" i="14"/>
  <c r="I264" i="14"/>
  <c r="H264" i="14"/>
  <c r="H157" i="14"/>
  <c r="J162" i="14"/>
  <c r="H166" i="14"/>
  <c r="J171" i="14"/>
  <c r="H175" i="14"/>
  <c r="J180" i="14"/>
  <c r="H184" i="14"/>
  <c r="I186" i="14"/>
  <c r="H186" i="14"/>
  <c r="H190" i="14"/>
  <c r="I192" i="14"/>
  <c r="H192" i="14"/>
  <c r="H196" i="14"/>
  <c r="I198" i="14"/>
  <c r="H198" i="14"/>
  <c r="H202" i="14"/>
  <c r="I204" i="14"/>
  <c r="H204" i="14"/>
  <c r="H208" i="14"/>
  <c r="I210" i="14"/>
  <c r="H210" i="14"/>
  <c r="H214" i="14"/>
  <c r="I216" i="14"/>
  <c r="H216" i="14"/>
  <c r="H220" i="14"/>
  <c r="J222" i="14"/>
  <c r="I222" i="14"/>
  <c r="H222" i="14"/>
  <c r="H229" i="14"/>
  <c r="J231" i="14"/>
  <c r="I231" i="14"/>
  <c r="H231" i="14"/>
  <c r="H238" i="14"/>
  <c r="J240" i="14"/>
  <c r="I240" i="14"/>
  <c r="H240" i="14"/>
  <c r="H247" i="14"/>
  <c r="J249" i="14"/>
  <c r="I249" i="14"/>
  <c r="H249" i="14"/>
  <c r="I262" i="14"/>
  <c r="J265" i="14"/>
  <c r="H265" i="14"/>
  <c r="J267" i="14"/>
  <c r="I267" i="14"/>
  <c r="H267" i="14"/>
  <c r="J271" i="14"/>
  <c r="H271" i="14"/>
  <c r="J274" i="14"/>
  <c r="H274" i="14"/>
  <c r="J277" i="14"/>
  <c r="H277" i="14"/>
  <c r="J280" i="14"/>
  <c r="H280" i="14"/>
  <c r="J283" i="14"/>
  <c r="H283" i="14"/>
  <c r="J286" i="14"/>
  <c r="H286" i="14"/>
  <c r="J289" i="14"/>
  <c r="H289" i="14"/>
  <c r="J292" i="14"/>
  <c r="H292" i="14"/>
  <c r="J295" i="14"/>
  <c r="H295" i="14"/>
  <c r="J298" i="14"/>
  <c r="H298" i="14"/>
  <c r="J301" i="14"/>
  <c r="H301" i="14"/>
  <c r="J304" i="14"/>
  <c r="H304" i="14"/>
  <c r="J307" i="14"/>
  <c r="H307" i="14"/>
  <c r="J310" i="14"/>
  <c r="H310" i="14"/>
  <c r="J313" i="14"/>
  <c r="H313" i="14"/>
  <c r="J316" i="14"/>
  <c r="H316" i="14"/>
  <c r="J319" i="14"/>
  <c r="H319" i="14"/>
  <c r="J322" i="14"/>
  <c r="H322" i="14"/>
  <c r="J325" i="14"/>
  <c r="H325" i="14"/>
  <c r="J328" i="14"/>
  <c r="H328" i="14"/>
  <c r="J331" i="14"/>
  <c r="H331" i="14"/>
  <c r="J334" i="14"/>
  <c r="I334" i="14"/>
  <c r="H334" i="14"/>
  <c r="H338" i="14"/>
  <c r="J338" i="14"/>
  <c r="J352" i="14"/>
  <c r="I352" i="14"/>
  <c r="H352" i="14"/>
  <c r="H356" i="14"/>
  <c r="J356" i="14"/>
  <c r="J370" i="14"/>
  <c r="I370" i="14"/>
  <c r="H370" i="14"/>
  <c r="J388" i="14"/>
  <c r="I388" i="14"/>
  <c r="H388" i="14"/>
  <c r="J349" i="14"/>
  <c r="I349" i="14"/>
  <c r="H349" i="14"/>
  <c r="H353" i="14"/>
  <c r="J353" i="14"/>
  <c r="J367" i="14"/>
  <c r="I367" i="14"/>
  <c r="H367" i="14"/>
  <c r="J385" i="14"/>
  <c r="I385" i="14"/>
  <c r="H385" i="14"/>
  <c r="H269" i="14"/>
  <c r="J269" i="14"/>
  <c r="H272" i="14"/>
  <c r="J272" i="14"/>
  <c r="H275" i="14"/>
  <c r="J275" i="14"/>
  <c r="H278" i="14"/>
  <c r="J278" i="14"/>
  <c r="H281" i="14"/>
  <c r="J281" i="14"/>
  <c r="H284" i="14"/>
  <c r="J284" i="14"/>
  <c r="H287" i="14"/>
  <c r="J287" i="14"/>
  <c r="H290" i="14"/>
  <c r="J290" i="14"/>
  <c r="H293" i="14"/>
  <c r="J293" i="14"/>
  <c r="H296" i="14"/>
  <c r="J296" i="14"/>
  <c r="H299" i="14"/>
  <c r="J299" i="14"/>
  <c r="H302" i="14"/>
  <c r="J302" i="14"/>
  <c r="H305" i="14"/>
  <c r="J305" i="14"/>
  <c r="H308" i="14"/>
  <c r="J308" i="14"/>
  <c r="H311" i="14"/>
  <c r="J311" i="14"/>
  <c r="H314" i="14"/>
  <c r="J314" i="14"/>
  <c r="H317" i="14"/>
  <c r="J317" i="14"/>
  <c r="H320" i="14"/>
  <c r="J320" i="14"/>
  <c r="H323" i="14"/>
  <c r="J323" i="14"/>
  <c r="H326" i="14"/>
  <c r="J326" i="14"/>
  <c r="H329" i="14"/>
  <c r="J329" i="14"/>
  <c r="H332" i="14"/>
  <c r="J332" i="14"/>
  <c r="J346" i="14"/>
  <c r="I346" i="14"/>
  <c r="H346" i="14"/>
  <c r="H350" i="14"/>
  <c r="J350" i="14"/>
  <c r="I353" i="14"/>
  <c r="J364" i="14"/>
  <c r="I364" i="14"/>
  <c r="H364" i="14"/>
  <c r="J382" i="14"/>
  <c r="I382" i="14"/>
  <c r="H382" i="14"/>
  <c r="I269" i="14"/>
  <c r="I272" i="14"/>
  <c r="I275" i="14"/>
  <c r="I278" i="14"/>
  <c r="I281" i="14"/>
  <c r="I284" i="14"/>
  <c r="I287" i="14"/>
  <c r="I290" i="14"/>
  <c r="I293" i="14"/>
  <c r="I296" i="14"/>
  <c r="I299" i="14"/>
  <c r="I302" i="14"/>
  <c r="I305" i="14"/>
  <c r="I308" i="14"/>
  <c r="I311" i="14"/>
  <c r="I314" i="14"/>
  <c r="I317" i="14"/>
  <c r="I320" i="14"/>
  <c r="I323" i="14"/>
  <c r="I326" i="14"/>
  <c r="I329" i="14"/>
  <c r="I332" i="14"/>
  <c r="J343" i="14"/>
  <c r="I343" i="14"/>
  <c r="H343" i="14"/>
  <c r="H347" i="14"/>
  <c r="J347" i="14"/>
  <c r="I350" i="14"/>
  <c r="J361" i="14"/>
  <c r="I361" i="14"/>
  <c r="H361" i="14"/>
  <c r="H365" i="14"/>
  <c r="J365" i="14"/>
  <c r="J379" i="14"/>
  <c r="I379" i="14"/>
  <c r="H379" i="14"/>
  <c r="J270" i="14"/>
  <c r="H270" i="14"/>
  <c r="J273" i="14"/>
  <c r="H273" i="14"/>
  <c r="J276" i="14"/>
  <c r="H276" i="14"/>
  <c r="J279" i="14"/>
  <c r="H279" i="14"/>
  <c r="J282" i="14"/>
  <c r="H282" i="14"/>
  <c r="J285" i="14"/>
  <c r="H285" i="14"/>
  <c r="J288" i="14"/>
  <c r="H288" i="14"/>
  <c r="J291" i="14"/>
  <c r="H291" i="14"/>
  <c r="J294" i="14"/>
  <c r="H294" i="14"/>
  <c r="J297" i="14"/>
  <c r="H297" i="14"/>
  <c r="J300" i="14"/>
  <c r="H300" i="14"/>
  <c r="J303" i="14"/>
  <c r="H303" i="14"/>
  <c r="J306" i="14"/>
  <c r="H306" i="14"/>
  <c r="J309" i="14"/>
  <c r="H309" i="14"/>
  <c r="J312" i="14"/>
  <c r="H312" i="14"/>
  <c r="J315" i="14"/>
  <c r="H315" i="14"/>
  <c r="J318" i="14"/>
  <c r="H318" i="14"/>
  <c r="J321" i="14"/>
  <c r="H321" i="14"/>
  <c r="J324" i="14"/>
  <c r="H324" i="14"/>
  <c r="J327" i="14"/>
  <c r="H327" i="14"/>
  <c r="J330" i="14"/>
  <c r="H330" i="14"/>
  <c r="J340" i="14"/>
  <c r="I340" i="14"/>
  <c r="H340" i="14"/>
  <c r="H344" i="14"/>
  <c r="J344" i="14"/>
  <c r="I347" i="14"/>
  <c r="J358" i="14"/>
  <c r="I358" i="14"/>
  <c r="H358" i="14"/>
  <c r="H362" i="14"/>
  <c r="J362" i="14"/>
  <c r="I365" i="14"/>
  <c r="J376" i="14"/>
  <c r="I376" i="14"/>
  <c r="H376" i="14"/>
  <c r="J368" i="14"/>
  <c r="J371" i="14"/>
  <c r="J374" i="14"/>
  <c r="J377" i="14"/>
  <c r="J380" i="14"/>
  <c r="J383" i="14"/>
  <c r="J386" i="14"/>
  <c r="J389" i="14"/>
  <c r="J392" i="14"/>
  <c r="H333" i="14"/>
  <c r="H336" i="14"/>
  <c r="H339" i="14"/>
  <c r="H342" i="14"/>
  <c r="H345" i="14"/>
  <c r="H348" i="14"/>
  <c r="H351" i="14"/>
  <c r="H354" i="14"/>
  <c r="H357" i="14"/>
  <c r="H360" i="14"/>
  <c r="H363" i="14"/>
  <c r="H366" i="14"/>
  <c r="H369" i="14"/>
  <c r="H372" i="14"/>
  <c r="H375" i="14"/>
  <c r="H378" i="14"/>
  <c r="H381" i="14"/>
  <c r="H384" i="14"/>
  <c r="H387" i="14"/>
  <c r="H390" i="14"/>
  <c r="J53" i="13"/>
  <c r="I53" i="13"/>
  <c r="H55" i="13"/>
  <c r="I55" i="13"/>
  <c r="J80" i="13"/>
  <c r="I80" i="13"/>
  <c r="H82" i="13"/>
  <c r="I82" i="13"/>
  <c r="H97" i="13"/>
  <c r="I97" i="13"/>
  <c r="J102" i="13"/>
  <c r="H102" i="13"/>
  <c r="H109" i="13"/>
  <c r="I109" i="13"/>
  <c r="J116" i="13"/>
  <c r="I116" i="13"/>
  <c r="I126" i="13"/>
  <c r="H126" i="13"/>
  <c r="H133" i="13"/>
  <c r="J133" i="13"/>
  <c r="I133" i="13"/>
  <c r="J152" i="13"/>
  <c r="I152" i="13"/>
  <c r="H152" i="13"/>
  <c r="J179" i="13"/>
  <c r="I179" i="13"/>
  <c r="H179" i="13"/>
  <c r="J93" i="13"/>
  <c r="H93" i="13"/>
  <c r="H100" i="13"/>
  <c r="I100" i="13"/>
  <c r="J107" i="13"/>
  <c r="I107" i="13"/>
  <c r="J129" i="13"/>
  <c r="H129" i="13"/>
  <c r="J134" i="13"/>
  <c r="I134" i="13"/>
  <c r="I153" i="13"/>
  <c r="H153" i="13"/>
  <c r="H160" i="13"/>
  <c r="J160" i="13"/>
  <c r="I160" i="13"/>
  <c r="I180" i="13"/>
  <c r="H180" i="13"/>
  <c r="H187" i="13"/>
  <c r="J187" i="13"/>
  <c r="I187" i="13"/>
  <c r="I195" i="13"/>
  <c r="J195" i="13"/>
  <c r="H195" i="13"/>
  <c r="H199" i="13"/>
  <c r="J199" i="13"/>
  <c r="I199" i="13"/>
  <c r="I213" i="13"/>
  <c r="J213" i="13"/>
  <c r="H213" i="13"/>
  <c r="H217" i="13"/>
  <c r="J217" i="13"/>
  <c r="I217" i="13"/>
  <c r="H43" i="13"/>
  <c r="I51" i="13"/>
  <c r="J62" i="13"/>
  <c r="I62" i="13"/>
  <c r="H64" i="13"/>
  <c r="I64" i="13"/>
  <c r="I66" i="13"/>
  <c r="I70" i="13"/>
  <c r="I74" i="13"/>
  <c r="J76" i="13"/>
  <c r="I78" i="13"/>
  <c r="J89" i="13"/>
  <c r="I89" i="13"/>
  <c r="H91" i="13"/>
  <c r="I91" i="13"/>
  <c r="I93" i="13"/>
  <c r="J98" i="13"/>
  <c r="I98" i="13"/>
  <c r="J100" i="13"/>
  <c r="H107" i="13"/>
  <c r="I112" i="13"/>
  <c r="H114" i="13"/>
  <c r="J121" i="13"/>
  <c r="H127" i="13"/>
  <c r="I127" i="13"/>
  <c r="I129" i="13"/>
  <c r="H134" i="13"/>
  <c r="J153" i="13"/>
  <c r="J161" i="13"/>
  <c r="I161" i="13"/>
  <c r="H161" i="13"/>
  <c r="J180" i="13"/>
  <c r="H124" i="13"/>
  <c r="J124" i="13"/>
  <c r="I124" i="13"/>
  <c r="I135" i="13"/>
  <c r="H135" i="13"/>
  <c r="H142" i="13"/>
  <c r="J142" i="13"/>
  <c r="I142" i="13"/>
  <c r="I162" i="13"/>
  <c r="H162" i="13"/>
  <c r="H169" i="13"/>
  <c r="J169" i="13"/>
  <c r="I169" i="13"/>
  <c r="I189" i="13"/>
  <c r="J189" i="13"/>
  <c r="H189" i="13"/>
  <c r="H193" i="13"/>
  <c r="J193" i="13"/>
  <c r="I193" i="13"/>
  <c r="I207" i="13"/>
  <c r="J207" i="13"/>
  <c r="H207" i="13"/>
  <c r="H211" i="13"/>
  <c r="J211" i="13"/>
  <c r="I211" i="13"/>
  <c r="I225" i="13"/>
  <c r="J225" i="13"/>
  <c r="H225" i="13"/>
  <c r="I25" i="13"/>
  <c r="I28" i="13"/>
  <c r="I31" i="13"/>
  <c r="I34" i="13"/>
  <c r="I37" i="13"/>
  <c r="I40" i="13"/>
  <c r="H45" i="13"/>
  <c r="J48" i="13"/>
  <c r="I52" i="13"/>
  <c r="I54" i="13"/>
  <c r="I56" i="13"/>
  <c r="J58" i="13"/>
  <c r="I60" i="13"/>
  <c r="J71" i="13"/>
  <c r="I71" i="13"/>
  <c r="H73" i="13"/>
  <c r="I73" i="13"/>
  <c r="I75" i="13"/>
  <c r="I79" i="13"/>
  <c r="I81" i="13"/>
  <c r="I83" i="13"/>
  <c r="J85" i="13"/>
  <c r="I87" i="13"/>
  <c r="I94" i="13"/>
  <c r="H96" i="13"/>
  <c r="J103" i="13"/>
  <c r="I105" i="13"/>
  <c r="I108" i="13"/>
  <c r="H115" i="13"/>
  <c r="I115" i="13"/>
  <c r="J117" i="13"/>
  <c r="J120" i="13"/>
  <c r="H120" i="13"/>
  <c r="J125" i="13"/>
  <c r="I125" i="13"/>
  <c r="J135" i="13"/>
  <c r="J138" i="13"/>
  <c r="H138" i="13"/>
  <c r="J143" i="13"/>
  <c r="I143" i="13"/>
  <c r="H143" i="13"/>
  <c r="J162" i="13"/>
  <c r="J170" i="13"/>
  <c r="I170" i="13"/>
  <c r="H170" i="13"/>
  <c r="H42" i="13"/>
  <c r="J45" i="13"/>
  <c r="J52" i="13"/>
  <c r="H65" i="13"/>
  <c r="I67" i="13"/>
  <c r="H69" i="13"/>
  <c r="H71" i="13"/>
  <c r="J73" i="13"/>
  <c r="J75" i="13"/>
  <c r="J79" i="13"/>
  <c r="J94" i="13"/>
  <c r="I96" i="13"/>
  <c r="I99" i="13"/>
  <c r="H106" i="13"/>
  <c r="I106" i="13"/>
  <c r="J108" i="13"/>
  <c r="J111" i="13"/>
  <c r="H111" i="13"/>
  <c r="J115" i="13"/>
  <c r="H118" i="13"/>
  <c r="I118" i="13"/>
  <c r="I120" i="13"/>
  <c r="H125" i="13"/>
  <c r="H136" i="13"/>
  <c r="I136" i="13"/>
  <c r="I138" i="13"/>
  <c r="I144" i="13"/>
  <c r="H144" i="13"/>
  <c r="H151" i="13"/>
  <c r="J151" i="13"/>
  <c r="I151" i="13"/>
  <c r="I171" i="13"/>
  <c r="H171" i="13"/>
  <c r="H178" i="13"/>
  <c r="J178" i="13"/>
  <c r="I178" i="13"/>
  <c r="I201" i="13"/>
  <c r="J201" i="13"/>
  <c r="H201" i="13"/>
  <c r="H205" i="13"/>
  <c r="J205" i="13"/>
  <c r="I205" i="13"/>
  <c r="I219" i="13"/>
  <c r="J219" i="13"/>
  <c r="H219" i="13"/>
  <c r="H223" i="13"/>
  <c r="J223" i="13"/>
  <c r="I223" i="13"/>
  <c r="H188" i="13"/>
  <c r="I190" i="13"/>
  <c r="H192" i="13"/>
  <c r="I196" i="13"/>
  <c r="H198" i="13"/>
  <c r="I202" i="13"/>
  <c r="H204" i="13"/>
  <c r="I208" i="13"/>
  <c r="H210" i="13"/>
  <c r="I214" i="13"/>
  <c r="H216" i="13"/>
  <c r="I220" i="13"/>
  <c r="H222" i="13"/>
  <c r="I226" i="13"/>
  <c r="H228" i="13"/>
  <c r="I232" i="13"/>
  <c r="H234" i="13"/>
  <c r="I238" i="13"/>
  <c r="H240" i="13"/>
  <c r="H246" i="13"/>
  <c r="H252" i="13"/>
  <c r="H272" i="13"/>
  <c r="J272" i="13"/>
  <c r="I272" i="13"/>
  <c r="H281" i="13"/>
  <c r="J281" i="13"/>
  <c r="I281" i="13"/>
  <c r="H290" i="13"/>
  <c r="J290" i="13"/>
  <c r="I290" i="13"/>
  <c r="H299" i="13"/>
  <c r="J299" i="13"/>
  <c r="I299" i="13"/>
  <c r="H308" i="13"/>
  <c r="J308" i="13"/>
  <c r="I308" i="13"/>
  <c r="H317" i="13"/>
  <c r="J317" i="13"/>
  <c r="I317" i="13"/>
  <c r="H326" i="13"/>
  <c r="J326" i="13"/>
  <c r="I326" i="13"/>
  <c r="I145" i="13"/>
  <c r="H147" i="13"/>
  <c r="I154" i="13"/>
  <c r="H156" i="13"/>
  <c r="I163" i="13"/>
  <c r="H165" i="13"/>
  <c r="I172" i="13"/>
  <c r="H174" i="13"/>
  <c r="I181" i="13"/>
  <c r="H183" i="13"/>
  <c r="I188" i="13"/>
  <c r="J190" i="13"/>
  <c r="J192" i="13"/>
  <c r="J196" i="13"/>
  <c r="J198" i="13"/>
  <c r="J202" i="13"/>
  <c r="J204" i="13"/>
  <c r="J208" i="13"/>
  <c r="J210" i="13"/>
  <c r="J214" i="13"/>
  <c r="J216" i="13"/>
  <c r="J220" i="13"/>
  <c r="J222" i="13"/>
  <c r="J226" i="13"/>
  <c r="J228" i="13"/>
  <c r="J232" i="13"/>
  <c r="J234" i="13"/>
  <c r="J238" i="13"/>
  <c r="J240" i="13"/>
  <c r="J246" i="13"/>
  <c r="J252" i="13"/>
  <c r="H269" i="13"/>
  <c r="I269" i="13"/>
  <c r="I229" i="13"/>
  <c r="H231" i="13"/>
  <c r="I235" i="13"/>
  <c r="H237" i="13"/>
  <c r="H243" i="13"/>
  <c r="H249" i="13"/>
  <c r="J229" i="13"/>
  <c r="J231" i="13"/>
  <c r="J235" i="13"/>
  <c r="J237" i="13"/>
  <c r="J243" i="13"/>
  <c r="J249" i="13"/>
  <c r="H273" i="13"/>
  <c r="J273" i="13"/>
  <c r="H282" i="13"/>
  <c r="J282" i="13"/>
  <c r="H291" i="13"/>
  <c r="J291" i="13"/>
  <c r="H300" i="13"/>
  <c r="J300" i="13"/>
  <c r="H309" i="13"/>
  <c r="J309" i="13"/>
  <c r="H318" i="13"/>
  <c r="J318" i="13"/>
  <c r="H327" i="13"/>
  <c r="J327" i="13"/>
  <c r="H336" i="13"/>
  <c r="J336" i="13"/>
  <c r="I271" i="13"/>
  <c r="H276" i="13"/>
  <c r="J276" i="13"/>
  <c r="I278" i="13"/>
  <c r="I280" i="13"/>
  <c r="H285" i="13"/>
  <c r="J285" i="13"/>
  <c r="I287" i="13"/>
  <c r="I289" i="13"/>
  <c r="H294" i="13"/>
  <c r="J294" i="13"/>
  <c r="I296" i="13"/>
  <c r="I298" i="13"/>
  <c r="H303" i="13"/>
  <c r="J303" i="13"/>
  <c r="I305" i="13"/>
  <c r="I307" i="13"/>
  <c r="H312" i="13"/>
  <c r="J312" i="13"/>
  <c r="I314" i="13"/>
  <c r="I316" i="13"/>
  <c r="H321" i="13"/>
  <c r="J321" i="13"/>
  <c r="I323" i="13"/>
  <c r="I325" i="13"/>
  <c r="H330" i="13"/>
  <c r="J330" i="13"/>
  <c r="I332" i="13"/>
  <c r="I334" i="13"/>
  <c r="H339" i="13"/>
  <c r="J339" i="13"/>
  <c r="I341" i="13"/>
  <c r="I344" i="13"/>
  <c r="H344" i="13"/>
  <c r="I347" i="13"/>
  <c r="H347" i="13"/>
  <c r="I350" i="13"/>
  <c r="H350" i="13"/>
  <c r="I353" i="13"/>
  <c r="H353" i="13"/>
  <c r="I356" i="13"/>
  <c r="H356" i="13"/>
  <c r="I359" i="13"/>
  <c r="H359" i="13"/>
  <c r="I362" i="13"/>
  <c r="H362" i="13"/>
  <c r="I365" i="13"/>
  <c r="H365" i="13"/>
  <c r="I368" i="13"/>
  <c r="H368" i="13"/>
  <c r="I371" i="13"/>
  <c r="H371" i="13"/>
  <c r="H270" i="13"/>
  <c r="J270" i="13"/>
  <c r="H279" i="13"/>
  <c r="J279" i="13"/>
  <c r="H288" i="13"/>
  <c r="J288" i="13"/>
  <c r="H297" i="13"/>
  <c r="J297" i="13"/>
  <c r="H306" i="13"/>
  <c r="J306" i="13"/>
  <c r="H315" i="13"/>
  <c r="J315" i="13"/>
  <c r="H324" i="13"/>
  <c r="J324" i="13"/>
  <c r="H333" i="13"/>
  <c r="J333" i="13"/>
  <c r="I335" i="13"/>
  <c r="H268" i="13"/>
  <c r="I270" i="13"/>
  <c r="H277" i="13"/>
  <c r="I279" i="13"/>
  <c r="H286" i="13"/>
  <c r="I288" i="13"/>
  <c r="H295" i="13"/>
  <c r="I297" i="13"/>
  <c r="H304" i="13"/>
  <c r="I306" i="13"/>
  <c r="H313" i="13"/>
  <c r="I315" i="13"/>
  <c r="H322" i="13"/>
  <c r="I324" i="13"/>
  <c r="H331" i="13"/>
  <c r="I333" i="13"/>
  <c r="J335" i="13"/>
  <c r="H340" i="13"/>
  <c r="J342" i="13"/>
  <c r="J345" i="13"/>
  <c r="J348" i="13"/>
  <c r="J351" i="13"/>
  <c r="J354" i="13"/>
  <c r="J357" i="13"/>
  <c r="J360" i="13"/>
  <c r="J363" i="13"/>
  <c r="J366" i="13"/>
  <c r="J369" i="13"/>
  <c r="J372" i="13"/>
  <c r="H374" i="13"/>
  <c r="J375" i="13"/>
  <c r="H377" i="13"/>
  <c r="J378" i="13"/>
  <c r="H380" i="13"/>
  <c r="J381" i="13"/>
  <c r="H383" i="13"/>
  <c r="J384" i="13"/>
  <c r="H386" i="13"/>
  <c r="J387" i="13"/>
  <c r="H389" i="13"/>
  <c r="J390" i="13"/>
  <c r="H392" i="13"/>
  <c r="J393" i="13"/>
  <c r="I343" i="13"/>
  <c r="I346" i="13"/>
  <c r="I349" i="13"/>
  <c r="I352" i="13"/>
  <c r="I355" i="13"/>
  <c r="I358" i="13"/>
  <c r="I361" i="13"/>
  <c r="I364" i="13"/>
  <c r="I367" i="13"/>
  <c r="I370" i="13"/>
  <c r="I373" i="13"/>
  <c r="I376" i="13"/>
  <c r="I379" i="13"/>
  <c r="I382" i="13"/>
  <c r="I385" i="13"/>
  <c r="I388" i="13"/>
  <c r="I391" i="13"/>
  <c r="J120" i="12"/>
  <c r="H120" i="12"/>
  <c r="J122" i="12"/>
  <c r="I122" i="12"/>
  <c r="H122" i="12"/>
  <c r="J140" i="12"/>
  <c r="I140" i="12"/>
  <c r="H140" i="12"/>
  <c r="I50" i="12"/>
  <c r="H52" i="12"/>
  <c r="I59" i="12"/>
  <c r="H61" i="12"/>
  <c r="I68" i="12"/>
  <c r="H70" i="12"/>
  <c r="I120" i="12"/>
  <c r="J123" i="12"/>
  <c r="H123" i="12"/>
  <c r="J125" i="12"/>
  <c r="I125" i="12"/>
  <c r="H125" i="12"/>
  <c r="J143" i="12"/>
  <c r="I143" i="12"/>
  <c r="H143" i="12"/>
  <c r="H26" i="12"/>
  <c r="H29" i="12"/>
  <c r="H32" i="12"/>
  <c r="H35" i="12"/>
  <c r="H38" i="12"/>
  <c r="H41" i="12"/>
  <c r="H44" i="12"/>
  <c r="H47" i="12"/>
  <c r="J50" i="12"/>
  <c r="I52" i="12"/>
  <c r="H54" i="12"/>
  <c r="J59" i="12"/>
  <c r="I61" i="12"/>
  <c r="H63" i="12"/>
  <c r="J68" i="12"/>
  <c r="I70" i="12"/>
  <c r="H72" i="12"/>
  <c r="I74" i="12"/>
  <c r="H74" i="12"/>
  <c r="H78" i="12"/>
  <c r="I80" i="12"/>
  <c r="H80" i="12"/>
  <c r="H84" i="12"/>
  <c r="I86" i="12"/>
  <c r="H86" i="12"/>
  <c r="H90" i="12"/>
  <c r="I92" i="12"/>
  <c r="H92" i="12"/>
  <c r="H96" i="12"/>
  <c r="I98" i="12"/>
  <c r="H98" i="12"/>
  <c r="H102" i="12"/>
  <c r="I104" i="12"/>
  <c r="H104" i="12"/>
  <c r="H108" i="12"/>
  <c r="J110" i="12"/>
  <c r="I110" i="12"/>
  <c r="H110" i="12"/>
  <c r="I123" i="12"/>
  <c r="J126" i="12"/>
  <c r="H126" i="12"/>
  <c r="J128" i="12"/>
  <c r="I128" i="12"/>
  <c r="H128" i="12"/>
  <c r="I26" i="12"/>
  <c r="I29" i="12"/>
  <c r="I32" i="12"/>
  <c r="I35" i="12"/>
  <c r="I38" i="12"/>
  <c r="I41" i="12"/>
  <c r="I44" i="12"/>
  <c r="I47" i="12"/>
  <c r="H49" i="12"/>
  <c r="I54" i="12"/>
  <c r="I56" i="12"/>
  <c r="H58" i="12"/>
  <c r="I63" i="12"/>
  <c r="I65" i="12"/>
  <c r="H67" i="12"/>
  <c r="I72" i="12"/>
  <c r="J74" i="12"/>
  <c r="I78" i="12"/>
  <c r="J80" i="12"/>
  <c r="I84" i="12"/>
  <c r="J86" i="12"/>
  <c r="I90" i="12"/>
  <c r="J92" i="12"/>
  <c r="I96" i="12"/>
  <c r="J98" i="12"/>
  <c r="I102" i="12"/>
  <c r="J104" i="12"/>
  <c r="I108" i="12"/>
  <c r="J111" i="12"/>
  <c r="H111" i="12"/>
  <c r="J113" i="12"/>
  <c r="I113" i="12"/>
  <c r="H113" i="12"/>
  <c r="I126" i="12"/>
  <c r="J131" i="12"/>
  <c r="I131" i="12"/>
  <c r="H131" i="12"/>
  <c r="J56" i="12"/>
  <c r="I58" i="12"/>
  <c r="J65" i="12"/>
  <c r="I67" i="12"/>
  <c r="I111" i="12"/>
  <c r="J114" i="12"/>
  <c r="H114" i="12"/>
  <c r="J116" i="12"/>
  <c r="I116" i="12"/>
  <c r="H116" i="12"/>
  <c r="J134" i="12"/>
  <c r="I134" i="12"/>
  <c r="H134" i="12"/>
  <c r="I51" i="12"/>
  <c r="I53" i="12"/>
  <c r="I60" i="12"/>
  <c r="I62" i="12"/>
  <c r="I69" i="12"/>
  <c r="I71" i="12"/>
  <c r="H75" i="12"/>
  <c r="I77" i="12"/>
  <c r="H77" i="12"/>
  <c r="H81" i="12"/>
  <c r="I83" i="12"/>
  <c r="H83" i="12"/>
  <c r="H87" i="12"/>
  <c r="I89" i="12"/>
  <c r="H89" i="12"/>
  <c r="H93" i="12"/>
  <c r="I95" i="12"/>
  <c r="H95" i="12"/>
  <c r="H99" i="12"/>
  <c r="I101" i="12"/>
  <c r="H101" i="12"/>
  <c r="H105" i="12"/>
  <c r="I107" i="12"/>
  <c r="H107" i="12"/>
  <c r="I114" i="12"/>
  <c r="J117" i="12"/>
  <c r="H117" i="12"/>
  <c r="J119" i="12"/>
  <c r="I119" i="12"/>
  <c r="H119" i="12"/>
  <c r="J137" i="12"/>
  <c r="I137" i="12"/>
  <c r="H137" i="12"/>
  <c r="H129" i="12"/>
  <c r="H132" i="12"/>
  <c r="H135" i="12"/>
  <c r="H138" i="12"/>
  <c r="H141" i="12"/>
  <c r="H144" i="12"/>
  <c r="H147" i="12"/>
  <c r="H150" i="12"/>
  <c r="H153" i="12"/>
  <c r="J161" i="12"/>
  <c r="H161" i="12"/>
  <c r="I163" i="12"/>
  <c r="J170" i="12"/>
  <c r="H170" i="12"/>
  <c r="I172" i="12"/>
  <c r="J179" i="12"/>
  <c r="H179" i="12"/>
  <c r="I181" i="12"/>
  <c r="J188" i="12"/>
  <c r="H188" i="12"/>
  <c r="I190" i="12"/>
  <c r="J197" i="12"/>
  <c r="H197" i="12"/>
  <c r="J204" i="12"/>
  <c r="H204" i="12"/>
  <c r="J207" i="12"/>
  <c r="H207" i="12"/>
  <c r="J210" i="12"/>
  <c r="H210" i="12"/>
  <c r="J213" i="12"/>
  <c r="H213" i="12"/>
  <c r="J216" i="12"/>
  <c r="H216" i="12"/>
  <c r="J219" i="12"/>
  <c r="H219" i="12"/>
  <c r="J222" i="12"/>
  <c r="H222" i="12"/>
  <c r="J225" i="12"/>
  <c r="H225" i="12"/>
  <c r="J228" i="12"/>
  <c r="H228" i="12"/>
  <c r="J231" i="12"/>
  <c r="H231" i="12"/>
  <c r="J234" i="12"/>
  <c r="H234" i="12"/>
  <c r="J237" i="12"/>
  <c r="H237" i="12"/>
  <c r="J240" i="12"/>
  <c r="H240" i="12"/>
  <c r="J243" i="12"/>
  <c r="H243" i="12"/>
  <c r="J246" i="12"/>
  <c r="H246" i="12"/>
  <c r="J258" i="12"/>
  <c r="I258" i="12"/>
  <c r="H258" i="12"/>
  <c r="J267" i="12"/>
  <c r="I267" i="12"/>
  <c r="H267" i="12"/>
  <c r="H146" i="12"/>
  <c r="H149" i="12"/>
  <c r="H152" i="12"/>
  <c r="I155" i="12"/>
  <c r="I157" i="12"/>
  <c r="J164" i="12"/>
  <c r="H164" i="12"/>
  <c r="I166" i="12"/>
  <c r="J173" i="12"/>
  <c r="H173" i="12"/>
  <c r="I175" i="12"/>
  <c r="J182" i="12"/>
  <c r="H182" i="12"/>
  <c r="I184" i="12"/>
  <c r="J191" i="12"/>
  <c r="H191" i="12"/>
  <c r="I193" i="12"/>
  <c r="J200" i="12"/>
  <c r="H200" i="12"/>
  <c r="I202" i="12"/>
  <c r="H205" i="12"/>
  <c r="J205" i="12"/>
  <c r="H208" i="12"/>
  <c r="J208" i="12"/>
  <c r="H211" i="12"/>
  <c r="J211" i="12"/>
  <c r="H214" i="12"/>
  <c r="J214" i="12"/>
  <c r="H217" i="12"/>
  <c r="J217" i="12"/>
  <c r="H220" i="12"/>
  <c r="J220" i="12"/>
  <c r="H223" i="12"/>
  <c r="J223" i="12"/>
  <c r="H226" i="12"/>
  <c r="J226" i="12"/>
  <c r="H229" i="12"/>
  <c r="J229" i="12"/>
  <c r="H232" i="12"/>
  <c r="J232" i="12"/>
  <c r="H235" i="12"/>
  <c r="J235" i="12"/>
  <c r="H238" i="12"/>
  <c r="J238" i="12"/>
  <c r="H241" i="12"/>
  <c r="J241" i="12"/>
  <c r="H244" i="12"/>
  <c r="J244" i="12"/>
  <c r="J255" i="12"/>
  <c r="I255" i="12"/>
  <c r="H255" i="12"/>
  <c r="J264" i="12"/>
  <c r="I264" i="12"/>
  <c r="H264" i="12"/>
  <c r="I146" i="12"/>
  <c r="I149" i="12"/>
  <c r="I152" i="12"/>
  <c r="J157" i="12"/>
  <c r="H162" i="12"/>
  <c r="I164" i="12"/>
  <c r="J166" i="12"/>
  <c r="H171" i="12"/>
  <c r="I173" i="12"/>
  <c r="J175" i="12"/>
  <c r="H180" i="12"/>
  <c r="I182" i="12"/>
  <c r="J184" i="12"/>
  <c r="H189" i="12"/>
  <c r="I191" i="12"/>
  <c r="J193" i="12"/>
  <c r="H198" i="12"/>
  <c r="I200" i="12"/>
  <c r="J202" i="12"/>
  <c r="I205" i="12"/>
  <c r="I208" i="12"/>
  <c r="I211" i="12"/>
  <c r="I214" i="12"/>
  <c r="I217" i="12"/>
  <c r="I220" i="12"/>
  <c r="I223" i="12"/>
  <c r="I226" i="12"/>
  <c r="I229" i="12"/>
  <c r="I232" i="12"/>
  <c r="I235" i="12"/>
  <c r="I238" i="12"/>
  <c r="I241" i="12"/>
  <c r="I244" i="12"/>
  <c r="J158" i="12"/>
  <c r="H158" i="12"/>
  <c r="I162" i="12"/>
  <c r="J167" i="12"/>
  <c r="H167" i="12"/>
  <c r="I171" i="12"/>
  <c r="J176" i="12"/>
  <c r="H176" i="12"/>
  <c r="I180" i="12"/>
  <c r="J185" i="12"/>
  <c r="H185" i="12"/>
  <c r="I189" i="12"/>
  <c r="J194" i="12"/>
  <c r="H194" i="12"/>
  <c r="I198" i="12"/>
  <c r="J203" i="12"/>
  <c r="H203" i="12"/>
  <c r="J206" i="12"/>
  <c r="H206" i="12"/>
  <c r="J209" i="12"/>
  <c r="H209" i="12"/>
  <c r="J212" i="12"/>
  <c r="H212" i="12"/>
  <c r="J215" i="12"/>
  <c r="H215" i="12"/>
  <c r="J218" i="12"/>
  <c r="H218" i="12"/>
  <c r="J221" i="12"/>
  <c r="H221" i="12"/>
  <c r="J224" i="12"/>
  <c r="H224" i="12"/>
  <c r="J227" i="12"/>
  <c r="H227" i="12"/>
  <c r="J230" i="12"/>
  <c r="H230" i="12"/>
  <c r="J233" i="12"/>
  <c r="H233" i="12"/>
  <c r="J236" i="12"/>
  <c r="H236" i="12"/>
  <c r="J239" i="12"/>
  <c r="H239" i="12"/>
  <c r="J242" i="12"/>
  <c r="H242" i="12"/>
  <c r="J245" i="12"/>
  <c r="H245" i="12"/>
  <c r="J248" i="12"/>
  <c r="I248" i="12"/>
  <c r="H248" i="12"/>
  <c r="J252" i="12"/>
  <c r="I252" i="12"/>
  <c r="H252" i="12"/>
  <c r="J261" i="12"/>
  <c r="I261" i="12"/>
  <c r="H261" i="12"/>
  <c r="J249" i="12"/>
  <c r="H249" i="12"/>
  <c r="J329" i="12"/>
  <c r="H329" i="12"/>
  <c r="J247" i="12"/>
  <c r="J250" i="12"/>
  <c r="J253" i="12"/>
  <c r="J256" i="12"/>
  <c r="J259" i="12"/>
  <c r="J262" i="12"/>
  <c r="J265" i="12"/>
  <c r="J269" i="12"/>
  <c r="H269" i="12"/>
  <c r="J272" i="12"/>
  <c r="H272" i="12"/>
  <c r="J275" i="12"/>
  <c r="H275" i="12"/>
  <c r="J278" i="12"/>
  <c r="H278" i="12"/>
  <c r="J281" i="12"/>
  <c r="H281" i="12"/>
  <c r="J284" i="12"/>
  <c r="H284" i="12"/>
  <c r="J287" i="12"/>
  <c r="H287" i="12"/>
  <c r="J290" i="12"/>
  <c r="H290" i="12"/>
  <c r="J293" i="12"/>
  <c r="H293" i="12"/>
  <c r="J296" i="12"/>
  <c r="H296" i="12"/>
  <c r="J299" i="12"/>
  <c r="H299" i="12"/>
  <c r="J302" i="12"/>
  <c r="H302" i="12"/>
  <c r="J305" i="12"/>
  <c r="H305" i="12"/>
  <c r="J308" i="12"/>
  <c r="H308" i="12"/>
  <c r="J311" i="12"/>
  <c r="H311" i="12"/>
  <c r="J314" i="12"/>
  <c r="H314" i="12"/>
  <c r="J317" i="12"/>
  <c r="H317" i="12"/>
  <c r="J320" i="12"/>
  <c r="H320" i="12"/>
  <c r="J323" i="12"/>
  <c r="H323" i="12"/>
  <c r="J326" i="12"/>
  <c r="H326" i="12"/>
  <c r="I329" i="12"/>
  <c r="J338" i="12"/>
  <c r="I338" i="12"/>
  <c r="H338" i="12"/>
  <c r="J347" i="12"/>
  <c r="I347" i="12"/>
  <c r="H347" i="12"/>
  <c r="J356" i="12"/>
  <c r="I356" i="12"/>
  <c r="H356" i="12"/>
  <c r="J365" i="12"/>
  <c r="I365" i="12"/>
  <c r="H365" i="12"/>
  <c r="I326" i="12"/>
  <c r="H251" i="12"/>
  <c r="H254" i="12"/>
  <c r="H257" i="12"/>
  <c r="H260" i="12"/>
  <c r="H263" i="12"/>
  <c r="H266" i="12"/>
  <c r="J270" i="12"/>
  <c r="H270" i="12"/>
  <c r="J273" i="12"/>
  <c r="H273" i="12"/>
  <c r="J276" i="12"/>
  <c r="H276" i="12"/>
  <c r="J279" i="12"/>
  <c r="H279" i="12"/>
  <c r="J282" i="12"/>
  <c r="H282" i="12"/>
  <c r="J285" i="12"/>
  <c r="H285" i="12"/>
  <c r="J288" i="12"/>
  <c r="H288" i="12"/>
  <c r="J291" i="12"/>
  <c r="H291" i="12"/>
  <c r="J294" i="12"/>
  <c r="H294" i="12"/>
  <c r="J297" i="12"/>
  <c r="H297" i="12"/>
  <c r="J300" i="12"/>
  <c r="H300" i="12"/>
  <c r="J303" i="12"/>
  <c r="H303" i="12"/>
  <c r="J306" i="12"/>
  <c r="H306" i="12"/>
  <c r="J309" i="12"/>
  <c r="H309" i="12"/>
  <c r="J312" i="12"/>
  <c r="H312" i="12"/>
  <c r="J315" i="12"/>
  <c r="H315" i="12"/>
  <c r="J318" i="12"/>
  <c r="H318" i="12"/>
  <c r="J321" i="12"/>
  <c r="H321" i="12"/>
  <c r="J324" i="12"/>
  <c r="H324" i="12"/>
  <c r="J327" i="12"/>
  <c r="H327" i="12"/>
  <c r="J335" i="12"/>
  <c r="I335" i="12"/>
  <c r="H335" i="12"/>
  <c r="J344" i="12"/>
  <c r="I344" i="12"/>
  <c r="H344" i="12"/>
  <c r="J353" i="12"/>
  <c r="I353" i="12"/>
  <c r="H353" i="12"/>
  <c r="J362" i="12"/>
  <c r="I362" i="12"/>
  <c r="H362" i="12"/>
  <c r="I251" i="12"/>
  <c r="I254" i="12"/>
  <c r="I257" i="12"/>
  <c r="I260" i="12"/>
  <c r="I263" i="12"/>
  <c r="I266" i="12"/>
  <c r="H268" i="12"/>
  <c r="H271" i="12"/>
  <c r="J271" i="12"/>
  <c r="H274" i="12"/>
  <c r="J274" i="12"/>
  <c r="H277" i="12"/>
  <c r="J277" i="12"/>
  <c r="H280" i="12"/>
  <c r="J280" i="12"/>
  <c r="H283" i="12"/>
  <c r="J283" i="12"/>
  <c r="H286" i="12"/>
  <c r="J286" i="12"/>
  <c r="H289" i="12"/>
  <c r="J289" i="12"/>
  <c r="H292" i="12"/>
  <c r="J292" i="12"/>
  <c r="H295" i="12"/>
  <c r="J295" i="12"/>
  <c r="H298" i="12"/>
  <c r="J298" i="12"/>
  <c r="H301" i="12"/>
  <c r="J301" i="12"/>
  <c r="H304" i="12"/>
  <c r="J304" i="12"/>
  <c r="H307" i="12"/>
  <c r="J307" i="12"/>
  <c r="H310" i="12"/>
  <c r="J310" i="12"/>
  <c r="H313" i="12"/>
  <c r="J313" i="12"/>
  <c r="H316" i="12"/>
  <c r="J316" i="12"/>
  <c r="H319" i="12"/>
  <c r="J319" i="12"/>
  <c r="H322" i="12"/>
  <c r="J322" i="12"/>
  <c r="H325" i="12"/>
  <c r="J325" i="12"/>
  <c r="H328" i="12"/>
  <c r="J328" i="12"/>
  <c r="I328" i="12"/>
  <c r="J332" i="12"/>
  <c r="I332" i="12"/>
  <c r="H332" i="12"/>
  <c r="J341" i="12"/>
  <c r="I341" i="12"/>
  <c r="H341" i="12"/>
  <c r="J350" i="12"/>
  <c r="I350" i="12"/>
  <c r="H350" i="12"/>
  <c r="J359" i="12"/>
  <c r="I359" i="12"/>
  <c r="H359" i="12"/>
  <c r="J368" i="12"/>
  <c r="I368" i="12"/>
  <c r="H368" i="12"/>
  <c r="I331" i="12"/>
  <c r="I334" i="12"/>
  <c r="I337" i="12"/>
  <c r="I340" i="12"/>
  <c r="I343" i="12"/>
  <c r="I346" i="12"/>
  <c r="I349" i="12"/>
  <c r="I352" i="12"/>
  <c r="I355" i="12"/>
  <c r="I358" i="12"/>
  <c r="I361" i="12"/>
  <c r="I364" i="12"/>
  <c r="I367" i="12"/>
  <c r="I370" i="12"/>
  <c r="I373" i="12"/>
  <c r="I376" i="12"/>
  <c r="I379" i="12"/>
  <c r="I382" i="12"/>
  <c r="I385" i="12"/>
  <c r="I388" i="12"/>
  <c r="I391" i="12"/>
  <c r="H330" i="12"/>
  <c r="J331" i="12"/>
  <c r="H333" i="12"/>
  <c r="J334" i="12"/>
  <c r="H336" i="12"/>
  <c r="J337" i="12"/>
  <c r="H339" i="12"/>
  <c r="J340" i="12"/>
  <c r="H342" i="12"/>
  <c r="J343" i="12"/>
  <c r="H345" i="12"/>
  <c r="J346" i="12"/>
  <c r="H348" i="12"/>
  <c r="J349" i="12"/>
  <c r="H351" i="12"/>
  <c r="J352" i="12"/>
  <c r="H354" i="12"/>
  <c r="J355" i="12"/>
  <c r="H357" i="12"/>
  <c r="J358" i="12"/>
  <c r="H360" i="12"/>
  <c r="J361" i="12"/>
  <c r="H363" i="12"/>
  <c r="J364" i="12"/>
  <c r="H366" i="12"/>
  <c r="J367" i="12"/>
  <c r="H369" i="12"/>
  <c r="J370" i="12"/>
  <c r="H372" i="12"/>
  <c r="J373" i="12"/>
  <c r="H375" i="12"/>
  <c r="J376" i="12"/>
  <c r="H378" i="12"/>
  <c r="J379" i="12"/>
  <c r="H381" i="12"/>
  <c r="J382" i="12"/>
  <c r="H384" i="12"/>
  <c r="J385" i="12"/>
  <c r="H387" i="12"/>
  <c r="J388" i="12"/>
  <c r="H390" i="12"/>
  <c r="J391" i="12"/>
  <c r="H371" i="12"/>
  <c r="H374" i="12"/>
  <c r="H377" i="12"/>
  <c r="H380" i="12"/>
  <c r="H383" i="12"/>
  <c r="H386" i="12"/>
  <c r="H389" i="12"/>
  <c r="I371" i="12"/>
  <c r="I374" i="12"/>
  <c r="I377" i="12"/>
  <c r="I380" i="12"/>
  <c r="I383" i="12"/>
  <c r="I386" i="12"/>
  <c r="I389" i="12"/>
  <c r="H150" i="11"/>
  <c r="J150" i="11"/>
  <c r="H159" i="11"/>
  <c r="J159" i="11"/>
  <c r="H168" i="11"/>
  <c r="J168" i="11"/>
  <c r="J190" i="11"/>
  <c r="I190" i="11"/>
  <c r="J308" i="11"/>
  <c r="I308" i="11"/>
  <c r="H308" i="11"/>
  <c r="H324" i="11"/>
  <c r="J324" i="11"/>
  <c r="I324" i="11"/>
  <c r="H26" i="11"/>
  <c r="H29" i="11"/>
  <c r="H32" i="11"/>
  <c r="H35" i="11"/>
  <c r="H38" i="11"/>
  <c r="H41" i="11"/>
  <c r="H44" i="11"/>
  <c r="H47" i="11"/>
  <c r="H50" i="11"/>
  <c r="H53" i="11"/>
  <c r="H56" i="11"/>
  <c r="H59" i="11"/>
  <c r="H62" i="11"/>
  <c r="H65" i="11"/>
  <c r="H68" i="11"/>
  <c r="H71" i="11"/>
  <c r="H74" i="11"/>
  <c r="H77" i="11"/>
  <c r="H80" i="11"/>
  <c r="H83" i="11"/>
  <c r="H86" i="11"/>
  <c r="H89" i="11"/>
  <c r="H92" i="11"/>
  <c r="H97" i="11"/>
  <c r="H106" i="11"/>
  <c r="H115" i="11"/>
  <c r="H124" i="11"/>
  <c r="H133" i="11"/>
  <c r="H139" i="11"/>
  <c r="H148" i="11"/>
  <c r="I150" i="11"/>
  <c r="H157" i="11"/>
  <c r="I159" i="11"/>
  <c r="H166" i="11"/>
  <c r="I168" i="11"/>
  <c r="H175" i="11"/>
  <c r="I185" i="11"/>
  <c r="H190" i="11"/>
  <c r="J193" i="11"/>
  <c r="I193" i="11"/>
  <c r="H293" i="11"/>
  <c r="J293" i="11"/>
  <c r="I293" i="11"/>
  <c r="I26" i="11"/>
  <c r="I29" i="11"/>
  <c r="I32" i="11"/>
  <c r="I35" i="11"/>
  <c r="I38" i="11"/>
  <c r="I41" i="11"/>
  <c r="I44" i="11"/>
  <c r="I47" i="11"/>
  <c r="I50" i="11"/>
  <c r="I53" i="11"/>
  <c r="I56" i="11"/>
  <c r="I59" i="11"/>
  <c r="I62" i="11"/>
  <c r="I65" i="11"/>
  <c r="I68" i="11"/>
  <c r="I71" i="11"/>
  <c r="I74" i="11"/>
  <c r="I77" i="11"/>
  <c r="I80" i="11"/>
  <c r="I83" i="11"/>
  <c r="I86" i="11"/>
  <c r="I89" i="11"/>
  <c r="I92" i="11"/>
  <c r="I97" i="11"/>
  <c r="I106" i="11"/>
  <c r="I115" i="11"/>
  <c r="I124" i="11"/>
  <c r="I133" i="11"/>
  <c r="I139" i="11"/>
  <c r="H144" i="11"/>
  <c r="J144" i="11"/>
  <c r="I148" i="11"/>
  <c r="H153" i="11"/>
  <c r="J153" i="11"/>
  <c r="I157" i="11"/>
  <c r="H162" i="11"/>
  <c r="J162" i="11"/>
  <c r="I166" i="11"/>
  <c r="H171" i="11"/>
  <c r="J171" i="11"/>
  <c r="I175" i="11"/>
  <c r="J178" i="11"/>
  <c r="I178" i="11"/>
  <c r="J185" i="11"/>
  <c r="J196" i="11"/>
  <c r="I196" i="11"/>
  <c r="H270" i="11"/>
  <c r="J270" i="11"/>
  <c r="I270" i="11"/>
  <c r="H141" i="11"/>
  <c r="J141" i="11"/>
  <c r="H25" i="11"/>
  <c r="H28" i="11"/>
  <c r="H31" i="11"/>
  <c r="H34" i="11"/>
  <c r="H37" i="11"/>
  <c r="H40" i="11"/>
  <c r="H43" i="11"/>
  <c r="H46" i="11"/>
  <c r="H49" i="11"/>
  <c r="H52" i="11"/>
  <c r="H55" i="11"/>
  <c r="H58" i="11"/>
  <c r="H61" i="11"/>
  <c r="H64" i="11"/>
  <c r="H67" i="11"/>
  <c r="H70" i="11"/>
  <c r="H73" i="11"/>
  <c r="H76" i="11"/>
  <c r="H79" i="11"/>
  <c r="H82" i="11"/>
  <c r="H85" i="11"/>
  <c r="H88" i="11"/>
  <c r="H91" i="11"/>
  <c r="H94" i="11"/>
  <c r="J99" i="11"/>
  <c r="I101" i="11"/>
  <c r="H103" i="11"/>
  <c r="J108" i="11"/>
  <c r="I110" i="11"/>
  <c r="H112" i="11"/>
  <c r="J117" i="11"/>
  <c r="I119" i="11"/>
  <c r="H121" i="11"/>
  <c r="J126" i="11"/>
  <c r="I128" i="11"/>
  <c r="H130" i="11"/>
  <c r="J135" i="11"/>
  <c r="J137" i="11"/>
  <c r="H142" i="11"/>
  <c r="I144" i="11"/>
  <c r="J146" i="11"/>
  <c r="H151" i="11"/>
  <c r="I153" i="11"/>
  <c r="J155" i="11"/>
  <c r="H160" i="11"/>
  <c r="I162" i="11"/>
  <c r="J164" i="11"/>
  <c r="H169" i="11"/>
  <c r="I171" i="11"/>
  <c r="J173" i="11"/>
  <c r="H178" i="11"/>
  <c r="J181" i="11"/>
  <c r="I181" i="11"/>
  <c r="J188" i="11"/>
  <c r="I191" i="11"/>
  <c r="H196" i="11"/>
  <c r="J199" i="11"/>
  <c r="I199" i="11"/>
  <c r="I216" i="11"/>
  <c r="H216" i="11"/>
  <c r="I25" i="11"/>
  <c r="I28" i="11"/>
  <c r="I31" i="11"/>
  <c r="I34" i="11"/>
  <c r="I37" i="11"/>
  <c r="I40" i="11"/>
  <c r="I43" i="11"/>
  <c r="I46" i="11"/>
  <c r="I49" i="11"/>
  <c r="I52" i="11"/>
  <c r="I55" i="11"/>
  <c r="I58" i="11"/>
  <c r="I61" i="11"/>
  <c r="I64" i="11"/>
  <c r="I67" i="11"/>
  <c r="I70" i="11"/>
  <c r="I73" i="11"/>
  <c r="I76" i="11"/>
  <c r="I79" i="11"/>
  <c r="I82" i="11"/>
  <c r="I85" i="11"/>
  <c r="I88" i="11"/>
  <c r="I91" i="11"/>
  <c r="I94" i="11"/>
  <c r="I96" i="11"/>
  <c r="H98" i="11"/>
  <c r="I103" i="11"/>
  <c r="I105" i="11"/>
  <c r="H107" i="11"/>
  <c r="I112" i="11"/>
  <c r="I114" i="11"/>
  <c r="H116" i="11"/>
  <c r="I121" i="11"/>
  <c r="I123" i="11"/>
  <c r="H125" i="11"/>
  <c r="I130" i="11"/>
  <c r="I132" i="11"/>
  <c r="H134" i="11"/>
  <c r="H138" i="11"/>
  <c r="J138" i="11"/>
  <c r="I140" i="11"/>
  <c r="I142" i="11"/>
  <c r="H147" i="11"/>
  <c r="J147" i="11"/>
  <c r="I149" i="11"/>
  <c r="I151" i="11"/>
  <c r="H156" i="11"/>
  <c r="J156" i="11"/>
  <c r="I158" i="11"/>
  <c r="I160" i="11"/>
  <c r="H165" i="11"/>
  <c r="J165" i="11"/>
  <c r="I167" i="11"/>
  <c r="I169" i="11"/>
  <c r="H174" i="11"/>
  <c r="J174" i="11"/>
  <c r="I176" i="11"/>
  <c r="H181" i="11"/>
  <c r="J184" i="11"/>
  <c r="I184" i="11"/>
  <c r="J191" i="11"/>
  <c r="I194" i="11"/>
  <c r="H199" i="11"/>
  <c r="I210" i="11"/>
  <c r="H210" i="11"/>
  <c r="J216" i="11"/>
  <c r="J96" i="11"/>
  <c r="H100" i="11"/>
  <c r="J105" i="11"/>
  <c r="H109" i="11"/>
  <c r="J114" i="11"/>
  <c r="H118" i="11"/>
  <c r="J123" i="11"/>
  <c r="H127" i="11"/>
  <c r="J132" i="11"/>
  <c r="H136" i="11"/>
  <c r="I138" i="11"/>
  <c r="J140" i="11"/>
  <c r="H145" i="11"/>
  <c r="I147" i="11"/>
  <c r="J149" i="11"/>
  <c r="H154" i="11"/>
  <c r="I156" i="11"/>
  <c r="J158" i="11"/>
  <c r="H163" i="11"/>
  <c r="I165" i="11"/>
  <c r="J167" i="11"/>
  <c r="H172" i="11"/>
  <c r="I174" i="11"/>
  <c r="J176" i="11"/>
  <c r="I179" i="11"/>
  <c r="H184" i="11"/>
  <c r="J187" i="11"/>
  <c r="I187" i="11"/>
  <c r="J194" i="11"/>
  <c r="I197" i="11"/>
  <c r="I204" i="11"/>
  <c r="H204" i="11"/>
  <c r="J210" i="11"/>
  <c r="J177" i="11"/>
  <c r="J180" i="11"/>
  <c r="J183" i="11"/>
  <c r="J186" i="11"/>
  <c r="J189" i="11"/>
  <c r="J192" i="11"/>
  <c r="J195" i="11"/>
  <c r="J198" i="11"/>
  <c r="H284" i="11"/>
  <c r="J284" i="11"/>
  <c r="J299" i="11"/>
  <c r="I299" i="11"/>
  <c r="H299" i="11"/>
  <c r="H315" i="11"/>
  <c r="J315" i="11"/>
  <c r="I315" i="11"/>
  <c r="I222" i="11"/>
  <c r="H222" i="11"/>
  <c r="I228" i="11"/>
  <c r="H228" i="11"/>
  <c r="I234" i="11"/>
  <c r="H234" i="11"/>
  <c r="I240" i="11"/>
  <c r="H240" i="11"/>
  <c r="I246" i="11"/>
  <c r="H246" i="11"/>
  <c r="I252" i="11"/>
  <c r="H252" i="11"/>
  <c r="I258" i="11"/>
  <c r="H258" i="11"/>
  <c r="H275" i="11"/>
  <c r="J275" i="11"/>
  <c r="J290" i="11"/>
  <c r="I290" i="11"/>
  <c r="H290" i="11"/>
  <c r="H306" i="11"/>
  <c r="J306" i="11"/>
  <c r="I306" i="11"/>
  <c r="J344" i="11"/>
  <c r="I344" i="11"/>
  <c r="H344" i="11"/>
  <c r="J353" i="11"/>
  <c r="I353" i="11"/>
  <c r="H353" i="11"/>
  <c r="J362" i="11"/>
  <c r="I362" i="11"/>
  <c r="H362" i="11"/>
  <c r="J281" i="11"/>
  <c r="I281" i="11"/>
  <c r="H281" i="11"/>
  <c r="H291" i="11"/>
  <c r="I291" i="11"/>
  <c r="H297" i="11"/>
  <c r="J297" i="11"/>
  <c r="I297" i="11"/>
  <c r="J335" i="11"/>
  <c r="I335" i="11"/>
  <c r="H335" i="11"/>
  <c r="J272" i="11"/>
  <c r="I272" i="11"/>
  <c r="H272" i="11"/>
  <c r="H282" i="11"/>
  <c r="I282" i="11"/>
  <c r="H288" i="11"/>
  <c r="J288" i="11"/>
  <c r="I288" i="11"/>
  <c r="J326" i="11"/>
  <c r="I326" i="11"/>
  <c r="H326" i="11"/>
  <c r="H342" i="11"/>
  <c r="J342" i="11"/>
  <c r="I342" i="11"/>
  <c r="H351" i="11"/>
  <c r="J351" i="11"/>
  <c r="I351" i="11"/>
  <c r="H360" i="11"/>
  <c r="J360" i="11"/>
  <c r="I360" i="11"/>
  <c r="I201" i="11"/>
  <c r="H205" i="11"/>
  <c r="I207" i="11"/>
  <c r="H207" i="11"/>
  <c r="H211" i="11"/>
  <c r="I213" i="11"/>
  <c r="H213" i="11"/>
  <c r="H217" i="11"/>
  <c r="I219" i="11"/>
  <c r="H219" i="11"/>
  <c r="H223" i="11"/>
  <c r="I225" i="11"/>
  <c r="H225" i="11"/>
  <c r="H229" i="11"/>
  <c r="I231" i="11"/>
  <c r="H231" i="11"/>
  <c r="H235" i="11"/>
  <c r="I237" i="11"/>
  <c r="H237" i="11"/>
  <c r="H241" i="11"/>
  <c r="I243" i="11"/>
  <c r="H243" i="11"/>
  <c r="I249" i="11"/>
  <c r="H249" i="11"/>
  <c r="I255" i="11"/>
  <c r="H255" i="11"/>
  <c r="I261" i="11"/>
  <c r="H261" i="11"/>
  <c r="H273" i="11"/>
  <c r="I273" i="11"/>
  <c r="H279" i="11"/>
  <c r="J279" i="11"/>
  <c r="I279" i="11"/>
  <c r="J282" i="11"/>
  <c r="J317" i="11"/>
  <c r="I317" i="11"/>
  <c r="H317" i="11"/>
  <c r="H333" i="11"/>
  <c r="J333" i="11"/>
  <c r="I333" i="11"/>
  <c r="J302" i="11"/>
  <c r="J311" i="11"/>
  <c r="J320" i="11"/>
  <c r="J329" i="11"/>
  <c r="J338" i="11"/>
  <c r="H264" i="11"/>
  <c r="H267" i="11"/>
  <c r="H274" i="11"/>
  <c r="H283" i="11"/>
  <c r="H292" i="11"/>
  <c r="H301" i="11"/>
  <c r="H310" i="11"/>
  <c r="H319" i="11"/>
  <c r="H328" i="11"/>
  <c r="H337" i="11"/>
  <c r="H346" i="11"/>
  <c r="H355" i="11"/>
  <c r="H364" i="11"/>
  <c r="I366" i="11"/>
  <c r="H366" i="11"/>
  <c r="H370" i="11"/>
  <c r="I372" i="11"/>
  <c r="H372" i="11"/>
  <c r="H376" i="11"/>
  <c r="I378" i="11"/>
  <c r="H378" i="11"/>
  <c r="H382" i="11"/>
  <c r="I384" i="11"/>
  <c r="H384" i="11"/>
  <c r="H388" i="11"/>
  <c r="I390" i="11"/>
  <c r="H390" i="11"/>
  <c r="H394" i="11"/>
  <c r="H269" i="11"/>
  <c r="I274" i="11"/>
  <c r="I276" i="11"/>
  <c r="H278" i="11"/>
  <c r="I283" i="11"/>
  <c r="I285" i="11"/>
  <c r="H287" i="11"/>
  <c r="I292" i="11"/>
  <c r="I294" i="11"/>
  <c r="H296" i="11"/>
  <c r="I301" i="11"/>
  <c r="I303" i="11"/>
  <c r="H305" i="11"/>
  <c r="I310" i="11"/>
  <c r="I312" i="11"/>
  <c r="H314" i="11"/>
  <c r="I319" i="11"/>
  <c r="I321" i="11"/>
  <c r="H323" i="11"/>
  <c r="I328" i="11"/>
  <c r="I330" i="11"/>
  <c r="H332" i="11"/>
  <c r="I337" i="11"/>
  <c r="I339" i="11"/>
  <c r="H341" i="11"/>
  <c r="I346" i="11"/>
  <c r="I348" i="11"/>
  <c r="H350" i="11"/>
  <c r="I355" i="11"/>
  <c r="I357" i="11"/>
  <c r="H359" i="11"/>
  <c r="I364" i="11"/>
  <c r="J366" i="11"/>
  <c r="I370" i="11"/>
  <c r="J372" i="11"/>
  <c r="I376" i="11"/>
  <c r="J378" i="11"/>
  <c r="I382" i="11"/>
  <c r="J384" i="11"/>
  <c r="I388" i="11"/>
  <c r="J390" i="11"/>
  <c r="I394" i="11"/>
  <c r="I300" i="11"/>
  <c r="I309" i="11"/>
  <c r="I318" i="11"/>
  <c r="I327" i="11"/>
  <c r="I336" i="11"/>
  <c r="I345" i="11"/>
  <c r="I354" i="11"/>
  <c r="I363" i="11"/>
  <c r="H367" i="11"/>
  <c r="I369" i="11"/>
  <c r="H369" i="11"/>
  <c r="H373" i="11"/>
  <c r="I375" i="11"/>
  <c r="H375" i="11"/>
  <c r="H379" i="11"/>
  <c r="I381" i="11"/>
  <c r="H381" i="11"/>
  <c r="H385" i="11"/>
  <c r="I387" i="11"/>
  <c r="H387" i="11"/>
  <c r="H391" i="11"/>
  <c r="I393" i="11"/>
  <c r="H393" i="11"/>
  <c r="I228" i="10"/>
  <c r="H228" i="10"/>
  <c r="I234" i="10"/>
  <c r="H234" i="10"/>
  <c r="I240" i="10"/>
  <c r="H240" i="10"/>
  <c r="I246" i="10"/>
  <c r="H246" i="10"/>
  <c r="I174" i="10"/>
  <c r="H176" i="10"/>
  <c r="I183" i="10"/>
  <c r="H185" i="10"/>
  <c r="I192" i="10"/>
  <c r="H194" i="10"/>
  <c r="I201" i="10"/>
  <c r="H203" i="10"/>
  <c r="I210" i="10"/>
  <c r="H212" i="10"/>
  <c r="I219" i="10"/>
  <c r="H221" i="10"/>
  <c r="J228" i="10"/>
  <c r="J234" i="10"/>
  <c r="J240" i="10"/>
  <c r="J246" i="10"/>
  <c r="J253" i="10"/>
  <c r="I253" i="10"/>
  <c r="J174" i="10"/>
  <c r="I176" i="10"/>
  <c r="J183" i="10"/>
  <c r="I185" i="10"/>
  <c r="J192" i="10"/>
  <c r="I194" i="10"/>
  <c r="J201" i="10"/>
  <c r="I203" i="10"/>
  <c r="J210" i="10"/>
  <c r="I212" i="10"/>
  <c r="J219" i="10"/>
  <c r="I221" i="10"/>
  <c r="H253" i="10"/>
  <c r="I24" i="10"/>
  <c r="I27" i="10"/>
  <c r="I30" i="10"/>
  <c r="I33" i="10"/>
  <c r="I36" i="10"/>
  <c r="I39" i="10"/>
  <c r="I42" i="10"/>
  <c r="I45" i="10"/>
  <c r="I48" i="10"/>
  <c r="I51" i="10"/>
  <c r="I54" i="10"/>
  <c r="I57" i="10"/>
  <c r="I60" i="10"/>
  <c r="I63" i="10"/>
  <c r="I66" i="10"/>
  <c r="I69" i="10"/>
  <c r="I72" i="10"/>
  <c r="I75" i="10"/>
  <c r="I78" i="10"/>
  <c r="I81" i="10"/>
  <c r="I84" i="10"/>
  <c r="I87" i="10"/>
  <c r="I90" i="10"/>
  <c r="I93" i="10"/>
  <c r="I96" i="10"/>
  <c r="I99" i="10"/>
  <c r="I102" i="10"/>
  <c r="I105" i="10"/>
  <c r="I108" i="10"/>
  <c r="I111" i="10"/>
  <c r="I114" i="10"/>
  <c r="I117" i="10"/>
  <c r="I120" i="10"/>
  <c r="I123" i="10"/>
  <c r="I126" i="10"/>
  <c r="I129" i="10"/>
  <c r="I132" i="10"/>
  <c r="I135" i="10"/>
  <c r="I138" i="10"/>
  <c r="I141" i="10"/>
  <c r="I144" i="10"/>
  <c r="I147" i="10"/>
  <c r="I150" i="10"/>
  <c r="I153" i="10"/>
  <c r="I156" i="10"/>
  <c r="I159" i="10"/>
  <c r="I162" i="10"/>
  <c r="I165" i="10"/>
  <c r="I168" i="10"/>
  <c r="I171" i="10"/>
  <c r="H173" i="10"/>
  <c r="I178" i="10"/>
  <c r="I180" i="10"/>
  <c r="H182" i="10"/>
  <c r="I187" i="10"/>
  <c r="I189" i="10"/>
  <c r="H191" i="10"/>
  <c r="I196" i="10"/>
  <c r="I198" i="10"/>
  <c r="H200" i="10"/>
  <c r="I205" i="10"/>
  <c r="I207" i="10"/>
  <c r="H209" i="10"/>
  <c r="I214" i="10"/>
  <c r="I216" i="10"/>
  <c r="H218" i="10"/>
  <c r="I223" i="10"/>
  <c r="I225" i="10"/>
  <c r="H229" i="10"/>
  <c r="I231" i="10"/>
  <c r="H231" i="10"/>
  <c r="H235" i="10"/>
  <c r="I237" i="10"/>
  <c r="H237" i="10"/>
  <c r="H241" i="10"/>
  <c r="I243" i="10"/>
  <c r="H243" i="10"/>
  <c r="H247" i="10"/>
  <c r="I249" i="10"/>
  <c r="H249" i="10"/>
  <c r="J256" i="10"/>
  <c r="I256" i="10"/>
  <c r="I173" i="10"/>
  <c r="J180" i="10"/>
  <c r="I182" i="10"/>
  <c r="J189" i="10"/>
  <c r="I191" i="10"/>
  <c r="J198" i="10"/>
  <c r="I200" i="10"/>
  <c r="H202" i="10"/>
  <c r="J207" i="10"/>
  <c r="I209" i="10"/>
  <c r="H211" i="10"/>
  <c r="J216" i="10"/>
  <c r="I218" i="10"/>
  <c r="H220" i="10"/>
  <c r="J225" i="10"/>
  <c r="I229" i="10"/>
  <c r="J231" i="10"/>
  <c r="I235" i="10"/>
  <c r="J237" i="10"/>
  <c r="I241" i="10"/>
  <c r="J243" i="10"/>
  <c r="I247" i="10"/>
  <c r="J249" i="10"/>
  <c r="H256" i="10"/>
  <c r="I175" i="10"/>
  <c r="I177" i="10"/>
  <c r="I184" i="10"/>
  <c r="I186" i="10"/>
  <c r="I193" i="10"/>
  <c r="I195" i="10"/>
  <c r="I202" i="10"/>
  <c r="I204" i="10"/>
  <c r="I211" i="10"/>
  <c r="I213" i="10"/>
  <c r="I220" i="10"/>
  <c r="I222" i="10"/>
  <c r="J250" i="10"/>
  <c r="I250" i="10"/>
  <c r="J259" i="10"/>
  <c r="I259" i="10"/>
  <c r="J267" i="10"/>
  <c r="J325" i="10"/>
  <c r="I325" i="10"/>
  <c r="H325" i="10"/>
  <c r="J329" i="10"/>
  <c r="H329" i="10"/>
  <c r="J343" i="10"/>
  <c r="I343" i="10"/>
  <c r="H343" i="10"/>
  <c r="J347" i="10"/>
  <c r="H347" i="10"/>
  <c r="J361" i="10"/>
  <c r="I361" i="10"/>
  <c r="H361" i="10"/>
  <c r="J365" i="10"/>
  <c r="H365" i="10"/>
  <c r="J379" i="10"/>
  <c r="I379" i="10"/>
  <c r="H379" i="10"/>
  <c r="H270" i="10"/>
  <c r="J270" i="10"/>
  <c r="H273" i="10"/>
  <c r="J273" i="10"/>
  <c r="H276" i="10"/>
  <c r="J276" i="10"/>
  <c r="H279" i="10"/>
  <c r="J279" i="10"/>
  <c r="H282" i="10"/>
  <c r="J282" i="10"/>
  <c r="H285" i="10"/>
  <c r="J285" i="10"/>
  <c r="H288" i="10"/>
  <c r="J288" i="10"/>
  <c r="H291" i="10"/>
  <c r="J291" i="10"/>
  <c r="H294" i="10"/>
  <c r="J294" i="10"/>
  <c r="H297" i="10"/>
  <c r="J297" i="10"/>
  <c r="H300" i="10"/>
  <c r="J300" i="10"/>
  <c r="H303" i="10"/>
  <c r="J303" i="10"/>
  <c r="H306" i="10"/>
  <c r="J306" i="10"/>
  <c r="H309" i="10"/>
  <c r="J309" i="10"/>
  <c r="H312" i="10"/>
  <c r="J312" i="10"/>
  <c r="H315" i="10"/>
  <c r="J315" i="10"/>
  <c r="J322" i="10"/>
  <c r="I322" i="10"/>
  <c r="H322" i="10"/>
  <c r="J326" i="10"/>
  <c r="H326" i="10"/>
  <c r="J340" i="10"/>
  <c r="I340" i="10"/>
  <c r="H340" i="10"/>
  <c r="J344" i="10"/>
  <c r="H344" i="10"/>
  <c r="J358" i="10"/>
  <c r="I358" i="10"/>
  <c r="H358" i="10"/>
  <c r="J362" i="10"/>
  <c r="H362" i="10"/>
  <c r="J376" i="10"/>
  <c r="I376" i="10"/>
  <c r="H376" i="10"/>
  <c r="J319" i="10"/>
  <c r="I319" i="10"/>
  <c r="H319" i="10"/>
  <c r="J323" i="10"/>
  <c r="H323" i="10"/>
  <c r="J337" i="10"/>
  <c r="I337" i="10"/>
  <c r="H337" i="10"/>
  <c r="J341" i="10"/>
  <c r="H341" i="10"/>
  <c r="I344" i="10"/>
  <c r="J355" i="10"/>
  <c r="I355" i="10"/>
  <c r="H355" i="10"/>
  <c r="J359" i="10"/>
  <c r="H359" i="10"/>
  <c r="J373" i="10"/>
  <c r="I373" i="10"/>
  <c r="H373" i="10"/>
  <c r="J391" i="10"/>
  <c r="I391" i="10"/>
  <c r="H391" i="10"/>
  <c r="I262" i="10"/>
  <c r="I265" i="10"/>
  <c r="I268" i="10"/>
  <c r="J271" i="10"/>
  <c r="H271" i="10"/>
  <c r="J274" i="10"/>
  <c r="H274" i="10"/>
  <c r="J277" i="10"/>
  <c r="H277" i="10"/>
  <c r="J280" i="10"/>
  <c r="H280" i="10"/>
  <c r="J283" i="10"/>
  <c r="H283" i="10"/>
  <c r="J286" i="10"/>
  <c r="H286" i="10"/>
  <c r="J289" i="10"/>
  <c r="H289" i="10"/>
  <c r="J292" i="10"/>
  <c r="H292" i="10"/>
  <c r="J295" i="10"/>
  <c r="H295" i="10"/>
  <c r="J298" i="10"/>
  <c r="H298" i="10"/>
  <c r="J301" i="10"/>
  <c r="H301" i="10"/>
  <c r="J304" i="10"/>
  <c r="H304" i="10"/>
  <c r="J307" i="10"/>
  <c r="H307" i="10"/>
  <c r="J310" i="10"/>
  <c r="H310" i="10"/>
  <c r="J313" i="10"/>
  <c r="H313" i="10"/>
  <c r="J316" i="10"/>
  <c r="I316" i="10"/>
  <c r="H316" i="10"/>
  <c r="J320" i="10"/>
  <c r="H320" i="10"/>
  <c r="I323" i="10"/>
  <c r="J334" i="10"/>
  <c r="I334" i="10"/>
  <c r="H334" i="10"/>
  <c r="J338" i="10"/>
  <c r="H338" i="10"/>
  <c r="I341" i="10"/>
  <c r="J352" i="10"/>
  <c r="I352" i="10"/>
  <c r="H352" i="10"/>
  <c r="J356" i="10"/>
  <c r="H356" i="10"/>
  <c r="I359" i="10"/>
  <c r="J370" i="10"/>
  <c r="I370" i="10"/>
  <c r="H370" i="10"/>
  <c r="J388" i="10"/>
  <c r="I388" i="10"/>
  <c r="H388" i="10"/>
  <c r="H252" i="10"/>
  <c r="H255" i="10"/>
  <c r="H258" i="10"/>
  <c r="H261" i="10"/>
  <c r="H264" i="10"/>
  <c r="H267" i="10"/>
  <c r="I271" i="10"/>
  <c r="I274" i="10"/>
  <c r="I277" i="10"/>
  <c r="I280" i="10"/>
  <c r="I283" i="10"/>
  <c r="I286" i="10"/>
  <c r="I289" i="10"/>
  <c r="I292" i="10"/>
  <c r="I295" i="10"/>
  <c r="I298" i="10"/>
  <c r="I301" i="10"/>
  <c r="I304" i="10"/>
  <c r="I307" i="10"/>
  <c r="I310" i="10"/>
  <c r="I313" i="10"/>
  <c r="J317" i="10"/>
  <c r="H317" i="10"/>
  <c r="I320" i="10"/>
  <c r="J331" i="10"/>
  <c r="I331" i="10"/>
  <c r="H331" i="10"/>
  <c r="J335" i="10"/>
  <c r="H335" i="10"/>
  <c r="I338" i="10"/>
  <c r="J349" i="10"/>
  <c r="I349" i="10"/>
  <c r="H349" i="10"/>
  <c r="J353" i="10"/>
  <c r="H353" i="10"/>
  <c r="I356" i="10"/>
  <c r="J367" i="10"/>
  <c r="I367" i="10"/>
  <c r="H367" i="10"/>
  <c r="J385" i="10"/>
  <c r="I385" i="10"/>
  <c r="H385" i="10"/>
  <c r="J269" i="10"/>
  <c r="H269" i="10"/>
  <c r="J272" i="10"/>
  <c r="H272" i="10"/>
  <c r="J275" i="10"/>
  <c r="H275" i="10"/>
  <c r="J278" i="10"/>
  <c r="H278" i="10"/>
  <c r="J281" i="10"/>
  <c r="H281" i="10"/>
  <c r="J284" i="10"/>
  <c r="H284" i="10"/>
  <c r="J287" i="10"/>
  <c r="H287" i="10"/>
  <c r="J290" i="10"/>
  <c r="H290" i="10"/>
  <c r="J293" i="10"/>
  <c r="H293" i="10"/>
  <c r="J296" i="10"/>
  <c r="H296" i="10"/>
  <c r="J299" i="10"/>
  <c r="H299" i="10"/>
  <c r="J302" i="10"/>
  <c r="H302" i="10"/>
  <c r="J305" i="10"/>
  <c r="H305" i="10"/>
  <c r="J308" i="10"/>
  <c r="H308" i="10"/>
  <c r="J311" i="10"/>
  <c r="H311" i="10"/>
  <c r="J314" i="10"/>
  <c r="H314" i="10"/>
  <c r="I317" i="10"/>
  <c r="J328" i="10"/>
  <c r="I328" i="10"/>
  <c r="H328" i="10"/>
  <c r="J332" i="10"/>
  <c r="H332" i="10"/>
  <c r="I335" i="10"/>
  <c r="J346" i="10"/>
  <c r="I346" i="10"/>
  <c r="H346" i="10"/>
  <c r="J350" i="10"/>
  <c r="H350" i="10"/>
  <c r="I353" i="10"/>
  <c r="J364" i="10"/>
  <c r="I364" i="10"/>
  <c r="H364" i="10"/>
  <c r="J382" i="10"/>
  <c r="I382" i="10"/>
  <c r="H382" i="10"/>
  <c r="J318" i="10"/>
  <c r="J321" i="10"/>
  <c r="J324" i="10"/>
  <c r="J327" i="10"/>
  <c r="J330" i="10"/>
  <c r="J333" i="10"/>
  <c r="J336" i="10"/>
  <c r="J339" i="10"/>
  <c r="J342" i="10"/>
  <c r="J345" i="10"/>
  <c r="J348" i="10"/>
  <c r="J351" i="10"/>
  <c r="J354" i="10"/>
  <c r="J357" i="10"/>
  <c r="J360" i="10"/>
  <c r="J363" i="10"/>
  <c r="J366" i="10"/>
  <c r="H368" i="10"/>
  <c r="J369" i="10"/>
  <c r="H371" i="10"/>
  <c r="J372" i="10"/>
  <c r="H374" i="10"/>
  <c r="J375" i="10"/>
  <c r="H377" i="10"/>
  <c r="J378" i="10"/>
  <c r="H380" i="10"/>
  <c r="J381" i="10"/>
  <c r="H383" i="10"/>
  <c r="J384" i="10"/>
  <c r="H386" i="10"/>
  <c r="J387" i="10"/>
  <c r="H389" i="10"/>
  <c r="J390" i="10"/>
  <c r="H392" i="10"/>
  <c r="J318" i="8"/>
  <c r="I318" i="8"/>
  <c r="H318" i="8"/>
  <c r="J380" i="8"/>
  <c r="I380" i="8"/>
  <c r="H380" i="8"/>
  <c r="H93" i="8"/>
  <c r="J99" i="8"/>
  <c r="H101" i="8"/>
  <c r="H111" i="8"/>
  <c r="J117" i="8"/>
  <c r="H119" i="8"/>
  <c r="H129" i="8"/>
  <c r="J135" i="8"/>
  <c r="H137" i="8"/>
  <c r="H147" i="8"/>
  <c r="J153" i="8"/>
  <c r="H155" i="8"/>
  <c r="H165" i="8"/>
  <c r="H174" i="8"/>
  <c r="H183" i="8"/>
  <c r="H192" i="8"/>
  <c r="H201" i="8"/>
  <c r="H210" i="8"/>
  <c r="H219" i="8"/>
  <c r="H228" i="8"/>
  <c r="H237" i="8"/>
  <c r="H246" i="8"/>
  <c r="H255" i="8"/>
  <c r="H264" i="8"/>
  <c r="J284" i="8"/>
  <c r="H284" i="8"/>
  <c r="I284" i="8"/>
  <c r="J309" i="8"/>
  <c r="I309" i="8"/>
  <c r="H309" i="8"/>
  <c r="H313" i="8"/>
  <c r="J313" i="8"/>
  <c r="J347" i="8"/>
  <c r="I347" i="8"/>
  <c r="H347" i="8"/>
  <c r="J362" i="8"/>
  <c r="I362" i="8"/>
  <c r="H362" i="8"/>
  <c r="J378" i="8"/>
  <c r="I378" i="8"/>
  <c r="J381" i="8"/>
  <c r="I381" i="8"/>
  <c r="H381" i="8"/>
  <c r="J275" i="8"/>
  <c r="H275" i="8"/>
  <c r="J293" i="8"/>
  <c r="H293" i="8"/>
  <c r="I293" i="8"/>
  <c r="H322" i="8"/>
  <c r="J322" i="8"/>
  <c r="J365" i="8"/>
  <c r="I365" i="8"/>
  <c r="H365" i="8"/>
  <c r="I93" i="8"/>
  <c r="J101" i="8"/>
  <c r="I111" i="8"/>
  <c r="J119" i="8"/>
  <c r="I129" i="8"/>
  <c r="J137" i="8"/>
  <c r="I147" i="8"/>
  <c r="J155" i="8"/>
  <c r="J165" i="8"/>
  <c r="J174" i="8"/>
  <c r="J183" i="8"/>
  <c r="J192" i="8"/>
  <c r="J201" i="8"/>
  <c r="J210" i="8"/>
  <c r="J219" i="8"/>
  <c r="J228" i="8"/>
  <c r="J237" i="8"/>
  <c r="J246" i="8"/>
  <c r="J255" i="8"/>
  <c r="J264" i="8"/>
  <c r="J273" i="8"/>
  <c r="I273" i="8"/>
  <c r="J300" i="8"/>
  <c r="I300" i="8"/>
  <c r="H300" i="8"/>
  <c r="H304" i="8"/>
  <c r="J304" i="8"/>
  <c r="I313" i="8"/>
  <c r="J329" i="8"/>
  <c r="I329" i="8"/>
  <c r="H329" i="8"/>
  <c r="J344" i="8"/>
  <c r="I344" i="8"/>
  <c r="H344" i="8"/>
  <c r="J360" i="8"/>
  <c r="I360" i="8"/>
  <c r="J363" i="8"/>
  <c r="I363" i="8"/>
  <c r="H363" i="8"/>
  <c r="H378" i="8"/>
  <c r="J291" i="8"/>
  <c r="I291" i="8"/>
  <c r="H291" i="8"/>
  <c r="H295" i="8"/>
  <c r="J295" i="8"/>
  <c r="H301" i="8"/>
  <c r="I301" i="8"/>
  <c r="J320" i="8"/>
  <c r="H320" i="8"/>
  <c r="I320" i="8"/>
  <c r="J342" i="8"/>
  <c r="I342" i="8"/>
  <c r="J345" i="8"/>
  <c r="I345" i="8"/>
  <c r="H345" i="8"/>
  <c r="H24" i="8"/>
  <c r="H27" i="8"/>
  <c r="H30" i="8"/>
  <c r="H33" i="8"/>
  <c r="H36" i="8"/>
  <c r="H39" i="8"/>
  <c r="H42" i="8"/>
  <c r="H45" i="8"/>
  <c r="H48" i="8"/>
  <c r="H51" i="8"/>
  <c r="H54" i="8"/>
  <c r="H57" i="8"/>
  <c r="H60" i="8"/>
  <c r="H63" i="8"/>
  <c r="H66" i="8"/>
  <c r="H69" i="8"/>
  <c r="H72" i="8"/>
  <c r="H75" i="8"/>
  <c r="H78" i="8"/>
  <c r="H81" i="8"/>
  <c r="H84" i="8"/>
  <c r="H92" i="8"/>
  <c r="H102" i="8"/>
  <c r="H110" i="8"/>
  <c r="H120" i="8"/>
  <c r="H128" i="8"/>
  <c r="H138" i="8"/>
  <c r="H146" i="8"/>
  <c r="H156" i="8"/>
  <c r="H164" i="8"/>
  <c r="H271" i="8"/>
  <c r="I271" i="8"/>
  <c r="H274" i="8"/>
  <c r="I274" i="8"/>
  <c r="J282" i="8"/>
  <c r="I282" i="8"/>
  <c r="H282" i="8"/>
  <c r="H286" i="8"/>
  <c r="J286" i="8"/>
  <c r="H292" i="8"/>
  <c r="I292" i="8"/>
  <c r="I295" i="8"/>
  <c r="J301" i="8"/>
  <c r="J311" i="8"/>
  <c r="H311" i="8"/>
  <c r="I311" i="8"/>
  <c r="H342" i="8"/>
  <c r="H89" i="8"/>
  <c r="J92" i="8"/>
  <c r="H107" i="8"/>
  <c r="J110" i="8"/>
  <c r="H125" i="8"/>
  <c r="J128" i="8"/>
  <c r="H143" i="8"/>
  <c r="J146" i="8"/>
  <c r="H161" i="8"/>
  <c r="J164" i="8"/>
  <c r="H168" i="8"/>
  <c r="H177" i="8"/>
  <c r="H186" i="8"/>
  <c r="H195" i="8"/>
  <c r="H204" i="8"/>
  <c r="H213" i="8"/>
  <c r="H222" i="8"/>
  <c r="H231" i="8"/>
  <c r="H240" i="8"/>
  <c r="H249" i="8"/>
  <c r="H258" i="8"/>
  <c r="H267" i="8"/>
  <c r="J271" i="8"/>
  <c r="J274" i="8"/>
  <c r="I277" i="8"/>
  <c r="H283" i="8"/>
  <c r="I283" i="8"/>
  <c r="I286" i="8"/>
  <c r="J292" i="8"/>
  <c r="J302" i="8"/>
  <c r="H302" i="8"/>
  <c r="I302" i="8"/>
  <c r="J327" i="8"/>
  <c r="I327" i="8"/>
  <c r="H327" i="8"/>
  <c r="J383" i="8"/>
  <c r="I383" i="8"/>
  <c r="H383" i="8"/>
  <c r="J332" i="8"/>
  <c r="I332" i="8"/>
  <c r="H332" i="8"/>
  <c r="J350" i="8"/>
  <c r="I350" i="8"/>
  <c r="H350" i="8"/>
  <c r="J368" i="8"/>
  <c r="I368" i="8"/>
  <c r="H368" i="8"/>
  <c r="J386" i="8"/>
  <c r="I386" i="8"/>
  <c r="H386" i="8"/>
  <c r="J269" i="8"/>
  <c r="H269" i="8"/>
  <c r="J278" i="8"/>
  <c r="H278" i="8"/>
  <c r="I280" i="8"/>
  <c r="J287" i="8"/>
  <c r="H287" i="8"/>
  <c r="I289" i="8"/>
  <c r="J296" i="8"/>
  <c r="H296" i="8"/>
  <c r="I298" i="8"/>
  <c r="J305" i="8"/>
  <c r="H305" i="8"/>
  <c r="I307" i="8"/>
  <c r="J314" i="8"/>
  <c r="H314" i="8"/>
  <c r="I316" i="8"/>
  <c r="J323" i="8"/>
  <c r="H323" i="8"/>
  <c r="I325" i="8"/>
  <c r="H330" i="8"/>
  <c r="J335" i="8"/>
  <c r="I335" i="8"/>
  <c r="H335" i="8"/>
  <c r="H348" i="8"/>
  <c r="J353" i="8"/>
  <c r="I353" i="8"/>
  <c r="H353" i="8"/>
  <c r="H366" i="8"/>
  <c r="J371" i="8"/>
  <c r="I371" i="8"/>
  <c r="H371" i="8"/>
  <c r="H384" i="8"/>
  <c r="J389" i="8"/>
  <c r="I389" i="8"/>
  <c r="H389" i="8"/>
  <c r="I330" i="8"/>
  <c r="J338" i="8"/>
  <c r="I338" i="8"/>
  <c r="H338" i="8"/>
  <c r="I348" i="8"/>
  <c r="J356" i="8"/>
  <c r="I356" i="8"/>
  <c r="H356" i="8"/>
  <c r="I366" i="8"/>
  <c r="J374" i="8"/>
  <c r="I374" i="8"/>
  <c r="H374" i="8"/>
  <c r="I384" i="8"/>
  <c r="H387" i="8"/>
  <c r="J392" i="8"/>
  <c r="I392" i="8"/>
  <c r="H392" i="8"/>
  <c r="J272" i="8"/>
  <c r="H272" i="8"/>
  <c r="I276" i="8"/>
  <c r="J281" i="8"/>
  <c r="H281" i="8"/>
  <c r="I285" i="8"/>
  <c r="J290" i="8"/>
  <c r="H290" i="8"/>
  <c r="I294" i="8"/>
  <c r="J299" i="8"/>
  <c r="H299" i="8"/>
  <c r="I303" i="8"/>
  <c r="J308" i="8"/>
  <c r="H308" i="8"/>
  <c r="I310" i="8"/>
  <c r="I312" i="8"/>
  <c r="J317" i="8"/>
  <c r="H317" i="8"/>
  <c r="I319" i="8"/>
  <c r="I321" i="8"/>
  <c r="J326" i="8"/>
  <c r="H326" i="8"/>
  <c r="I328" i="8"/>
  <c r="I333" i="8"/>
  <c r="H336" i="8"/>
  <c r="J341" i="8"/>
  <c r="I341" i="8"/>
  <c r="H341" i="8"/>
  <c r="I351" i="8"/>
  <c r="H354" i="8"/>
  <c r="J359" i="8"/>
  <c r="I359" i="8"/>
  <c r="H359" i="8"/>
  <c r="I369" i="8"/>
  <c r="H372" i="8"/>
  <c r="J377" i="8"/>
  <c r="I377" i="8"/>
  <c r="H377" i="8"/>
  <c r="I387" i="8"/>
  <c r="J160" i="7"/>
  <c r="H160" i="7"/>
  <c r="H165" i="7"/>
  <c r="J165" i="7"/>
  <c r="H168" i="7"/>
  <c r="J168" i="7"/>
  <c r="H171" i="7"/>
  <c r="J171" i="7"/>
  <c r="H174" i="7"/>
  <c r="J174" i="7"/>
  <c r="H177" i="7"/>
  <c r="J177" i="7"/>
  <c r="H180" i="7"/>
  <c r="J180" i="7"/>
  <c r="H183" i="7"/>
  <c r="J183" i="7"/>
  <c r="H186" i="7"/>
  <c r="J186" i="7"/>
  <c r="H189" i="7"/>
  <c r="J189" i="7"/>
  <c r="H192" i="7"/>
  <c r="J192" i="7"/>
  <c r="H195" i="7"/>
  <c r="J195" i="7"/>
  <c r="H198" i="7"/>
  <c r="J198" i="7"/>
  <c r="H201" i="7"/>
  <c r="J201" i="7"/>
  <c r="H204" i="7"/>
  <c r="J204" i="7"/>
  <c r="H207" i="7"/>
  <c r="J207" i="7"/>
  <c r="H210" i="7"/>
  <c r="J210" i="7"/>
  <c r="H213" i="7"/>
  <c r="J213" i="7"/>
  <c r="H216" i="7"/>
  <c r="J216" i="7"/>
  <c r="H219" i="7"/>
  <c r="J219" i="7"/>
  <c r="H222" i="7"/>
  <c r="J222" i="7"/>
  <c r="H225" i="7"/>
  <c r="J225" i="7"/>
  <c r="H228" i="7"/>
  <c r="J228" i="7"/>
  <c r="H231" i="7"/>
  <c r="J231" i="7"/>
  <c r="I234" i="7"/>
  <c r="H234" i="7"/>
  <c r="J234" i="7"/>
  <c r="J238" i="7"/>
  <c r="H238" i="7"/>
  <c r="J250" i="7"/>
  <c r="I250" i="7"/>
  <c r="H250" i="7"/>
  <c r="J259" i="7"/>
  <c r="I259" i="7"/>
  <c r="H259" i="7"/>
  <c r="H158" i="7"/>
  <c r="I160" i="7"/>
  <c r="I165" i="7"/>
  <c r="I168" i="7"/>
  <c r="I171" i="7"/>
  <c r="I174" i="7"/>
  <c r="I177" i="7"/>
  <c r="I180" i="7"/>
  <c r="I183" i="7"/>
  <c r="I186" i="7"/>
  <c r="I189" i="7"/>
  <c r="I192" i="7"/>
  <c r="I195" i="7"/>
  <c r="I198" i="7"/>
  <c r="I201" i="7"/>
  <c r="I204" i="7"/>
  <c r="I207" i="7"/>
  <c r="I210" i="7"/>
  <c r="I213" i="7"/>
  <c r="I216" i="7"/>
  <c r="I219" i="7"/>
  <c r="I222" i="7"/>
  <c r="I225" i="7"/>
  <c r="I228" i="7"/>
  <c r="I231" i="7"/>
  <c r="J235" i="7"/>
  <c r="H235" i="7"/>
  <c r="I238" i="7"/>
  <c r="I158" i="7"/>
  <c r="J163" i="7"/>
  <c r="H163" i="7"/>
  <c r="J166" i="7"/>
  <c r="H166" i="7"/>
  <c r="J169" i="7"/>
  <c r="H169" i="7"/>
  <c r="J172" i="7"/>
  <c r="H172" i="7"/>
  <c r="J175" i="7"/>
  <c r="H175" i="7"/>
  <c r="J178" i="7"/>
  <c r="H178" i="7"/>
  <c r="J181" i="7"/>
  <c r="H181" i="7"/>
  <c r="J184" i="7"/>
  <c r="H184" i="7"/>
  <c r="J187" i="7"/>
  <c r="H187" i="7"/>
  <c r="J190" i="7"/>
  <c r="H190" i="7"/>
  <c r="J193" i="7"/>
  <c r="H193" i="7"/>
  <c r="J196" i="7"/>
  <c r="H196" i="7"/>
  <c r="J199" i="7"/>
  <c r="H199" i="7"/>
  <c r="J202" i="7"/>
  <c r="H202" i="7"/>
  <c r="J205" i="7"/>
  <c r="H205" i="7"/>
  <c r="J208" i="7"/>
  <c r="H208" i="7"/>
  <c r="J211" i="7"/>
  <c r="H211" i="7"/>
  <c r="J214" i="7"/>
  <c r="H214" i="7"/>
  <c r="J217" i="7"/>
  <c r="H217" i="7"/>
  <c r="J220" i="7"/>
  <c r="H220" i="7"/>
  <c r="J223" i="7"/>
  <c r="H223" i="7"/>
  <c r="J226" i="7"/>
  <c r="H226" i="7"/>
  <c r="J229" i="7"/>
  <c r="H229" i="7"/>
  <c r="J232" i="7"/>
  <c r="H232" i="7"/>
  <c r="I235" i="7"/>
  <c r="J247" i="7"/>
  <c r="I247" i="7"/>
  <c r="H247" i="7"/>
  <c r="J256" i="7"/>
  <c r="I256" i="7"/>
  <c r="H256" i="7"/>
  <c r="J265" i="7"/>
  <c r="I265" i="7"/>
  <c r="H265" i="7"/>
  <c r="J156" i="7"/>
  <c r="H161" i="7"/>
  <c r="I163" i="7"/>
  <c r="I166" i="7"/>
  <c r="I169" i="7"/>
  <c r="I172" i="7"/>
  <c r="I175" i="7"/>
  <c r="I178" i="7"/>
  <c r="I181" i="7"/>
  <c r="I184" i="7"/>
  <c r="I187" i="7"/>
  <c r="I190" i="7"/>
  <c r="I193" i="7"/>
  <c r="I196" i="7"/>
  <c r="I199" i="7"/>
  <c r="I202" i="7"/>
  <c r="I205" i="7"/>
  <c r="I208" i="7"/>
  <c r="I211" i="7"/>
  <c r="I214" i="7"/>
  <c r="I217" i="7"/>
  <c r="I220" i="7"/>
  <c r="I223" i="7"/>
  <c r="I226" i="7"/>
  <c r="I229" i="7"/>
  <c r="I232" i="7"/>
  <c r="I243" i="7"/>
  <c r="H243" i="7"/>
  <c r="J243" i="7"/>
  <c r="J157" i="7"/>
  <c r="H157" i="7"/>
  <c r="I161" i="7"/>
  <c r="J164" i="7"/>
  <c r="H164" i="7"/>
  <c r="J167" i="7"/>
  <c r="H167" i="7"/>
  <c r="J170" i="7"/>
  <c r="H170" i="7"/>
  <c r="J173" i="7"/>
  <c r="H173" i="7"/>
  <c r="J176" i="7"/>
  <c r="H176" i="7"/>
  <c r="J179" i="7"/>
  <c r="H179" i="7"/>
  <c r="J182" i="7"/>
  <c r="H182" i="7"/>
  <c r="J185" i="7"/>
  <c r="H185" i="7"/>
  <c r="J188" i="7"/>
  <c r="H188" i="7"/>
  <c r="J191" i="7"/>
  <c r="H191" i="7"/>
  <c r="J194" i="7"/>
  <c r="H194" i="7"/>
  <c r="J197" i="7"/>
  <c r="H197" i="7"/>
  <c r="J200" i="7"/>
  <c r="H200" i="7"/>
  <c r="J203" i="7"/>
  <c r="H203" i="7"/>
  <c r="J206" i="7"/>
  <c r="H206" i="7"/>
  <c r="J209" i="7"/>
  <c r="H209" i="7"/>
  <c r="J212" i="7"/>
  <c r="H212" i="7"/>
  <c r="J215" i="7"/>
  <c r="H215" i="7"/>
  <c r="J218" i="7"/>
  <c r="H218" i="7"/>
  <c r="J221" i="7"/>
  <c r="H221" i="7"/>
  <c r="J224" i="7"/>
  <c r="H224" i="7"/>
  <c r="J227" i="7"/>
  <c r="H227" i="7"/>
  <c r="J230" i="7"/>
  <c r="H230" i="7"/>
  <c r="J233" i="7"/>
  <c r="H233" i="7"/>
  <c r="I240" i="7"/>
  <c r="H240" i="7"/>
  <c r="J240" i="7"/>
  <c r="J244" i="7"/>
  <c r="I244" i="7"/>
  <c r="H244" i="7"/>
  <c r="J253" i="7"/>
  <c r="I253" i="7"/>
  <c r="H253" i="7"/>
  <c r="J262" i="7"/>
  <c r="I262" i="7"/>
  <c r="H262" i="7"/>
  <c r="I157" i="7"/>
  <c r="J159" i="7"/>
  <c r="I164" i="7"/>
  <c r="I167" i="7"/>
  <c r="I170" i="7"/>
  <c r="I173" i="7"/>
  <c r="I176" i="7"/>
  <c r="I179" i="7"/>
  <c r="I182" i="7"/>
  <c r="I185" i="7"/>
  <c r="I188" i="7"/>
  <c r="I191" i="7"/>
  <c r="I194" i="7"/>
  <c r="I197" i="7"/>
  <c r="I200" i="7"/>
  <c r="I203" i="7"/>
  <c r="I206" i="7"/>
  <c r="I209" i="7"/>
  <c r="I212" i="7"/>
  <c r="I215" i="7"/>
  <c r="I218" i="7"/>
  <c r="I221" i="7"/>
  <c r="I224" i="7"/>
  <c r="I227" i="7"/>
  <c r="I230" i="7"/>
  <c r="I233" i="7"/>
  <c r="I237" i="7"/>
  <c r="H237" i="7"/>
  <c r="J237" i="7"/>
  <c r="J241" i="7"/>
  <c r="H241" i="7"/>
  <c r="H236" i="7"/>
  <c r="H239" i="7"/>
  <c r="H242" i="7"/>
  <c r="H245" i="7"/>
  <c r="J246" i="7"/>
  <c r="H248" i="7"/>
  <c r="J249" i="7"/>
  <c r="H251" i="7"/>
  <c r="J252" i="7"/>
  <c r="H254" i="7"/>
  <c r="J255" i="7"/>
  <c r="H257" i="7"/>
  <c r="J258" i="7"/>
  <c r="H260" i="7"/>
  <c r="J261" i="7"/>
  <c r="H263" i="7"/>
  <c r="J264" i="7"/>
  <c r="H266" i="7"/>
  <c r="J267" i="7"/>
  <c r="J270" i="7"/>
  <c r="H270" i="7"/>
  <c r="J273" i="7"/>
  <c r="H273" i="7"/>
  <c r="J276" i="7"/>
  <c r="H276" i="7"/>
  <c r="J279" i="7"/>
  <c r="H279" i="7"/>
  <c r="J282" i="7"/>
  <c r="H282" i="7"/>
  <c r="J285" i="7"/>
  <c r="H285" i="7"/>
  <c r="J288" i="7"/>
  <c r="H288" i="7"/>
  <c r="J291" i="7"/>
  <c r="H291" i="7"/>
  <c r="J294" i="7"/>
  <c r="H294" i="7"/>
  <c r="J297" i="7"/>
  <c r="H297" i="7"/>
  <c r="J300" i="7"/>
  <c r="H300" i="7"/>
  <c r="J303" i="7"/>
  <c r="H303" i="7"/>
  <c r="J306" i="7"/>
  <c r="H306" i="7"/>
  <c r="J309" i="7"/>
  <c r="H309" i="7"/>
  <c r="J312" i="7"/>
  <c r="H312" i="7"/>
  <c r="J315" i="7"/>
  <c r="H315" i="7"/>
  <c r="J318" i="7"/>
  <c r="H318" i="7"/>
  <c r="H332" i="7"/>
  <c r="J332" i="7"/>
  <c r="I332" i="7"/>
  <c r="J336" i="7"/>
  <c r="I336" i="7"/>
  <c r="H336" i="7"/>
  <c r="J345" i="7"/>
  <c r="I345" i="7"/>
  <c r="H345" i="7"/>
  <c r="J354" i="7"/>
  <c r="I354" i="7"/>
  <c r="H354" i="7"/>
  <c r="J363" i="7"/>
  <c r="I363" i="7"/>
  <c r="H363" i="7"/>
  <c r="J372" i="7"/>
  <c r="I372" i="7"/>
  <c r="H372" i="7"/>
  <c r="J381" i="7"/>
  <c r="I381" i="7"/>
  <c r="H381" i="7"/>
  <c r="J390" i="7"/>
  <c r="I390" i="7"/>
  <c r="H390" i="7"/>
  <c r="H329" i="7"/>
  <c r="J329" i="7"/>
  <c r="I329" i="7"/>
  <c r="J333" i="7"/>
  <c r="H333" i="7"/>
  <c r="H268" i="7"/>
  <c r="J271" i="7"/>
  <c r="H271" i="7"/>
  <c r="J274" i="7"/>
  <c r="H274" i="7"/>
  <c r="J277" i="7"/>
  <c r="H277" i="7"/>
  <c r="J280" i="7"/>
  <c r="H280" i="7"/>
  <c r="J283" i="7"/>
  <c r="H283" i="7"/>
  <c r="J286" i="7"/>
  <c r="H286" i="7"/>
  <c r="J289" i="7"/>
  <c r="H289" i="7"/>
  <c r="J292" i="7"/>
  <c r="H292" i="7"/>
  <c r="J295" i="7"/>
  <c r="H295" i="7"/>
  <c r="J298" i="7"/>
  <c r="H298" i="7"/>
  <c r="J301" i="7"/>
  <c r="H301" i="7"/>
  <c r="J304" i="7"/>
  <c r="H304" i="7"/>
  <c r="J307" i="7"/>
  <c r="H307" i="7"/>
  <c r="J310" i="7"/>
  <c r="H310" i="7"/>
  <c r="J313" i="7"/>
  <c r="H313" i="7"/>
  <c r="J316" i="7"/>
  <c r="H316" i="7"/>
  <c r="H326" i="7"/>
  <c r="J326" i="7"/>
  <c r="I326" i="7"/>
  <c r="J330" i="7"/>
  <c r="H330" i="7"/>
  <c r="I333" i="7"/>
  <c r="J342" i="7"/>
  <c r="I342" i="7"/>
  <c r="H342" i="7"/>
  <c r="J351" i="7"/>
  <c r="I351" i="7"/>
  <c r="H351" i="7"/>
  <c r="J360" i="7"/>
  <c r="I360" i="7"/>
  <c r="H360" i="7"/>
  <c r="J369" i="7"/>
  <c r="I369" i="7"/>
  <c r="H369" i="7"/>
  <c r="J378" i="7"/>
  <c r="I378" i="7"/>
  <c r="H378" i="7"/>
  <c r="J387" i="7"/>
  <c r="I387" i="7"/>
  <c r="H387" i="7"/>
  <c r="I268" i="7"/>
  <c r="H323" i="7"/>
  <c r="J323" i="7"/>
  <c r="I323" i="7"/>
  <c r="J327" i="7"/>
  <c r="H327" i="7"/>
  <c r="H246" i="7"/>
  <c r="H249" i="7"/>
  <c r="H252" i="7"/>
  <c r="H255" i="7"/>
  <c r="H258" i="7"/>
  <c r="H261" i="7"/>
  <c r="H264" i="7"/>
  <c r="H267" i="7"/>
  <c r="H269" i="7"/>
  <c r="J269" i="7"/>
  <c r="H272" i="7"/>
  <c r="J272" i="7"/>
  <c r="H275" i="7"/>
  <c r="J275" i="7"/>
  <c r="H278" i="7"/>
  <c r="J278" i="7"/>
  <c r="H281" i="7"/>
  <c r="J281" i="7"/>
  <c r="H284" i="7"/>
  <c r="J284" i="7"/>
  <c r="H287" i="7"/>
  <c r="J287" i="7"/>
  <c r="H290" i="7"/>
  <c r="J290" i="7"/>
  <c r="H293" i="7"/>
  <c r="J293" i="7"/>
  <c r="H296" i="7"/>
  <c r="J296" i="7"/>
  <c r="H299" i="7"/>
  <c r="J299" i="7"/>
  <c r="H302" i="7"/>
  <c r="J302" i="7"/>
  <c r="H305" i="7"/>
  <c r="J305" i="7"/>
  <c r="H308" i="7"/>
  <c r="J308" i="7"/>
  <c r="H311" i="7"/>
  <c r="J311" i="7"/>
  <c r="H314" i="7"/>
  <c r="J314" i="7"/>
  <c r="H317" i="7"/>
  <c r="J317" i="7"/>
  <c r="H320" i="7"/>
  <c r="J320" i="7"/>
  <c r="I320" i="7"/>
  <c r="J324" i="7"/>
  <c r="H324" i="7"/>
  <c r="I327" i="7"/>
  <c r="J339" i="7"/>
  <c r="I339" i="7"/>
  <c r="H339" i="7"/>
  <c r="J348" i="7"/>
  <c r="I348" i="7"/>
  <c r="H348" i="7"/>
  <c r="J357" i="7"/>
  <c r="I357" i="7"/>
  <c r="H357" i="7"/>
  <c r="J366" i="7"/>
  <c r="I366" i="7"/>
  <c r="H366" i="7"/>
  <c r="J375" i="7"/>
  <c r="I375" i="7"/>
  <c r="H375" i="7"/>
  <c r="J384" i="7"/>
  <c r="I384" i="7"/>
  <c r="H384" i="7"/>
  <c r="J321" i="7"/>
  <c r="H321" i="7"/>
  <c r="I335" i="7"/>
  <c r="I338" i="7"/>
  <c r="I341" i="7"/>
  <c r="I344" i="7"/>
  <c r="I347" i="7"/>
  <c r="I350" i="7"/>
  <c r="I353" i="7"/>
  <c r="I356" i="7"/>
  <c r="I359" i="7"/>
  <c r="I362" i="7"/>
  <c r="I365" i="7"/>
  <c r="I368" i="7"/>
  <c r="I371" i="7"/>
  <c r="I374" i="7"/>
  <c r="I377" i="7"/>
  <c r="I380" i="7"/>
  <c r="I383" i="7"/>
  <c r="I386" i="7"/>
  <c r="I389" i="7"/>
  <c r="I392" i="7"/>
  <c r="H319" i="7"/>
  <c r="H322" i="7"/>
  <c r="H325" i="7"/>
  <c r="H328" i="7"/>
  <c r="H331" i="7"/>
  <c r="H334" i="7"/>
  <c r="J335" i="7"/>
  <c r="H337" i="7"/>
  <c r="J338" i="7"/>
  <c r="H340" i="7"/>
  <c r="J341" i="7"/>
  <c r="H343" i="7"/>
  <c r="J344" i="7"/>
  <c r="H346" i="7"/>
  <c r="J347" i="7"/>
  <c r="H349" i="7"/>
  <c r="J350" i="7"/>
  <c r="H352" i="7"/>
  <c r="J353" i="7"/>
  <c r="H355" i="7"/>
  <c r="J356" i="7"/>
  <c r="H358" i="7"/>
  <c r="J359" i="7"/>
  <c r="H361" i="7"/>
  <c r="J362" i="7"/>
  <c r="H364" i="7"/>
  <c r="J365" i="7"/>
  <c r="H367" i="7"/>
  <c r="J368" i="7"/>
  <c r="H370" i="7"/>
  <c r="J371" i="7"/>
  <c r="H373" i="7"/>
  <c r="J374" i="7"/>
  <c r="H376" i="7"/>
  <c r="J377" i="7"/>
  <c r="H379" i="7"/>
  <c r="J380" i="7"/>
  <c r="H382" i="7"/>
  <c r="J383" i="7"/>
  <c r="H385" i="7"/>
  <c r="J386" i="7"/>
  <c r="H388" i="7"/>
  <c r="J389" i="7"/>
  <c r="H391" i="7"/>
  <c r="J392" i="7"/>
  <c r="J271" i="6"/>
  <c r="H271" i="6"/>
  <c r="I271" i="6"/>
  <c r="J280" i="6"/>
  <c r="H280" i="6"/>
  <c r="I280" i="6"/>
  <c r="J289" i="6"/>
  <c r="H289" i="6"/>
  <c r="I289" i="6"/>
  <c r="J298" i="6"/>
  <c r="H298" i="6"/>
  <c r="I298" i="6"/>
  <c r="J307" i="6"/>
  <c r="H307" i="6"/>
  <c r="I307" i="6"/>
  <c r="J316" i="6"/>
  <c r="H316" i="6"/>
  <c r="I316" i="6"/>
  <c r="J325" i="6"/>
  <c r="H325" i="6"/>
  <c r="I325" i="6"/>
  <c r="J334" i="6"/>
  <c r="H334" i="6"/>
  <c r="I334" i="6"/>
  <c r="J343" i="6"/>
  <c r="H343" i="6"/>
  <c r="I343" i="6"/>
  <c r="J352" i="6"/>
  <c r="H352" i="6"/>
  <c r="I352" i="6"/>
  <c r="J361" i="6"/>
  <c r="H361" i="6"/>
  <c r="I361" i="6"/>
  <c r="J370" i="6"/>
  <c r="H370" i="6"/>
  <c r="I370" i="6"/>
  <c r="J379" i="6"/>
  <c r="H379" i="6"/>
  <c r="I379" i="6"/>
  <c r="J388" i="6"/>
  <c r="H388" i="6"/>
  <c r="I388" i="6"/>
  <c r="H148" i="6"/>
  <c r="H156" i="6"/>
  <c r="H166" i="6"/>
  <c r="H174" i="6"/>
  <c r="H184" i="6"/>
  <c r="H196" i="6"/>
  <c r="H205" i="6"/>
  <c r="H214" i="6"/>
  <c r="H223" i="6"/>
  <c r="H232" i="6"/>
  <c r="J238" i="6"/>
  <c r="I238" i="6"/>
  <c r="J244" i="6"/>
  <c r="I244" i="6"/>
  <c r="J250" i="6"/>
  <c r="I250" i="6"/>
  <c r="J256" i="6"/>
  <c r="I256" i="6"/>
  <c r="J262" i="6"/>
  <c r="I262" i="6"/>
  <c r="J268" i="6"/>
  <c r="I268" i="6"/>
  <c r="I148" i="6"/>
  <c r="J156" i="6"/>
  <c r="I166" i="6"/>
  <c r="J174" i="6"/>
  <c r="I184" i="6"/>
  <c r="J196" i="6"/>
  <c r="J205" i="6"/>
  <c r="J214" i="6"/>
  <c r="J223" i="6"/>
  <c r="J232" i="6"/>
  <c r="H256" i="6"/>
  <c r="H262" i="6"/>
  <c r="H268" i="6"/>
  <c r="J277" i="6"/>
  <c r="H277" i="6"/>
  <c r="I277" i="6"/>
  <c r="J286" i="6"/>
  <c r="H286" i="6"/>
  <c r="I286" i="6"/>
  <c r="J295" i="6"/>
  <c r="H295" i="6"/>
  <c r="I295" i="6"/>
  <c r="J304" i="6"/>
  <c r="H304" i="6"/>
  <c r="I304" i="6"/>
  <c r="J313" i="6"/>
  <c r="H313" i="6"/>
  <c r="I313" i="6"/>
  <c r="J322" i="6"/>
  <c r="H322" i="6"/>
  <c r="I322" i="6"/>
  <c r="J331" i="6"/>
  <c r="H331" i="6"/>
  <c r="I331" i="6"/>
  <c r="J340" i="6"/>
  <c r="H340" i="6"/>
  <c r="I340" i="6"/>
  <c r="J349" i="6"/>
  <c r="H349" i="6"/>
  <c r="I349" i="6"/>
  <c r="J358" i="6"/>
  <c r="H358" i="6"/>
  <c r="I358" i="6"/>
  <c r="J367" i="6"/>
  <c r="H367" i="6"/>
  <c r="I367" i="6"/>
  <c r="J376" i="6"/>
  <c r="H376" i="6"/>
  <c r="I376" i="6"/>
  <c r="J385" i="6"/>
  <c r="H385" i="6"/>
  <c r="I385" i="6"/>
  <c r="I26" i="6"/>
  <c r="I29" i="6"/>
  <c r="I32" i="6"/>
  <c r="I35" i="6"/>
  <c r="I38" i="6"/>
  <c r="I41" i="6"/>
  <c r="I44" i="6"/>
  <c r="I47" i="6"/>
  <c r="I50" i="6"/>
  <c r="I53" i="6"/>
  <c r="I56" i="6"/>
  <c r="I59" i="6"/>
  <c r="I62" i="6"/>
  <c r="I65" i="6"/>
  <c r="I68" i="6"/>
  <c r="I71" i="6"/>
  <c r="I74" i="6"/>
  <c r="I77" i="6"/>
  <c r="I80" i="6"/>
  <c r="I83" i="6"/>
  <c r="I86" i="6"/>
  <c r="I89" i="6"/>
  <c r="I92" i="6"/>
  <c r="I95" i="6"/>
  <c r="I98" i="6"/>
  <c r="I101" i="6"/>
  <c r="I104" i="6"/>
  <c r="I107" i="6"/>
  <c r="I110" i="6"/>
  <c r="I113" i="6"/>
  <c r="I116" i="6"/>
  <c r="I119" i="6"/>
  <c r="I122" i="6"/>
  <c r="I125" i="6"/>
  <c r="I128" i="6"/>
  <c r="I131" i="6"/>
  <c r="I134" i="6"/>
  <c r="I137" i="6"/>
  <c r="I140" i="6"/>
  <c r="H142" i="6"/>
  <c r="I145" i="6"/>
  <c r="H150" i="6"/>
  <c r="J153" i="6"/>
  <c r="H160" i="6"/>
  <c r="I163" i="6"/>
  <c r="H168" i="6"/>
  <c r="J171" i="6"/>
  <c r="H178" i="6"/>
  <c r="I181" i="6"/>
  <c r="H186" i="6"/>
  <c r="H193" i="6"/>
  <c r="H202" i="6"/>
  <c r="H211" i="6"/>
  <c r="H220" i="6"/>
  <c r="H229" i="6"/>
  <c r="I142" i="6"/>
  <c r="J150" i="6"/>
  <c r="I160" i="6"/>
  <c r="J168" i="6"/>
  <c r="I178" i="6"/>
  <c r="J186" i="6"/>
  <c r="J193" i="6"/>
  <c r="J202" i="6"/>
  <c r="J211" i="6"/>
  <c r="J220" i="6"/>
  <c r="J229" i="6"/>
  <c r="J235" i="6"/>
  <c r="I235" i="6"/>
  <c r="J241" i="6"/>
  <c r="I241" i="6"/>
  <c r="J247" i="6"/>
  <c r="I247" i="6"/>
  <c r="J253" i="6"/>
  <c r="I253" i="6"/>
  <c r="J259" i="6"/>
  <c r="I259" i="6"/>
  <c r="J265" i="6"/>
  <c r="I265" i="6"/>
  <c r="J274" i="6"/>
  <c r="H274" i="6"/>
  <c r="I274" i="6"/>
  <c r="J283" i="6"/>
  <c r="H283" i="6"/>
  <c r="I283" i="6"/>
  <c r="J292" i="6"/>
  <c r="H292" i="6"/>
  <c r="I292" i="6"/>
  <c r="J301" i="6"/>
  <c r="H301" i="6"/>
  <c r="I301" i="6"/>
  <c r="J310" i="6"/>
  <c r="H310" i="6"/>
  <c r="I310" i="6"/>
  <c r="J319" i="6"/>
  <c r="H319" i="6"/>
  <c r="I319" i="6"/>
  <c r="J328" i="6"/>
  <c r="H328" i="6"/>
  <c r="I328" i="6"/>
  <c r="J337" i="6"/>
  <c r="H337" i="6"/>
  <c r="I337" i="6"/>
  <c r="J346" i="6"/>
  <c r="H346" i="6"/>
  <c r="I346" i="6"/>
  <c r="J355" i="6"/>
  <c r="H355" i="6"/>
  <c r="I355" i="6"/>
  <c r="J364" i="6"/>
  <c r="H364" i="6"/>
  <c r="I364" i="6"/>
  <c r="J373" i="6"/>
  <c r="H373" i="6"/>
  <c r="I373" i="6"/>
  <c r="J382" i="6"/>
  <c r="H382" i="6"/>
  <c r="I382" i="6"/>
  <c r="J391" i="6"/>
  <c r="H391" i="6"/>
  <c r="I391" i="6"/>
  <c r="H144" i="6"/>
  <c r="J147" i="6"/>
  <c r="H162" i="6"/>
  <c r="J165" i="6"/>
  <c r="H180" i="6"/>
  <c r="J183" i="6"/>
  <c r="H190" i="6"/>
  <c r="H199" i="6"/>
  <c r="H208" i="6"/>
  <c r="H217" i="6"/>
  <c r="H226" i="6"/>
  <c r="H235" i="6"/>
  <c r="H241" i="6"/>
  <c r="H247" i="6"/>
  <c r="H253" i="6"/>
  <c r="H259" i="6"/>
  <c r="H265" i="6"/>
  <c r="J269" i="6"/>
  <c r="H269" i="6"/>
  <c r="J272" i="6"/>
  <c r="H272" i="6"/>
  <c r="J275" i="6"/>
  <c r="H275" i="6"/>
  <c r="J278" i="6"/>
  <c r="H278" i="6"/>
  <c r="J281" i="6"/>
  <c r="H281" i="6"/>
  <c r="J284" i="6"/>
  <c r="H284" i="6"/>
  <c r="J287" i="6"/>
  <c r="H287" i="6"/>
  <c r="J290" i="6"/>
  <c r="H290" i="6"/>
  <c r="J293" i="6"/>
  <c r="H293" i="6"/>
  <c r="J296" i="6"/>
  <c r="H296" i="6"/>
  <c r="J299" i="6"/>
  <c r="H299" i="6"/>
  <c r="J302" i="6"/>
  <c r="H302" i="6"/>
  <c r="J305" i="6"/>
  <c r="H305" i="6"/>
  <c r="J308" i="6"/>
  <c r="H308" i="6"/>
  <c r="J311" i="6"/>
  <c r="H311" i="6"/>
  <c r="J314" i="6"/>
  <c r="H314" i="6"/>
  <c r="J317" i="6"/>
  <c r="H317" i="6"/>
  <c r="J320" i="6"/>
  <c r="H320" i="6"/>
  <c r="J323" i="6"/>
  <c r="H323" i="6"/>
  <c r="J326" i="6"/>
  <c r="H326" i="6"/>
  <c r="J329" i="6"/>
  <c r="H329" i="6"/>
  <c r="J332" i="6"/>
  <c r="H332" i="6"/>
  <c r="J335" i="6"/>
  <c r="H335" i="6"/>
  <c r="J338" i="6"/>
  <c r="H338" i="6"/>
  <c r="J341" i="6"/>
  <c r="H341" i="6"/>
  <c r="J344" i="6"/>
  <c r="H344" i="6"/>
  <c r="J347" i="6"/>
  <c r="H347" i="6"/>
  <c r="J350" i="6"/>
  <c r="H350" i="6"/>
  <c r="J353" i="6"/>
  <c r="H353" i="6"/>
  <c r="J356" i="6"/>
  <c r="H356" i="6"/>
  <c r="J359" i="6"/>
  <c r="H359" i="6"/>
  <c r="J362" i="6"/>
  <c r="H362" i="6"/>
  <c r="J365" i="6"/>
  <c r="H365" i="6"/>
  <c r="J368" i="6"/>
  <c r="H368" i="6"/>
  <c r="J371" i="6"/>
  <c r="H371" i="6"/>
  <c r="J374" i="6"/>
  <c r="H374" i="6"/>
  <c r="J377" i="6"/>
  <c r="H377" i="6"/>
  <c r="J380" i="6"/>
  <c r="H380" i="6"/>
  <c r="J383" i="6"/>
  <c r="H383" i="6"/>
  <c r="J386" i="6"/>
  <c r="H386" i="6"/>
  <c r="J389" i="6"/>
  <c r="H389" i="6"/>
  <c r="I269" i="6"/>
  <c r="I272" i="6"/>
  <c r="I275" i="6"/>
  <c r="I278" i="6"/>
  <c r="I281" i="6"/>
  <c r="I284" i="6"/>
  <c r="I287" i="6"/>
  <c r="I290" i="6"/>
  <c r="I293" i="6"/>
  <c r="I296" i="6"/>
  <c r="I299" i="6"/>
  <c r="I302" i="6"/>
  <c r="I305" i="6"/>
  <c r="I308" i="6"/>
  <c r="I311" i="6"/>
  <c r="I314" i="6"/>
  <c r="I317" i="6"/>
  <c r="I320" i="6"/>
  <c r="I323" i="6"/>
  <c r="I326" i="6"/>
  <c r="I329" i="6"/>
  <c r="I332" i="6"/>
  <c r="I335" i="6"/>
  <c r="I338" i="6"/>
  <c r="I341" i="6"/>
  <c r="I344" i="6"/>
  <c r="I347" i="6"/>
  <c r="I350" i="6"/>
  <c r="I353" i="6"/>
  <c r="I356" i="6"/>
  <c r="I359" i="6"/>
  <c r="I362" i="6"/>
  <c r="I365" i="6"/>
  <c r="I368" i="6"/>
  <c r="I371" i="6"/>
  <c r="I374" i="6"/>
  <c r="I377" i="6"/>
  <c r="I380" i="6"/>
  <c r="I383" i="6"/>
  <c r="I386" i="6"/>
  <c r="I389" i="6"/>
  <c r="H270" i="6"/>
  <c r="J270" i="6"/>
  <c r="H273" i="6"/>
  <c r="J273" i="6"/>
  <c r="H276" i="6"/>
  <c r="J276" i="6"/>
  <c r="H279" i="6"/>
  <c r="J279" i="6"/>
  <c r="H282" i="6"/>
  <c r="J282" i="6"/>
  <c r="H285" i="6"/>
  <c r="J285" i="6"/>
  <c r="H288" i="6"/>
  <c r="J288" i="6"/>
  <c r="H291" i="6"/>
  <c r="J291" i="6"/>
  <c r="H294" i="6"/>
  <c r="J294" i="6"/>
  <c r="H297" i="6"/>
  <c r="J297" i="6"/>
  <c r="H300" i="6"/>
  <c r="J300" i="6"/>
  <c r="H303" i="6"/>
  <c r="J303" i="6"/>
  <c r="H306" i="6"/>
  <c r="J306" i="6"/>
  <c r="H309" i="6"/>
  <c r="J309" i="6"/>
  <c r="H312" i="6"/>
  <c r="J312" i="6"/>
  <c r="H315" i="6"/>
  <c r="J315" i="6"/>
  <c r="H318" i="6"/>
  <c r="J318" i="6"/>
  <c r="H321" i="6"/>
  <c r="J321" i="6"/>
  <c r="H324" i="6"/>
  <c r="J324" i="6"/>
  <c r="H327" i="6"/>
  <c r="J327" i="6"/>
  <c r="H330" i="6"/>
  <c r="J330" i="6"/>
  <c r="H333" i="6"/>
  <c r="J333" i="6"/>
  <c r="H336" i="6"/>
  <c r="J336" i="6"/>
  <c r="H339" i="6"/>
  <c r="J339" i="6"/>
  <c r="H342" i="6"/>
  <c r="J342" i="6"/>
  <c r="H345" i="6"/>
  <c r="J345" i="6"/>
  <c r="H348" i="6"/>
  <c r="J348" i="6"/>
  <c r="H351" i="6"/>
  <c r="J351" i="6"/>
  <c r="H354" i="6"/>
  <c r="J354" i="6"/>
  <c r="H357" i="6"/>
  <c r="J357" i="6"/>
  <c r="H360" i="6"/>
  <c r="J360" i="6"/>
  <c r="H363" i="6"/>
  <c r="J363" i="6"/>
  <c r="H366" i="6"/>
  <c r="J366" i="6"/>
  <c r="H369" i="6"/>
  <c r="J369" i="6"/>
  <c r="H372" i="6"/>
  <c r="J372" i="6"/>
  <c r="H375" i="6"/>
  <c r="J375" i="6"/>
  <c r="H378" i="6"/>
  <c r="J378" i="6"/>
  <c r="H381" i="6"/>
  <c r="J381" i="6"/>
  <c r="H384" i="6"/>
  <c r="J384" i="6"/>
  <c r="H387" i="6"/>
  <c r="J387" i="6"/>
  <c r="H390" i="6"/>
  <c r="J390" i="6"/>
  <c r="J137" i="5"/>
  <c r="J140" i="5"/>
  <c r="J143" i="5"/>
  <c r="J146" i="5"/>
  <c r="J149" i="5"/>
  <c r="J152" i="5"/>
  <c r="J155" i="5"/>
  <c r="J158" i="5"/>
  <c r="J161" i="5"/>
  <c r="J164" i="5"/>
  <c r="J167" i="5"/>
  <c r="H325" i="5"/>
  <c r="J325" i="5"/>
  <c r="I325" i="5"/>
  <c r="J329" i="5"/>
  <c r="H329" i="5"/>
  <c r="H271" i="5"/>
  <c r="J271" i="5"/>
  <c r="H274" i="5"/>
  <c r="J274" i="5"/>
  <c r="H277" i="5"/>
  <c r="J277" i="5"/>
  <c r="H280" i="5"/>
  <c r="J280" i="5"/>
  <c r="H283" i="5"/>
  <c r="J283" i="5"/>
  <c r="H286" i="5"/>
  <c r="J286" i="5"/>
  <c r="H289" i="5"/>
  <c r="J289" i="5"/>
  <c r="H292" i="5"/>
  <c r="J292" i="5"/>
  <c r="H295" i="5"/>
  <c r="J295" i="5"/>
  <c r="H298" i="5"/>
  <c r="J298" i="5"/>
  <c r="H301" i="5"/>
  <c r="J301" i="5"/>
  <c r="H304" i="5"/>
  <c r="J304" i="5"/>
  <c r="H307" i="5"/>
  <c r="J307" i="5"/>
  <c r="H310" i="5"/>
  <c r="J310" i="5"/>
  <c r="H313" i="5"/>
  <c r="J313" i="5"/>
  <c r="H316" i="5"/>
  <c r="J316" i="5"/>
  <c r="H319" i="5"/>
  <c r="J319" i="5"/>
  <c r="H322" i="5"/>
  <c r="J322" i="5"/>
  <c r="I322" i="5"/>
  <c r="J326" i="5"/>
  <c r="H326" i="5"/>
  <c r="I329" i="5"/>
  <c r="J338" i="5"/>
  <c r="I338" i="5"/>
  <c r="H338" i="5"/>
  <c r="J347" i="5"/>
  <c r="I347" i="5"/>
  <c r="H347" i="5"/>
  <c r="J356" i="5"/>
  <c r="I356" i="5"/>
  <c r="H356" i="5"/>
  <c r="J365" i="5"/>
  <c r="I365" i="5"/>
  <c r="H365" i="5"/>
  <c r="J374" i="5"/>
  <c r="I374" i="5"/>
  <c r="H374" i="5"/>
  <c r="J383" i="5"/>
  <c r="I383" i="5"/>
  <c r="H383" i="5"/>
  <c r="J323" i="5"/>
  <c r="H323" i="5"/>
  <c r="H269" i="5"/>
  <c r="J272" i="5"/>
  <c r="H272" i="5"/>
  <c r="J275" i="5"/>
  <c r="H275" i="5"/>
  <c r="J278" i="5"/>
  <c r="H278" i="5"/>
  <c r="J281" i="5"/>
  <c r="H281" i="5"/>
  <c r="J284" i="5"/>
  <c r="H284" i="5"/>
  <c r="J287" i="5"/>
  <c r="H287" i="5"/>
  <c r="J290" i="5"/>
  <c r="H290" i="5"/>
  <c r="J293" i="5"/>
  <c r="H293" i="5"/>
  <c r="J296" i="5"/>
  <c r="H296" i="5"/>
  <c r="J299" i="5"/>
  <c r="H299" i="5"/>
  <c r="J302" i="5"/>
  <c r="H302" i="5"/>
  <c r="J305" i="5"/>
  <c r="H305" i="5"/>
  <c r="J308" i="5"/>
  <c r="H308" i="5"/>
  <c r="J311" i="5"/>
  <c r="H311" i="5"/>
  <c r="J314" i="5"/>
  <c r="H314" i="5"/>
  <c r="J317" i="5"/>
  <c r="H317" i="5"/>
  <c r="J320" i="5"/>
  <c r="H320" i="5"/>
  <c r="I323" i="5"/>
  <c r="J335" i="5"/>
  <c r="I335" i="5"/>
  <c r="H335" i="5"/>
  <c r="J344" i="5"/>
  <c r="I344" i="5"/>
  <c r="H344" i="5"/>
  <c r="J353" i="5"/>
  <c r="I353" i="5"/>
  <c r="H353" i="5"/>
  <c r="J362" i="5"/>
  <c r="I362" i="5"/>
  <c r="H362" i="5"/>
  <c r="J371" i="5"/>
  <c r="I371" i="5"/>
  <c r="H371" i="5"/>
  <c r="J380" i="5"/>
  <c r="I380" i="5"/>
  <c r="H380" i="5"/>
  <c r="J389" i="5"/>
  <c r="I389" i="5"/>
  <c r="H389" i="5"/>
  <c r="H26" i="5"/>
  <c r="H29" i="5"/>
  <c r="H32" i="5"/>
  <c r="H35" i="5"/>
  <c r="H38" i="5"/>
  <c r="H41" i="5"/>
  <c r="H44" i="5"/>
  <c r="H47" i="5"/>
  <c r="H50" i="5"/>
  <c r="H53" i="5"/>
  <c r="H56" i="5"/>
  <c r="H59" i="5"/>
  <c r="H62" i="5"/>
  <c r="H65" i="5"/>
  <c r="H68" i="5"/>
  <c r="H71" i="5"/>
  <c r="H74" i="5"/>
  <c r="H77" i="5"/>
  <c r="H80" i="5"/>
  <c r="H83" i="5"/>
  <c r="H86" i="5"/>
  <c r="H89" i="5"/>
  <c r="H92" i="5"/>
  <c r="H95" i="5"/>
  <c r="H98" i="5"/>
  <c r="H101" i="5"/>
  <c r="H104" i="5"/>
  <c r="H107" i="5"/>
  <c r="H110" i="5"/>
  <c r="H113" i="5"/>
  <c r="H116" i="5"/>
  <c r="H119" i="5"/>
  <c r="H122" i="5"/>
  <c r="H125" i="5"/>
  <c r="H128" i="5"/>
  <c r="H131" i="5"/>
  <c r="H134" i="5"/>
  <c r="H137" i="5"/>
  <c r="H140" i="5"/>
  <c r="H143" i="5"/>
  <c r="H146" i="5"/>
  <c r="H149" i="5"/>
  <c r="H152" i="5"/>
  <c r="H155" i="5"/>
  <c r="H158" i="5"/>
  <c r="H161" i="5"/>
  <c r="H164" i="5"/>
  <c r="H167" i="5"/>
  <c r="I269" i="5"/>
  <c r="H331" i="5"/>
  <c r="J331" i="5"/>
  <c r="I331" i="5"/>
  <c r="J270" i="5"/>
  <c r="H270" i="5"/>
  <c r="J273" i="5"/>
  <c r="H273" i="5"/>
  <c r="J276" i="5"/>
  <c r="H276" i="5"/>
  <c r="J279" i="5"/>
  <c r="H279" i="5"/>
  <c r="J282" i="5"/>
  <c r="H282" i="5"/>
  <c r="J285" i="5"/>
  <c r="H285" i="5"/>
  <c r="J288" i="5"/>
  <c r="H288" i="5"/>
  <c r="J291" i="5"/>
  <c r="H291" i="5"/>
  <c r="J294" i="5"/>
  <c r="H294" i="5"/>
  <c r="J297" i="5"/>
  <c r="H297" i="5"/>
  <c r="J300" i="5"/>
  <c r="H300" i="5"/>
  <c r="J303" i="5"/>
  <c r="H303" i="5"/>
  <c r="J306" i="5"/>
  <c r="H306" i="5"/>
  <c r="J309" i="5"/>
  <c r="H309" i="5"/>
  <c r="J312" i="5"/>
  <c r="H312" i="5"/>
  <c r="J315" i="5"/>
  <c r="H315" i="5"/>
  <c r="J318" i="5"/>
  <c r="H318" i="5"/>
  <c r="H328" i="5"/>
  <c r="J328" i="5"/>
  <c r="I328" i="5"/>
  <c r="J332" i="5"/>
  <c r="I332" i="5"/>
  <c r="H332" i="5"/>
  <c r="J341" i="5"/>
  <c r="I341" i="5"/>
  <c r="H341" i="5"/>
  <c r="J350" i="5"/>
  <c r="I350" i="5"/>
  <c r="H350" i="5"/>
  <c r="J359" i="5"/>
  <c r="I359" i="5"/>
  <c r="H359" i="5"/>
  <c r="J368" i="5"/>
  <c r="I368" i="5"/>
  <c r="H368" i="5"/>
  <c r="J377" i="5"/>
  <c r="I377" i="5"/>
  <c r="H377" i="5"/>
  <c r="J386" i="5"/>
  <c r="I386" i="5"/>
  <c r="H386" i="5"/>
  <c r="I334" i="5"/>
  <c r="I337" i="5"/>
  <c r="I340" i="5"/>
  <c r="I343" i="5"/>
  <c r="I346" i="5"/>
  <c r="I349" i="5"/>
  <c r="I352" i="5"/>
  <c r="I355" i="5"/>
  <c r="I358" i="5"/>
  <c r="I361" i="5"/>
  <c r="I364" i="5"/>
  <c r="I367" i="5"/>
  <c r="I370" i="5"/>
  <c r="I373" i="5"/>
  <c r="I376" i="5"/>
  <c r="I379" i="5"/>
  <c r="I382" i="5"/>
  <c r="I385" i="5"/>
  <c r="I388" i="5"/>
  <c r="H321" i="5"/>
  <c r="H324" i="5"/>
  <c r="H327" i="5"/>
  <c r="H330" i="5"/>
  <c r="H333" i="5"/>
  <c r="J334" i="5"/>
  <c r="H336" i="5"/>
  <c r="J337" i="5"/>
  <c r="H339" i="5"/>
  <c r="J340" i="5"/>
  <c r="H342" i="5"/>
  <c r="J343" i="5"/>
  <c r="H345" i="5"/>
  <c r="J346" i="5"/>
  <c r="H348" i="5"/>
  <c r="J349" i="5"/>
  <c r="H351" i="5"/>
  <c r="J352" i="5"/>
  <c r="H354" i="5"/>
  <c r="J355" i="5"/>
  <c r="H357" i="5"/>
  <c r="J358" i="5"/>
  <c r="H360" i="5"/>
  <c r="J361" i="5"/>
  <c r="H363" i="5"/>
  <c r="J364" i="5"/>
  <c r="H366" i="5"/>
  <c r="J367" i="5"/>
  <c r="H369" i="5"/>
  <c r="J370" i="5"/>
  <c r="H372" i="5"/>
  <c r="J373" i="5"/>
  <c r="H375" i="5"/>
  <c r="J376" i="5"/>
  <c r="H378" i="5"/>
  <c r="J379" i="5"/>
  <c r="H381" i="5"/>
  <c r="J382" i="5"/>
  <c r="H384" i="5"/>
  <c r="J385" i="5"/>
  <c r="H387" i="5"/>
  <c r="J388" i="5"/>
  <c r="J185" i="4"/>
  <c r="I185" i="4"/>
  <c r="H185" i="4"/>
  <c r="J289" i="4"/>
  <c r="I289" i="4"/>
  <c r="H289" i="4"/>
  <c r="H24" i="4"/>
  <c r="H27" i="4"/>
  <c r="H30" i="4"/>
  <c r="H33" i="4"/>
  <c r="H36" i="4"/>
  <c r="H39" i="4"/>
  <c r="H42" i="4"/>
  <c r="H45" i="4"/>
  <c r="H48" i="4"/>
  <c r="H51" i="4"/>
  <c r="H54" i="4"/>
  <c r="H57" i="4"/>
  <c r="H60" i="4"/>
  <c r="H63" i="4"/>
  <c r="H66" i="4"/>
  <c r="H69" i="4"/>
  <c r="H72" i="4"/>
  <c r="H75" i="4"/>
  <c r="H78" i="4"/>
  <c r="H81" i="4"/>
  <c r="H84" i="4"/>
  <c r="H87" i="4"/>
  <c r="H90" i="4"/>
  <c r="H93" i="4"/>
  <c r="H96" i="4"/>
  <c r="H99" i="4"/>
  <c r="H102" i="4"/>
  <c r="H105" i="4"/>
  <c r="H108" i="4"/>
  <c r="H111" i="4"/>
  <c r="H114" i="4"/>
  <c r="H117" i="4"/>
  <c r="H120" i="4"/>
  <c r="H123" i="4"/>
  <c r="H126" i="4"/>
  <c r="H129" i="4"/>
  <c r="H132" i="4"/>
  <c r="H135" i="4"/>
  <c r="H138" i="4"/>
  <c r="H141" i="4"/>
  <c r="H144" i="4"/>
  <c r="J149" i="4"/>
  <c r="I149" i="4"/>
  <c r="H149" i="4"/>
  <c r="J161" i="4"/>
  <c r="I161" i="4"/>
  <c r="H161" i="4"/>
  <c r="J170" i="4"/>
  <c r="I170" i="4"/>
  <c r="H170" i="4"/>
  <c r="J179" i="4"/>
  <c r="I179" i="4"/>
  <c r="H179" i="4"/>
  <c r="H305" i="4"/>
  <c r="J305" i="4"/>
  <c r="I305" i="4"/>
  <c r="H341" i="4"/>
  <c r="J341" i="4"/>
  <c r="I341" i="4"/>
  <c r="I24" i="4"/>
  <c r="I27" i="4"/>
  <c r="I30" i="4"/>
  <c r="I33" i="4"/>
  <c r="I36" i="4"/>
  <c r="I39" i="4"/>
  <c r="I42" i="4"/>
  <c r="I45" i="4"/>
  <c r="I48" i="4"/>
  <c r="I51" i="4"/>
  <c r="I54" i="4"/>
  <c r="I57" i="4"/>
  <c r="I60" i="4"/>
  <c r="I63" i="4"/>
  <c r="I66" i="4"/>
  <c r="I69" i="4"/>
  <c r="I72" i="4"/>
  <c r="I75" i="4"/>
  <c r="I78" i="4"/>
  <c r="I81" i="4"/>
  <c r="I84" i="4"/>
  <c r="I87" i="4"/>
  <c r="I90" i="4"/>
  <c r="I93" i="4"/>
  <c r="I96" i="4"/>
  <c r="I99" i="4"/>
  <c r="I102" i="4"/>
  <c r="I105" i="4"/>
  <c r="I108" i="4"/>
  <c r="I111" i="4"/>
  <c r="I114" i="4"/>
  <c r="I117" i="4"/>
  <c r="I120" i="4"/>
  <c r="I123" i="4"/>
  <c r="I126" i="4"/>
  <c r="I129" i="4"/>
  <c r="I132" i="4"/>
  <c r="I135" i="4"/>
  <c r="I138" i="4"/>
  <c r="I141" i="4"/>
  <c r="I144" i="4"/>
  <c r="J152" i="4"/>
  <c r="I152" i="4"/>
  <c r="H152" i="4"/>
  <c r="J188" i="4"/>
  <c r="I188" i="4"/>
  <c r="H188" i="4"/>
  <c r="J197" i="4"/>
  <c r="I197" i="4"/>
  <c r="H197" i="4"/>
  <c r="J206" i="4"/>
  <c r="I206" i="4"/>
  <c r="H206" i="4"/>
  <c r="J215" i="4"/>
  <c r="I215" i="4"/>
  <c r="H215" i="4"/>
  <c r="J224" i="4"/>
  <c r="I224" i="4"/>
  <c r="H224" i="4"/>
  <c r="J233" i="4"/>
  <c r="I233" i="4"/>
  <c r="H233" i="4"/>
  <c r="J242" i="4"/>
  <c r="I242" i="4"/>
  <c r="H242" i="4"/>
  <c r="J251" i="4"/>
  <c r="I251" i="4"/>
  <c r="H251" i="4"/>
  <c r="J260" i="4"/>
  <c r="I260" i="4"/>
  <c r="H260" i="4"/>
  <c r="J287" i="4"/>
  <c r="I287" i="4"/>
  <c r="H287" i="4"/>
  <c r="J301" i="4"/>
  <c r="I301" i="4"/>
  <c r="H301" i="4"/>
  <c r="J337" i="4"/>
  <c r="I337" i="4"/>
  <c r="H337" i="4"/>
  <c r="H26" i="4"/>
  <c r="H29" i="4"/>
  <c r="H32" i="4"/>
  <c r="H35" i="4"/>
  <c r="H38" i="4"/>
  <c r="H41" i="4"/>
  <c r="H44" i="4"/>
  <c r="H47" i="4"/>
  <c r="H50" i="4"/>
  <c r="H53" i="4"/>
  <c r="H56" i="4"/>
  <c r="H59" i="4"/>
  <c r="H62" i="4"/>
  <c r="H65" i="4"/>
  <c r="H68" i="4"/>
  <c r="H71" i="4"/>
  <c r="H74" i="4"/>
  <c r="H77" i="4"/>
  <c r="H80" i="4"/>
  <c r="H83" i="4"/>
  <c r="H86" i="4"/>
  <c r="H89" i="4"/>
  <c r="H92" i="4"/>
  <c r="H95" i="4"/>
  <c r="H98" i="4"/>
  <c r="H101" i="4"/>
  <c r="H104" i="4"/>
  <c r="H107" i="4"/>
  <c r="H110" i="4"/>
  <c r="H113" i="4"/>
  <c r="H116" i="4"/>
  <c r="H119" i="4"/>
  <c r="H122" i="4"/>
  <c r="H125" i="4"/>
  <c r="H128" i="4"/>
  <c r="H131" i="4"/>
  <c r="H134" i="4"/>
  <c r="H137" i="4"/>
  <c r="H140" i="4"/>
  <c r="H143" i="4"/>
  <c r="H150" i="4"/>
  <c r="J155" i="4"/>
  <c r="I155" i="4"/>
  <c r="H155" i="4"/>
  <c r="J164" i="4"/>
  <c r="I164" i="4"/>
  <c r="H164" i="4"/>
  <c r="J173" i="4"/>
  <c r="I173" i="4"/>
  <c r="H173" i="4"/>
  <c r="J146" i="4"/>
  <c r="I146" i="4"/>
  <c r="H146" i="4"/>
  <c r="J194" i="4"/>
  <c r="I194" i="4"/>
  <c r="H194" i="4"/>
  <c r="J203" i="4"/>
  <c r="I203" i="4"/>
  <c r="H203" i="4"/>
  <c r="J212" i="4"/>
  <c r="I212" i="4"/>
  <c r="H212" i="4"/>
  <c r="J221" i="4"/>
  <c r="I221" i="4"/>
  <c r="H221" i="4"/>
  <c r="J230" i="4"/>
  <c r="I230" i="4"/>
  <c r="H230" i="4"/>
  <c r="J239" i="4"/>
  <c r="I239" i="4"/>
  <c r="H239" i="4"/>
  <c r="J248" i="4"/>
  <c r="I248" i="4"/>
  <c r="H248" i="4"/>
  <c r="J257" i="4"/>
  <c r="I257" i="4"/>
  <c r="H257" i="4"/>
  <c r="J266" i="4"/>
  <c r="I266" i="4"/>
  <c r="H266" i="4"/>
  <c r="J355" i="4"/>
  <c r="I355" i="4"/>
  <c r="H355" i="4"/>
  <c r="J373" i="4"/>
  <c r="I373" i="4"/>
  <c r="H373" i="4"/>
  <c r="I74" i="4"/>
  <c r="I77" i="4"/>
  <c r="I80" i="4"/>
  <c r="I83" i="4"/>
  <c r="I86" i="4"/>
  <c r="I89" i="4"/>
  <c r="I92" i="4"/>
  <c r="I95" i="4"/>
  <c r="I98" i="4"/>
  <c r="I101" i="4"/>
  <c r="I104" i="4"/>
  <c r="I107" i="4"/>
  <c r="I110" i="4"/>
  <c r="I113" i="4"/>
  <c r="I116" i="4"/>
  <c r="I119" i="4"/>
  <c r="I122" i="4"/>
  <c r="I125" i="4"/>
  <c r="I128" i="4"/>
  <c r="I131" i="4"/>
  <c r="I134" i="4"/>
  <c r="I137" i="4"/>
  <c r="I140" i="4"/>
  <c r="I143" i="4"/>
  <c r="I145" i="4"/>
  <c r="I150" i="4"/>
  <c r="H153" i="4"/>
  <c r="J182" i="4"/>
  <c r="I182" i="4"/>
  <c r="H182" i="4"/>
  <c r="J191" i="4"/>
  <c r="I191" i="4"/>
  <c r="H191" i="4"/>
  <c r="J200" i="4"/>
  <c r="I200" i="4"/>
  <c r="H200" i="4"/>
  <c r="J209" i="4"/>
  <c r="I209" i="4"/>
  <c r="H209" i="4"/>
  <c r="J218" i="4"/>
  <c r="I218" i="4"/>
  <c r="H218" i="4"/>
  <c r="J227" i="4"/>
  <c r="I227" i="4"/>
  <c r="H227" i="4"/>
  <c r="J236" i="4"/>
  <c r="I236" i="4"/>
  <c r="H236" i="4"/>
  <c r="J245" i="4"/>
  <c r="I245" i="4"/>
  <c r="H245" i="4"/>
  <c r="J254" i="4"/>
  <c r="I254" i="4"/>
  <c r="H254" i="4"/>
  <c r="J263" i="4"/>
  <c r="I263" i="4"/>
  <c r="H263" i="4"/>
  <c r="H323" i="4"/>
  <c r="J323" i="4"/>
  <c r="I323" i="4"/>
  <c r="J145" i="4"/>
  <c r="I153" i="4"/>
  <c r="J158" i="4"/>
  <c r="I158" i="4"/>
  <c r="H158" i="4"/>
  <c r="J167" i="4"/>
  <c r="I167" i="4"/>
  <c r="H167" i="4"/>
  <c r="J176" i="4"/>
  <c r="I176" i="4"/>
  <c r="H176" i="4"/>
  <c r="J319" i="4"/>
  <c r="I319" i="4"/>
  <c r="H319" i="4"/>
  <c r="I269" i="4"/>
  <c r="J274" i="4"/>
  <c r="I274" i="4"/>
  <c r="H274" i="4"/>
  <c r="I284" i="4"/>
  <c r="J292" i="4"/>
  <c r="I292" i="4"/>
  <c r="H292" i="4"/>
  <c r="J298" i="4"/>
  <c r="I298" i="4"/>
  <c r="H298" i="4"/>
  <c r="H302" i="4"/>
  <c r="J302" i="4"/>
  <c r="J316" i="4"/>
  <c r="I316" i="4"/>
  <c r="H316" i="4"/>
  <c r="H320" i="4"/>
  <c r="J320" i="4"/>
  <c r="J334" i="4"/>
  <c r="I334" i="4"/>
  <c r="H334" i="4"/>
  <c r="H338" i="4"/>
  <c r="J338" i="4"/>
  <c r="J352" i="4"/>
  <c r="I352" i="4"/>
  <c r="H352" i="4"/>
  <c r="J370" i="4"/>
  <c r="I370" i="4"/>
  <c r="H370" i="4"/>
  <c r="J388" i="4"/>
  <c r="I388" i="4"/>
  <c r="H388" i="4"/>
  <c r="H272" i="4"/>
  <c r="J277" i="4"/>
  <c r="I277" i="4"/>
  <c r="H277" i="4"/>
  <c r="H290" i="4"/>
  <c r="J295" i="4"/>
  <c r="I295" i="4"/>
  <c r="H295" i="4"/>
  <c r="H299" i="4"/>
  <c r="J299" i="4"/>
  <c r="I302" i="4"/>
  <c r="J313" i="4"/>
  <c r="I313" i="4"/>
  <c r="H313" i="4"/>
  <c r="H317" i="4"/>
  <c r="J317" i="4"/>
  <c r="I320" i="4"/>
  <c r="J331" i="4"/>
  <c r="I331" i="4"/>
  <c r="H331" i="4"/>
  <c r="H335" i="4"/>
  <c r="J335" i="4"/>
  <c r="I338" i="4"/>
  <c r="J349" i="4"/>
  <c r="I349" i="4"/>
  <c r="H349" i="4"/>
  <c r="J367" i="4"/>
  <c r="I367" i="4"/>
  <c r="H367" i="4"/>
  <c r="J385" i="4"/>
  <c r="I385" i="4"/>
  <c r="H385" i="4"/>
  <c r="H268" i="4"/>
  <c r="I270" i="4"/>
  <c r="I272" i="4"/>
  <c r="H275" i="4"/>
  <c r="J280" i="4"/>
  <c r="I280" i="4"/>
  <c r="H280" i="4"/>
  <c r="I290" i="4"/>
  <c r="H293" i="4"/>
  <c r="H296" i="4"/>
  <c r="J296" i="4"/>
  <c r="I299" i="4"/>
  <c r="J310" i="4"/>
  <c r="I310" i="4"/>
  <c r="H310" i="4"/>
  <c r="H314" i="4"/>
  <c r="J314" i="4"/>
  <c r="I317" i="4"/>
  <c r="J328" i="4"/>
  <c r="I328" i="4"/>
  <c r="H328" i="4"/>
  <c r="H332" i="4"/>
  <c r="J332" i="4"/>
  <c r="I335" i="4"/>
  <c r="J346" i="4"/>
  <c r="I346" i="4"/>
  <c r="H346" i="4"/>
  <c r="J364" i="4"/>
  <c r="I364" i="4"/>
  <c r="H364" i="4"/>
  <c r="J382" i="4"/>
  <c r="I382" i="4"/>
  <c r="H382" i="4"/>
  <c r="J283" i="4"/>
  <c r="I283" i="4"/>
  <c r="H283" i="4"/>
  <c r="J307" i="4"/>
  <c r="I307" i="4"/>
  <c r="H307" i="4"/>
  <c r="H311" i="4"/>
  <c r="J311" i="4"/>
  <c r="J325" i="4"/>
  <c r="I325" i="4"/>
  <c r="H325" i="4"/>
  <c r="H329" i="4"/>
  <c r="J329" i="4"/>
  <c r="J343" i="4"/>
  <c r="I343" i="4"/>
  <c r="H343" i="4"/>
  <c r="J361" i="4"/>
  <c r="I361" i="4"/>
  <c r="H361" i="4"/>
  <c r="J379" i="4"/>
  <c r="I379" i="4"/>
  <c r="H379" i="4"/>
  <c r="J271" i="4"/>
  <c r="H271" i="4"/>
  <c r="J286" i="4"/>
  <c r="I286" i="4"/>
  <c r="H286" i="4"/>
  <c r="J304" i="4"/>
  <c r="I304" i="4"/>
  <c r="H304" i="4"/>
  <c r="H308" i="4"/>
  <c r="J308" i="4"/>
  <c r="J322" i="4"/>
  <c r="I322" i="4"/>
  <c r="H322" i="4"/>
  <c r="H326" i="4"/>
  <c r="J326" i="4"/>
  <c r="J340" i="4"/>
  <c r="I340" i="4"/>
  <c r="H340" i="4"/>
  <c r="J358" i="4"/>
  <c r="I358" i="4"/>
  <c r="H358" i="4"/>
  <c r="J376" i="4"/>
  <c r="I376" i="4"/>
  <c r="H376" i="4"/>
  <c r="J344" i="4"/>
  <c r="J347" i="4"/>
  <c r="J350" i="4"/>
  <c r="J353" i="4"/>
  <c r="J356" i="4"/>
  <c r="J359" i="4"/>
  <c r="J362" i="4"/>
  <c r="J365" i="4"/>
  <c r="J368" i="4"/>
  <c r="J371" i="4"/>
  <c r="J374" i="4"/>
  <c r="J377" i="4"/>
  <c r="J380" i="4"/>
  <c r="J383" i="4"/>
  <c r="J386" i="4"/>
  <c r="J389" i="4"/>
  <c r="H297" i="4"/>
  <c r="H300" i="4"/>
  <c r="H303" i="4"/>
  <c r="H306" i="4"/>
  <c r="H309" i="4"/>
  <c r="H312" i="4"/>
  <c r="H315" i="4"/>
  <c r="H318" i="4"/>
  <c r="H321" i="4"/>
  <c r="H324" i="4"/>
  <c r="H327" i="4"/>
  <c r="H330" i="4"/>
  <c r="H333" i="4"/>
  <c r="H336" i="4"/>
  <c r="H339" i="4"/>
  <c r="H342" i="4"/>
  <c r="H345" i="4"/>
  <c r="H348" i="4"/>
  <c r="H351" i="4"/>
  <c r="H354" i="4"/>
  <c r="H357" i="4"/>
  <c r="H360" i="4"/>
  <c r="H363" i="4"/>
  <c r="H366" i="4"/>
  <c r="H369" i="4"/>
  <c r="H372" i="4"/>
  <c r="H375" i="4"/>
  <c r="H378" i="4"/>
  <c r="H381" i="4"/>
  <c r="H384" i="4"/>
  <c r="H387" i="4"/>
  <c r="H390" i="4"/>
  <c r="H24" i="3"/>
  <c r="H34" i="3"/>
  <c r="J40" i="3"/>
  <c r="H42" i="3"/>
  <c r="H52" i="3"/>
  <c r="J58" i="3"/>
  <c r="H60" i="3"/>
  <c r="H70" i="3"/>
  <c r="H78" i="3"/>
  <c r="H96" i="3"/>
  <c r="H28" i="3"/>
  <c r="H36" i="3"/>
  <c r="H46" i="3"/>
  <c r="H54" i="3"/>
  <c r="H64" i="3"/>
  <c r="H72" i="3"/>
  <c r="H90" i="3"/>
  <c r="H108" i="3"/>
  <c r="I28" i="3"/>
  <c r="J36" i="3"/>
  <c r="I46" i="3"/>
  <c r="J54" i="3"/>
  <c r="I64" i="3"/>
  <c r="J72" i="3"/>
  <c r="J90" i="3"/>
  <c r="J108" i="3"/>
  <c r="I25" i="3"/>
  <c r="H30" i="3"/>
  <c r="J33" i="3"/>
  <c r="H40" i="3"/>
  <c r="H48" i="3"/>
  <c r="J51" i="3"/>
  <c r="H58" i="3"/>
  <c r="I61" i="3"/>
  <c r="H66" i="3"/>
  <c r="J69" i="3"/>
  <c r="H84" i="3"/>
  <c r="J87" i="3"/>
  <c r="H102" i="3"/>
  <c r="J105" i="3"/>
  <c r="J30" i="3"/>
  <c r="N3" i="3" s="1"/>
  <c r="J48" i="3"/>
  <c r="J66" i="3"/>
  <c r="J84" i="3"/>
  <c r="J102" i="3"/>
  <c r="H177" i="3"/>
  <c r="I184" i="3"/>
  <c r="H186" i="3"/>
  <c r="I193" i="3"/>
  <c r="H195" i="3"/>
  <c r="I202" i="3"/>
  <c r="H204" i="3"/>
  <c r="I211" i="3"/>
  <c r="H213" i="3"/>
  <c r="I177" i="3"/>
  <c r="J184" i="3"/>
  <c r="I186" i="3"/>
  <c r="J193" i="3"/>
  <c r="I195" i="3"/>
  <c r="J202" i="3"/>
  <c r="I204" i="3"/>
  <c r="J211" i="3"/>
  <c r="I213" i="3"/>
  <c r="I217" i="3"/>
  <c r="H217" i="3"/>
  <c r="I223" i="3"/>
  <c r="H223" i="3"/>
  <c r="I229" i="3"/>
  <c r="H229" i="3"/>
  <c r="I235" i="3"/>
  <c r="H235" i="3"/>
  <c r="I241" i="3"/>
  <c r="H241" i="3"/>
  <c r="I247" i="3"/>
  <c r="H247" i="3"/>
  <c r="I253" i="3"/>
  <c r="H253" i="3"/>
  <c r="I259" i="3"/>
  <c r="H259" i="3"/>
  <c r="I265" i="3"/>
  <c r="H265" i="3"/>
  <c r="I111" i="3"/>
  <c r="I114" i="3"/>
  <c r="I117" i="3"/>
  <c r="I120" i="3"/>
  <c r="I123" i="3"/>
  <c r="I126" i="3"/>
  <c r="I129" i="3"/>
  <c r="I132" i="3"/>
  <c r="I135" i="3"/>
  <c r="I138" i="3"/>
  <c r="I141" i="3"/>
  <c r="I144" i="3"/>
  <c r="I147" i="3"/>
  <c r="I150" i="3"/>
  <c r="I153" i="3"/>
  <c r="I156" i="3"/>
  <c r="I159" i="3"/>
  <c r="I162" i="3"/>
  <c r="I165" i="3"/>
  <c r="I168" i="3"/>
  <c r="I171" i="3"/>
  <c r="I174" i="3"/>
  <c r="I179" i="3"/>
  <c r="I181" i="3"/>
  <c r="H183" i="3"/>
  <c r="I188" i="3"/>
  <c r="I190" i="3"/>
  <c r="H192" i="3"/>
  <c r="I197" i="3"/>
  <c r="I199" i="3"/>
  <c r="H201" i="3"/>
  <c r="I206" i="3"/>
  <c r="I208" i="3"/>
  <c r="H210" i="3"/>
  <c r="I215" i="3"/>
  <c r="J217" i="3"/>
  <c r="I221" i="3"/>
  <c r="J223" i="3"/>
  <c r="I227" i="3"/>
  <c r="J229" i="3"/>
  <c r="I233" i="3"/>
  <c r="J235" i="3"/>
  <c r="I239" i="3"/>
  <c r="J241" i="3"/>
  <c r="I245" i="3"/>
  <c r="J247" i="3"/>
  <c r="I251" i="3"/>
  <c r="J253" i="3"/>
  <c r="I257" i="3"/>
  <c r="J259" i="3"/>
  <c r="J265" i="3"/>
  <c r="J181" i="3"/>
  <c r="I183" i="3"/>
  <c r="J190" i="3"/>
  <c r="I192" i="3"/>
  <c r="J199" i="3"/>
  <c r="I201" i="3"/>
  <c r="J208" i="3"/>
  <c r="I210" i="3"/>
  <c r="I178" i="3"/>
  <c r="I187" i="3"/>
  <c r="I196" i="3"/>
  <c r="I205" i="3"/>
  <c r="I214" i="3"/>
  <c r="H218" i="3"/>
  <c r="I220" i="3"/>
  <c r="H220" i="3"/>
  <c r="H224" i="3"/>
  <c r="I226" i="3"/>
  <c r="H226" i="3"/>
  <c r="H230" i="3"/>
  <c r="I232" i="3"/>
  <c r="H232" i="3"/>
  <c r="H236" i="3"/>
  <c r="I238" i="3"/>
  <c r="H238" i="3"/>
  <c r="H242" i="3"/>
  <c r="I244" i="3"/>
  <c r="H244" i="3"/>
  <c r="H248" i="3"/>
  <c r="I250" i="3"/>
  <c r="H250" i="3"/>
  <c r="H254" i="3"/>
  <c r="I256" i="3"/>
  <c r="H256" i="3"/>
  <c r="H260" i="3"/>
  <c r="I262" i="3"/>
  <c r="H262" i="3"/>
  <c r="J329" i="3"/>
  <c r="H329" i="3"/>
  <c r="J343" i="3"/>
  <c r="I343" i="3"/>
  <c r="H343" i="3"/>
  <c r="J347" i="3"/>
  <c r="H347" i="3"/>
  <c r="J361" i="3"/>
  <c r="I361" i="3"/>
  <c r="H361" i="3"/>
  <c r="J365" i="3"/>
  <c r="H365" i="3"/>
  <c r="J379" i="3"/>
  <c r="I379" i="3"/>
  <c r="H379" i="3"/>
  <c r="J269" i="3"/>
  <c r="H269" i="3"/>
  <c r="J272" i="3"/>
  <c r="H272" i="3"/>
  <c r="J275" i="3"/>
  <c r="H275" i="3"/>
  <c r="J278" i="3"/>
  <c r="H278" i="3"/>
  <c r="J281" i="3"/>
  <c r="H281" i="3"/>
  <c r="J284" i="3"/>
  <c r="H284" i="3"/>
  <c r="J287" i="3"/>
  <c r="H287" i="3"/>
  <c r="J290" i="3"/>
  <c r="H290" i="3"/>
  <c r="J293" i="3"/>
  <c r="H293" i="3"/>
  <c r="J296" i="3"/>
  <c r="H296" i="3"/>
  <c r="J299" i="3"/>
  <c r="H299" i="3"/>
  <c r="J302" i="3"/>
  <c r="H302" i="3"/>
  <c r="J305" i="3"/>
  <c r="H305" i="3"/>
  <c r="J308" i="3"/>
  <c r="H308" i="3"/>
  <c r="J311" i="3"/>
  <c r="H311" i="3"/>
  <c r="J314" i="3"/>
  <c r="H314" i="3"/>
  <c r="J317" i="3"/>
  <c r="H317" i="3"/>
  <c r="J320" i="3"/>
  <c r="H320" i="3"/>
  <c r="J323" i="3"/>
  <c r="H323" i="3"/>
  <c r="J326" i="3"/>
  <c r="H326" i="3"/>
  <c r="J340" i="3"/>
  <c r="I340" i="3"/>
  <c r="H340" i="3"/>
  <c r="J344" i="3"/>
  <c r="H344" i="3"/>
  <c r="J358" i="3"/>
  <c r="I358" i="3"/>
  <c r="H358" i="3"/>
  <c r="J362" i="3"/>
  <c r="H362" i="3"/>
  <c r="J376" i="3"/>
  <c r="I376" i="3"/>
  <c r="H376" i="3"/>
  <c r="J337" i="3"/>
  <c r="I337" i="3"/>
  <c r="H337" i="3"/>
  <c r="J341" i="3"/>
  <c r="H341" i="3"/>
  <c r="J355" i="3"/>
  <c r="I355" i="3"/>
  <c r="H355" i="3"/>
  <c r="J359" i="3"/>
  <c r="H359" i="3"/>
  <c r="J373" i="3"/>
  <c r="I373" i="3"/>
  <c r="H373" i="3"/>
  <c r="J391" i="3"/>
  <c r="I391" i="3"/>
  <c r="H391" i="3"/>
  <c r="H270" i="3"/>
  <c r="J270" i="3"/>
  <c r="H273" i="3"/>
  <c r="J273" i="3"/>
  <c r="H276" i="3"/>
  <c r="J276" i="3"/>
  <c r="H279" i="3"/>
  <c r="J279" i="3"/>
  <c r="H282" i="3"/>
  <c r="J282" i="3"/>
  <c r="H285" i="3"/>
  <c r="J285" i="3"/>
  <c r="H288" i="3"/>
  <c r="J288" i="3"/>
  <c r="H291" i="3"/>
  <c r="J291" i="3"/>
  <c r="H294" i="3"/>
  <c r="J294" i="3"/>
  <c r="H297" i="3"/>
  <c r="J297" i="3"/>
  <c r="H300" i="3"/>
  <c r="J300" i="3"/>
  <c r="H303" i="3"/>
  <c r="J303" i="3"/>
  <c r="H306" i="3"/>
  <c r="J306" i="3"/>
  <c r="H309" i="3"/>
  <c r="J309" i="3"/>
  <c r="H312" i="3"/>
  <c r="J312" i="3"/>
  <c r="H315" i="3"/>
  <c r="J315" i="3"/>
  <c r="H318" i="3"/>
  <c r="J318" i="3"/>
  <c r="H321" i="3"/>
  <c r="J321" i="3"/>
  <c r="H324" i="3"/>
  <c r="J324" i="3"/>
  <c r="J334" i="3"/>
  <c r="I334" i="3"/>
  <c r="H334" i="3"/>
  <c r="J338" i="3"/>
  <c r="H338" i="3"/>
  <c r="J352" i="3"/>
  <c r="I352" i="3"/>
  <c r="H352" i="3"/>
  <c r="J356" i="3"/>
  <c r="H356" i="3"/>
  <c r="J370" i="3"/>
  <c r="I370" i="3"/>
  <c r="H370" i="3"/>
  <c r="J388" i="3"/>
  <c r="I388" i="3"/>
  <c r="H388" i="3"/>
  <c r="H268" i="3"/>
  <c r="I270" i="3"/>
  <c r="I273" i="3"/>
  <c r="I276" i="3"/>
  <c r="I279" i="3"/>
  <c r="I282" i="3"/>
  <c r="I285" i="3"/>
  <c r="I288" i="3"/>
  <c r="I291" i="3"/>
  <c r="I294" i="3"/>
  <c r="I297" i="3"/>
  <c r="I300" i="3"/>
  <c r="I303" i="3"/>
  <c r="I306" i="3"/>
  <c r="I309" i="3"/>
  <c r="I312" i="3"/>
  <c r="I315" i="3"/>
  <c r="I318" i="3"/>
  <c r="I321" i="3"/>
  <c r="I324" i="3"/>
  <c r="J331" i="3"/>
  <c r="I331" i="3"/>
  <c r="H331" i="3"/>
  <c r="J335" i="3"/>
  <c r="H335" i="3"/>
  <c r="I338" i="3"/>
  <c r="J349" i="3"/>
  <c r="I349" i="3"/>
  <c r="H349" i="3"/>
  <c r="J353" i="3"/>
  <c r="H353" i="3"/>
  <c r="I356" i="3"/>
  <c r="J367" i="3"/>
  <c r="I367" i="3"/>
  <c r="H367" i="3"/>
  <c r="J371" i="3"/>
  <c r="H371" i="3"/>
  <c r="J385" i="3"/>
  <c r="I385" i="3"/>
  <c r="H385" i="3"/>
  <c r="J271" i="3"/>
  <c r="H271" i="3"/>
  <c r="J274" i="3"/>
  <c r="H274" i="3"/>
  <c r="J277" i="3"/>
  <c r="H277" i="3"/>
  <c r="J280" i="3"/>
  <c r="H280" i="3"/>
  <c r="J283" i="3"/>
  <c r="H283" i="3"/>
  <c r="J286" i="3"/>
  <c r="H286" i="3"/>
  <c r="J289" i="3"/>
  <c r="H289" i="3"/>
  <c r="J292" i="3"/>
  <c r="H292" i="3"/>
  <c r="J295" i="3"/>
  <c r="H295" i="3"/>
  <c r="J298" i="3"/>
  <c r="H298" i="3"/>
  <c r="J301" i="3"/>
  <c r="H301" i="3"/>
  <c r="J304" i="3"/>
  <c r="H304" i="3"/>
  <c r="J307" i="3"/>
  <c r="H307" i="3"/>
  <c r="J310" i="3"/>
  <c r="H310" i="3"/>
  <c r="J313" i="3"/>
  <c r="H313" i="3"/>
  <c r="J316" i="3"/>
  <c r="H316" i="3"/>
  <c r="J319" i="3"/>
  <c r="H319" i="3"/>
  <c r="J322" i="3"/>
  <c r="H322" i="3"/>
  <c r="J325" i="3"/>
  <c r="H325" i="3"/>
  <c r="J328" i="3"/>
  <c r="I328" i="3"/>
  <c r="H328" i="3"/>
  <c r="J332" i="3"/>
  <c r="H332" i="3"/>
  <c r="I335" i="3"/>
  <c r="J346" i="3"/>
  <c r="I346" i="3"/>
  <c r="H346" i="3"/>
  <c r="J350" i="3"/>
  <c r="H350" i="3"/>
  <c r="I353" i="3"/>
  <c r="J364" i="3"/>
  <c r="I364" i="3"/>
  <c r="H364" i="3"/>
  <c r="J368" i="3"/>
  <c r="H368" i="3"/>
  <c r="I371" i="3"/>
  <c r="J382" i="3"/>
  <c r="I382" i="3"/>
  <c r="H382" i="3"/>
  <c r="J327" i="3"/>
  <c r="J330" i="3"/>
  <c r="J333" i="3"/>
  <c r="J336" i="3"/>
  <c r="J339" i="3"/>
  <c r="J342" i="3"/>
  <c r="J345" i="3"/>
  <c r="J348" i="3"/>
  <c r="J351" i="3"/>
  <c r="J354" i="3"/>
  <c r="J357" i="3"/>
  <c r="J360" i="3"/>
  <c r="J363" i="3"/>
  <c r="J366" i="3"/>
  <c r="J369" i="3"/>
  <c r="J372" i="3"/>
  <c r="H374" i="3"/>
  <c r="J375" i="3"/>
  <c r="H377" i="3"/>
  <c r="J378" i="3"/>
  <c r="H380" i="3"/>
  <c r="J381" i="3"/>
  <c r="H383" i="3"/>
  <c r="J384" i="3"/>
  <c r="H386" i="3"/>
  <c r="J387" i="3"/>
  <c r="H389" i="3"/>
  <c r="J390" i="3"/>
  <c r="J116" i="2"/>
  <c r="H118" i="2"/>
  <c r="J152" i="2"/>
  <c r="J170" i="2"/>
  <c r="H182" i="2"/>
  <c r="H190" i="2"/>
  <c r="H200" i="2"/>
  <c r="J206" i="2"/>
  <c r="H208" i="2"/>
  <c r="H218" i="2"/>
  <c r="H226" i="2"/>
  <c r="H238" i="2"/>
  <c r="H247" i="2"/>
  <c r="H256" i="2"/>
  <c r="H265" i="2"/>
  <c r="H269" i="2"/>
  <c r="H276" i="2"/>
  <c r="J276" i="2"/>
  <c r="I281" i="2"/>
  <c r="J295" i="2"/>
  <c r="I295" i="2"/>
  <c r="H297" i="2"/>
  <c r="J297" i="2"/>
  <c r="I297" i="2"/>
  <c r="H327" i="2"/>
  <c r="J327" i="2"/>
  <c r="I290" i="2"/>
  <c r="H290" i="2"/>
  <c r="I357" i="2"/>
  <c r="H357" i="2"/>
  <c r="I369" i="2"/>
  <c r="H369" i="2"/>
  <c r="I381" i="2"/>
  <c r="H381" i="2"/>
  <c r="I393" i="2"/>
  <c r="H393" i="2"/>
  <c r="H110" i="2"/>
  <c r="J134" i="2"/>
  <c r="H136" i="2"/>
  <c r="H146" i="2"/>
  <c r="H154" i="2"/>
  <c r="H164" i="2"/>
  <c r="H172" i="2"/>
  <c r="J188" i="2"/>
  <c r="H24" i="2"/>
  <c r="H27" i="2"/>
  <c r="H30" i="2"/>
  <c r="H33" i="2"/>
  <c r="H36" i="2"/>
  <c r="H39" i="2"/>
  <c r="H42" i="2"/>
  <c r="H45" i="2"/>
  <c r="H48" i="2"/>
  <c r="H51" i="2"/>
  <c r="H54" i="2"/>
  <c r="H57" i="2"/>
  <c r="H60" i="2"/>
  <c r="H63" i="2"/>
  <c r="H66" i="2"/>
  <c r="H69" i="2"/>
  <c r="H72" i="2"/>
  <c r="H75" i="2"/>
  <c r="H78" i="2"/>
  <c r="H81" i="2"/>
  <c r="H84" i="2"/>
  <c r="H87" i="2"/>
  <c r="H90" i="2"/>
  <c r="H93" i="2"/>
  <c r="H96" i="2"/>
  <c r="H99" i="2"/>
  <c r="H102" i="2"/>
  <c r="H107" i="2"/>
  <c r="I110" i="2"/>
  <c r="H115" i="2"/>
  <c r="J118" i="2"/>
  <c r="H125" i="2"/>
  <c r="I128" i="2"/>
  <c r="H133" i="2"/>
  <c r="J136" i="2"/>
  <c r="H143" i="2"/>
  <c r="I146" i="2"/>
  <c r="H151" i="2"/>
  <c r="J154" i="2"/>
  <c r="H161" i="2"/>
  <c r="I164" i="2"/>
  <c r="H169" i="2"/>
  <c r="J172" i="2"/>
  <c r="H179" i="2"/>
  <c r="I182" i="2"/>
  <c r="H187" i="2"/>
  <c r="J190" i="2"/>
  <c r="H197" i="2"/>
  <c r="I200" i="2"/>
  <c r="H205" i="2"/>
  <c r="J208" i="2"/>
  <c r="H215" i="2"/>
  <c r="I218" i="2"/>
  <c r="H223" i="2"/>
  <c r="J226" i="2"/>
  <c r="I233" i="2"/>
  <c r="J238" i="2"/>
  <c r="I242" i="2"/>
  <c r="J247" i="2"/>
  <c r="I251" i="2"/>
  <c r="J256" i="2"/>
  <c r="I260" i="2"/>
  <c r="J265" i="2"/>
  <c r="J269" i="2"/>
  <c r="I272" i="2"/>
  <c r="I276" i="2"/>
  <c r="H279" i="2"/>
  <c r="I279" i="2"/>
  <c r="J281" i="2"/>
  <c r="H295" i="2"/>
  <c r="H316" i="2"/>
  <c r="J316" i="2"/>
  <c r="I316" i="2"/>
  <c r="I327" i="2"/>
  <c r="H339" i="2"/>
  <c r="J339" i="2"/>
  <c r="H342" i="2"/>
  <c r="J342" i="2"/>
  <c r="I342" i="2"/>
  <c r="I366" i="2"/>
  <c r="H366" i="2"/>
  <c r="I378" i="2"/>
  <c r="H378" i="2"/>
  <c r="I387" i="2"/>
  <c r="H387" i="2"/>
  <c r="H128" i="2"/>
  <c r="J115" i="2"/>
  <c r="J133" i="2"/>
  <c r="J151" i="2"/>
  <c r="J169" i="2"/>
  <c r="J187" i="2"/>
  <c r="I197" i="2"/>
  <c r="J205" i="2"/>
  <c r="I215" i="2"/>
  <c r="J223" i="2"/>
  <c r="J233" i="2"/>
  <c r="J242" i="2"/>
  <c r="J251" i="2"/>
  <c r="H253" i="2"/>
  <c r="J260" i="2"/>
  <c r="H262" i="2"/>
  <c r="H270" i="2"/>
  <c r="I270" i="2"/>
  <c r="J272" i="2"/>
  <c r="J277" i="2"/>
  <c r="I277" i="2"/>
  <c r="J279" i="2"/>
  <c r="J286" i="2"/>
  <c r="I286" i="2"/>
  <c r="H288" i="2"/>
  <c r="J288" i="2"/>
  <c r="I288" i="2"/>
  <c r="J308" i="2"/>
  <c r="I308" i="2"/>
  <c r="H308" i="2"/>
  <c r="H325" i="2"/>
  <c r="J325" i="2"/>
  <c r="I325" i="2"/>
  <c r="I339" i="2"/>
  <c r="H318" i="2"/>
  <c r="J318" i="2"/>
  <c r="J332" i="2"/>
  <c r="I332" i="2"/>
  <c r="H332" i="2"/>
  <c r="I360" i="2"/>
  <c r="H360" i="2"/>
  <c r="I372" i="2"/>
  <c r="H372" i="2"/>
  <c r="I384" i="2"/>
  <c r="H384" i="2"/>
  <c r="J268" i="2"/>
  <c r="I268" i="2"/>
  <c r="J280" i="2"/>
  <c r="H280" i="2"/>
  <c r="J289" i="2"/>
  <c r="H289" i="2"/>
  <c r="J314" i="2"/>
  <c r="I314" i="2"/>
  <c r="H314" i="2"/>
  <c r="H334" i="2"/>
  <c r="J334" i="2"/>
  <c r="I334" i="2"/>
  <c r="J347" i="2"/>
  <c r="I347" i="2"/>
  <c r="H347" i="2"/>
  <c r="I363" i="2"/>
  <c r="H363" i="2"/>
  <c r="I375" i="2"/>
  <c r="H375" i="2"/>
  <c r="I390" i="2"/>
  <c r="H390" i="2"/>
  <c r="H106" i="2"/>
  <c r="H124" i="2"/>
  <c r="H142" i="2"/>
  <c r="H160" i="2"/>
  <c r="H178" i="2"/>
  <c r="H196" i="2"/>
  <c r="H214" i="2"/>
  <c r="H232" i="2"/>
  <c r="H241" i="2"/>
  <c r="H250" i="2"/>
  <c r="H259" i="2"/>
  <c r="H268" i="2"/>
  <c r="J271" i="2"/>
  <c r="H271" i="2"/>
  <c r="I280" i="2"/>
  <c r="I289" i="2"/>
  <c r="J299" i="2"/>
  <c r="I299" i="2"/>
  <c r="H299" i="2"/>
  <c r="J304" i="2"/>
  <c r="I304" i="2"/>
  <c r="H306" i="2"/>
  <c r="J306" i="2"/>
  <c r="I306" i="2"/>
  <c r="J323" i="2"/>
  <c r="I323" i="2"/>
  <c r="H323" i="2"/>
  <c r="J344" i="2"/>
  <c r="I344" i="2"/>
  <c r="J350" i="2"/>
  <c r="I350" i="2"/>
  <c r="H292" i="2"/>
  <c r="H301" i="2"/>
  <c r="H310" i="2"/>
  <c r="I312" i="2"/>
  <c r="H319" i="2"/>
  <c r="J319" i="2"/>
  <c r="I321" i="2"/>
  <c r="H328" i="2"/>
  <c r="J328" i="2"/>
  <c r="I330" i="2"/>
  <c r="J335" i="2"/>
  <c r="I335" i="2"/>
  <c r="I345" i="2"/>
  <c r="H350" i="2"/>
  <c r="J353" i="2"/>
  <c r="I353" i="2"/>
  <c r="J338" i="2"/>
  <c r="I338" i="2"/>
  <c r="J345" i="2"/>
  <c r="H353" i="2"/>
  <c r="J356" i="2"/>
  <c r="I356" i="2"/>
  <c r="H313" i="2"/>
  <c r="J313" i="2"/>
  <c r="H322" i="2"/>
  <c r="J322" i="2"/>
  <c r="H331" i="2"/>
  <c r="J331" i="2"/>
  <c r="J341" i="2"/>
  <c r="I341" i="2"/>
  <c r="J337" i="2"/>
  <c r="J340" i="2"/>
  <c r="J343" i="2"/>
  <c r="J346" i="2"/>
  <c r="J349" i="2"/>
  <c r="J352" i="2"/>
  <c r="J355" i="2"/>
  <c r="J358" i="2"/>
  <c r="J361" i="2"/>
  <c r="J364" i="2"/>
  <c r="J367" i="2"/>
  <c r="J370" i="2"/>
  <c r="J373" i="2"/>
  <c r="J376" i="2"/>
  <c r="J379" i="2"/>
  <c r="J382" i="2"/>
  <c r="J385" i="2"/>
  <c r="J388" i="2"/>
  <c r="J391" i="2"/>
  <c r="I359" i="2"/>
  <c r="I362" i="2"/>
  <c r="I365" i="2"/>
  <c r="I368" i="2"/>
  <c r="I371" i="2"/>
  <c r="I374" i="2"/>
  <c r="I377" i="2"/>
  <c r="I380" i="2"/>
  <c r="I383" i="2"/>
  <c r="I386" i="2"/>
  <c r="I389" i="2"/>
  <c r="I392" i="2"/>
  <c r="I192" i="1"/>
  <c r="H192" i="1"/>
  <c r="J282" i="1"/>
  <c r="H282" i="1"/>
  <c r="I282" i="1"/>
  <c r="J312" i="1"/>
  <c r="H312" i="1"/>
  <c r="I312" i="1"/>
  <c r="J336" i="1"/>
  <c r="H336" i="1"/>
  <c r="I336" i="1"/>
  <c r="J354" i="1"/>
  <c r="H354" i="1"/>
  <c r="I354" i="1"/>
  <c r="J384" i="1"/>
  <c r="H384" i="1"/>
  <c r="I384" i="1"/>
  <c r="J148" i="1"/>
  <c r="H148" i="1"/>
  <c r="I150" i="1"/>
  <c r="J150" i="1"/>
  <c r="H150" i="1"/>
  <c r="J184" i="1"/>
  <c r="H184" i="1"/>
  <c r="I186" i="1"/>
  <c r="J186" i="1"/>
  <c r="H186" i="1"/>
  <c r="J276" i="1"/>
  <c r="H276" i="1"/>
  <c r="I276" i="1"/>
  <c r="J300" i="1"/>
  <c r="H300" i="1"/>
  <c r="I300" i="1"/>
  <c r="J324" i="1"/>
  <c r="H324" i="1"/>
  <c r="I324" i="1"/>
  <c r="J348" i="1"/>
  <c r="H348" i="1"/>
  <c r="I348" i="1"/>
  <c r="J372" i="1"/>
  <c r="H372" i="1"/>
  <c r="I372" i="1"/>
  <c r="J390" i="1"/>
  <c r="H390" i="1"/>
  <c r="I390" i="1"/>
  <c r="J192" i="1"/>
  <c r="J142" i="1"/>
  <c r="I142" i="1"/>
  <c r="H142" i="1"/>
  <c r="I148" i="1"/>
  <c r="I174" i="1"/>
  <c r="H174" i="1"/>
  <c r="J178" i="1"/>
  <c r="I178" i="1"/>
  <c r="H178" i="1"/>
  <c r="I184" i="1"/>
  <c r="I210" i="1"/>
  <c r="J210" i="1"/>
  <c r="H210" i="1"/>
  <c r="I156" i="1"/>
  <c r="H156" i="1"/>
  <c r="J196" i="1"/>
  <c r="I196" i="1"/>
  <c r="H196" i="1"/>
  <c r="J288" i="1"/>
  <c r="H288" i="1"/>
  <c r="I288" i="1"/>
  <c r="J318" i="1"/>
  <c r="H318" i="1"/>
  <c r="I318" i="1"/>
  <c r="J360" i="1"/>
  <c r="H360" i="1"/>
  <c r="I360" i="1"/>
  <c r="J160" i="1"/>
  <c r="I160" i="1"/>
  <c r="H160" i="1"/>
  <c r="J220" i="1"/>
  <c r="I220" i="1"/>
  <c r="H220" i="1"/>
  <c r="J270" i="1"/>
  <c r="H270" i="1"/>
  <c r="I270" i="1"/>
  <c r="J294" i="1"/>
  <c r="H294" i="1"/>
  <c r="I294" i="1"/>
  <c r="J306" i="1"/>
  <c r="H306" i="1"/>
  <c r="I306" i="1"/>
  <c r="J330" i="1"/>
  <c r="H330" i="1"/>
  <c r="I330" i="1"/>
  <c r="J342" i="1"/>
  <c r="H342" i="1"/>
  <c r="I342" i="1"/>
  <c r="J366" i="1"/>
  <c r="H366" i="1"/>
  <c r="I366" i="1"/>
  <c r="J378" i="1"/>
  <c r="H378" i="1"/>
  <c r="I378" i="1"/>
  <c r="J166" i="1"/>
  <c r="H166" i="1"/>
  <c r="I168" i="1"/>
  <c r="J168" i="1"/>
  <c r="H168" i="1"/>
  <c r="J202" i="1"/>
  <c r="I202" i="1"/>
  <c r="H202" i="1"/>
  <c r="J141" i="1"/>
  <c r="J154" i="1"/>
  <c r="J159" i="1"/>
  <c r="J172" i="1"/>
  <c r="J177" i="1"/>
  <c r="J190" i="1"/>
  <c r="J195" i="1"/>
  <c r="J213" i="1"/>
  <c r="H272" i="1"/>
  <c r="J272" i="1"/>
  <c r="I272" i="1"/>
  <c r="H278" i="1"/>
  <c r="J278" i="1"/>
  <c r="I278" i="1"/>
  <c r="H284" i="1"/>
  <c r="J284" i="1"/>
  <c r="I284" i="1"/>
  <c r="H290" i="1"/>
  <c r="J290" i="1"/>
  <c r="I290" i="1"/>
  <c r="H296" i="1"/>
  <c r="J296" i="1"/>
  <c r="I296" i="1"/>
  <c r="H302" i="1"/>
  <c r="J302" i="1"/>
  <c r="I302" i="1"/>
  <c r="H308" i="1"/>
  <c r="J308" i="1"/>
  <c r="I308" i="1"/>
  <c r="H314" i="1"/>
  <c r="J314" i="1"/>
  <c r="I314" i="1"/>
  <c r="H320" i="1"/>
  <c r="J320" i="1"/>
  <c r="I320" i="1"/>
  <c r="H326" i="1"/>
  <c r="J326" i="1"/>
  <c r="I326" i="1"/>
  <c r="H332" i="1"/>
  <c r="J332" i="1"/>
  <c r="I332" i="1"/>
  <c r="H338" i="1"/>
  <c r="J338" i="1"/>
  <c r="I338" i="1"/>
  <c r="H344" i="1"/>
  <c r="J344" i="1"/>
  <c r="I344" i="1"/>
  <c r="H350" i="1"/>
  <c r="J350" i="1"/>
  <c r="I350" i="1"/>
  <c r="H356" i="1"/>
  <c r="J356" i="1"/>
  <c r="I356" i="1"/>
  <c r="H362" i="1"/>
  <c r="J362" i="1"/>
  <c r="I362" i="1"/>
  <c r="H368" i="1"/>
  <c r="J368" i="1"/>
  <c r="I368" i="1"/>
  <c r="H374" i="1"/>
  <c r="J374" i="1"/>
  <c r="I374" i="1"/>
  <c r="H380" i="1"/>
  <c r="J380" i="1"/>
  <c r="I380" i="1"/>
  <c r="H386" i="1"/>
  <c r="J386" i="1"/>
  <c r="I386" i="1"/>
  <c r="J153" i="1"/>
  <c r="J171" i="1"/>
  <c r="J189" i="1"/>
  <c r="H204" i="1"/>
  <c r="J207" i="1"/>
  <c r="H214" i="1"/>
  <c r="I217" i="1"/>
  <c r="H222" i="1"/>
  <c r="J225" i="1"/>
  <c r="J273" i="1"/>
  <c r="H273" i="1"/>
  <c r="I273" i="1"/>
  <c r="J279" i="1"/>
  <c r="H279" i="1"/>
  <c r="I279" i="1"/>
  <c r="J285" i="1"/>
  <c r="H285" i="1"/>
  <c r="I285" i="1"/>
  <c r="J291" i="1"/>
  <c r="H291" i="1"/>
  <c r="I291" i="1"/>
  <c r="J297" i="1"/>
  <c r="H297" i="1"/>
  <c r="I297" i="1"/>
  <c r="J303" i="1"/>
  <c r="H303" i="1"/>
  <c r="I303" i="1"/>
  <c r="J309" i="1"/>
  <c r="H309" i="1"/>
  <c r="I309" i="1"/>
  <c r="J315" i="1"/>
  <c r="H315" i="1"/>
  <c r="I315" i="1"/>
  <c r="J321" i="1"/>
  <c r="H321" i="1"/>
  <c r="I321" i="1"/>
  <c r="J327" i="1"/>
  <c r="H327" i="1"/>
  <c r="I327" i="1"/>
  <c r="J333" i="1"/>
  <c r="H333" i="1"/>
  <c r="I333" i="1"/>
  <c r="J339" i="1"/>
  <c r="H339" i="1"/>
  <c r="I339" i="1"/>
  <c r="J345" i="1"/>
  <c r="H345" i="1"/>
  <c r="I345" i="1"/>
  <c r="J351" i="1"/>
  <c r="H351" i="1"/>
  <c r="I351" i="1"/>
  <c r="J357" i="1"/>
  <c r="H357" i="1"/>
  <c r="I357" i="1"/>
  <c r="J363" i="1"/>
  <c r="H363" i="1"/>
  <c r="I363" i="1"/>
  <c r="J369" i="1"/>
  <c r="H369" i="1"/>
  <c r="I369" i="1"/>
  <c r="J375" i="1"/>
  <c r="H375" i="1"/>
  <c r="I375" i="1"/>
  <c r="J381" i="1"/>
  <c r="H381" i="1"/>
  <c r="I381" i="1"/>
  <c r="J387" i="1"/>
  <c r="H387" i="1"/>
  <c r="I387" i="1"/>
  <c r="J204" i="1"/>
  <c r="I214" i="1"/>
  <c r="H219" i="1"/>
  <c r="J222" i="1"/>
  <c r="H144" i="1"/>
  <c r="H162" i="1"/>
  <c r="H180" i="1"/>
  <c r="H198" i="1"/>
  <c r="H269" i="1"/>
  <c r="J269" i="1"/>
  <c r="I269" i="1"/>
  <c r="H275" i="1"/>
  <c r="J275" i="1"/>
  <c r="I275" i="1"/>
  <c r="H281" i="1"/>
  <c r="J281" i="1"/>
  <c r="I281" i="1"/>
  <c r="H287" i="1"/>
  <c r="J287" i="1"/>
  <c r="I287" i="1"/>
  <c r="H293" i="1"/>
  <c r="J293" i="1"/>
  <c r="I293" i="1"/>
  <c r="H299" i="1"/>
  <c r="J299" i="1"/>
  <c r="I299" i="1"/>
  <c r="H305" i="1"/>
  <c r="J305" i="1"/>
  <c r="I305" i="1"/>
  <c r="H311" i="1"/>
  <c r="J311" i="1"/>
  <c r="I311" i="1"/>
  <c r="H317" i="1"/>
  <c r="J317" i="1"/>
  <c r="I317" i="1"/>
  <c r="H323" i="1"/>
  <c r="J323" i="1"/>
  <c r="I323" i="1"/>
  <c r="H329" i="1"/>
  <c r="J329" i="1"/>
  <c r="I329" i="1"/>
  <c r="H335" i="1"/>
  <c r="J335" i="1"/>
  <c r="I335" i="1"/>
  <c r="H341" i="1"/>
  <c r="J341" i="1"/>
  <c r="I341" i="1"/>
  <c r="H347" i="1"/>
  <c r="J347" i="1"/>
  <c r="I347" i="1"/>
  <c r="H353" i="1"/>
  <c r="J353" i="1"/>
  <c r="I353" i="1"/>
  <c r="H359" i="1"/>
  <c r="J359" i="1"/>
  <c r="I359" i="1"/>
  <c r="H365" i="1"/>
  <c r="J365" i="1"/>
  <c r="I365" i="1"/>
  <c r="H371" i="1"/>
  <c r="J371" i="1"/>
  <c r="I371" i="1"/>
  <c r="H377" i="1"/>
  <c r="J377" i="1"/>
  <c r="I377" i="1"/>
  <c r="H383" i="1"/>
  <c r="J383" i="1"/>
  <c r="I383" i="1"/>
  <c r="H389" i="1"/>
  <c r="J389" i="1"/>
  <c r="I389" i="1"/>
  <c r="J271" i="1"/>
  <c r="H271" i="1"/>
  <c r="J274" i="1"/>
  <c r="H274" i="1"/>
  <c r="J277" i="1"/>
  <c r="H277" i="1"/>
  <c r="J280" i="1"/>
  <c r="H280" i="1"/>
  <c r="J283" i="1"/>
  <c r="H283" i="1"/>
  <c r="J286" i="1"/>
  <c r="H286" i="1"/>
  <c r="J289" i="1"/>
  <c r="H289" i="1"/>
  <c r="J292" i="1"/>
  <c r="H292" i="1"/>
  <c r="J295" i="1"/>
  <c r="H295" i="1"/>
  <c r="J298" i="1"/>
  <c r="H298" i="1"/>
  <c r="J301" i="1"/>
  <c r="H301" i="1"/>
  <c r="J304" i="1"/>
  <c r="H304" i="1"/>
  <c r="J307" i="1"/>
  <c r="H307" i="1"/>
  <c r="J310" i="1"/>
  <c r="H310" i="1"/>
  <c r="J313" i="1"/>
  <c r="H313" i="1"/>
  <c r="J316" i="1"/>
  <c r="H316" i="1"/>
  <c r="J319" i="1"/>
  <c r="H319" i="1"/>
  <c r="J322" i="1"/>
  <c r="H322" i="1"/>
  <c r="J325" i="1"/>
  <c r="H325" i="1"/>
  <c r="J328" i="1"/>
  <c r="H328" i="1"/>
  <c r="J331" i="1"/>
  <c r="H331" i="1"/>
  <c r="J334" i="1"/>
  <c r="H334" i="1"/>
  <c r="J337" i="1"/>
  <c r="H337" i="1"/>
  <c r="J340" i="1"/>
  <c r="H340" i="1"/>
  <c r="J343" i="1"/>
  <c r="H343" i="1"/>
  <c r="J346" i="1"/>
  <c r="H346" i="1"/>
  <c r="J349" i="1"/>
  <c r="H349" i="1"/>
  <c r="J352" i="1"/>
  <c r="H352" i="1"/>
  <c r="J355" i="1"/>
  <c r="H355" i="1"/>
  <c r="J358" i="1"/>
  <c r="H358" i="1"/>
  <c r="J361" i="1"/>
  <c r="H361" i="1"/>
  <c r="J364" i="1"/>
  <c r="H364" i="1"/>
  <c r="J367" i="1"/>
  <c r="H367" i="1"/>
  <c r="J370" i="1"/>
  <c r="H370" i="1"/>
  <c r="J373" i="1"/>
  <c r="H373" i="1"/>
  <c r="J376" i="1"/>
  <c r="H376" i="1"/>
  <c r="J379" i="1"/>
  <c r="H379" i="1"/>
  <c r="J382" i="1"/>
  <c r="H382" i="1"/>
  <c r="J385" i="1"/>
  <c r="H385" i="1"/>
  <c r="J388" i="1"/>
  <c r="H388" i="1"/>
  <c r="I271" i="1"/>
  <c r="I274" i="1"/>
  <c r="I277" i="1"/>
  <c r="I280" i="1"/>
  <c r="I283" i="1"/>
  <c r="I286" i="1"/>
  <c r="I289" i="1"/>
  <c r="I292" i="1"/>
  <c r="I295" i="1"/>
  <c r="I298" i="1"/>
  <c r="I301" i="1"/>
  <c r="I304" i="1"/>
  <c r="I307" i="1"/>
  <c r="I310" i="1"/>
  <c r="I313" i="1"/>
  <c r="I316" i="1"/>
  <c r="I319" i="1"/>
  <c r="I322" i="1"/>
  <c r="I325" i="1"/>
  <c r="I328" i="1"/>
  <c r="I331" i="1"/>
  <c r="I334" i="1"/>
  <c r="I337" i="1"/>
  <c r="I340" i="1"/>
  <c r="I343" i="1"/>
  <c r="I346" i="1"/>
  <c r="I349" i="1"/>
  <c r="I352" i="1"/>
  <c r="I355" i="1"/>
  <c r="I358" i="1"/>
  <c r="I361" i="1"/>
  <c r="I364" i="1"/>
  <c r="I367" i="1"/>
  <c r="I370" i="1"/>
  <c r="I373" i="1"/>
  <c r="I376" i="1"/>
  <c r="I379" i="1"/>
  <c r="I382" i="1"/>
  <c r="I385" i="1"/>
  <c r="I388" i="1"/>
  <c r="J9" i="16" l="1"/>
  <c r="I9" i="16"/>
  <c r="G11" i="16"/>
  <c r="H10" i="16"/>
  <c r="J7" i="15"/>
  <c r="J5" i="15"/>
  <c r="J6" i="15"/>
  <c r="M3" i="15"/>
  <c r="J3" i="8"/>
  <c r="J3" i="7"/>
  <c r="J3" i="6"/>
  <c r="J3" i="5"/>
  <c r="J3" i="4"/>
  <c r="J3" i="3"/>
  <c r="J9" i="2"/>
  <c r="J10" i="2"/>
  <c r="J13" i="2"/>
  <c r="J14" i="2"/>
  <c r="J3" i="2"/>
  <c r="J4" i="2"/>
  <c r="I3" i="2"/>
  <c r="J5" i="2"/>
  <c r="J6" i="2"/>
  <c r="J7" i="2"/>
  <c r="J8" i="2"/>
  <c r="J11" i="2"/>
  <c r="J12" i="2"/>
  <c r="G6" i="2"/>
  <c r="J4" i="14"/>
  <c r="I3" i="14"/>
  <c r="I4" i="14"/>
  <c r="I3" i="1"/>
  <c r="N3" i="15"/>
  <c r="G8" i="15"/>
  <c r="H7" i="15"/>
  <c r="H5" i="14"/>
  <c r="J5" i="14" s="1"/>
  <c r="H6" i="14"/>
  <c r="J6" i="14" s="1"/>
  <c r="G7" i="6"/>
  <c r="H6" i="6"/>
  <c r="J6" i="6" s="1"/>
  <c r="H6" i="5"/>
  <c r="J6" i="5" s="1"/>
  <c r="G7" i="5"/>
  <c r="G7" i="4"/>
  <c r="H6" i="4"/>
  <c r="I6" i="4" s="1"/>
  <c r="G7" i="3"/>
  <c r="H6" i="3"/>
  <c r="J6" i="3" s="1"/>
  <c r="H6" i="1"/>
  <c r="J6" i="1" s="1"/>
  <c r="G7" i="1"/>
  <c r="G7" i="2"/>
  <c r="H6" i="2"/>
  <c r="H5" i="11"/>
  <c r="J5" i="11" s="1"/>
  <c r="H6" i="11"/>
  <c r="J6" i="11" s="1"/>
  <c r="G7" i="7"/>
  <c r="H6" i="7"/>
  <c r="J6" i="7" s="1"/>
  <c r="H5" i="8"/>
  <c r="J5" i="8" s="1"/>
  <c r="G6" i="8"/>
  <c r="G8" i="10"/>
  <c r="H7" i="10"/>
  <c r="I7" i="10" s="1"/>
  <c r="G8" i="11"/>
  <c r="H7" i="11"/>
  <c r="I7" i="11" s="1"/>
  <c r="H7" i="13"/>
  <c r="J7" i="13" s="1"/>
  <c r="G8" i="13"/>
  <c r="H7" i="14"/>
  <c r="I7" i="14" s="1"/>
  <c r="G8" i="14"/>
  <c r="G7" i="12"/>
  <c r="H6" i="12"/>
  <c r="J6" i="12" s="1"/>
  <c r="N3" i="12"/>
  <c r="M3" i="8"/>
  <c r="I5" i="7"/>
  <c r="N3" i="7"/>
  <c r="N3" i="6"/>
  <c r="I4" i="6"/>
  <c r="I5" i="5"/>
  <c r="N3" i="5"/>
  <c r="M3" i="1"/>
  <c r="I5" i="9"/>
  <c r="H6" i="9"/>
  <c r="M3" i="14"/>
  <c r="N3" i="14"/>
  <c r="I6" i="13"/>
  <c r="I5" i="13"/>
  <c r="J4" i="13"/>
  <c r="J6" i="13"/>
  <c r="N3" i="13"/>
  <c r="M3" i="13"/>
  <c r="I3" i="13"/>
  <c r="I4" i="13"/>
  <c r="J5" i="13"/>
  <c r="I4" i="12"/>
  <c r="J5" i="12"/>
  <c r="I5" i="12"/>
  <c r="J4" i="12"/>
  <c r="I3" i="12"/>
  <c r="M3" i="12"/>
  <c r="M3" i="11"/>
  <c r="I3" i="11"/>
  <c r="J4" i="11"/>
  <c r="I5" i="11"/>
  <c r="I4" i="11"/>
  <c r="N3" i="11"/>
  <c r="I5" i="10"/>
  <c r="I4" i="10"/>
  <c r="J4" i="10"/>
  <c r="J6" i="10"/>
  <c r="I6" i="10"/>
  <c r="I3" i="10"/>
  <c r="J5" i="10"/>
  <c r="N3" i="10"/>
  <c r="M3" i="10"/>
  <c r="I4" i="8"/>
  <c r="J4" i="8"/>
  <c r="I3" i="8"/>
  <c r="N3" i="8"/>
  <c r="I4" i="7"/>
  <c r="J5" i="7"/>
  <c r="I3" i="7"/>
  <c r="M3" i="7"/>
  <c r="J4" i="7"/>
  <c r="J4" i="6"/>
  <c r="I6" i="6"/>
  <c r="J5" i="6"/>
  <c r="I5" i="6"/>
  <c r="I3" i="6"/>
  <c r="M3" i="6"/>
  <c r="I3" i="5"/>
  <c r="J4" i="5"/>
  <c r="J5" i="5"/>
  <c r="I6" i="5"/>
  <c r="I4" i="5"/>
  <c r="M3" i="5"/>
  <c r="J5" i="4"/>
  <c r="I3" i="4"/>
  <c r="I5" i="4"/>
  <c r="I4" i="4"/>
  <c r="J4" i="4"/>
  <c r="N3" i="4"/>
  <c r="M3" i="4"/>
  <c r="I4" i="3"/>
  <c r="J5" i="3"/>
  <c r="I3" i="3"/>
  <c r="I5" i="3"/>
  <c r="J4" i="3"/>
  <c r="M3" i="3"/>
  <c r="M3" i="2"/>
  <c r="I5" i="2"/>
  <c r="I4" i="2"/>
  <c r="J4" i="1"/>
  <c r="I6" i="1"/>
  <c r="I4" i="1"/>
  <c r="J5" i="1"/>
  <c r="J3" i="1"/>
  <c r="I5" i="1"/>
  <c r="J10" i="16" l="1"/>
  <c r="I10" i="16"/>
  <c r="G12" i="16"/>
  <c r="H11" i="16"/>
  <c r="J7" i="14"/>
  <c r="I6" i="14"/>
  <c r="I5" i="14"/>
  <c r="I6" i="3"/>
  <c r="J7" i="11"/>
  <c r="J7" i="10"/>
  <c r="I6" i="7"/>
  <c r="J6" i="4"/>
  <c r="H8" i="15"/>
  <c r="G9" i="15"/>
  <c r="I7" i="13"/>
  <c r="G8" i="6"/>
  <c r="H7" i="6"/>
  <c r="G8" i="5"/>
  <c r="H7" i="5"/>
  <c r="G8" i="4"/>
  <c r="H7" i="4"/>
  <c r="H7" i="3"/>
  <c r="G8" i="3"/>
  <c r="I6" i="2"/>
  <c r="G8" i="1"/>
  <c r="H7" i="1"/>
  <c r="H7" i="2"/>
  <c r="G8" i="2"/>
  <c r="I6" i="11"/>
  <c r="I5" i="8"/>
  <c r="G8" i="7"/>
  <c r="H7" i="7"/>
  <c r="G7" i="8"/>
  <c r="H6" i="8"/>
  <c r="G9" i="10"/>
  <c r="H8" i="10"/>
  <c r="G9" i="11"/>
  <c r="H8" i="11"/>
  <c r="I6" i="12"/>
  <c r="G9" i="13"/>
  <c r="H8" i="13"/>
  <c r="G9" i="14"/>
  <c r="H8" i="14"/>
  <c r="G8" i="12"/>
  <c r="H7" i="12"/>
  <c r="J5" i="9"/>
  <c r="K5" i="9"/>
  <c r="H7" i="9"/>
  <c r="I6" i="9"/>
  <c r="G13" i="16" l="1"/>
  <c r="H12" i="16"/>
  <c r="J11" i="16"/>
  <c r="I11" i="16"/>
  <c r="J8" i="14"/>
  <c r="I8" i="14"/>
  <c r="G10" i="15"/>
  <c r="H9" i="15"/>
  <c r="J7" i="6"/>
  <c r="I7" i="6"/>
  <c r="H8" i="6"/>
  <c r="G9" i="6"/>
  <c r="J7" i="5"/>
  <c r="I7" i="5"/>
  <c r="G9" i="5"/>
  <c r="H8" i="5"/>
  <c r="J7" i="4"/>
  <c r="I7" i="4"/>
  <c r="G9" i="4"/>
  <c r="H8" i="4"/>
  <c r="I7" i="3"/>
  <c r="J7" i="3"/>
  <c r="H8" i="3"/>
  <c r="G9" i="3"/>
  <c r="I7" i="1"/>
  <c r="J7" i="1"/>
  <c r="G9" i="1"/>
  <c r="H8" i="1"/>
  <c r="G9" i="2"/>
  <c r="H8" i="2"/>
  <c r="I7" i="2"/>
  <c r="I7" i="7"/>
  <c r="J7" i="7"/>
  <c r="G9" i="7"/>
  <c r="H8" i="7"/>
  <c r="J6" i="8"/>
  <c r="I6" i="8"/>
  <c r="G8" i="8"/>
  <c r="H7" i="8"/>
  <c r="H9" i="10"/>
  <c r="G10" i="10"/>
  <c r="I8" i="10"/>
  <c r="J8" i="10"/>
  <c r="J8" i="11"/>
  <c r="I8" i="11"/>
  <c r="G10" i="11"/>
  <c r="H9" i="11"/>
  <c r="J8" i="13"/>
  <c r="I8" i="13"/>
  <c r="G10" i="13"/>
  <c r="H9" i="13"/>
  <c r="G10" i="14"/>
  <c r="H9" i="14"/>
  <c r="G9" i="12"/>
  <c r="H8" i="12"/>
  <c r="I7" i="12"/>
  <c r="J7" i="12"/>
  <c r="K6" i="9"/>
  <c r="J6" i="9"/>
  <c r="I7" i="9"/>
  <c r="H8" i="9"/>
  <c r="I12" i="16" l="1"/>
  <c r="J12" i="16"/>
  <c r="G14" i="16"/>
  <c r="H14" i="16" s="1"/>
  <c r="H13" i="16"/>
  <c r="I9" i="14"/>
  <c r="J9" i="14"/>
  <c r="H10" i="15"/>
  <c r="G11" i="15"/>
  <c r="G10" i="6"/>
  <c r="H9" i="6"/>
  <c r="I8" i="6"/>
  <c r="J8" i="6"/>
  <c r="I8" i="5"/>
  <c r="J8" i="5"/>
  <c r="H9" i="5"/>
  <c r="G10" i="5"/>
  <c r="I8" i="4"/>
  <c r="J8" i="4"/>
  <c r="H9" i="4"/>
  <c r="G10" i="4"/>
  <c r="G10" i="3"/>
  <c r="H9" i="3"/>
  <c r="I8" i="3"/>
  <c r="J8" i="3"/>
  <c r="I8" i="1"/>
  <c r="J8" i="1"/>
  <c r="H9" i="1"/>
  <c r="G10" i="1"/>
  <c r="I8" i="2"/>
  <c r="G10" i="2"/>
  <c r="H9" i="2"/>
  <c r="I8" i="7"/>
  <c r="J8" i="7"/>
  <c r="H9" i="7"/>
  <c r="G10" i="7"/>
  <c r="I7" i="8"/>
  <c r="J7" i="8"/>
  <c r="G9" i="8"/>
  <c r="H8" i="8"/>
  <c r="H10" i="10"/>
  <c r="G11" i="10"/>
  <c r="J9" i="10"/>
  <c r="I9" i="10"/>
  <c r="G11" i="11"/>
  <c r="H10" i="11"/>
  <c r="J9" i="11"/>
  <c r="I9" i="11"/>
  <c r="I9" i="13"/>
  <c r="J9" i="13"/>
  <c r="G11" i="13"/>
  <c r="H10" i="13"/>
  <c r="H10" i="14"/>
  <c r="G11" i="14"/>
  <c r="J8" i="12"/>
  <c r="I8" i="12"/>
  <c r="G10" i="12"/>
  <c r="H9" i="12"/>
  <c r="I8" i="9"/>
  <c r="H9" i="9"/>
  <c r="J7" i="9"/>
  <c r="K7" i="9"/>
  <c r="J13" i="16" l="1"/>
  <c r="I13" i="16"/>
  <c r="J14" i="16"/>
  <c r="I14" i="16"/>
  <c r="J10" i="14"/>
  <c r="I10" i="14"/>
  <c r="G12" i="15"/>
  <c r="H11" i="15"/>
  <c r="G11" i="6"/>
  <c r="H10" i="6"/>
  <c r="I9" i="6"/>
  <c r="J9" i="6"/>
  <c r="G11" i="5"/>
  <c r="H10" i="5"/>
  <c r="I9" i="5"/>
  <c r="J9" i="5"/>
  <c r="G11" i="4"/>
  <c r="H10" i="4"/>
  <c r="J9" i="4"/>
  <c r="I9" i="4"/>
  <c r="I9" i="3"/>
  <c r="J9" i="3"/>
  <c r="H10" i="3"/>
  <c r="G11" i="3"/>
  <c r="G11" i="1"/>
  <c r="H10" i="1"/>
  <c r="J9" i="1"/>
  <c r="I9" i="1"/>
  <c r="H10" i="2"/>
  <c r="G11" i="2"/>
  <c r="I9" i="2"/>
  <c r="G11" i="7"/>
  <c r="H10" i="7"/>
  <c r="I9" i="7"/>
  <c r="J9" i="7"/>
  <c r="I8" i="8"/>
  <c r="J8" i="8"/>
  <c r="G10" i="8"/>
  <c r="H9" i="8"/>
  <c r="J10" i="10"/>
  <c r="I10" i="10"/>
  <c r="G12" i="10"/>
  <c r="H11" i="10"/>
  <c r="G12" i="11"/>
  <c r="H11" i="11"/>
  <c r="I10" i="11"/>
  <c r="J10" i="11"/>
  <c r="I10" i="13"/>
  <c r="J10" i="13"/>
  <c r="G12" i="13"/>
  <c r="H11" i="13"/>
  <c r="G12" i="14"/>
  <c r="H11" i="14"/>
  <c r="J9" i="12"/>
  <c r="I9" i="12"/>
  <c r="G11" i="12"/>
  <c r="H10" i="12"/>
  <c r="H10" i="9"/>
  <c r="I9" i="9"/>
  <c r="K8" i="9"/>
  <c r="J8" i="9"/>
  <c r="J11" i="14" l="1"/>
  <c r="I11" i="14"/>
  <c r="H12" i="15"/>
  <c r="G13" i="15"/>
  <c r="H11" i="6"/>
  <c r="G12" i="6"/>
  <c r="J10" i="6"/>
  <c r="I10" i="6"/>
  <c r="G12" i="5"/>
  <c r="H11" i="5"/>
  <c r="J10" i="5"/>
  <c r="I10" i="5"/>
  <c r="J10" i="4"/>
  <c r="I10" i="4"/>
  <c r="G12" i="4"/>
  <c r="H11" i="4"/>
  <c r="H11" i="3"/>
  <c r="G12" i="3"/>
  <c r="J10" i="3"/>
  <c r="I10" i="3"/>
  <c r="I10" i="1"/>
  <c r="J10" i="1"/>
  <c r="G12" i="1"/>
  <c r="H11" i="1"/>
  <c r="G12" i="2"/>
  <c r="H11" i="2"/>
  <c r="I10" i="2"/>
  <c r="G12" i="7"/>
  <c r="H11" i="7"/>
  <c r="J10" i="7"/>
  <c r="I10" i="7"/>
  <c r="J9" i="8"/>
  <c r="I9" i="8"/>
  <c r="H10" i="8"/>
  <c r="G11" i="8"/>
  <c r="I11" i="10"/>
  <c r="J11" i="10"/>
  <c r="G13" i="10"/>
  <c r="H12" i="10"/>
  <c r="J11" i="11"/>
  <c r="I11" i="11"/>
  <c r="G13" i="11"/>
  <c r="H12" i="11"/>
  <c r="I11" i="13"/>
  <c r="J11" i="13"/>
  <c r="G13" i="13"/>
  <c r="H12" i="13"/>
  <c r="G13" i="14"/>
  <c r="H12" i="14"/>
  <c r="G12" i="12"/>
  <c r="H11" i="12"/>
  <c r="I10" i="12"/>
  <c r="J10" i="12"/>
  <c r="I10" i="9"/>
  <c r="H11" i="9"/>
  <c r="K9" i="9"/>
  <c r="J9" i="9"/>
  <c r="I12" i="14" l="1"/>
  <c r="J12" i="14"/>
  <c r="G14" i="15"/>
  <c r="H14" i="15" s="1"/>
  <c r="H13" i="15"/>
  <c r="I11" i="6"/>
  <c r="J11" i="6"/>
  <c r="G13" i="6"/>
  <c r="H12" i="6"/>
  <c r="I11" i="5"/>
  <c r="J11" i="5"/>
  <c r="H12" i="5"/>
  <c r="G13" i="5"/>
  <c r="H12" i="4"/>
  <c r="G13" i="4"/>
  <c r="I11" i="4"/>
  <c r="J11" i="4"/>
  <c r="G13" i="3"/>
  <c r="H12" i="3"/>
  <c r="J11" i="3"/>
  <c r="I11" i="3"/>
  <c r="J11" i="1"/>
  <c r="I11" i="1"/>
  <c r="H12" i="1"/>
  <c r="G13" i="1"/>
  <c r="I11" i="2"/>
  <c r="G13" i="2"/>
  <c r="H12" i="2"/>
  <c r="J11" i="7"/>
  <c r="I11" i="7"/>
  <c r="G13" i="7"/>
  <c r="H12" i="7"/>
  <c r="H11" i="8"/>
  <c r="G12" i="8"/>
  <c r="I10" i="8"/>
  <c r="J10" i="8"/>
  <c r="G14" i="10"/>
  <c r="H14" i="10" s="1"/>
  <c r="H13" i="10"/>
  <c r="I12" i="10"/>
  <c r="J12" i="10"/>
  <c r="G14" i="11"/>
  <c r="H14" i="11" s="1"/>
  <c r="H13" i="11"/>
  <c r="I12" i="11"/>
  <c r="J12" i="11"/>
  <c r="I12" i="13"/>
  <c r="J12" i="13"/>
  <c r="H13" i="13"/>
  <c r="G14" i="13"/>
  <c r="H14" i="13" s="1"/>
  <c r="H13" i="14"/>
  <c r="G14" i="14"/>
  <c r="H14" i="14" s="1"/>
  <c r="G13" i="12"/>
  <c r="H12" i="12"/>
  <c r="J11" i="12"/>
  <c r="I11" i="12"/>
  <c r="I11" i="9"/>
  <c r="H12" i="9"/>
  <c r="K10" i="9"/>
  <c r="J10" i="9"/>
  <c r="I14" i="14" l="1"/>
  <c r="J14" i="14"/>
  <c r="I13" i="14"/>
  <c r="J13" i="14"/>
  <c r="I12" i="6"/>
  <c r="J12" i="6"/>
  <c r="G14" i="6"/>
  <c r="H14" i="6" s="1"/>
  <c r="H13" i="6"/>
  <c r="G14" i="5"/>
  <c r="H14" i="5" s="1"/>
  <c r="H13" i="5"/>
  <c r="J12" i="5"/>
  <c r="I12" i="5"/>
  <c r="G14" i="4"/>
  <c r="H14" i="4" s="1"/>
  <c r="H13" i="4"/>
  <c r="J12" i="4"/>
  <c r="I12" i="4"/>
  <c r="H13" i="3"/>
  <c r="G14" i="3"/>
  <c r="H14" i="3" s="1"/>
  <c r="J12" i="3"/>
  <c r="I12" i="3"/>
  <c r="G14" i="1"/>
  <c r="H14" i="1" s="1"/>
  <c r="H13" i="1"/>
  <c r="J12" i="1"/>
  <c r="I12" i="1"/>
  <c r="H13" i="2"/>
  <c r="G14" i="2"/>
  <c r="H14" i="2" s="1"/>
  <c r="I12" i="2"/>
  <c r="G14" i="7"/>
  <c r="H14" i="7" s="1"/>
  <c r="H13" i="7"/>
  <c r="I12" i="7"/>
  <c r="J12" i="7"/>
  <c r="G13" i="8"/>
  <c r="H12" i="8"/>
  <c r="I11" i="8"/>
  <c r="J11" i="8"/>
  <c r="J13" i="10"/>
  <c r="I13" i="10"/>
  <c r="I14" i="10"/>
  <c r="J14" i="10"/>
  <c r="I13" i="11"/>
  <c r="J13" i="11"/>
  <c r="I14" i="11"/>
  <c r="J14" i="11"/>
  <c r="J13" i="13"/>
  <c r="I13" i="13"/>
  <c r="I14" i="13"/>
  <c r="J14" i="13"/>
  <c r="G14" i="12"/>
  <c r="H14" i="12" s="1"/>
  <c r="H13" i="12"/>
  <c r="J12" i="12"/>
  <c r="I12" i="12"/>
  <c r="H13" i="9"/>
  <c r="I12" i="9"/>
  <c r="K11" i="9"/>
  <c r="J11" i="9"/>
  <c r="J13" i="6" l="1"/>
  <c r="I13" i="6"/>
  <c r="I14" i="6"/>
  <c r="J14" i="6"/>
  <c r="J13" i="5"/>
  <c r="I13" i="5"/>
  <c r="J14" i="5"/>
  <c r="I14" i="5"/>
  <c r="J13" i="4"/>
  <c r="I13" i="4"/>
  <c r="J14" i="4"/>
  <c r="I14" i="4"/>
  <c r="I13" i="3"/>
  <c r="J13" i="3"/>
  <c r="I14" i="3"/>
  <c r="J14" i="3"/>
  <c r="I13" i="1"/>
  <c r="J13" i="1"/>
  <c r="I14" i="1"/>
  <c r="J14" i="1"/>
  <c r="I14" i="2"/>
  <c r="I13" i="2"/>
  <c r="I13" i="7"/>
  <c r="J13" i="7"/>
  <c r="J14" i="7"/>
  <c r="I14" i="7"/>
  <c r="I12" i="8"/>
  <c r="J12" i="8"/>
  <c r="G14" i="8"/>
  <c r="H14" i="8" s="1"/>
  <c r="H13" i="8"/>
  <c r="J13" i="12"/>
  <c r="I13" i="12"/>
  <c r="J14" i="12"/>
  <c r="I14" i="12"/>
  <c r="K12" i="9"/>
  <c r="J12" i="9"/>
  <c r="I13" i="9"/>
  <c r="H14" i="9"/>
  <c r="I14" i="9" s="1"/>
  <c r="I13" i="8" l="1"/>
  <c r="J13" i="8"/>
  <c r="I14" i="8"/>
  <c r="J14" i="8"/>
  <c r="K14" i="9"/>
  <c r="J14" i="9"/>
  <c r="J13" i="9"/>
  <c r="K13" i="9"/>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Connection" type="4" refreshedVersion="7" background="1" saveData="1">
    <webPr sourceData="1" parsePre="1" consecutive="1" xl2000="1" url="https://waterdata.usgs.gov/nwis/dv?cb_00060=on&amp;format=rdb&amp;site_no=06823000&amp;referred_module=sw&amp;period=&amp;begin_date=2021-01-01&amp;end_date=2021-12-31"/>
  </connection>
  <connection id="2" xr16:uid="{00000000-0015-0000-FFFF-FFFF01000000}" name="Connection1" type="4" refreshedVersion="7" background="1" saveData="1">
    <webPr sourceData="1" parsePre="1" consecutive="1" xl2000="1" url="https://waterdata.usgs.gov/nwis/dv?cb_00060=on&amp;format=rdb&amp;site_no=06821500&amp;referred_module=sw&amp;period=&amp;begin_date=2021-01-01&amp;end_date=2021-12-31"/>
  </connection>
  <connection id="3" xr16:uid="{00000000-0015-0000-FFFF-FFFF02000000}" name="Connection10" type="4" refreshedVersion="7" background="1" saveData="1">
    <webPr sourceData="1" parsePre="1" consecutive="1" xl2000="1" url="https://waterdata.usgs.gov/nwis/dv?cb_00060=on&amp;format=rdb&amp;site_no=06848500&amp;referred_module=sw&amp;period=&amp;begin_date=2021-01-01&amp;end_date=2021-12-31"/>
  </connection>
  <connection id="4" xr16:uid="{00000000-0015-0000-FFFF-FFFF03000000}" name="Connection11" type="4" refreshedVersion="7" background="1" saveData="1">
    <webPr sourceData="1" parsePre="1" consecutive="1" xl2000="1" url="https://waterdata.usgs.gov/nwis/dv?cb_00060=on&amp;format=rdb&amp;site_no=06853020&amp;referred_module=sw&amp;period=&amp;begin_date=2021-01-01&amp;end_date=2021-12-31"/>
  </connection>
  <connection id="5" xr16:uid="{00000000-0015-0000-FFFF-FFFF04000000}" name="Connection12" type="4" refreshedVersion="7" background="1" saveData="1">
    <webPr sourceData="1" parsePre="1" consecutive="1" xl2000="1" url="https://waterdata.usgs.gov/nwis/dv?cb_00060=on&amp;format=rdb&amp;site_no=06853500&amp;referred_module=sw&amp;period=&amp;begin_date=2021-01-01&amp;end_date=2021-12-31"/>
  </connection>
  <connection id="6" xr16:uid="{00000000-0015-0000-FFFF-FFFF05000000}" name="Connection13" type="4" refreshedVersion="7" background="1" saveData="1">
    <webPr sourceData="1" parsePre="1" consecutive="1" xl2000="1" url="https://nednr.nebraska.gov/RealTime/Stations/DailyMeansCSVTable?StationNumber=06842500&amp;BeginDate=01/01/2021&amp;EndDate=12/31/2021"/>
  </connection>
  <connection id="7" xr16:uid="{00000000-0015-0000-FFFF-FFFF06000000}" name="Connection2" type="4" refreshedVersion="7" background="1" saveData="1">
    <webPr sourceData="1" parsePre="1" consecutive="1" xl2000="1" url="https://waterdata.usgs.gov/nwis/dv?cb_00060=on&amp;format=rdb&amp;site_no=06823500&amp;referred_module=sw&amp;period=&amp;begin_date=2021-01-01&amp;end_date=2021-12-31"/>
  </connection>
  <connection id="8" xr16:uid="{00000000-0015-0000-FFFF-FFFF07000000}" name="Connection3" type="4" refreshedVersion="7" background="1" saveData="1">
    <webPr sourceData="1" parsePre="1" consecutive="1" xl2000="1" url="https://waterdata.usgs.gov/nwis/dv?cb_00060=on&amp;format=rdb&amp;site_no=06824000&amp;referred_module=sw&amp;period=&amp;begin_date=2021-01-01&amp;end_date=2021-12-31"/>
  </connection>
  <connection id="9" xr16:uid="{00000000-0015-0000-FFFF-FFFF08000000}" name="Connection4" type="4" refreshedVersion="7" background="1" saveData="1">
    <webPr sourceData="1" parsePre="1" consecutive="1" xl2000="1" url="https://waterdata.usgs.gov/nwis/dv?cb_00060=on&amp;format=rdb&amp;site_no=06827500&amp;referred_module=sw&amp;period=&amp;begin_date=2021-01-01&amp;end_date=2021-12-31"/>
  </connection>
  <connection id="10" xr16:uid="{00000000-0015-0000-FFFF-FFFF09000000}" name="Connection5" type="4" refreshedVersion="7" background="1" saveData="1">
    <webPr sourceData="1" parsePre="1" consecutive="1" xl2000="1" url="https://waterdata.usgs.gov/nwis/dv?cb_00060=on&amp;format=rdb&amp;site_no=06835500&amp;referred_module=sw&amp;period=&amp;begin_date=2021-01-01&amp;end_date=2021-12-31"/>
  </connection>
  <connection id="11" xr16:uid="{00000000-0015-0000-FFFF-FFFF0A000000}" name="Connection6" type="4" refreshedVersion="7" background="1" saveData="1">
    <webPr sourceData="1" parsePre="1" consecutive="1" xl2000="1" url="https://waterdata.usgs.gov/nwis/dv?cb_00060=on&amp;format=rdb&amp;site_no=06836500&amp;referred_module=sw&amp;period=&amp;begin_date=2021-01-01&amp;end_date=2021-12-31"/>
  </connection>
  <connection id="12" xr16:uid="{00000000-0015-0000-FFFF-FFFF0B000000}" name="Connection7" type="4" refreshedVersion="7" background="1" saveData="1">
    <webPr sourceData="1" parsePre="1" consecutive="1" xl2000="1" url="https://waterdata.usgs.gov/nwis/dv?cb_00060=on&amp;format=rdb&amp;site_no=06838000&amp;referred_module=sw&amp;period=&amp;begin_date=2021-01-01&amp;end_date=2021-12-31"/>
  </connection>
  <connection id="13" xr16:uid="{00000000-0015-0000-FFFF-FFFF0C000000}" name="Connection8" type="4" refreshedVersion="7" background="1" saveData="1">
    <webPr sourceData="1" parsePre="1" consecutive="1" xl2000="1" url="https://waterdata.usgs.gov/nwis/dv?cb_00060=on&amp;format=rdb&amp;site_no=06847000&amp;referred_module=sw&amp;period=&amp;begin_date=2021-01-01&amp;end_date=2021-12-31"/>
  </connection>
  <connection id="14" xr16:uid="{00000000-0015-0000-FFFF-FFFF0D000000}" name="Connection9" type="4" refreshedVersion="7" background="1" saveData="1">
    <webPr sourceData="1" parsePre="1" consecutive="1" xl2000="1" url="https://waterdata.usgs.gov/nwis/dv?cb_00060=on&amp;format=rdb&amp;site_no=06847500&amp;referred_module=sw&amp;period=&amp;begin_date=2021-01-01&amp;end_date=2021-12-31"/>
  </connection>
</connections>
</file>

<file path=xl/sharedStrings.xml><?xml version="1.0" encoding="utf-8"?>
<sst xmlns="http://schemas.openxmlformats.org/spreadsheetml/2006/main" count="12731" uniqueCount="133">
  <si>
    <t># ---------------------------------- WARNING ----------------------------------------</t>
  </si>
  <si>
    <t># Some of the data that you have obtained from this U.S. Geological Survey database</t>
  </si>
  <si>
    <t># may not have received Director's approval. Any such data values are qualified</t>
  </si>
  <si>
    <t># as provisional and are subject to revision. Provisional data are released on the</t>
  </si>
  <si>
    <t># condition that neither the USGS nor the United States Government may be held liable</t>
  </si>
  <si>
    <t># for any damages resulting from its use.</t>
  </si>
  <si>
    <t>#</t>
  </si>
  <si>
    <t># Additional info: https://help.waterdata.usgs.gov/policies/provisional-data-statement</t>
  </si>
  <si>
    <t># File-format description:  https://help.waterdata.usgs.gov/faq/about-tab-delimited-output</t>
  </si>
  <si>
    <t># Automated-retrieval info: https://help.waterdata.usgs.gov/faq/automated-retrievals</t>
  </si>
  <si>
    <t># Contact:   gs-w_support_nwisweb@usgs.gov</t>
  </si>
  <si>
    <t># Data for the following 1 site(s) are contained in this file</t>
  </si>
  <si>
    <t>#    USGS 06823000 North Fork Republican River at Colorado-Nebraska</t>
  </si>
  <si>
    <t># -----------------------------------------------------------------------------------</t>
  </si>
  <si>
    <t># Data provided for site 06823000</t>
  </si>
  <si>
    <t>#            TS   parameter     statistic     Description</t>
  </si>
  <si>
    <t>#         93621       00060     00003     Discharge, cubic feet per second (Mean)</t>
  </si>
  <si>
    <t># Data-value qualification codes included in this output:</t>
  </si>
  <si>
    <t>#     A  Approved for publication -- Processing and review completed.</t>
  </si>
  <si>
    <t xml:space="preserve"># </t>
  </si>
  <si>
    <t>agency_cd</t>
  </si>
  <si>
    <t>site_no</t>
  </si>
  <si>
    <t>datetime</t>
  </si>
  <si>
    <t>93621_00060_00003</t>
  </si>
  <si>
    <t>93621_00060_00003_cd</t>
  </si>
  <si>
    <t>5s</t>
  </si>
  <si>
    <t>15s</t>
  </si>
  <si>
    <t>20d</t>
  </si>
  <si>
    <t>14n</t>
  </si>
  <si>
    <t>10s</t>
  </si>
  <si>
    <t>USGS</t>
  </si>
  <si>
    <t>A</t>
  </si>
  <si>
    <t xml:space="preserve"> </t>
  </si>
  <si>
    <t># Data provided for site 06821500</t>
  </si>
  <si>
    <t>#         93620       00060     00003     Discharge, cubic feet per second (Mean)</t>
  </si>
  <si>
    <t>#     e  Value has been estimated.</t>
  </si>
  <si>
    <t>93620_00060_00003</t>
  </si>
  <si>
    <t>93620_00060_00003_cd</t>
  </si>
  <si>
    <t>A:e</t>
  </si>
  <si>
    <t>#    USGS 06823500 Buffalo Creek near Haigler, Nebr.</t>
  </si>
  <si>
    <t># Data provided for site 06823500</t>
  </si>
  <si>
    <t>#         93622       00060     00003     Discharge, cubic feet per second (Mean)</t>
  </si>
  <si>
    <t>93622_00060_00003</t>
  </si>
  <si>
    <t>93622_00060_00003_cd</t>
  </si>
  <si>
    <t>#    USGS 06824000 Rock Creek at Parks, Nebr.</t>
  </si>
  <si>
    <t># Data provided for site 06824000</t>
  </si>
  <si>
    <t>#         93623       00060     00003     Discharge, cubic feet per second (Mean)</t>
  </si>
  <si>
    <t>93623_00060_00003</t>
  </si>
  <si>
    <t>93623_00060_00003_cd</t>
  </si>
  <si>
    <t>#    USGS 06827500 South Fork Republican River near Benkelman, Nebr.</t>
  </si>
  <si>
    <t># Data provided for site 06827500</t>
  </si>
  <si>
    <t>#         93626       00060     00003     Discharge, cubic feet per second (Mean)</t>
  </si>
  <si>
    <t>93626_00060_00003</t>
  </si>
  <si>
    <t>93626_00060_00003_cd</t>
  </si>
  <si>
    <t>#    USGS 06835500 Frenchman Creek at Culbertson, Nebr.</t>
  </si>
  <si>
    <t># Data provided for site 06835500</t>
  </si>
  <si>
    <t>#         93663       00060     00003     Discharge, cubic feet per second (Mean)</t>
  </si>
  <si>
    <t>93663_00060_00003</t>
  </si>
  <si>
    <t>93663_00060_00003_cd</t>
  </si>
  <si>
    <t>#    USGS 06836500 Driftwood Creek near McCook, Nebr.</t>
  </si>
  <si>
    <t># Data provided for site 06836500</t>
  </si>
  <si>
    <t>#         93666       00060     00003     Discharge, cubic feet per second (Mean)</t>
  </si>
  <si>
    <t>93666_00060_00003</t>
  </si>
  <si>
    <t>93666_00060_00003_cd</t>
  </si>
  <si>
    <t>#    USGS 06838000 Red Willow Creek near Red Willow, Nebr.</t>
  </si>
  <si>
    <t># Data provided for site 06838000</t>
  </si>
  <si>
    <t>#         93676       00060     00003     Discharge, cubic feet per second (Mean)</t>
  </si>
  <si>
    <t>93676_00060_00003</t>
  </si>
  <si>
    <t>93676_00060_00003_cd</t>
  </si>
  <si>
    <t>#    USGS 06847000 Beaver Creek near Beaver City, Nebr.</t>
  </si>
  <si>
    <t># Data provided for site 06847000</t>
  </si>
  <si>
    <t>#         93727       00060     00003     Discharge, cubic feet per second (Mean)</t>
  </si>
  <si>
    <t>93727_00060_00003</t>
  </si>
  <si>
    <t>93727_00060_00003_cd</t>
  </si>
  <si>
    <t>#    USGS 06847500 Sappa Creek near Stamford, Nebr.</t>
  </si>
  <si>
    <t># Data provided for site 06847500</t>
  </si>
  <si>
    <t>#         93734       00060     00003     Discharge, cubic feet per second (Mean)</t>
  </si>
  <si>
    <t>93734_00060_00003</t>
  </si>
  <si>
    <t>93734_00060_00003_cd</t>
  </si>
  <si>
    <t>#    USGS 06848500 PRAIRIE DOG C NR WOODRUFF, KS</t>
  </si>
  <si>
    <t># Data provided for site 06848500</t>
  </si>
  <si>
    <t>#         54711       00060     00003     Discharge, cubic feet per second (Mean)</t>
  </si>
  <si>
    <t>54711_00060_00003</t>
  </si>
  <si>
    <t>54711_00060_00003_cd</t>
  </si>
  <si>
    <t>#    USGS 06853020 Republican River at Guide Rock, Nebr.</t>
  </si>
  <si>
    <t># Data provided for site 06853020</t>
  </si>
  <si>
    <t>#         93753       00060     00003     Discharge, cubic feet per second (Mean)</t>
  </si>
  <si>
    <t>93753_00060_00003</t>
  </si>
  <si>
    <t>93753_00060_00003_cd</t>
  </si>
  <si>
    <t>#    USGS 06853500 REPUBLICAN R NR HARDY, NE</t>
  </si>
  <si>
    <t># Data provided for site 06853500</t>
  </si>
  <si>
    <t>#         54714       00060     00003     Discharge, cubic feet per second (Mean)</t>
  </si>
  <si>
    <t>54714_00060_00003</t>
  </si>
  <si>
    <t>54714_00060_00003_cd</t>
  </si>
  <si>
    <t>State of Nebraska Logo</t>
  </si>
  <si>
    <t>MONTHLY DATA</t>
  </si>
  <si>
    <t>Date</t>
  </si>
  <si>
    <t>YearMon</t>
  </si>
  <si>
    <t>Mean (cfs)</t>
  </si>
  <si>
    <t>Mnth Tot (af)</t>
  </si>
  <si>
    <t>ANNUAL DATA</t>
  </si>
  <si>
    <t>Year</t>
  </si>
  <si>
    <t>Ann Tot (af)</t>
  </si>
  <si>
    <t xml:space="preserve"> Discharge (cfs)</t>
  </si>
  <si>
    <t xml:space="preserve"> Date</t>
  </si>
  <si>
    <t>PIOSTLCO</t>
  </si>
  <si>
    <t>*(640*24*3600)/(5280^2)</t>
  </si>
  <si>
    <t xml:space="preserve"> Approved</t>
  </si>
  <si>
    <t xml:space="preserve"> Provisional</t>
  </si>
  <si>
    <t>Station Number, Date, Discharge (cfs), Status, Qualifier</t>
  </si>
  <si>
    <t>These webpages work best with Google Chrome. To install, please click on the browser name to download the most recent version. If headers, graphs, and other page elements do not appear to display properly, we suggest deleting the browser history. If you have questions please contact the Department at (402) 471-2363.</t>
  </si>
  <si>
    <t>© 2022 - Nebraska Department of Natural Resources</t>
  </si>
  <si>
    <t>Version: 21.1      1/7/2022</t>
  </si>
  <si>
    <t>#    USGS 06821500 Arikaree River nr Haigler, Nebr.</t>
  </si>
  <si>
    <t># retrieved: 2022-04-04 12:09:20 EDT       (caww02)</t>
  </si>
  <si>
    <t>06842500 - Medicine Creek below Harry Strunk Lake - Created: 4/4/2022 11:09:20 AM</t>
  </si>
  <si>
    <t xml:space="preserve"> Estimated</t>
  </si>
  <si>
    <t>cfs</t>
  </si>
  <si>
    <t>Abbrev</t>
  </si>
  <si>
    <t>Meas Date</t>
  </si>
  <si>
    <t>Streamflow Value</t>
  </si>
  <si>
    <t>Streamflow Meas Units</t>
  </si>
  <si>
    <t>Streamflow Review Status</t>
  </si>
  <si>
    <t>Streamflow Data Source</t>
  </si>
  <si>
    <t>DWR</t>
  </si>
  <si>
    <t>P</t>
  </si>
  <si>
    <t>https://dwr.state.co.us/Tools/Stations/PIOSTLCO</t>
  </si>
  <si>
    <t># retrieved: 2022-04-08 12:44:00 EDT       (vaww02)</t>
  </si>
  <si>
    <t>#    USGS 06852500 Courtland Canal at Nebraska-Kansas Stateline</t>
  </si>
  <si>
    <t># Data provided for site 06852500</t>
  </si>
  <si>
    <t>#         93750       00060     00003     Discharge, cubic feet per second (Mean)</t>
  </si>
  <si>
    <t>93750_00060_00003</t>
  </si>
  <si>
    <t>93750_00060_00003_cd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</si>
</sst>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
    <font>
      <sz val="11"/>
      <color theme="1"/>
      <name val="Calibri"/>
      <family val="2"/>
      <scheme val="minor"/>
    </font>
    <font>
      <sz val="10"/>
      <name val="Arial"/>
      <family val="2"/>
    </font>
    <font>
      <b/>
      <sz val="10"/>
      <name val="Arial"/>
      <family val="2"/>
    </font>
    <font>
      <sz val="9"/>
      <color rgb="FF212529"/>
      <name val="Consolas"/>
      <family val="3"/>
    </font>
    <font>
      <sz val="8"/>
      <name val="Calibri"/>
      <family val="2"/>
      <scheme val="minor"/>
    </font>
    <font>
      <sz val="10"/>
      <color rgb="FF000000"/>
      <name val="Arial Unicode MS"/>
    </font>
  </fonts>
  <fills count="4">
    <fill>
      <patternFill patternType="none"/>
    </fill>
    <fill>
      <patternFill patternType="gray125"/>
    </fill>
    <fill>
      <patternFill patternType="solid">
        <fgColor indexed="47"/>
        <bgColor indexed="64"/>
      </patternFill>
    </fill>
    <fill>
      <patternFill patternType="solid">
        <fgColor indexed="41"/>
        <bgColor indexed="64"/>
      </patternFill>
    </fill>
  </fills>
  <borders count="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s>
  <cellStyleXfs count="2">
    <xf numFmtId="0" fontId="0" fillId="0" borderId="0"/>
    <xf numFmtId="0" fontId="1" fillId="0" borderId="0"/>
  </cellStyleXfs>
  <cellXfs count="22">
    <xf numFmtId="0" fontId="0" fillId="0" borderId="0" xfId="0"/>
    <xf numFmtId="14" fontId="0" fillId="0" borderId="0" xfId="0" applyNumberFormat="1"/>
    <xf numFmtId="0" fontId="1" fillId="0" borderId="4" xfId="1" applyBorder="1"/>
    <xf numFmtId="0" fontId="1" fillId="0" borderId="4" xfId="1" applyFill="1" applyBorder="1"/>
    <xf numFmtId="17" fontId="1" fillId="0" borderId="0" xfId="1" applyNumberFormat="1"/>
    <xf numFmtId="1" fontId="1" fillId="0" borderId="0" xfId="1" applyNumberFormat="1"/>
    <xf numFmtId="164" fontId="1" fillId="0" borderId="0" xfId="1" applyNumberFormat="1"/>
    <xf numFmtId="3" fontId="1" fillId="0" borderId="0" xfId="1" applyNumberFormat="1"/>
    <xf numFmtId="0" fontId="1" fillId="0" borderId="0" xfId="1"/>
    <xf numFmtId="0" fontId="3" fillId="0" borderId="0" xfId="0" applyFont="1" applyAlignment="1">
      <alignment horizontal="left" vertical="center"/>
    </xf>
    <xf numFmtId="0" fontId="0" fillId="0" borderId="0" xfId="0" applyFill="1"/>
    <xf numFmtId="3" fontId="0" fillId="0" borderId="0" xfId="0" applyNumberFormat="1"/>
    <xf numFmtId="14" fontId="0" fillId="0" borderId="0" xfId="0" applyNumberFormat="1" applyFill="1"/>
    <xf numFmtId="1" fontId="1" fillId="0" borderId="0" xfId="1" applyNumberFormat="1" applyFill="1"/>
    <xf numFmtId="0" fontId="0" fillId="0" borderId="0" xfId="0" applyAlignment="1">
      <alignment horizontal="center"/>
    </xf>
    <xf numFmtId="0" fontId="2" fillId="2" borderId="1" xfId="1" applyFont="1" applyFill="1" applyBorder="1" applyAlignment="1">
      <alignment horizontal="center"/>
    </xf>
    <xf numFmtId="0" fontId="2" fillId="2" borderId="2" xfId="1" applyFont="1" applyFill="1" applyBorder="1" applyAlignment="1">
      <alignment horizontal="center"/>
    </xf>
    <xf numFmtId="0" fontId="2" fillId="2" borderId="3" xfId="1" applyFont="1" applyFill="1" applyBorder="1" applyAlignment="1">
      <alignment horizontal="center"/>
    </xf>
    <xf numFmtId="0" fontId="2" fillId="3" borderId="1" xfId="1" applyFont="1" applyFill="1" applyBorder="1" applyAlignment="1">
      <alignment horizontal="center"/>
    </xf>
    <xf numFmtId="0" fontId="1" fillId="0" borderId="2" xfId="1" applyBorder="1" applyAlignment="1">
      <alignment horizontal="center"/>
    </xf>
    <xf numFmtId="0" fontId="1" fillId="0" borderId="3" xfId="1" applyBorder="1" applyAlignment="1">
      <alignment horizontal="center"/>
    </xf>
    <xf numFmtId="0" fontId="5" fillId="0" borderId="0" xfId="0" applyFont="1" applyAlignment="1">
      <alignment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onnections" Target="connection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dv?cb_00060=on&amp;format=rdb&amp;site_no=06823000&amp;referred_module=sw&amp;period=&amp;begin_date=2017-01-01&amp;end_date=2017-12-31" connectionId="1" xr16:uid="{00000000-0016-0000-0000-000000000000}"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dv?cb_00060=on&amp;format=rdb&amp;site_no=06847000&amp;referred_module=sw&amp;period=&amp;begin_date=2017-01-01&amp;end_date=2017-12-31" connectionId="13" xr16:uid="{00000000-0016-0000-0900-00000900000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dv?cb_00060=on&amp;format=rdb&amp;site_no=06847500&amp;referred_module=sw&amp;period=&amp;begin_date=2017-01-01&amp;end_date=2017-12-31" connectionId="14" xr16:uid="{00000000-0016-0000-0A00-00000A000000}"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dv?cb_00060=on&amp;format=rdb&amp;site_no=06848500&amp;referred_module=sw&amp;period=&amp;begin_date=2017-01-01&amp;end_date=2017-12-31" connectionId="3" xr16:uid="{00000000-0016-0000-0B00-00000B00000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dv?cb_00060=on&amp;format=rdb&amp;site_no=06853020&amp;referred_module=sw&amp;period=&amp;begin_date=2017-01-01&amp;end_date=2017-12-31" connectionId="4" xr16:uid="{00000000-0016-0000-0C00-00000C000000}"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dv?cb_00060=on&amp;format=rdb&amp;site_no=06853500&amp;referred_module=sw&amp;period=&amp;begin_date=2017-01-01&amp;end_date=2017-12-31" connectionId="5" xr16:uid="{00000000-0016-0000-0D00-00000D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dv?cb_00060=on&amp;format=rdb&amp;site_no=06821500&amp;referred_module=sw&amp;period=&amp;begin_date=2017-01-01&amp;end_date=2017-12-31" connectionId="2" xr16:uid="{00000000-0016-0000-0100-000001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dv?cb_00060=on&amp;format=rdb&amp;site_no=06823500&amp;referred_module=sw&amp;period=&amp;begin_date=2017-01-01&amp;end_date=2017-12-31" connectionId="7" xr16:uid="{00000000-0016-0000-0200-000002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dv?cb_00060=on&amp;format=rdb&amp;site_no=06824000&amp;referred_module=sw&amp;period=&amp;begin_date=2017-01-01&amp;end_date=2017-12-31" connectionId="8" xr16:uid="{00000000-0016-0000-0300-000003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dv?cb_00060=on&amp;format=rdb&amp;site_no=06827500&amp;referred_module=sw&amp;period=&amp;begin_date=2017-01-01&amp;end_date=2017-12-31" connectionId="9" xr16:uid="{00000000-0016-0000-0400-000004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dv?cb_00060=on&amp;format=rdb&amp;site_no=06835500&amp;referred_module=sw&amp;period=&amp;begin_date=2017-01-01&amp;end_date=2017-12-31" connectionId="10" xr16:uid="{00000000-0016-0000-0500-000005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dv?cb_00060=on&amp;format=rdb&amp;site_no=06836500&amp;referred_module=sw&amp;period=&amp;begin_date=2017-01-01&amp;end_date=2017-12-31" connectionId="11" xr16:uid="{00000000-0016-0000-0600-000006000000}"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dv?cb_00060=on&amp;format=rdb&amp;site_no=06838000&amp;referred_module=sw&amp;period=&amp;begin_date=2017-01-01&amp;end_date=2017-12-31" connectionId="12" xr16:uid="{00000000-0016-0000-0700-000007000000}"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2017" connectionId="6" xr16:uid="{00000000-0016-0000-0800-000008000000}"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_rels/sheet10.xml.rels><?xml version="1.0" encoding="UTF-8" standalone="yes"?>
<Relationships xmlns="http://schemas.openxmlformats.org/package/2006/relationships"><Relationship Id="rId1" Type="http://schemas.openxmlformats.org/officeDocument/2006/relationships/queryTable" Target="../queryTables/queryTable10.xml"/></Relationships>
</file>

<file path=xl/worksheets/_rels/sheet11.xml.rels><?xml version="1.0" encoding="UTF-8" standalone="yes"?>
<Relationships xmlns="http://schemas.openxmlformats.org/package/2006/relationships"><Relationship Id="rId1" Type="http://schemas.openxmlformats.org/officeDocument/2006/relationships/queryTable" Target="../queryTables/queryTable11.xml"/></Relationships>
</file>

<file path=xl/worksheets/_rels/sheet12.xml.rels><?xml version="1.0" encoding="UTF-8" standalone="yes"?>
<Relationships xmlns="http://schemas.openxmlformats.org/package/2006/relationships"><Relationship Id="rId1" Type="http://schemas.openxmlformats.org/officeDocument/2006/relationships/queryTable" Target="../queryTables/queryTable12.xml"/></Relationships>
</file>

<file path=xl/worksheets/_rels/sheet13.xml.rels><?xml version="1.0" encoding="UTF-8" standalone="yes"?>
<Relationships xmlns="http://schemas.openxmlformats.org/package/2006/relationships"><Relationship Id="rId1" Type="http://schemas.openxmlformats.org/officeDocument/2006/relationships/queryTable" Target="../queryTables/queryTable13.xml"/></Relationships>
</file>

<file path=xl/worksheets/_rels/sheet14.xml.rels><?xml version="1.0" encoding="UTF-8" standalone="yes"?>
<Relationships xmlns="http://schemas.openxmlformats.org/package/2006/relationships"><Relationship Id="rId1" Type="http://schemas.openxmlformats.org/officeDocument/2006/relationships/queryTable" Target="../queryTables/queryTable14.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queryTable" Target="../queryTables/queryTable2.xml"/></Relationships>
</file>

<file path=xl/worksheets/_rels/sheet3.xml.rels><?xml version="1.0" encoding="UTF-8" standalone="yes"?>
<Relationships xmlns="http://schemas.openxmlformats.org/package/2006/relationships"><Relationship Id="rId1" Type="http://schemas.openxmlformats.org/officeDocument/2006/relationships/queryTable" Target="../queryTables/queryTable3.xml"/></Relationships>
</file>

<file path=xl/worksheets/_rels/sheet4.xml.rels><?xml version="1.0" encoding="UTF-8" standalone="yes"?>
<Relationships xmlns="http://schemas.openxmlformats.org/package/2006/relationships"><Relationship Id="rId1" Type="http://schemas.openxmlformats.org/officeDocument/2006/relationships/queryTable" Target="../queryTables/queryTable4.xml"/></Relationships>
</file>

<file path=xl/worksheets/_rels/sheet5.xml.rels><?xml version="1.0" encoding="UTF-8" standalone="yes"?>
<Relationships xmlns="http://schemas.openxmlformats.org/package/2006/relationships"><Relationship Id="rId1" Type="http://schemas.openxmlformats.org/officeDocument/2006/relationships/queryTable" Target="../queryTables/queryTable5.xml"/></Relationships>
</file>

<file path=xl/worksheets/_rels/sheet6.xml.rels><?xml version="1.0" encoding="UTF-8" standalone="yes"?>
<Relationships xmlns="http://schemas.openxmlformats.org/package/2006/relationships"><Relationship Id="rId1" Type="http://schemas.openxmlformats.org/officeDocument/2006/relationships/queryTable" Target="../queryTables/queryTable6.xml"/></Relationships>
</file>

<file path=xl/worksheets/_rels/sheet7.xml.rels><?xml version="1.0" encoding="UTF-8" standalone="yes"?>
<Relationships xmlns="http://schemas.openxmlformats.org/package/2006/relationships"><Relationship Id="rId1" Type="http://schemas.openxmlformats.org/officeDocument/2006/relationships/queryTable" Target="../queryTables/queryTable7.xml"/></Relationships>
</file>

<file path=xl/worksheets/_rels/sheet8.xml.rels><?xml version="1.0" encoding="UTF-8" standalone="yes"?>
<Relationships xmlns="http://schemas.openxmlformats.org/package/2006/relationships"><Relationship Id="rId1" Type="http://schemas.openxmlformats.org/officeDocument/2006/relationships/queryTable" Target="../queryTables/queryTable8.xml"/></Relationships>
</file>

<file path=xl/worksheets/_rels/sheet9.xml.rels><?xml version="1.0" encoding="UTF-8" standalone="yes"?>
<Relationships xmlns="http://schemas.openxmlformats.org/package/2006/relationships"><Relationship Id="rId2" Type="http://schemas.openxmlformats.org/officeDocument/2006/relationships/queryTable" Target="../queryTables/queryTable9.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18"/>
  <sheetViews>
    <sheetView workbookViewId="0">
      <selection activeCell="L13" sqref="L13"/>
    </sheetView>
  </sheetViews>
  <sheetFormatPr defaultRowHeight="15"/>
  <cols>
    <col min="1" max="1" width="81.140625" bestFit="1" customWidth="1"/>
    <col min="2" max="2" width="8" bestFit="1" customWidth="1"/>
    <col min="3" max="3" width="10.7109375" customWidth="1"/>
    <col min="4" max="4" width="18.28515625" bestFit="1" customWidth="1"/>
    <col min="5" max="5" width="21.42578125" bestFit="1" customWidth="1"/>
    <col min="7" max="7" width="12.7109375" customWidth="1"/>
  </cols>
  <sheetData>
    <row r="1" spans="1:14" ht="15.75" thickBot="1">
      <c r="A1" t="s">
        <v>0</v>
      </c>
      <c r="G1" s="15" t="s">
        <v>95</v>
      </c>
      <c r="H1" s="16"/>
      <c r="I1" s="16"/>
      <c r="J1" s="17"/>
      <c r="L1" s="18" t="s">
        <v>100</v>
      </c>
      <c r="M1" s="19"/>
      <c r="N1" s="20"/>
    </row>
    <row r="2" spans="1:14">
      <c r="A2" t="s">
        <v>1</v>
      </c>
      <c r="G2" s="2" t="s">
        <v>96</v>
      </c>
      <c r="H2" s="2" t="s">
        <v>97</v>
      </c>
      <c r="I2" s="2" t="s">
        <v>98</v>
      </c>
      <c r="J2" s="3" t="s">
        <v>99</v>
      </c>
      <c r="L2" s="2" t="s">
        <v>101</v>
      </c>
      <c r="M2" s="2" t="s">
        <v>98</v>
      </c>
      <c r="N2" s="3" t="s">
        <v>102</v>
      </c>
    </row>
    <row r="3" spans="1:14">
      <c r="A3" t="s">
        <v>2</v>
      </c>
      <c r="G3" s="4">
        <v>44197</v>
      </c>
      <c r="H3" s="5">
        <f>YEAR(G3)*100+MONTH(G3)</f>
        <v>202101</v>
      </c>
      <c r="I3" s="6">
        <f ca="1">SUMIF($H$31:$H$396,H3,D$31:D$394)/COUNTIF($H$31:$H$396,H3)</f>
        <v>63.460000000000008</v>
      </c>
      <c r="J3" s="7">
        <f>SUMIF($H$29:$H$394,H3,J$29:J$400)</f>
        <v>3888.3966942148759</v>
      </c>
      <c r="L3" s="8">
        <f>YEAR(G3)</f>
        <v>2021</v>
      </c>
      <c r="M3" s="6">
        <f>SUMIF(I$30:I$400,L3,D$30:D$400)/COUNTIF(I$30:I$400,L3)</f>
        <v>35.700904109589054</v>
      </c>
      <c r="N3" s="6">
        <f>SUMIF(I$27:I$400,L3,J$27:J$400)</f>
        <v>25846.274380165287</v>
      </c>
    </row>
    <row r="4" spans="1:14">
      <c r="A4" t="s">
        <v>3</v>
      </c>
      <c r="G4" s="4">
        <f>DATE(IF(MONTH(G3)=12,YEAR(G3)+1,YEAR(G3)),IF(MONTH(G3)=12,1,MONTH(G3)+1),1)</f>
        <v>44228</v>
      </c>
      <c r="H4" s="5">
        <f t="shared" ref="H4:H14" si="0">YEAR(G4)*100+MONTH(G4)</f>
        <v>202102</v>
      </c>
      <c r="I4" s="6">
        <f>SUMIF($H$30:$H$394,H4,D$30:D$400)/COUNTIF($H$30:$H$394,H4)</f>
        <v>68.553571428571416</v>
      </c>
      <c r="J4" s="7">
        <f t="shared" ref="J4:J14" si="1">SUMIF($H$29:$H$394,H4,J$29:J$400)</f>
        <v>3807.2727272727266</v>
      </c>
    </row>
    <row r="5" spans="1:14">
      <c r="A5" t="s">
        <v>4</v>
      </c>
      <c r="G5" s="4">
        <f t="shared" ref="G5:G14" si="2">DATE(IF(MONTH(G4)=12,YEAR(G4)+1,YEAR(G4)),IF(MONTH(G4)=12,1,MONTH(G4)+1),1)</f>
        <v>44256</v>
      </c>
      <c r="H5" s="5">
        <f t="shared" si="0"/>
        <v>202103</v>
      </c>
      <c r="I5" s="6">
        <f>SUMIF($H$30:$H$394,H5,D$30:D$400)/COUNTIF($H$30:$H$394,H5)</f>
        <v>72.522580645161298</v>
      </c>
      <c r="J5" s="7">
        <f t="shared" si="1"/>
        <v>4459.2396694214876</v>
      </c>
    </row>
    <row r="6" spans="1:14">
      <c r="A6" t="s">
        <v>5</v>
      </c>
      <c r="G6" s="4">
        <f t="shared" si="2"/>
        <v>44287</v>
      </c>
      <c r="H6" s="5">
        <f t="shared" si="0"/>
        <v>202104</v>
      </c>
      <c r="I6" s="6">
        <f>SUMIF($H$30:$H$394,H6,D$30:D$400)/COUNTIF($H$30:$H$394,H6)</f>
        <v>55.733333333333327</v>
      </c>
      <c r="J6" s="7">
        <f t="shared" si="1"/>
        <v>3316.363636363636</v>
      </c>
    </row>
    <row r="7" spans="1:14">
      <c r="A7" t="s">
        <v>6</v>
      </c>
      <c r="G7" s="4">
        <f t="shared" si="2"/>
        <v>44317</v>
      </c>
      <c r="H7" s="5">
        <f t="shared" si="0"/>
        <v>202105</v>
      </c>
      <c r="I7" s="6">
        <f>SUMIF($H$30:$H$394,H7,D$30:D$400)/COUNTIF($H$30:$H$394,H7)</f>
        <v>26.50322580645161</v>
      </c>
      <c r="J7" s="7">
        <f t="shared" si="1"/>
        <v>1629.6198347107438</v>
      </c>
    </row>
    <row r="8" spans="1:14">
      <c r="A8" t="s">
        <v>7</v>
      </c>
      <c r="G8" s="4">
        <f t="shared" si="2"/>
        <v>44348</v>
      </c>
      <c r="H8" s="5">
        <f t="shared" si="0"/>
        <v>202106</v>
      </c>
      <c r="I8" s="6">
        <f>SUMIF($H$30:$H$394,H8,D$30:D$400)/COUNTIF($H$30:$H$394,H8)</f>
        <v>16.428333333333335</v>
      </c>
      <c r="J8" s="7">
        <f t="shared" si="1"/>
        <v>977.55371900826447</v>
      </c>
    </row>
    <row r="9" spans="1:14">
      <c r="A9" t="s">
        <v>6</v>
      </c>
      <c r="G9" s="4">
        <f t="shared" si="2"/>
        <v>44378</v>
      </c>
      <c r="H9" s="5">
        <f t="shared" si="0"/>
        <v>202107</v>
      </c>
      <c r="I9" s="6">
        <f>SUMIF($H$30:$H$417,H9,D$30:D$565)/COUNTIF($H$30:$H$394,H9)</f>
        <v>3.3770967741935487</v>
      </c>
      <c r="J9" s="7">
        <f t="shared" si="1"/>
        <v>207.64958677685954</v>
      </c>
    </row>
    <row r="10" spans="1:14">
      <c r="A10" t="s">
        <v>8</v>
      </c>
      <c r="G10" s="4">
        <f t="shared" si="2"/>
        <v>44409</v>
      </c>
      <c r="H10" s="5">
        <f t="shared" si="0"/>
        <v>202108</v>
      </c>
      <c r="I10" s="6">
        <f>SUMIF($H$30:$H$394,H10,D$30:D$400)/COUNTIF($H$30:$H$394,H10)</f>
        <v>2.476129032258064</v>
      </c>
      <c r="J10" s="7">
        <f t="shared" si="1"/>
        <v>152.25123966942147</v>
      </c>
    </row>
    <row r="11" spans="1:14">
      <c r="A11" t="s">
        <v>9</v>
      </c>
      <c r="G11" s="4">
        <f t="shared" si="2"/>
        <v>44440</v>
      </c>
      <c r="H11" s="5">
        <f t="shared" si="0"/>
        <v>202109</v>
      </c>
      <c r="I11" s="6">
        <f>SUMIF($H$30:$H$394,H11,D$30:D$400)/COUNTIF($H$30:$H$394,H11)</f>
        <v>2.4723333333333328</v>
      </c>
      <c r="J11" s="7">
        <f t="shared" si="1"/>
        <v>147.11404958677687</v>
      </c>
    </row>
    <row r="12" spans="1:14">
      <c r="A12" t="s">
        <v>6</v>
      </c>
      <c r="G12" s="4">
        <f t="shared" si="2"/>
        <v>44470</v>
      </c>
      <c r="H12" s="5">
        <f t="shared" si="0"/>
        <v>202110</v>
      </c>
      <c r="I12" s="6">
        <f>SUMIF($H$30:$H$394,H12,D$30:D$400)/COUNTIF($H$30:$H$394,H12)</f>
        <v>10.795483870967741</v>
      </c>
      <c r="J12" s="7">
        <f t="shared" si="1"/>
        <v>663.78842975206612</v>
      </c>
    </row>
    <row r="13" spans="1:14">
      <c r="A13" t="s">
        <v>10</v>
      </c>
      <c r="G13" s="4">
        <f t="shared" si="2"/>
        <v>44501</v>
      </c>
      <c r="H13" s="5">
        <f t="shared" si="0"/>
        <v>202111</v>
      </c>
      <c r="I13" s="6">
        <f>SUMIF($H$30:$H$394,H13,D$30:D$400)/COUNTIF($H$30:$H$394,H13)</f>
        <v>47.143333333333331</v>
      </c>
      <c r="J13" s="7">
        <f t="shared" si="1"/>
        <v>2805.2231404958675</v>
      </c>
    </row>
    <row r="14" spans="1:14">
      <c r="A14" t="s">
        <v>114</v>
      </c>
      <c r="G14" s="4">
        <f t="shared" si="2"/>
        <v>44531</v>
      </c>
      <c r="H14" s="5">
        <f t="shared" si="0"/>
        <v>202112</v>
      </c>
      <c r="I14" s="6">
        <f>SUMIF($H$30:$H$394,H14,D$30:D$400)/COUNTIF($H$30:$H$394,H14)</f>
        <v>61.667741935483861</v>
      </c>
      <c r="J14" s="7">
        <f t="shared" si="1"/>
        <v>3791.8016528925623</v>
      </c>
    </row>
    <row r="15" spans="1:14">
      <c r="A15" t="s">
        <v>6</v>
      </c>
    </row>
    <row r="16" spans="1:14">
      <c r="A16" t="s">
        <v>11</v>
      </c>
    </row>
    <row r="17" spans="1:10">
      <c r="A17" t="s">
        <v>12</v>
      </c>
    </row>
    <row r="18" spans="1:10">
      <c r="A18" t="s">
        <v>13</v>
      </c>
    </row>
    <row r="19" spans="1:10">
      <c r="A19" t="s">
        <v>6</v>
      </c>
    </row>
    <row r="20" spans="1:10">
      <c r="A20" t="s">
        <v>14</v>
      </c>
    </row>
    <row r="21" spans="1:10">
      <c r="A21" t="s">
        <v>15</v>
      </c>
    </row>
    <row r="22" spans="1:10">
      <c r="A22" t="s">
        <v>16</v>
      </c>
    </row>
    <row r="23" spans="1:10">
      <c r="A23" t="s">
        <v>6</v>
      </c>
    </row>
    <row r="24" spans="1:10">
      <c r="A24" t="s">
        <v>17</v>
      </c>
      <c r="G24" s="1" t="str">
        <f>IF(OR(C24&lt;=0,ISTEXT(C24)),"",C24)</f>
        <v/>
      </c>
      <c r="H24" s="5" t="str">
        <f>IF(NOT(ISTEXT(G24)),YEAR(G24)*100+MONTH(G24),"")</f>
        <v/>
      </c>
      <c r="I24" s="5" t="str">
        <f>IF(NOT(ISTEXT(G24)),YEAR(G24),"")</f>
        <v/>
      </c>
    </row>
    <row r="25" spans="1:10">
      <c r="A25" t="s">
        <v>18</v>
      </c>
      <c r="G25" s="1" t="str">
        <f t="shared" ref="G25:G88" si="3">IF(OR(C25&lt;=0,ISTEXT(C25)),"",C25)</f>
        <v/>
      </c>
      <c r="H25" s="5" t="str">
        <f t="shared" ref="H25:H88" si="4">IF(NOT(ISTEXT(G25)),YEAR(G25)*100+MONTH(G25),"")</f>
        <v/>
      </c>
      <c r="I25" s="5" t="str">
        <f t="shared" ref="I25:I88" si="5">IF(NOT(ISTEXT(G25)),YEAR(G25),"")</f>
        <v/>
      </c>
    </row>
    <row r="26" spans="1:10">
      <c r="A26" t="s">
        <v>35</v>
      </c>
      <c r="G26" s="1" t="str">
        <f t="shared" si="3"/>
        <v/>
      </c>
      <c r="H26" s="5" t="str">
        <f t="shared" si="4"/>
        <v/>
      </c>
      <c r="I26" s="5" t="str">
        <f t="shared" si="5"/>
        <v/>
      </c>
    </row>
    <row r="27" spans="1:10">
      <c r="A27" t="s">
        <v>19</v>
      </c>
      <c r="G27" s="1" t="str">
        <f t="shared" si="3"/>
        <v/>
      </c>
      <c r="H27" s="5" t="str">
        <f t="shared" si="4"/>
        <v/>
      </c>
      <c r="I27" s="5" t="str">
        <f t="shared" si="5"/>
        <v/>
      </c>
    </row>
    <row r="28" spans="1:10">
      <c r="A28" t="s">
        <v>20</v>
      </c>
      <c r="B28" t="s">
        <v>21</v>
      </c>
      <c r="C28" t="s">
        <v>22</v>
      </c>
      <c r="D28" t="s">
        <v>23</v>
      </c>
      <c r="E28" t="s">
        <v>24</v>
      </c>
      <c r="G28" s="1" t="str">
        <f t="shared" si="3"/>
        <v/>
      </c>
      <c r="H28" s="5" t="str">
        <f t="shared" si="4"/>
        <v/>
      </c>
      <c r="I28" s="5" t="str">
        <f t="shared" si="5"/>
        <v/>
      </c>
    </row>
    <row r="29" spans="1:10">
      <c r="A29" t="s">
        <v>25</v>
      </c>
      <c r="B29" t="s">
        <v>26</v>
      </c>
      <c r="C29" s="1" t="s">
        <v>27</v>
      </c>
      <c r="D29" t="s">
        <v>28</v>
      </c>
      <c r="E29" t="s">
        <v>29</v>
      </c>
      <c r="G29" s="1" t="str">
        <f t="shared" si="3"/>
        <v/>
      </c>
      <c r="H29" s="5" t="str">
        <f t="shared" si="4"/>
        <v/>
      </c>
      <c r="I29" s="5" t="str">
        <f t="shared" si="5"/>
        <v/>
      </c>
    </row>
    <row r="30" spans="1:10">
      <c r="A30" t="s">
        <v>30</v>
      </c>
      <c r="B30">
        <v>6823000</v>
      </c>
      <c r="C30" s="1">
        <v>44197</v>
      </c>
      <c r="D30">
        <v>56.6</v>
      </c>
      <c r="E30" t="s">
        <v>38</v>
      </c>
      <c r="G30" s="1">
        <f t="shared" si="3"/>
        <v>44197</v>
      </c>
      <c r="H30" s="5">
        <f t="shared" si="4"/>
        <v>202101</v>
      </c>
      <c r="I30" s="5">
        <f t="shared" si="5"/>
        <v>2021</v>
      </c>
      <c r="J30">
        <f t="shared" ref="J30:J88" si="6">IF(AND(ISNUMBER(G30),ISNUMBER(D30)),D30*(640*24*3600)/(5280^2),"DataGap")</f>
        <v>112.26446280991736</v>
      </c>
    </row>
    <row r="31" spans="1:10">
      <c r="A31" t="s">
        <v>30</v>
      </c>
      <c r="B31">
        <v>6823000</v>
      </c>
      <c r="C31" s="1">
        <v>44198</v>
      </c>
      <c r="D31">
        <v>60.7</v>
      </c>
      <c r="E31" t="s">
        <v>38</v>
      </c>
      <c r="G31" s="1">
        <f t="shared" si="3"/>
        <v>44198</v>
      </c>
      <c r="H31" s="5">
        <f t="shared" si="4"/>
        <v>202101</v>
      </c>
      <c r="I31" s="5">
        <f t="shared" si="5"/>
        <v>2021</v>
      </c>
      <c r="J31">
        <f t="shared" si="6"/>
        <v>120.39669421487604</v>
      </c>
    </row>
    <row r="32" spans="1:10">
      <c r="A32" t="s">
        <v>30</v>
      </c>
      <c r="B32">
        <v>6823000</v>
      </c>
      <c r="C32" s="1">
        <v>44199</v>
      </c>
      <c r="D32">
        <v>60.3</v>
      </c>
      <c r="E32" t="s">
        <v>31</v>
      </c>
      <c r="G32" s="1">
        <f t="shared" si="3"/>
        <v>44199</v>
      </c>
      <c r="H32" s="5">
        <f t="shared" si="4"/>
        <v>202101</v>
      </c>
      <c r="I32" s="5">
        <f t="shared" si="5"/>
        <v>2021</v>
      </c>
      <c r="J32">
        <f t="shared" si="6"/>
        <v>119.60330578512396</v>
      </c>
    </row>
    <row r="33" spans="1:10">
      <c r="A33" t="s">
        <v>30</v>
      </c>
      <c r="B33">
        <v>6823000</v>
      </c>
      <c r="C33" s="1">
        <v>44200</v>
      </c>
      <c r="D33">
        <v>59.4</v>
      </c>
      <c r="E33" t="s">
        <v>31</v>
      </c>
      <c r="G33" s="1">
        <f t="shared" si="3"/>
        <v>44200</v>
      </c>
      <c r="H33" s="5">
        <f t="shared" si="4"/>
        <v>202101</v>
      </c>
      <c r="I33" s="5">
        <f t="shared" si="5"/>
        <v>2021</v>
      </c>
      <c r="J33">
        <f t="shared" si="6"/>
        <v>117.81818181818181</v>
      </c>
    </row>
    <row r="34" spans="1:10">
      <c r="A34" t="s">
        <v>30</v>
      </c>
      <c r="B34">
        <v>6823000</v>
      </c>
      <c r="C34" s="1">
        <v>44201</v>
      </c>
      <c r="D34">
        <v>61.3</v>
      </c>
      <c r="E34" t="s">
        <v>31</v>
      </c>
      <c r="G34" s="1">
        <f t="shared" si="3"/>
        <v>44201</v>
      </c>
      <c r="H34" s="5">
        <f t="shared" si="4"/>
        <v>202101</v>
      </c>
      <c r="I34" s="5">
        <f t="shared" si="5"/>
        <v>2021</v>
      </c>
      <c r="J34">
        <f t="shared" si="6"/>
        <v>121.58677685950413</v>
      </c>
    </row>
    <row r="35" spans="1:10">
      <c r="A35" t="s">
        <v>30</v>
      </c>
      <c r="B35">
        <v>6823000</v>
      </c>
      <c r="C35" s="1">
        <v>44202</v>
      </c>
      <c r="D35">
        <v>63.3</v>
      </c>
      <c r="E35" t="s">
        <v>31</v>
      </c>
      <c r="G35" s="1">
        <f t="shared" si="3"/>
        <v>44202</v>
      </c>
      <c r="H35" s="5">
        <f t="shared" si="4"/>
        <v>202101</v>
      </c>
      <c r="I35" s="5">
        <f t="shared" si="5"/>
        <v>2021</v>
      </c>
      <c r="J35">
        <f t="shared" si="6"/>
        <v>125.55371900826447</v>
      </c>
    </row>
    <row r="36" spans="1:10">
      <c r="A36" t="s">
        <v>30</v>
      </c>
      <c r="B36">
        <v>6823000</v>
      </c>
      <c r="C36" s="1">
        <v>44203</v>
      </c>
      <c r="D36">
        <v>63</v>
      </c>
      <c r="E36" t="s">
        <v>31</v>
      </c>
      <c r="G36" s="1">
        <f t="shared" si="3"/>
        <v>44203</v>
      </c>
      <c r="H36" s="5">
        <f t="shared" si="4"/>
        <v>202101</v>
      </c>
      <c r="I36" s="5">
        <f t="shared" si="5"/>
        <v>2021</v>
      </c>
      <c r="J36">
        <f t="shared" si="6"/>
        <v>124.95867768595042</v>
      </c>
    </row>
    <row r="37" spans="1:10">
      <c r="A37" t="s">
        <v>30</v>
      </c>
      <c r="B37">
        <v>6823000</v>
      </c>
      <c r="C37" s="1">
        <v>44204</v>
      </c>
      <c r="D37">
        <v>62.7</v>
      </c>
      <c r="E37" t="s">
        <v>31</v>
      </c>
      <c r="G37" s="1">
        <f t="shared" si="3"/>
        <v>44204</v>
      </c>
      <c r="H37" s="5">
        <f t="shared" si="4"/>
        <v>202101</v>
      </c>
      <c r="I37" s="5">
        <f t="shared" si="5"/>
        <v>2021</v>
      </c>
      <c r="J37">
        <f t="shared" si="6"/>
        <v>124.36363636363636</v>
      </c>
    </row>
    <row r="38" spans="1:10">
      <c r="A38" t="s">
        <v>30</v>
      </c>
      <c r="B38">
        <v>6823000</v>
      </c>
      <c r="C38" s="1">
        <v>44205</v>
      </c>
      <c r="D38">
        <v>62.5</v>
      </c>
      <c r="E38" t="s">
        <v>31</v>
      </c>
      <c r="G38" s="1">
        <f t="shared" si="3"/>
        <v>44205</v>
      </c>
      <c r="H38" s="5">
        <f t="shared" si="4"/>
        <v>202101</v>
      </c>
      <c r="I38" s="5">
        <f t="shared" si="5"/>
        <v>2021</v>
      </c>
      <c r="J38">
        <f t="shared" si="6"/>
        <v>123.96694214876032</v>
      </c>
    </row>
    <row r="39" spans="1:10">
      <c r="A39" t="s">
        <v>30</v>
      </c>
      <c r="B39">
        <v>6823000</v>
      </c>
      <c r="C39" s="1">
        <v>44206</v>
      </c>
      <c r="D39">
        <v>62.2</v>
      </c>
      <c r="E39" t="s">
        <v>31</v>
      </c>
      <c r="G39" s="1">
        <f t="shared" si="3"/>
        <v>44206</v>
      </c>
      <c r="H39" s="5">
        <f t="shared" si="4"/>
        <v>202101</v>
      </c>
      <c r="I39" s="5">
        <f t="shared" si="5"/>
        <v>2021</v>
      </c>
      <c r="J39">
        <f t="shared" si="6"/>
        <v>123.37190082644628</v>
      </c>
    </row>
    <row r="40" spans="1:10">
      <c r="A40" t="s">
        <v>30</v>
      </c>
      <c r="B40">
        <v>6823000</v>
      </c>
      <c r="C40" s="1">
        <v>44207</v>
      </c>
      <c r="D40">
        <v>62.3</v>
      </c>
      <c r="E40" t="s">
        <v>31</v>
      </c>
      <c r="G40" s="1">
        <f t="shared" si="3"/>
        <v>44207</v>
      </c>
      <c r="H40" s="5">
        <f t="shared" si="4"/>
        <v>202101</v>
      </c>
      <c r="I40" s="5">
        <f t="shared" si="5"/>
        <v>2021</v>
      </c>
      <c r="J40">
        <f t="shared" si="6"/>
        <v>123.5702479338843</v>
      </c>
    </row>
    <row r="41" spans="1:10">
      <c r="A41" t="s">
        <v>30</v>
      </c>
      <c r="B41">
        <v>6823000</v>
      </c>
      <c r="C41" s="1">
        <v>44208</v>
      </c>
      <c r="D41">
        <v>62.4</v>
      </c>
      <c r="E41" t="s">
        <v>31</v>
      </c>
      <c r="G41" s="1">
        <f t="shared" si="3"/>
        <v>44208</v>
      </c>
      <c r="H41" s="5">
        <f t="shared" si="4"/>
        <v>202101</v>
      </c>
      <c r="I41" s="5">
        <f t="shared" si="5"/>
        <v>2021</v>
      </c>
      <c r="J41">
        <f t="shared" si="6"/>
        <v>123.76859504132231</v>
      </c>
    </row>
    <row r="42" spans="1:10">
      <c r="A42" t="s">
        <v>30</v>
      </c>
      <c r="B42">
        <v>6823000</v>
      </c>
      <c r="C42" s="1">
        <v>44209</v>
      </c>
      <c r="D42">
        <v>62.1</v>
      </c>
      <c r="E42" t="s">
        <v>31</v>
      </c>
      <c r="G42" s="1">
        <f t="shared" si="3"/>
        <v>44209</v>
      </c>
      <c r="H42" s="5">
        <f t="shared" si="4"/>
        <v>202101</v>
      </c>
      <c r="I42" s="5">
        <f t="shared" si="5"/>
        <v>2021</v>
      </c>
      <c r="J42">
        <f t="shared" si="6"/>
        <v>123.17355371900827</v>
      </c>
    </row>
    <row r="43" spans="1:10">
      <c r="A43" t="s">
        <v>30</v>
      </c>
      <c r="B43">
        <v>6823000</v>
      </c>
      <c r="C43" s="1">
        <v>44210</v>
      </c>
      <c r="D43">
        <v>61.2</v>
      </c>
      <c r="E43" t="s">
        <v>31</v>
      </c>
      <c r="G43" s="1">
        <f t="shared" si="3"/>
        <v>44210</v>
      </c>
      <c r="H43" s="5">
        <f t="shared" si="4"/>
        <v>202101</v>
      </c>
      <c r="I43" s="5">
        <f t="shared" si="5"/>
        <v>2021</v>
      </c>
      <c r="J43">
        <f t="shared" si="6"/>
        <v>121.38842975206612</v>
      </c>
    </row>
    <row r="44" spans="1:10">
      <c r="A44" t="s">
        <v>30</v>
      </c>
      <c r="B44">
        <v>6823000</v>
      </c>
      <c r="C44" s="1">
        <v>44211</v>
      </c>
      <c r="D44">
        <v>57.4</v>
      </c>
      <c r="E44" t="s">
        <v>31</v>
      </c>
      <c r="G44" s="1">
        <f t="shared" si="3"/>
        <v>44211</v>
      </c>
      <c r="H44" s="5">
        <f t="shared" si="4"/>
        <v>202101</v>
      </c>
      <c r="I44" s="5">
        <f t="shared" si="5"/>
        <v>2021</v>
      </c>
      <c r="J44">
        <f t="shared" si="6"/>
        <v>113.85123966942149</v>
      </c>
    </row>
    <row r="45" spans="1:10">
      <c r="A45" t="s">
        <v>30</v>
      </c>
      <c r="B45">
        <v>6823000</v>
      </c>
      <c r="C45" s="1">
        <v>44212</v>
      </c>
      <c r="D45">
        <v>61.3</v>
      </c>
      <c r="E45" t="s">
        <v>31</v>
      </c>
      <c r="G45" s="1">
        <f t="shared" si="3"/>
        <v>44212</v>
      </c>
      <c r="H45" s="5">
        <f t="shared" si="4"/>
        <v>202101</v>
      </c>
      <c r="I45" s="5">
        <f t="shared" si="5"/>
        <v>2021</v>
      </c>
      <c r="J45">
        <f t="shared" si="6"/>
        <v>121.58677685950413</v>
      </c>
    </row>
    <row r="46" spans="1:10">
      <c r="A46" t="s">
        <v>30</v>
      </c>
      <c r="B46">
        <v>6823000</v>
      </c>
      <c r="C46" s="1">
        <v>44213</v>
      </c>
      <c r="D46">
        <v>64.7</v>
      </c>
      <c r="E46" t="s">
        <v>31</v>
      </c>
      <c r="G46" s="1">
        <f t="shared" si="3"/>
        <v>44213</v>
      </c>
      <c r="H46" s="5">
        <f t="shared" si="4"/>
        <v>202101</v>
      </c>
      <c r="I46" s="5">
        <f t="shared" si="5"/>
        <v>2021</v>
      </c>
      <c r="J46">
        <f t="shared" si="6"/>
        <v>128.3305785123967</v>
      </c>
    </row>
    <row r="47" spans="1:10">
      <c r="A47" t="s">
        <v>30</v>
      </c>
      <c r="B47">
        <v>6823000</v>
      </c>
      <c r="C47" s="1">
        <v>44214</v>
      </c>
      <c r="D47">
        <v>65.2</v>
      </c>
      <c r="E47" t="s">
        <v>31</v>
      </c>
      <c r="G47" s="1">
        <f t="shared" si="3"/>
        <v>44214</v>
      </c>
      <c r="H47" s="5">
        <f t="shared" si="4"/>
        <v>202101</v>
      </c>
      <c r="I47" s="5">
        <f t="shared" si="5"/>
        <v>2021</v>
      </c>
      <c r="J47">
        <f t="shared" si="6"/>
        <v>129.32231404958677</v>
      </c>
    </row>
    <row r="48" spans="1:10">
      <c r="A48" t="s">
        <v>30</v>
      </c>
      <c r="B48">
        <v>6823000</v>
      </c>
      <c r="C48" s="1">
        <v>44215</v>
      </c>
      <c r="D48">
        <v>64.599999999999994</v>
      </c>
      <c r="E48" t="s">
        <v>31</v>
      </c>
      <c r="G48" s="1">
        <f t="shared" si="3"/>
        <v>44215</v>
      </c>
      <c r="H48" s="5">
        <f t="shared" si="4"/>
        <v>202101</v>
      </c>
      <c r="I48" s="5">
        <f t="shared" si="5"/>
        <v>2021</v>
      </c>
      <c r="J48">
        <f t="shared" si="6"/>
        <v>128.13223140495867</v>
      </c>
    </row>
    <row r="49" spans="1:10">
      <c r="A49" t="s">
        <v>30</v>
      </c>
      <c r="B49">
        <v>6823000</v>
      </c>
      <c r="C49" s="1">
        <v>44216</v>
      </c>
      <c r="D49">
        <v>63.7</v>
      </c>
      <c r="E49" t="s">
        <v>31</v>
      </c>
      <c r="G49" s="1">
        <f t="shared" si="3"/>
        <v>44216</v>
      </c>
      <c r="H49" s="5">
        <f t="shared" si="4"/>
        <v>202101</v>
      </c>
      <c r="I49" s="5">
        <f t="shared" si="5"/>
        <v>2021</v>
      </c>
      <c r="J49">
        <f t="shared" si="6"/>
        <v>126.34710743801652</v>
      </c>
    </row>
    <row r="50" spans="1:10">
      <c r="A50" t="s">
        <v>30</v>
      </c>
      <c r="B50">
        <v>6823000</v>
      </c>
      <c r="C50" s="1">
        <v>44217</v>
      </c>
      <c r="D50">
        <v>64.5</v>
      </c>
      <c r="E50" t="s">
        <v>31</v>
      </c>
      <c r="G50" s="1">
        <f t="shared" si="3"/>
        <v>44217</v>
      </c>
      <c r="H50" s="5">
        <f t="shared" si="4"/>
        <v>202101</v>
      </c>
      <c r="I50" s="5">
        <f t="shared" si="5"/>
        <v>2021</v>
      </c>
      <c r="J50">
        <f t="shared" si="6"/>
        <v>127.93388429752066</v>
      </c>
    </row>
    <row r="51" spans="1:10">
      <c r="A51" t="s">
        <v>30</v>
      </c>
      <c r="B51">
        <v>6823000</v>
      </c>
      <c r="C51" s="1">
        <v>44218</v>
      </c>
      <c r="D51">
        <v>64.5</v>
      </c>
      <c r="E51" t="s">
        <v>31</v>
      </c>
      <c r="G51" s="1">
        <f t="shared" si="3"/>
        <v>44218</v>
      </c>
      <c r="H51" s="5">
        <f t="shared" si="4"/>
        <v>202101</v>
      </c>
      <c r="I51" s="5">
        <f t="shared" si="5"/>
        <v>2021</v>
      </c>
      <c r="J51">
        <f t="shared" si="6"/>
        <v>127.93388429752066</v>
      </c>
    </row>
    <row r="52" spans="1:10">
      <c r="A52" t="s">
        <v>30</v>
      </c>
      <c r="B52">
        <v>6823000</v>
      </c>
      <c r="C52" s="1">
        <v>44219</v>
      </c>
      <c r="D52">
        <v>64.900000000000006</v>
      </c>
      <c r="E52" t="s">
        <v>31</v>
      </c>
      <c r="G52" s="1">
        <f t="shared" si="3"/>
        <v>44219</v>
      </c>
      <c r="H52" s="5">
        <f t="shared" si="4"/>
        <v>202101</v>
      </c>
      <c r="I52" s="5">
        <f t="shared" si="5"/>
        <v>2021</v>
      </c>
      <c r="J52">
        <f t="shared" si="6"/>
        <v>128.72727272727275</v>
      </c>
    </row>
    <row r="53" spans="1:10">
      <c r="A53" t="s">
        <v>30</v>
      </c>
      <c r="B53">
        <v>6823000</v>
      </c>
      <c r="C53" s="1">
        <v>44220</v>
      </c>
      <c r="D53">
        <v>64.900000000000006</v>
      </c>
      <c r="E53" t="s">
        <v>31</v>
      </c>
      <c r="G53" s="1">
        <f t="shared" si="3"/>
        <v>44220</v>
      </c>
      <c r="H53" s="5">
        <f t="shared" si="4"/>
        <v>202101</v>
      </c>
      <c r="I53" s="5">
        <f t="shared" si="5"/>
        <v>2021</v>
      </c>
      <c r="J53">
        <f t="shared" si="6"/>
        <v>128.72727272727275</v>
      </c>
    </row>
    <row r="54" spans="1:10">
      <c r="A54" t="s">
        <v>30</v>
      </c>
      <c r="B54">
        <v>6823000</v>
      </c>
      <c r="C54" s="1">
        <v>44221</v>
      </c>
      <c r="D54">
        <v>65.5</v>
      </c>
      <c r="E54" t="s">
        <v>31</v>
      </c>
      <c r="G54" s="1">
        <f t="shared" si="3"/>
        <v>44221</v>
      </c>
      <c r="H54" s="5">
        <f t="shared" si="4"/>
        <v>202101</v>
      </c>
      <c r="I54" s="5">
        <f t="shared" si="5"/>
        <v>2021</v>
      </c>
      <c r="J54">
        <f t="shared" si="6"/>
        <v>129.91735537190084</v>
      </c>
    </row>
    <row r="55" spans="1:10">
      <c r="A55" t="s">
        <v>30</v>
      </c>
      <c r="B55">
        <v>6823000</v>
      </c>
      <c r="C55" s="1">
        <v>44222</v>
      </c>
      <c r="D55">
        <v>65.099999999999994</v>
      </c>
      <c r="E55" t="s">
        <v>31</v>
      </c>
      <c r="G55" s="1">
        <f t="shared" si="3"/>
        <v>44222</v>
      </c>
      <c r="H55" s="5">
        <f t="shared" si="4"/>
        <v>202101</v>
      </c>
      <c r="I55" s="5">
        <f t="shared" si="5"/>
        <v>2021</v>
      </c>
      <c r="J55">
        <f t="shared" si="6"/>
        <v>129.12396694214874</v>
      </c>
    </row>
    <row r="56" spans="1:10">
      <c r="A56" t="s">
        <v>30</v>
      </c>
      <c r="B56">
        <v>6823000</v>
      </c>
      <c r="C56" s="1">
        <v>44223</v>
      </c>
      <c r="D56">
        <v>60.7</v>
      </c>
      <c r="E56" t="s">
        <v>31</v>
      </c>
      <c r="G56" s="1">
        <f t="shared" si="3"/>
        <v>44223</v>
      </c>
      <c r="H56" s="5">
        <f t="shared" si="4"/>
        <v>202101</v>
      </c>
      <c r="I56" s="5">
        <f t="shared" si="5"/>
        <v>2021</v>
      </c>
      <c r="J56">
        <f t="shared" si="6"/>
        <v>120.39669421487604</v>
      </c>
    </row>
    <row r="57" spans="1:10">
      <c r="A57" t="s">
        <v>30</v>
      </c>
      <c r="B57">
        <v>6823000</v>
      </c>
      <c r="C57" s="1">
        <v>44224</v>
      </c>
      <c r="D57">
        <v>62.2</v>
      </c>
      <c r="E57" t="s">
        <v>31</v>
      </c>
      <c r="G57" s="1">
        <f t="shared" si="3"/>
        <v>44224</v>
      </c>
      <c r="H57" s="5">
        <f t="shared" si="4"/>
        <v>202101</v>
      </c>
      <c r="I57" s="5">
        <f t="shared" si="5"/>
        <v>2021</v>
      </c>
      <c r="J57">
        <f t="shared" si="6"/>
        <v>123.37190082644628</v>
      </c>
    </row>
    <row r="58" spans="1:10">
      <c r="A58" t="s">
        <v>30</v>
      </c>
      <c r="B58">
        <v>6823000</v>
      </c>
      <c r="C58" s="1">
        <v>44225</v>
      </c>
      <c r="D58">
        <v>69.8</v>
      </c>
      <c r="E58" t="s">
        <v>31</v>
      </c>
      <c r="G58" s="1">
        <f t="shared" si="3"/>
        <v>44225</v>
      </c>
      <c r="H58" s="5">
        <f t="shared" si="4"/>
        <v>202101</v>
      </c>
      <c r="I58" s="5">
        <f t="shared" si="5"/>
        <v>2021</v>
      </c>
      <c r="J58">
        <f t="shared" si="6"/>
        <v>138.44628099173553</v>
      </c>
    </row>
    <row r="59" spans="1:10">
      <c r="A59" t="s">
        <v>30</v>
      </c>
      <c r="B59">
        <v>6823000</v>
      </c>
      <c r="C59" s="1">
        <v>44226</v>
      </c>
      <c r="D59">
        <v>72.2</v>
      </c>
      <c r="E59" t="s">
        <v>31</v>
      </c>
      <c r="G59" s="1">
        <f t="shared" si="3"/>
        <v>44226</v>
      </c>
      <c r="H59" s="5">
        <f t="shared" si="4"/>
        <v>202101</v>
      </c>
      <c r="I59" s="5">
        <f t="shared" si="5"/>
        <v>2021</v>
      </c>
      <c r="J59">
        <f t="shared" si="6"/>
        <v>143.20661157024793</v>
      </c>
    </row>
    <row r="60" spans="1:10">
      <c r="A60" t="s">
        <v>30</v>
      </c>
      <c r="B60">
        <v>6823000</v>
      </c>
      <c r="C60" s="1">
        <v>44227</v>
      </c>
      <c r="D60">
        <v>69.2</v>
      </c>
      <c r="E60" t="s">
        <v>31</v>
      </c>
      <c r="G60" s="1">
        <f t="shared" si="3"/>
        <v>44227</v>
      </c>
      <c r="H60" s="5">
        <f t="shared" si="4"/>
        <v>202101</v>
      </c>
      <c r="I60" s="5">
        <f t="shared" si="5"/>
        <v>2021</v>
      </c>
      <c r="J60">
        <f t="shared" si="6"/>
        <v>137.25619834710744</v>
      </c>
    </row>
    <row r="61" spans="1:10">
      <c r="A61" t="s">
        <v>30</v>
      </c>
      <c r="B61">
        <v>6823000</v>
      </c>
      <c r="C61" s="1">
        <v>44228</v>
      </c>
      <c r="D61">
        <v>67.8</v>
      </c>
      <c r="E61" t="s">
        <v>31</v>
      </c>
      <c r="G61" s="1">
        <f t="shared" si="3"/>
        <v>44228</v>
      </c>
      <c r="H61" s="5">
        <f t="shared" si="4"/>
        <v>202102</v>
      </c>
      <c r="I61" s="5">
        <f t="shared" si="5"/>
        <v>2021</v>
      </c>
      <c r="J61">
        <f t="shared" si="6"/>
        <v>134.47933884297521</v>
      </c>
    </row>
    <row r="62" spans="1:10">
      <c r="A62" t="s">
        <v>30</v>
      </c>
      <c r="B62">
        <v>6823000</v>
      </c>
      <c r="C62" s="1">
        <v>44229</v>
      </c>
      <c r="D62">
        <v>66.7</v>
      </c>
      <c r="E62" t="s">
        <v>31</v>
      </c>
      <c r="G62" s="1">
        <f t="shared" si="3"/>
        <v>44229</v>
      </c>
      <c r="H62" s="5">
        <f t="shared" si="4"/>
        <v>202102</v>
      </c>
      <c r="I62" s="5">
        <f t="shared" si="5"/>
        <v>2021</v>
      </c>
      <c r="J62">
        <f t="shared" si="6"/>
        <v>132.29752066115702</v>
      </c>
    </row>
    <row r="63" spans="1:10">
      <c r="A63" t="s">
        <v>30</v>
      </c>
      <c r="B63">
        <v>6823000</v>
      </c>
      <c r="C63" s="1">
        <v>44230</v>
      </c>
      <c r="D63">
        <v>67.3</v>
      </c>
      <c r="E63" t="s">
        <v>31</v>
      </c>
      <c r="G63" s="1">
        <f t="shared" si="3"/>
        <v>44230</v>
      </c>
      <c r="H63" s="5">
        <f t="shared" si="4"/>
        <v>202102</v>
      </c>
      <c r="I63" s="5">
        <f t="shared" si="5"/>
        <v>2021</v>
      </c>
      <c r="J63">
        <f t="shared" si="6"/>
        <v>133.48760330578511</v>
      </c>
    </row>
    <row r="64" spans="1:10">
      <c r="A64" t="s">
        <v>30</v>
      </c>
      <c r="B64">
        <v>6823000</v>
      </c>
      <c r="C64" s="1">
        <v>44231</v>
      </c>
      <c r="D64">
        <v>68.3</v>
      </c>
      <c r="E64" t="s">
        <v>31</v>
      </c>
      <c r="G64" s="1">
        <f t="shared" si="3"/>
        <v>44231</v>
      </c>
      <c r="H64" s="5">
        <f t="shared" si="4"/>
        <v>202102</v>
      </c>
      <c r="I64" s="5">
        <f t="shared" si="5"/>
        <v>2021</v>
      </c>
      <c r="J64">
        <f t="shared" si="6"/>
        <v>135.47107438016528</v>
      </c>
    </row>
    <row r="65" spans="1:10">
      <c r="A65" t="s">
        <v>30</v>
      </c>
      <c r="B65">
        <v>6823000</v>
      </c>
      <c r="C65" s="1">
        <v>44232</v>
      </c>
      <c r="D65">
        <v>67.400000000000006</v>
      </c>
      <c r="E65" t="s">
        <v>31</v>
      </c>
      <c r="G65" s="1">
        <f t="shared" si="3"/>
        <v>44232</v>
      </c>
      <c r="H65" s="5">
        <f t="shared" si="4"/>
        <v>202102</v>
      </c>
      <c r="I65" s="5">
        <f t="shared" si="5"/>
        <v>2021</v>
      </c>
      <c r="J65">
        <f t="shared" si="6"/>
        <v>133.68595041322317</v>
      </c>
    </row>
    <row r="66" spans="1:10">
      <c r="A66" t="s">
        <v>30</v>
      </c>
      <c r="B66">
        <v>6823000</v>
      </c>
      <c r="C66" s="1">
        <v>44233</v>
      </c>
      <c r="D66">
        <v>67.8</v>
      </c>
      <c r="E66" t="s">
        <v>31</v>
      </c>
      <c r="G66" s="1">
        <f t="shared" si="3"/>
        <v>44233</v>
      </c>
      <c r="H66" s="5">
        <f t="shared" si="4"/>
        <v>202102</v>
      </c>
      <c r="I66" s="5">
        <f t="shared" si="5"/>
        <v>2021</v>
      </c>
      <c r="J66">
        <f t="shared" si="6"/>
        <v>134.47933884297521</v>
      </c>
    </row>
    <row r="67" spans="1:10">
      <c r="A67" t="s">
        <v>30</v>
      </c>
      <c r="B67">
        <v>6823000</v>
      </c>
      <c r="C67" s="1">
        <v>44234</v>
      </c>
      <c r="D67">
        <v>67</v>
      </c>
      <c r="E67" t="s">
        <v>31</v>
      </c>
      <c r="G67" s="1">
        <f t="shared" si="3"/>
        <v>44234</v>
      </c>
      <c r="H67" s="5">
        <f t="shared" si="4"/>
        <v>202102</v>
      </c>
      <c r="I67" s="5">
        <f t="shared" si="5"/>
        <v>2021</v>
      </c>
      <c r="J67">
        <f t="shared" si="6"/>
        <v>132.89256198347107</v>
      </c>
    </row>
    <row r="68" spans="1:10">
      <c r="A68" t="s">
        <v>30</v>
      </c>
      <c r="B68">
        <v>6823000</v>
      </c>
      <c r="C68" s="1">
        <v>44235</v>
      </c>
      <c r="D68">
        <v>63.2</v>
      </c>
      <c r="E68" t="s">
        <v>31</v>
      </c>
      <c r="G68" s="1">
        <f t="shared" si="3"/>
        <v>44235</v>
      </c>
      <c r="H68" s="5">
        <f t="shared" si="4"/>
        <v>202102</v>
      </c>
      <c r="I68" s="5">
        <f t="shared" si="5"/>
        <v>2021</v>
      </c>
      <c r="J68">
        <f t="shared" si="6"/>
        <v>125.35537190082644</v>
      </c>
    </row>
    <row r="69" spans="1:10">
      <c r="A69" t="s">
        <v>30</v>
      </c>
      <c r="B69">
        <v>6823000</v>
      </c>
      <c r="C69" s="1">
        <v>44236</v>
      </c>
      <c r="D69">
        <v>60.6</v>
      </c>
      <c r="E69" t="s">
        <v>31</v>
      </c>
      <c r="G69" s="1">
        <f t="shared" si="3"/>
        <v>44236</v>
      </c>
      <c r="H69" s="5">
        <f t="shared" si="4"/>
        <v>202102</v>
      </c>
      <c r="I69" s="5">
        <f t="shared" si="5"/>
        <v>2021</v>
      </c>
      <c r="J69">
        <f t="shared" si="6"/>
        <v>120.19834710743801</v>
      </c>
    </row>
    <row r="70" spans="1:10">
      <c r="A70" t="s">
        <v>30</v>
      </c>
      <c r="B70">
        <v>6823000</v>
      </c>
      <c r="C70" s="1">
        <v>44237</v>
      </c>
      <c r="D70">
        <v>62.5</v>
      </c>
      <c r="E70" t="s">
        <v>31</v>
      </c>
      <c r="G70" s="1">
        <f t="shared" si="3"/>
        <v>44237</v>
      </c>
      <c r="H70" s="5">
        <f t="shared" si="4"/>
        <v>202102</v>
      </c>
      <c r="I70" s="5">
        <f t="shared" si="5"/>
        <v>2021</v>
      </c>
      <c r="J70">
        <f t="shared" si="6"/>
        <v>123.96694214876032</v>
      </c>
    </row>
    <row r="71" spans="1:10">
      <c r="A71" t="s">
        <v>30</v>
      </c>
      <c r="B71">
        <v>6823000</v>
      </c>
      <c r="C71" s="1">
        <v>44238</v>
      </c>
      <c r="D71">
        <v>62.8</v>
      </c>
      <c r="E71" t="s">
        <v>31</v>
      </c>
      <c r="G71" s="1">
        <f t="shared" si="3"/>
        <v>44238</v>
      </c>
      <c r="H71" s="5">
        <f t="shared" si="4"/>
        <v>202102</v>
      </c>
      <c r="I71" s="5">
        <f t="shared" si="5"/>
        <v>2021</v>
      </c>
      <c r="J71">
        <f t="shared" si="6"/>
        <v>124.56198347107438</v>
      </c>
    </row>
    <row r="72" spans="1:10">
      <c r="A72" t="s">
        <v>30</v>
      </c>
      <c r="B72">
        <v>6823000</v>
      </c>
      <c r="C72" s="1">
        <v>44239</v>
      </c>
      <c r="D72">
        <v>64.099999999999994</v>
      </c>
      <c r="E72" t="s">
        <v>31</v>
      </c>
      <c r="G72" s="1">
        <f t="shared" si="3"/>
        <v>44239</v>
      </c>
      <c r="H72" s="5">
        <f t="shared" si="4"/>
        <v>202102</v>
      </c>
      <c r="I72" s="5">
        <f t="shared" si="5"/>
        <v>2021</v>
      </c>
      <c r="J72">
        <f t="shared" si="6"/>
        <v>127.14049586776858</v>
      </c>
    </row>
    <row r="73" spans="1:10">
      <c r="A73" t="s">
        <v>30</v>
      </c>
      <c r="B73">
        <v>6823000</v>
      </c>
      <c r="C73" s="1">
        <v>44240</v>
      </c>
      <c r="D73">
        <v>65.599999999999994</v>
      </c>
      <c r="E73" t="s">
        <v>31</v>
      </c>
      <c r="G73" s="1">
        <f t="shared" si="3"/>
        <v>44240</v>
      </c>
      <c r="H73" s="5">
        <f t="shared" si="4"/>
        <v>202102</v>
      </c>
      <c r="I73" s="5">
        <f t="shared" si="5"/>
        <v>2021</v>
      </c>
      <c r="J73">
        <f t="shared" si="6"/>
        <v>130.11570247933884</v>
      </c>
    </row>
    <row r="74" spans="1:10">
      <c r="A74" t="s">
        <v>30</v>
      </c>
      <c r="B74">
        <v>6823000</v>
      </c>
      <c r="C74" s="1">
        <v>44241</v>
      </c>
      <c r="D74">
        <v>65.8</v>
      </c>
      <c r="E74" t="s">
        <v>31</v>
      </c>
      <c r="G74" s="1">
        <f t="shared" si="3"/>
        <v>44241</v>
      </c>
      <c r="H74" s="5">
        <f t="shared" si="4"/>
        <v>202102</v>
      </c>
      <c r="I74" s="5">
        <f t="shared" si="5"/>
        <v>2021</v>
      </c>
      <c r="J74">
        <f t="shared" si="6"/>
        <v>130.51239669421489</v>
      </c>
    </row>
    <row r="75" spans="1:10">
      <c r="A75" t="s">
        <v>30</v>
      </c>
      <c r="B75">
        <v>6823000</v>
      </c>
      <c r="C75" s="1">
        <v>44242</v>
      </c>
      <c r="D75">
        <v>68</v>
      </c>
      <c r="E75" t="s">
        <v>31</v>
      </c>
      <c r="G75" s="1">
        <f t="shared" si="3"/>
        <v>44242</v>
      </c>
      <c r="H75" s="5">
        <f t="shared" si="4"/>
        <v>202102</v>
      </c>
      <c r="I75" s="5">
        <f t="shared" si="5"/>
        <v>2021</v>
      </c>
      <c r="J75">
        <f t="shared" si="6"/>
        <v>134.87603305785123</v>
      </c>
    </row>
    <row r="76" spans="1:10">
      <c r="A76" t="s">
        <v>30</v>
      </c>
      <c r="B76">
        <v>6823000</v>
      </c>
      <c r="C76" s="1">
        <v>44243</v>
      </c>
      <c r="D76">
        <v>68.900000000000006</v>
      </c>
      <c r="E76" t="s">
        <v>31</v>
      </c>
      <c r="G76" s="1">
        <f t="shared" si="3"/>
        <v>44243</v>
      </c>
      <c r="H76" s="5">
        <f t="shared" si="4"/>
        <v>202102</v>
      </c>
      <c r="I76" s="5">
        <f t="shared" si="5"/>
        <v>2021</v>
      </c>
      <c r="J76">
        <f t="shared" si="6"/>
        <v>136.6611570247934</v>
      </c>
    </row>
    <row r="77" spans="1:10">
      <c r="A77" t="s">
        <v>30</v>
      </c>
      <c r="B77">
        <v>6823000</v>
      </c>
      <c r="C77" s="1">
        <v>44244</v>
      </c>
      <c r="D77">
        <v>70.2</v>
      </c>
      <c r="E77" t="s">
        <v>31</v>
      </c>
      <c r="G77" s="1">
        <f t="shared" si="3"/>
        <v>44244</v>
      </c>
      <c r="H77" s="5">
        <f t="shared" si="4"/>
        <v>202102</v>
      </c>
      <c r="I77" s="5">
        <f t="shared" si="5"/>
        <v>2021</v>
      </c>
      <c r="J77">
        <f t="shared" si="6"/>
        <v>139.2396694214876</v>
      </c>
    </row>
    <row r="78" spans="1:10">
      <c r="A78" t="s">
        <v>30</v>
      </c>
      <c r="B78">
        <v>6823000</v>
      </c>
      <c r="C78" s="1">
        <v>44245</v>
      </c>
      <c r="D78">
        <v>71.2</v>
      </c>
      <c r="E78" t="s">
        <v>31</v>
      </c>
      <c r="G78" s="1">
        <f t="shared" si="3"/>
        <v>44245</v>
      </c>
      <c r="H78" s="5">
        <f t="shared" si="4"/>
        <v>202102</v>
      </c>
      <c r="I78" s="5">
        <f t="shared" si="5"/>
        <v>2021</v>
      </c>
      <c r="J78">
        <f t="shared" si="6"/>
        <v>141.22314049586777</v>
      </c>
    </row>
    <row r="79" spans="1:10">
      <c r="A79" t="s">
        <v>30</v>
      </c>
      <c r="B79">
        <v>6823000</v>
      </c>
      <c r="C79" s="1">
        <v>44246</v>
      </c>
      <c r="D79">
        <v>72.3</v>
      </c>
      <c r="E79" t="s">
        <v>31</v>
      </c>
      <c r="G79" s="1">
        <f t="shared" si="3"/>
        <v>44246</v>
      </c>
      <c r="H79" s="5">
        <f t="shared" si="4"/>
        <v>202102</v>
      </c>
      <c r="I79" s="5">
        <f t="shared" si="5"/>
        <v>2021</v>
      </c>
      <c r="J79">
        <f t="shared" si="6"/>
        <v>143.40495867768595</v>
      </c>
    </row>
    <row r="80" spans="1:10">
      <c r="A80" t="s">
        <v>30</v>
      </c>
      <c r="B80">
        <v>6823000</v>
      </c>
      <c r="C80" s="1">
        <v>44247</v>
      </c>
      <c r="D80">
        <v>74.099999999999994</v>
      </c>
      <c r="E80" t="s">
        <v>31</v>
      </c>
      <c r="G80" s="1">
        <f t="shared" si="3"/>
        <v>44247</v>
      </c>
      <c r="H80" s="5">
        <f t="shared" si="4"/>
        <v>202102</v>
      </c>
      <c r="I80" s="5">
        <f t="shared" si="5"/>
        <v>2021</v>
      </c>
      <c r="J80">
        <f t="shared" si="6"/>
        <v>146.97520661157023</v>
      </c>
    </row>
    <row r="81" spans="1:10">
      <c r="A81" t="s">
        <v>30</v>
      </c>
      <c r="B81">
        <v>6823000</v>
      </c>
      <c r="C81" s="1">
        <v>44248</v>
      </c>
      <c r="D81">
        <v>80.099999999999994</v>
      </c>
      <c r="E81" t="s">
        <v>31</v>
      </c>
      <c r="G81" s="1">
        <f t="shared" si="3"/>
        <v>44248</v>
      </c>
      <c r="H81" s="5">
        <f t="shared" si="4"/>
        <v>202102</v>
      </c>
      <c r="I81" s="5">
        <f t="shared" si="5"/>
        <v>2021</v>
      </c>
      <c r="J81">
        <f t="shared" si="6"/>
        <v>158.87603305785123</v>
      </c>
    </row>
    <row r="82" spans="1:10">
      <c r="A82" t="s">
        <v>30</v>
      </c>
      <c r="B82">
        <v>6823000</v>
      </c>
      <c r="C82" s="1">
        <v>44249</v>
      </c>
      <c r="D82">
        <v>88.3</v>
      </c>
      <c r="E82" t="s">
        <v>31</v>
      </c>
      <c r="G82" s="1">
        <f t="shared" si="3"/>
        <v>44249</v>
      </c>
      <c r="H82" s="5">
        <f t="shared" si="4"/>
        <v>202102</v>
      </c>
      <c r="I82" s="5">
        <f t="shared" si="5"/>
        <v>2021</v>
      </c>
      <c r="J82">
        <f t="shared" si="6"/>
        <v>175.14049586776861</v>
      </c>
    </row>
    <row r="83" spans="1:10">
      <c r="A83" t="s">
        <v>30</v>
      </c>
      <c r="B83">
        <v>6823000</v>
      </c>
      <c r="C83" s="1">
        <v>44250</v>
      </c>
      <c r="D83">
        <v>89.2</v>
      </c>
      <c r="E83" t="s">
        <v>31</v>
      </c>
      <c r="G83" s="1">
        <f t="shared" si="3"/>
        <v>44250</v>
      </c>
      <c r="H83" s="5">
        <f t="shared" si="4"/>
        <v>202102</v>
      </c>
      <c r="I83" s="5">
        <f t="shared" si="5"/>
        <v>2021</v>
      </c>
      <c r="J83">
        <f t="shared" si="6"/>
        <v>176.92561983471074</v>
      </c>
    </row>
    <row r="84" spans="1:10">
      <c r="A84" t="s">
        <v>30</v>
      </c>
      <c r="B84">
        <v>6823000</v>
      </c>
      <c r="C84" s="1">
        <v>44251</v>
      </c>
      <c r="D84">
        <v>70.099999999999994</v>
      </c>
      <c r="E84" t="s">
        <v>31</v>
      </c>
      <c r="G84" s="1">
        <f t="shared" si="3"/>
        <v>44251</v>
      </c>
      <c r="H84" s="5">
        <f t="shared" si="4"/>
        <v>202102</v>
      </c>
      <c r="I84" s="5">
        <f t="shared" si="5"/>
        <v>2021</v>
      </c>
      <c r="J84">
        <f t="shared" si="6"/>
        <v>139.04132231404958</v>
      </c>
    </row>
    <row r="85" spans="1:10">
      <c r="A85" t="s">
        <v>30</v>
      </c>
      <c r="B85">
        <v>6823000</v>
      </c>
      <c r="C85" s="1">
        <v>44252</v>
      </c>
      <c r="D85">
        <v>63.9</v>
      </c>
      <c r="E85" t="s">
        <v>31</v>
      </c>
      <c r="G85" s="1">
        <f t="shared" si="3"/>
        <v>44252</v>
      </c>
      <c r="H85" s="5">
        <f t="shared" si="4"/>
        <v>202102</v>
      </c>
      <c r="I85" s="5">
        <f t="shared" si="5"/>
        <v>2021</v>
      </c>
      <c r="J85">
        <f t="shared" si="6"/>
        <v>126.74380165289256</v>
      </c>
    </row>
    <row r="86" spans="1:10">
      <c r="A86" t="s">
        <v>30</v>
      </c>
      <c r="B86">
        <v>6823000</v>
      </c>
      <c r="C86" s="1">
        <v>44253</v>
      </c>
      <c r="D86">
        <v>62.2</v>
      </c>
      <c r="E86" t="s">
        <v>31</v>
      </c>
      <c r="G86" s="1">
        <f t="shared" si="3"/>
        <v>44253</v>
      </c>
      <c r="H86" s="5">
        <f t="shared" si="4"/>
        <v>202102</v>
      </c>
      <c r="I86" s="5">
        <f t="shared" si="5"/>
        <v>2021</v>
      </c>
      <c r="J86">
        <f t="shared" si="6"/>
        <v>123.37190082644628</v>
      </c>
    </row>
    <row r="87" spans="1:10">
      <c r="A87" t="s">
        <v>30</v>
      </c>
      <c r="B87">
        <v>6823000</v>
      </c>
      <c r="C87" s="1">
        <v>44254</v>
      </c>
      <c r="D87">
        <v>61.6</v>
      </c>
      <c r="E87" t="s">
        <v>31</v>
      </c>
      <c r="G87" s="1">
        <f t="shared" si="3"/>
        <v>44254</v>
      </c>
      <c r="H87" s="5">
        <f t="shared" si="4"/>
        <v>202102</v>
      </c>
      <c r="I87" s="5">
        <f t="shared" si="5"/>
        <v>2021</v>
      </c>
      <c r="J87">
        <f t="shared" si="6"/>
        <v>122.18181818181819</v>
      </c>
    </row>
    <row r="88" spans="1:10">
      <c r="A88" t="s">
        <v>30</v>
      </c>
      <c r="B88">
        <v>6823000</v>
      </c>
      <c r="C88" s="1">
        <v>44255</v>
      </c>
      <c r="D88">
        <v>62.5</v>
      </c>
      <c r="E88" t="s">
        <v>31</v>
      </c>
      <c r="G88" s="1">
        <f t="shared" si="3"/>
        <v>44255</v>
      </c>
      <c r="H88" s="5">
        <f t="shared" si="4"/>
        <v>202102</v>
      </c>
      <c r="I88" s="5">
        <f t="shared" si="5"/>
        <v>2021</v>
      </c>
      <c r="J88">
        <f t="shared" si="6"/>
        <v>123.96694214876032</v>
      </c>
    </row>
    <row r="89" spans="1:10">
      <c r="A89" t="s">
        <v>30</v>
      </c>
      <c r="B89">
        <v>6823000</v>
      </c>
      <c r="C89" s="1">
        <v>44256</v>
      </c>
      <c r="D89">
        <v>61.2</v>
      </c>
      <c r="E89" t="s">
        <v>31</v>
      </c>
      <c r="G89" s="1">
        <f t="shared" ref="G89:G105" si="7">IF(OR(C89&lt;=0,ISTEXT(C89)),"",C89)</f>
        <v>44256</v>
      </c>
      <c r="H89" s="5">
        <f t="shared" ref="H89:H105" si="8">IF(NOT(ISTEXT(G89)),YEAR(G89)*100+MONTH(G89),"")</f>
        <v>202103</v>
      </c>
      <c r="I89" s="5">
        <f t="shared" ref="I89:I105" si="9">IF(NOT(ISTEXT(G89)),YEAR(G89),"")</f>
        <v>2021</v>
      </c>
      <c r="J89">
        <f t="shared" ref="J89:J105" si="10">IF(AND(ISNUMBER(G89),ISNUMBER(D89)),D89*(640*24*3600)/(5280^2),"DataGap")</f>
        <v>121.38842975206612</v>
      </c>
    </row>
    <row r="90" spans="1:10">
      <c r="A90" t="s">
        <v>30</v>
      </c>
      <c r="B90">
        <v>6823000</v>
      </c>
      <c r="C90" s="1">
        <v>44257</v>
      </c>
      <c r="D90">
        <v>60.4</v>
      </c>
      <c r="E90" t="s">
        <v>31</v>
      </c>
      <c r="G90" s="1">
        <f t="shared" si="7"/>
        <v>44257</v>
      </c>
      <c r="H90" s="5">
        <f t="shared" si="8"/>
        <v>202103</v>
      </c>
      <c r="I90" s="5">
        <f t="shared" si="9"/>
        <v>2021</v>
      </c>
      <c r="J90">
        <f t="shared" si="10"/>
        <v>119.80165289256199</v>
      </c>
    </row>
    <row r="91" spans="1:10">
      <c r="A91" t="s">
        <v>30</v>
      </c>
      <c r="B91">
        <v>6823000</v>
      </c>
      <c r="C91" s="1">
        <v>44258</v>
      </c>
      <c r="D91">
        <v>61.7</v>
      </c>
      <c r="E91" t="s">
        <v>31</v>
      </c>
      <c r="G91" s="1">
        <f t="shared" si="7"/>
        <v>44258</v>
      </c>
      <c r="H91" s="5">
        <f t="shared" si="8"/>
        <v>202103</v>
      </c>
      <c r="I91" s="5">
        <f t="shared" si="9"/>
        <v>2021</v>
      </c>
      <c r="J91">
        <f t="shared" si="10"/>
        <v>122.3801652892562</v>
      </c>
    </row>
    <row r="92" spans="1:10">
      <c r="A92" t="s">
        <v>30</v>
      </c>
      <c r="B92">
        <v>6823000</v>
      </c>
      <c r="C92" s="1">
        <v>44259</v>
      </c>
      <c r="D92">
        <v>63.4</v>
      </c>
      <c r="E92" t="s">
        <v>31</v>
      </c>
      <c r="G92" s="1">
        <f t="shared" si="7"/>
        <v>44259</v>
      </c>
      <c r="H92" s="5">
        <f t="shared" si="8"/>
        <v>202103</v>
      </c>
      <c r="I92" s="5">
        <f t="shared" si="9"/>
        <v>2021</v>
      </c>
      <c r="J92">
        <f t="shared" si="10"/>
        <v>125.75206611570248</v>
      </c>
    </row>
    <row r="93" spans="1:10">
      <c r="A93" t="s">
        <v>30</v>
      </c>
      <c r="B93">
        <v>6823000</v>
      </c>
      <c r="C93" s="1">
        <v>44260</v>
      </c>
      <c r="D93">
        <v>66</v>
      </c>
      <c r="E93" t="s">
        <v>31</v>
      </c>
      <c r="G93" s="1">
        <f t="shared" si="7"/>
        <v>44260</v>
      </c>
      <c r="H93" s="5">
        <f t="shared" si="8"/>
        <v>202103</v>
      </c>
      <c r="I93" s="5">
        <f t="shared" si="9"/>
        <v>2021</v>
      </c>
      <c r="J93">
        <f t="shared" si="10"/>
        <v>130.90909090909091</v>
      </c>
    </row>
    <row r="94" spans="1:10">
      <c r="A94" t="s">
        <v>30</v>
      </c>
      <c r="B94">
        <v>6823000</v>
      </c>
      <c r="C94" s="1">
        <v>44261</v>
      </c>
      <c r="D94">
        <v>67.099999999999994</v>
      </c>
      <c r="E94" t="s">
        <v>31</v>
      </c>
      <c r="G94" s="1">
        <f t="shared" si="7"/>
        <v>44261</v>
      </c>
      <c r="H94" s="5">
        <f t="shared" si="8"/>
        <v>202103</v>
      </c>
      <c r="I94" s="5">
        <f t="shared" si="9"/>
        <v>2021</v>
      </c>
      <c r="J94">
        <f t="shared" si="10"/>
        <v>133.09090909090907</v>
      </c>
    </row>
    <row r="95" spans="1:10">
      <c r="A95" t="s">
        <v>30</v>
      </c>
      <c r="B95">
        <v>6823000</v>
      </c>
      <c r="C95" s="1">
        <v>44262</v>
      </c>
      <c r="D95">
        <v>67.3</v>
      </c>
      <c r="E95" t="s">
        <v>31</v>
      </c>
      <c r="G95" s="1">
        <f t="shared" si="7"/>
        <v>44262</v>
      </c>
      <c r="H95" s="5">
        <f t="shared" si="8"/>
        <v>202103</v>
      </c>
      <c r="I95" s="5">
        <f t="shared" si="9"/>
        <v>2021</v>
      </c>
      <c r="J95">
        <f t="shared" si="10"/>
        <v>133.48760330578511</v>
      </c>
    </row>
    <row r="96" spans="1:10">
      <c r="A96" t="s">
        <v>30</v>
      </c>
      <c r="B96">
        <v>6823000</v>
      </c>
      <c r="C96" s="1">
        <v>44263</v>
      </c>
      <c r="D96">
        <v>66.900000000000006</v>
      </c>
      <c r="E96" t="s">
        <v>31</v>
      </c>
      <c r="G96" s="1">
        <f t="shared" si="7"/>
        <v>44263</v>
      </c>
      <c r="H96" s="5">
        <f t="shared" si="8"/>
        <v>202103</v>
      </c>
      <c r="I96" s="5">
        <f t="shared" si="9"/>
        <v>2021</v>
      </c>
      <c r="J96">
        <f t="shared" si="10"/>
        <v>132.69421487603307</v>
      </c>
    </row>
    <row r="97" spans="1:10">
      <c r="A97" t="s">
        <v>30</v>
      </c>
      <c r="B97">
        <v>6823000</v>
      </c>
      <c r="C97" s="1">
        <v>44264</v>
      </c>
      <c r="D97">
        <v>68</v>
      </c>
      <c r="E97" t="s">
        <v>31</v>
      </c>
      <c r="G97" s="1">
        <f t="shared" si="7"/>
        <v>44264</v>
      </c>
      <c r="H97" s="5">
        <f t="shared" si="8"/>
        <v>202103</v>
      </c>
      <c r="I97" s="5">
        <f t="shared" si="9"/>
        <v>2021</v>
      </c>
      <c r="J97">
        <f t="shared" si="10"/>
        <v>134.87603305785123</v>
      </c>
    </row>
    <row r="98" spans="1:10">
      <c r="A98" t="s">
        <v>30</v>
      </c>
      <c r="B98">
        <v>6823000</v>
      </c>
      <c r="C98" s="1">
        <v>44265</v>
      </c>
      <c r="D98">
        <v>71.599999999999994</v>
      </c>
      <c r="E98" t="s">
        <v>31</v>
      </c>
      <c r="G98" s="1">
        <f t="shared" si="7"/>
        <v>44265</v>
      </c>
      <c r="H98" s="5">
        <f t="shared" si="8"/>
        <v>202103</v>
      </c>
      <c r="I98" s="5">
        <f t="shared" si="9"/>
        <v>2021</v>
      </c>
      <c r="J98">
        <f t="shared" si="10"/>
        <v>142.01652892561981</v>
      </c>
    </row>
    <row r="99" spans="1:10">
      <c r="A99" t="s">
        <v>30</v>
      </c>
      <c r="B99">
        <v>6823000</v>
      </c>
      <c r="C99" s="1">
        <v>44266</v>
      </c>
      <c r="D99">
        <v>69.400000000000006</v>
      </c>
      <c r="E99" t="s">
        <v>31</v>
      </c>
      <c r="G99" s="1">
        <f t="shared" si="7"/>
        <v>44266</v>
      </c>
      <c r="H99" s="5">
        <f t="shared" si="8"/>
        <v>202103</v>
      </c>
      <c r="I99" s="5">
        <f t="shared" si="9"/>
        <v>2021</v>
      </c>
      <c r="J99">
        <f t="shared" si="10"/>
        <v>137.65289256198349</v>
      </c>
    </row>
    <row r="100" spans="1:10">
      <c r="A100" t="s">
        <v>30</v>
      </c>
      <c r="B100">
        <v>6823000</v>
      </c>
      <c r="C100" s="1">
        <v>44267</v>
      </c>
      <c r="D100">
        <v>69.099999999999994</v>
      </c>
      <c r="E100" t="s">
        <v>31</v>
      </c>
      <c r="G100" s="1">
        <f t="shared" si="7"/>
        <v>44267</v>
      </c>
      <c r="H100" s="5">
        <f t="shared" si="8"/>
        <v>202103</v>
      </c>
      <c r="I100" s="5">
        <f t="shared" si="9"/>
        <v>2021</v>
      </c>
      <c r="J100">
        <f t="shared" si="10"/>
        <v>137.05785123966942</v>
      </c>
    </row>
    <row r="101" spans="1:10">
      <c r="A101" t="s">
        <v>30</v>
      </c>
      <c r="B101">
        <v>6823000</v>
      </c>
      <c r="C101" s="1">
        <v>44268</v>
      </c>
      <c r="D101">
        <v>79.099999999999994</v>
      </c>
      <c r="E101" t="s">
        <v>31</v>
      </c>
      <c r="G101" s="1">
        <f t="shared" si="7"/>
        <v>44268</v>
      </c>
      <c r="H101" s="5">
        <f t="shared" si="8"/>
        <v>202103</v>
      </c>
      <c r="I101" s="5">
        <f t="shared" si="9"/>
        <v>2021</v>
      </c>
      <c r="J101">
        <f t="shared" si="10"/>
        <v>156.89256198347107</v>
      </c>
    </row>
    <row r="102" spans="1:10">
      <c r="A102" t="s">
        <v>30</v>
      </c>
      <c r="B102">
        <v>6823000</v>
      </c>
      <c r="C102" s="1">
        <v>44269</v>
      </c>
      <c r="D102">
        <v>154</v>
      </c>
      <c r="E102" t="s">
        <v>31</v>
      </c>
      <c r="G102" s="1">
        <f t="shared" si="7"/>
        <v>44269</v>
      </c>
      <c r="H102" s="5">
        <f t="shared" si="8"/>
        <v>202103</v>
      </c>
      <c r="I102" s="5">
        <f t="shared" si="9"/>
        <v>2021</v>
      </c>
      <c r="J102">
        <f t="shared" si="10"/>
        <v>305.45454545454544</v>
      </c>
    </row>
    <row r="103" spans="1:10">
      <c r="A103" t="s">
        <v>30</v>
      </c>
      <c r="B103">
        <v>6823000</v>
      </c>
      <c r="C103" s="1">
        <v>44270</v>
      </c>
      <c r="D103">
        <v>127</v>
      </c>
      <c r="E103" t="s">
        <v>31</v>
      </c>
      <c r="G103" s="1">
        <f t="shared" si="7"/>
        <v>44270</v>
      </c>
      <c r="H103" s="5">
        <f t="shared" si="8"/>
        <v>202103</v>
      </c>
      <c r="I103" s="5">
        <f t="shared" si="9"/>
        <v>2021</v>
      </c>
      <c r="J103">
        <f t="shared" si="10"/>
        <v>251.900826446281</v>
      </c>
    </row>
    <row r="104" spans="1:10">
      <c r="A104" t="s">
        <v>30</v>
      </c>
      <c r="B104">
        <v>6823000</v>
      </c>
      <c r="C104" s="1">
        <v>44271</v>
      </c>
      <c r="D104">
        <v>101</v>
      </c>
      <c r="E104" t="s">
        <v>31</v>
      </c>
      <c r="G104" s="1">
        <f t="shared" si="7"/>
        <v>44271</v>
      </c>
      <c r="H104" s="5">
        <f t="shared" si="8"/>
        <v>202103</v>
      </c>
      <c r="I104" s="5">
        <f t="shared" si="9"/>
        <v>2021</v>
      </c>
      <c r="J104">
        <f t="shared" si="10"/>
        <v>200.3305785123967</v>
      </c>
    </row>
    <row r="105" spans="1:10">
      <c r="A105" t="s">
        <v>30</v>
      </c>
      <c r="B105">
        <v>6823000</v>
      </c>
      <c r="C105" s="1">
        <v>44272</v>
      </c>
      <c r="D105">
        <v>80.3</v>
      </c>
      <c r="E105" t="s">
        <v>31</v>
      </c>
      <c r="G105" s="1">
        <f t="shared" si="7"/>
        <v>44272</v>
      </c>
      <c r="H105" s="5">
        <f t="shared" si="8"/>
        <v>202103</v>
      </c>
      <c r="I105" s="5">
        <f t="shared" si="9"/>
        <v>2021</v>
      </c>
      <c r="J105">
        <f t="shared" si="10"/>
        <v>159.27272727272728</v>
      </c>
    </row>
    <row r="106" spans="1:10">
      <c r="A106" t="s">
        <v>30</v>
      </c>
      <c r="B106">
        <v>6823000</v>
      </c>
      <c r="C106" s="1">
        <v>44273</v>
      </c>
      <c r="D106">
        <v>71.900000000000006</v>
      </c>
      <c r="E106" t="s">
        <v>31</v>
      </c>
      <c r="G106" s="1">
        <f t="shared" ref="G106:G113" si="11">IF(OR(C106&lt;=0,ISTEXT(C106)),"",C106)</f>
        <v>44273</v>
      </c>
      <c r="H106" s="5">
        <f t="shared" ref="H106:H113" si="12">IF(NOT(ISTEXT(G106)),YEAR(G106)*100+MONTH(G106),"")</f>
        <v>202103</v>
      </c>
      <c r="I106" s="5">
        <f t="shared" ref="I106:I113" si="13">IF(NOT(ISTEXT(G106)),YEAR(G106),"")</f>
        <v>2021</v>
      </c>
      <c r="J106">
        <f t="shared" ref="J106:J113" si="14">IF(AND(ISNUMBER(G106),ISNUMBER(D106)),D106*(640*24*3600)/(5280^2),"DataGap")</f>
        <v>142.61157024793391</v>
      </c>
    </row>
    <row r="107" spans="1:10">
      <c r="A107" t="s">
        <v>30</v>
      </c>
      <c r="B107">
        <v>6823000</v>
      </c>
      <c r="C107" s="1">
        <v>44274</v>
      </c>
      <c r="D107">
        <v>69.7</v>
      </c>
      <c r="E107" t="s">
        <v>31</v>
      </c>
      <c r="G107" s="1">
        <f t="shared" si="11"/>
        <v>44274</v>
      </c>
      <c r="H107" s="5">
        <f t="shared" si="12"/>
        <v>202103</v>
      </c>
      <c r="I107" s="5">
        <f t="shared" si="13"/>
        <v>2021</v>
      </c>
      <c r="J107">
        <f t="shared" si="14"/>
        <v>138.24793388429751</v>
      </c>
    </row>
    <row r="108" spans="1:10">
      <c r="A108" t="s">
        <v>30</v>
      </c>
      <c r="B108">
        <v>6823000</v>
      </c>
      <c r="C108" s="1">
        <v>44275</v>
      </c>
      <c r="D108">
        <v>68.599999999999994</v>
      </c>
      <c r="E108" t="s">
        <v>31</v>
      </c>
      <c r="G108" s="1">
        <f t="shared" si="11"/>
        <v>44275</v>
      </c>
      <c r="H108" s="5">
        <f t="shared" si="12"/>
        <v>202103</v>
      </c>
      <c r="I108" s="5">
        <f t="shared" si="13"/>
        <v>2021</v>
      </c>
      <c r="J108">
        <f t="shared" si="14"/>
        <v>136.06611570247932</v>
      </c>
    </row>
    <row r="109" spans="1:10">
      <c r="A109" t="s">
        <v>30</v>
      </c>
      <c r="B109">
        <v>6823000</v>
      </c>
      <c r="C109" s="1">
        <v>44276</v>
      </c>
      <c r="D109">
        <v>67.900000000000006</v>
      </c>
      <c r="E109" t="s">
        <v>31</v>
      </c>
      <c r="G109" s="1">
        <f t="shared" si="11"/>
        <v>44276</v>
      </c>
      <c r="H109" s="5">
        <f t="shared" si="12"/>
        <v>202103</v>
      </c>
      <c r="I109" s="5">
        <f t="shared" si="13"/>
        <v>2021</v>
      </c>
      <c r="J109">
        <f t="shared" si="14"/>
        <v>134.67768595041323</v>
      </c>
    </row>
    <row r="110" spans="1:10">
      <c r="A110" t="s">
        <v>30</v>
      </c>
      <c r="B110">
        <v>6823000</v>
      </c>
      <c r="C110" s="1">
        <v>44277</v>
      </c>
      <c r="D110">
        <v>68.5</v>
      </c>
      <c r="E110" t="s">
        <v>31</v>
      </c>
      <c r="G110" s="1">
        <f t="shared" si="11"/>
        <v>44277</v>
      </c>
      <c r="H110" s="5">
        <f t="shared" si="12"/>
        <v>202103</v>
      </c>
      <c r="I110" s="5">
        <f t="shared" si="13"/>
        <v>2021</v>
      </c>
      <c r="J110">
        <f t="shared" si="14"/>
        <v>135.86776859504133</v>
      </c>
    </row>
    <row r="111" spans="1:10">
      <c r="A111" t="s">
        <v>30</v>
      </c>
      <c r="B111">
        <v>6823000</v>
      </c>
      <c r="C111" s="1">
        <v>44278</v>
      </c>
      <c r="D111">
        <v>68.599999999999994</v>
      </c>
      <c r="E111" t="s">
        <v>31</v>
      </c>
      <c r="G111" s="1">
        <f t="shared" si="11"/>
        <v>44278</v>
      </c>
      <c r="H111" s="5">
        <f t="shared" si="12"/>
        <v>202103</v>
      </c>
      <c r="I111" s="5">
        <f t="shared" si="13"/>
        <v>2021</v>
      </c>
      <c r="J111">
        <f t="shared" si="14"/>
        <v>136.06611570247932</v>
      </c>
    </row>
    <row r="112" spans="1:10">
      <c r="A112" t="s">
        <v>30</v>
      </c>
      <c r="B112">
        <v>6823000</v>
      </c>
      <c r="C112" s="1">
        <v>44279</v>
      </c>
      <c r="D112">
        <v>68.400000000000006</v>
      </c>
      <c r="E112" t="s">
        <v>31</v>
      </c>
      <c r="G112" s="1">
        <f t="shared" si="11"/>
        <v>44279</v>
      </c>
      <c r="H112" s="5">
        <f t="shared" si="12"/>
        <v>202103</v>
      </c>
      <c r="I112" s="5">
        <f t="shared" si="13"/>
        <v>2021</v>
      </c>
      <c r="J112">
        <f t="shared" si="14"/>
        <v>135.66942148760333</v>
      </c>
    </row>
    <row r="113" spans="1:10">
      <c r="A113" t="s">
        <v>30</v>
      </c>
      <c r="B113">
        <v>6823000</v>
      </c>
      <c r="C113" s="1">
        <v>44280</v>
      </c>
      <c r="D113">
        <v>65.5</v>
      </c>
      <c r="E113" t="s">
        <v>31</v>
      </c>
      <c r="G113" s="1">
        <f t="shared" si="11"/>
        <v>44280</v>
      </c>
      <c r="H113" s="5">
        <f t="shared" si="12"/>
        <v>202103</v>
      </c>
      <c r="I113" s="5">
        <f t="shared" si="13"/>
        <v>2021</v>
      </c>
      <c r="J113">
        <f t="shared" si="14"/>
        <v>129.91735537190084</v>
      </c>
    </row>
    <row r="114" spans="1:10">
      <c r="A114" t="s">
        <v>30</v>
      </c>
      <c r="B114">
        <v>6823000</v>
      </c>
      <c r="C114" s="1">
        <v>44281</v>
      </c>
      <c r="D114">
        <v>66.5</v>
      </c>
      <c r="E114" t="s">
        <v>31</v>
      </c>
      <c r="G114" s="1">
        <f t="shared" ref="G114:G121" si="15">IF(OR(C114&lt;=0,ISTEXT(C114)),"",C114)</f>
        <v>44281</v>
      </c>
      <c r="H114" s="5">
        <f t="shared" ref="H114:H121" si="16">IF(NOT(ISTEXT(G114)),YEAR(G114)*100+MONTH(G114),"")</f>
        <v>202103</v>
      </c>
      <c r="I114" s="5">
        <f t="shared" ref="I114:I121" si="17">IF(NOT(ISTEXT(G114)),YEAR(G114),"")</f>
        <v>2021</v>
      </c>
      <c r="J114">
        <f t="shared" ref="J114:J121" si="18">IF(AND(ISNUMBER(G114),ISNUMBER(D114)),D114*(640*24*3600)/(5280^2),"DataGap")</f>
        <v>131.900826446281</v>
      </c>
    </row>
    <row r="115" spans="1:10">
      <c r="A115" t="s">
        <v>30</v>
      </c>
      <c r="B115">
        <v>6823000</v>
      </c>
      <c r="C115" s="1">
        <v>44282</v>
      </c>
      <c r="D115">
        <v>65.7</v>
      </c>
      <c r="E115" t="s">
        <v>31</v>
      </c>
      <c r="G115" s="1">
        <f t="shared" si="15"/>
        <v>44282</v>
      </c>
      <c r="H115" s="5">
        <f t="shared" si="16"/>
        <v>202103</v>
      </c>
      <c r="I115" s="5">
        <f t="shared" si="17"/>
        <v>2021</v>
      </c>
      <c r="J115">
        <f t="shared" si="18"/>
        <v>130.31404958677686</v>
      </c>
    </row>
    <row r="116" spans="1:10">
      <c r="A116" t="s">
        <v>30</v>
      </c>
      <c r="B116">
        <v>6823000</v>
      </c>
      <c r="C116" s="1">
        <v>44283</v>
      </c>
      <c r="D116">
        <v>63.4</v>
      </c>
      <c r="E116" t="s">
        <v>31</v>
      </c>
      <c r="G116" s="1">
        <f t="shared" si="15"/>
        <v>44283</v>
      </c>
      <c r="H116" s="5">
        <f t="shared" si="16"/>
        <v>202103</v>
      </c>
      <c r="I116" s="5">
        <f t="shared" si="17"/>
        <v>2021</v>
      </c>
      <c r="J116">
        <f t="shared" si="18"/>
        <v>125.75206611570248</v>
      </c>
    </row>
    <row r="117" spans="1:10">
      <c r="A117" t="s">
        <v>30</v>
      </c>
      <c r="B117">
        <v>6823000</v>
      </c>
      <c r="C117" s="1">
        <v>44284</v>
      </c>
      <c r="D117">
        <v>56.7</v>
      </c>
      <c r="E117" t="s">
        <v>31</v>
      </c>
      <c r="G117" s="1">
        <f t="shared" si="15"/>
        <v>44284</v>
      </c>
      <c r="H117" s="5">
        <f t="shared" si="16"/>
        <v>202103</v>
      </c>
      <c r="I117" s="5">
        <f t="shared" si="17"/>
        <v>2021</v>
      </c>
      <c r="J117">
        <f t="shared" si="18"/>
        <v>112.46280991735537</v>
      </c>
    </row>
    <row r="118" spans="1:10">
      <c r="A118" t="s">
        <v>30</v>
      </c>
      <c r="B118">
        <v>6823000</v>
      </c>
      <c r="C118" s="1">
        <v>44285</v>
      </c>
      <c r="D118">
        <v>49.4</v>
      </c>
      <c r="E118" t="s">
        <v>31</v>
      </c>
      <c r="G118" s="1">
        <f t="shared" si="15"/>
        <v>44285</v>
      </c>
      <c r="H118" s="5">
        <f t="shared" si="16"/>
        <v>202103</v>
      </c>
      <c r="I118" s="5">
        <f t="shared" si="17"/>
        <v>2021</v>
      </c>
      <c r="J118">
        <f t="shared" si="18"/>
        <v>97.983471074380162</v>
      </c>
    </row>
    <row r="119" spans="1:10">
      <c r="A119" t="s">
        <v>30</v>
      </c>
      <c r="B119">
        <v>6823000</v>
      </c>
      <c r="C119" s="1">
        <v>44286</v>
      </c>
      <c r="D119">
        <v>63.9</v>
      </c>
      <c r="E119" t="s">
        <v>31</v>
      </c>
      <c r="G119" s="1">
        <f t="shared" si="15"/>
        <v>44286</v>
      </c>
      <c r="H119" s="5">
        <f t="shared" si="16"/>
        <v>202103</v>
      </c>
      <c r="I119" s="5">
        <f t="shared" si="17"/>
        <v>2021</v>
      </c>
      <c r="J119">
        <f t="shared" si="18"/>
        <v>126.74380165289256</v>
      </c>
    </row>
    <row r="120" spans="1:10">
      <c r="A120" t="s">
        <v>30</v>
      </c>
      <c r="B120">
        <v>6823000</v>
      </c>
      <c r="C120" s="1">
        <v>44287</v>
      </c>
      <c r="D120">
        <v>65.400000000000006</v>
      </c>
      <c r="E120" t="s">
        <v>31</v>
      </c>
      <c r="G120" s="1">
        <f t="shared" si="15"/>
        <v>44287</v>
      </c>
      <c r="H120" s="5">
        <f t="shared" si="16"/>
        <v>202104</v>
      </c>
      <c r="I120" s="5">
        <f t="shared" si="17"/>
        <v>2021</v>
      </c>
      <c r="J120">
        <f t="shared" si="18"/>
        <v>129.71900826446281</v>
      </c>
    </row>
    <row r="121" spans="1:10">
      <c r="A121" t="s">
        <v>30</v>
      </c>
      <c r="B121">
        <v>6823000</v>
      </c>
      <c r="C121" s="1">
        <v>44288</v>
      </c>
      <c r="D121">
        <v>66.3</v>
      </c>
      <c r="E121" t="s">
        <v>31</v>
      </c>
      <c r="G121" s="1">
        <f t="shared" si="15"/>
        <v>44288</v>
      </c>
      <c r="H121" s="5">
        <f t="shared" si="16"/>
        <v>202104</v>
      </c>
      <c r="I121" s="5">
        <f t="shared" si="17"/>
        <v>2021</v>
      </c>
      <c r="J121">
        <f t="shared" si="18"/>
        <v>131.50413223140495</v>
      </c>
    </row>
    <row r="122" spans="1:10">
      <c r="A122" t="s">
        <v>30</v>
      </c>
      <c r="B122">
        <v>6823000</v>
      </c>
      <c r="C122" s="1">
        <v>44289</v>
      </c>
      <c r="D122">
        <v>66.099999999999994</v>
      </c>
      <c r="E122" t="s">
        <v>31</v>
      </c>
      <c r="G122" s="1">
        <f t="shared" ref="G122:G154" si="19">IF(OR(C122&lt;=0,ISTEXT(C122)),"",C122)</f>
        <v>44289</v>
      </c>
      <c r="H122" s="5">
        <f t="shared" ref="H122:H154" si="20">IF(NOT(ISTEXT(G122)),YEAR(G122)*100+MONTH(G122),"")</f>
        <v>202104</v>
      </c>
      <c r="I122" s="5">
        <f t="shared" ref="I122:I154" si="21">IF(NOT(ISTEXT(G122)),YEAR(G122),"")</f>
        <v>2021</v>
      </c>
      <c r="J122">
        <f t="shared" ref="J122:J154" si="22">IF(AND(ISNUMBER(G122),ISNUMBER(D122)),D122*(640*24*3600)/(5280^2),"DataGap")</f>
        <v>131.1074380165289</v>
      </c>
    </row>
    <row r="123" spans="1:10">
      <c r="A123" t="s">
        <v>30</v>
      </c>
      <c r="B123">
        <v>6823000</v>
      </c>
      <c r="C123" s="1">
        <v>44290</v>
      </c>
      <c r="D123">
        <v>66.8</v>
      </c>
      <c r="E123" t="s">
        <v>31</v>
      </c>
      <c r="G123" s="1">
        <f t="shared" si="19"/>
        <v>44290</v>
      </c>
      <c r="H123" s="5">
        <f t="shared" si="20"/>
        <v>202104</v>
      </c>
      <c r="I123" s="5">
        <f t="shared" si="21"/>
        <v>2021</v>
      </c>
      <c r="J123">
        <f t="shared" si="22"/>
        <v>132.49586776859505</v>
      </c>
    </row>
    <row r="124" spans="1:10">
      <c r="A124" t="s">
        <v>30</v>
      </c>
      <c r="B124">
        <v>6823000</v>
      </c>
      <c r="C124" s="1">
        <v>44291</v>
      </c>
      <c r="D124">
        <v>67.8</v>
      </c>
      <c r="E124" t="s">
        <v>31</v>
      </c>
      <c r="G124" s="1">
        <f t="shared" si="19"/>
        <v>44291</v>
      </c>
      <c r="H124" s="5">
        <f t="shared" si="20"/>
        <v>202104</v>
      </c>
      <c r="I124" s="5">
        <f t="shared" si="21"/>
        <v>2021</v>
      </c>
      <c r="J124">
        <f t="shared" si="22"/>
        <v>134.47933884297521</v>
      </c>
    </row>
    <row r="125" spans="1:10">
      <c r="A125" t="s">
        <v>30</v>
      </c>
      <c r="B125">
        <v>6823000</v>
      </c>
      <c r="C125" s="1">
        <v>44292</v>
      </c>
      <c r="D125">
        <v>69.5</v>
      </c>
      <c r="E125" t="s">
        <v>31</v>
      </c>
      <c r="G125" s="1">
        <f t="shared" si="19"/>
        <v>44292</v>
      </c>
      <c r="H125" s="5">
        <f t="shared" si="20"/>
        <v>202104</v>
      </c>
      <c r="I125" s="5">
        <f t="shared" si="21"/>
        <v>2021</v>
      </c>
      <c r="J125">
        <f t="shared" si="22"/>
        <v>137.85123966942149</v>
      </c>
    </row>
    <row r="126" spans="1:10">
      <c r="A126" t="s">
        <v>30</v>
      </c>
      <c r="B126">
        <v>6823000</v>
      </c>
      <c r="C126" s="1">
        <v>44293</v>
      </c>
      <c r="D126">
        <v>70</v>
      </c>
      <c r="E126" t="s">
        <v>31</v>
      </c>
      <c r="G126" s="1">
        <f t="shared" si="19"/>
        <v>44293</v>
      </c>
      <c r="H126" s="5">
        <f t="shared" si="20"/>
        <v>202104</v>
      </c>
      <c r="I126" s="5">
        <f t="shared" si="21"/>
        <v>2021</v>
      </c>
      <c r="J126">
        <f t="shared" si="22"/>
        <v>138.84297520661158</v>
      </c>
    </row>
    <row r="127" spans="1:10">
      <c r="A127" t="s">
        <v>30</v>
      </c>
      <c r="B127">
        <v>6823000</v>
      </c>
      <c r="C127" s="1">
        <v>44294</v>
      </c>
      <c r="D127">
        <v>70.5</v>
      </c>
      <c r="E127" t="s">
        <v>31</v>
      </c>
      <c r="G127" s="1">
        <f t="shared" si="19"/>
        <v>44294</v>
      </c>
      <c r="H127" s="5">
        <f t="shared" si="20"/>
        <v>202104</v>
      </c>
      <c r="I127" s="5">
        <f t="shared" si="21"/>
        <v>2021</v>
      </c>
      <c r="J127">
        <f t="shared" si="22"/>
        <v>139.83471074380165</v>
      </c>
    </row>
    <row r="128" spans="1:10">
      <c r="A128" t="s">
        <v>30</v>
      </c>
      <c r="B128">
        <v>6823000</v>
      </c>
      <c r="C128" s="1">
        <v>44295</v>
      </c>
      <c r="D128">
        <v>68.8</v>
      </c>
      <c r="E128" t="s">
        <v>31</v>
      </c>
      <c r="G128" s="1">
        <f t="shared" si="19"/>
        <v>44295</v>
      </c>
      <c r="H128" s="5">
        <f t="shared" si="20"/>
        <v>202104</v>
      </c>
      <c r="I128" s="5">
        <f t="shared" si="21"/>
        <v>2021</v>
      </c>
      <c r="J128">
        <f t="shared" si="22"/>
        <v>136.46280991735537</v>
      </c>
    </row>
    <row r="129" spans="1:10">
      <c r="A129" t="s">
        <v>30</v>
      </c>
      <c r="B129">
        <v>6823000</v>
      </c>
      <c r="C129" s="1">
        <v>44296</v>
      </c>
      <c r="D129">
        <v>68.5</v>
      </c>
      <c r="E129" t="s">
        <v>31</v>
      </c>
      <c r="G129" s="1">
        <f t="shared" si="19"/>
        <v>44296</v>
      </c>
      <c r="H129" s="5">
        <f t="shared" si="20"/>
        <v>202104</v>
      </c>
      <c r="I129" s="5">
        <f t="shared" si="21"/>
        <v>2021</v>
      </c>
      <c r="J129">
        <f t="shared" si="22"/>
        <v>135.86776859504133</v>
      </c>
    </row>
    <row r="130" spans="1:10">
      <c r="A130" t="s">
        <v>30</v>
      </c>
      <c r="B130">
        <v>6823000</v>
      </c>
      <c r="C130" s="1">
        <v>44297</v>
      </c>
      <c r="D130">
        <v>67.2</v>
      </c>
      <c r="E130" t="s">
        <v>31</v>
      </c>
      <c r="G130" s="1">
        <f t="shared" si="19"/>
        <v>44297</v>
      </c>
      <c r="H130" s="5">
        <f t="shared" si="20"/>
        <v>202104</v>
      </c>
      <c r="I130" s="5">
        <f t="shared" si="21"/>
        <v>2021</v>
      </c>
      <c r="J130">
        <f t="shared" si="22"/>
        <v>133.28925619834712</v>
      </c>
    </row>
    <row r="131" spans="1:10">
      <c r="A131" t="s">
        <v>30</v>
      </c>
      <c r="B131">
        <v>6823000</v>
      </c>
      <c r="C131" s="1">
        <v>44298</v>
      </c>
      <c r="D131">
        <v>66.8</v>
      </c>
      <c r="E131" t="s">
        <v>31</v>
      </c>
      <c r="G131" s="1">
        <f t="shared" si="19"/>
        <v>44298</v>
      </c>
      <c r="H131" s="5">
        <f t="shared" si="20"/>
        <v>202104</v>
      </c>
      <c r="I131" s="5">
        <f t="shared" si="21"/>
        <v>2021</v>
      </c>
      <c r="J131">
        <f t="shared" si="22"/>
        <v>132.49586776859505</v>
      </c>
    </row>
    <row r="132" spans="1:10">
      <c r="A132" t="s">
        <v>30</v>
      </c>
      <c r="B132">
        <v>6823000</v>
      </c>
      <c r="C132" s="1">
        <v>44299</v>
      </c>
      <c r="D132">
        <v>66.599999999999994</v>
      </c>
      <c r="E132" t="s">
        <v>31</v>
      </c>
      <c r="G132" s="1">
        <f t="shared" si="19"/>
        <v>44299</v>
      </c>
      <c r="H132" s="5">
        <f t="shared" si="20"/>
        <v>202104</v>
      </c>
      <c r="I132" s="5">
        <f t="shared" si="21"/>
        <v>2021</v>
      </c>
      <c r="J132">
        <f t="shared" si="22"/>
        <v>132.099173553719</v>
      </c>
    </row>
    <row r="133" spans="1:10">
      <c r="A133" t="s">
        <v>30</v>
      </c>
      <c r="B133">
        <v>6823000</v>
      </c>
      <c r="C133" s="1">
        <v>44300</v>
      </c>
      <c r="D133">
        <v>65.599999999999994</v>
      </c>
      <c r="E133" t="s">
        <v>31</v>
      </c>
      <c r="G133" s="1">
        <f t="shared" si="19"/>
        <v>44300</v>
      </c>
      <c r="H133" s="5">
        <f t="shared" si="20"/>
        <v>202104</v>
      </c>
      <c r="I133" s="5">
        <f t="shared" si="21"/>
        <v>2021</v>
      </c>
      <c r="J133">
        <f t="shared" si="22"/>
        <v>130.11570247933884</v>
      </c>
    </row>
    <row r="134" spans="1:10">
      <c r="A134" t="s">
        <v>30</v>
      </c>
      <c r="B134">
        <v>6823000</v>
      </c>
      <c r="C134" s="1">
        <v>44301</v>
      </c>
      <c r="D134">
        <v>66.400000000000006</v>
      </c>
      <c r="E134" t="s">
        <v>31</v>
      </c>
      <c r="G134" s="1">
        <f t="shared" si="19"/>
        <v>44301</v>
      </c>
      <c r="H134" s="5">
        <f t="shared" si="20"/>
        <v>202104</v>
      </c>
      <c r="I134" s="5">
        <f t="shared" si="21"/>
        <v>2021</v>
      </c>
      <c r="J134">
        <f t="shared" si="22"/>
        <v>131.70247933884301</v>
      </c>
    </row>
    <row r="135" spans="1:10">
      <c r="A135" t="s">
        <v>30</v>
      </c>
      <c r="B135">
        <v>6823000</v>
      </c>
      <c r="C135" s="1">
        <v>44302</v>
      </c>
      <c r="D135">
        <v>55.3</v>
      </c>
      <c r="E135" t="s">
        <v>31</v>
      </c>
      <c r="G135" s="1">
        <f t="shared" si="19"/>
        <v>44302</v>
      </c>
      <c r="H135" s="5">
        <f t="shared" si="20"/>
        <v>202104</v>
      </c>
      <c r="I135" s="5">
        <f t="shared" si="21"/>
        <v>2021</v>
      </c>
      <c r="J135">
        <f t="shared" si="22"/>
        <v>109.68595041322314</v>
      </c>
    </row>
    <row r="136" spans="1:10">
      <c r="A136" t="s">
        <v>30</v>
      </c>
      <c r="B136">
        <v>6823000</v>
      </c>
      <c r="C136" s="1">
        <v>44303</v>
      </c>
      <c r="D136">
        <v>53.1</v>
      </c>
      <c r="E136" t="s">
        <v>31</v>
      </c>
      <c r="G136" s="1">
        <f t="shared" si="19"/>
        <v>44303</v>
      </c>
      <c r="H136" s="5">
        <f t="shared" si="20"/>
        <v>202104</v>
      </c>
      <c r="I136" s="5">
        <f t="shared" si="21"/>
        <v>2021</v>
      </c>
      <c r="J136">
        <f t="shared" si="22"/>
        <v>105.32231404958678</v>
      </c>
    </row>
    <row r="137" spans="1:10">
      <c r="A137" t="s">
        <v>30</v>
      </c>
      <c r="B137">
        <v>6823000</v>
      </c>
      <c r="C137" s="1">
        <v>44304</v>
      </c>
      <c r="D137">
        <v>51.3</v>
      </c>
      <c r="E137" t="s">
        <v>31</v>
      </c>
      <c r="G137" s="1">
        <f t="shared" si="19"/>
        <v>44304</v>
      </c>
      <c r="H137" s="5">
        <f t="shared" si="20"/>
        <v>202104</v>
      </c>
      <c r="I137" s="5">
        <f t="shared" si="21"/>
        <v>2021</v>
      </c>
      <c r="J137">
        <f t="shared" si="22"/>
        <v>101.75206611570248</v>
      </c>
    </row>
    <row r="138" spans="1:10">
      <c r="A138" t="s">
        <v>30</v>
      </c>
      <c r="B138">
        <v>6823000</v>
      </c>
      <c r="C138" s="1">
        <v>44305</v>
      </c>
      <c r="D138">
        <v>49.2</v>
      </c>
      <c r="E138" t="s">
        <v>31</v>
      </c>
      <c r="G138" s="1">
        <f t="shared" si="19"/>
        <v>44305</v>
      </c>
      <c r="H138" s="5">
        <f t="shared" si="20"/>
        <v>202104</v>
      </c>
      <c r="I138" s="5">
        <f t="shared" si="21"/>
        <v>2021</v>
      </c>
      <c r="J138">
        <f t="shared" si="22"/>
        <v>97.586776859504127</v>
      </c>
    </row>
    <row r="139" spans="1:10">
      <c r="A139" t="s">
        <v>30</v>
      </c>
      <c r="B139">
        <v>6823000</v>
      </c>
      <c r="C139" s="1">
        <v>44306</v>
      </c>
      <c r="D139">
        <v>48.8</v>
      </c>
      <c r="E139" t="s">
        <v>31</v>
      </c>
      <c r="G139" s="1">
        <f t="shared" si="19"/>
        <v>44306</v>
      </c>
      <c r="H139" s="5">
        <f t="shared" si="20"/>
        <v>202104</v>
      </c>
      <c r="I139" s="5">
        <f t="shared" si="21"/>
        <v>2021</v>
      </c>
      <c r="J139">
        <f t="shared" si="22"/>
        <v>96.793388429752071</v>
      </c>
    </row>
    <row r="140" spans="1:10">
      <c r="A140" t="s">
        <v>30</v>
      </c>
      <c r="B140">
        <v>6823000</v>
      </c>
      <c r="C140" s="1">
        <v>44307</v>
      </c>
      <c r="D140">
        <v>49.1</v>
      </c>
      <c r="E140" t="s">
        <v>31</v>
      </c>
      <c r="G140" s="1">
        <f t="shared" si="19"/>
        <v>44307</v>
      </c>
      <c r="H140" s="5">
        <f t="shared" si="20"/>
        <v>202104</v>
      </c>
      <c r="I140" s="5">
        <f t="shared" si="21"/>
        <v>2021</v>
      </c>
      <c r="J140">
        <f t="shared" si="22"/>
        <v>97.388429752066116</v>
      </c>
    </row>
    <row r="141" spans="1:10">
      <c r="A141" t="s">
        <v>30</v>
      </c>
      <c r="B141">
        <v>6823000</v>
      </c>
      <c r="C141" s="1">
        <v>44308</v>
      </c>
      <c r="D141">
        <v>47.9</v>
      </c>
      <c r="E141" t="s">
        <v>31</v>
      </c>
      <c r="G141" s="1">
        <f t="shared" si="19"/>
        <v>44308</v>
      </c>
      <c r="H141" s="5">
        <f t="shared" si="20"/>
        <v>202104</v>
      </c>
      <c r="I141" s="5">
        <f t="shared" si="21"/>
        <v>2021</v>
      </c>
      <c r="J141">
        <f t="shared" si="22"/>
        <v>95.008264462809919</v>
      </c>
    </row>
    <row r="142" spans="1:10">
      <c r="A142" t="s">
        <v>30</v>
      </c>
      <c r="B142">
        <v>6823000</v>
      </c>
      <c r="C142" s="1">
        <v>44309</v>
      </c>
      <c r="D142">
        <v>47.5</v>
      </c>
      <c r="E142" t="s">
        <v>31</v>
      </c>
      <c r="G142" s="1">
        <f t="shared" si="19"/>
        <v>44309</v>
      </c>
      <c r="H142" s="5">
        <f t="shared" si="20"/>
        <v>202104</v>
      </c>
      <c r="I142" s="5">
        <f t="shared" si="21"/>
        <v>2021</v>
      </c>
      <c r="J142">
        <f t="shared" si="22"/>
        <v>94.214876033057848</v>
      </c>
    </row>
    <row r="143" spans="1:10">
      <c r="A143" t="s">
        <v>30</v>
      </c>
      <c r="B143">
        <v>6823000</v>
      </c>
      <c r="C143" s="1">
        <v>44310</v>
      </c>
      <c r="D143">
        <v>46.2</v>
      </c>
      <c r="E143" t="s">
        <v>31</v>
      </c>
      <c r="G143" s="1">
        <f t="shared" si="19"/>
        <v>44310</v>
      </c>
      <c r="H143" s="5">
        <f t="shared" si="20"/>
        <v>202104</v>
      </c>
      <c r="I143" s="5">
        <f t="shared" si="21"/>
        <v>2021</v>
      </c>
      <c r="J143">
        <f t="shared" si="22"/>
        <v>91.63636363636364</v>
      </c>
    </row>
    <row r="144" spans="1:10">
      <c r="A144" t="s">
        <v>30</v>
      </c>
      <c r="B144">
        <v>6823000</v>
      </c>
      <c r="C144" s="1">
        <v>44311</v>
      </c>
      <c r="D144">
        <v>31.6</v>
      </c>
      <c r="E144" t="s">
        <v>31</v>
      </c>
      <c r="G144" s="1">
        <f t="shared" si="19"/>
        <v>44311</v>
      </c>
      <c r="H144" s="5">
        <f t="shared" si="20"/>
        <v>202104</v>
      </c>
      <c r="I144" s="5">
        <f t="shared" si="21"/>
        <v>2021</v>
      </c>
      <c r="J144">
        <f t="shared" si="22"/>
        <v>62.67768595041322</v>
      </c>
    </row>
    <row r="145" spans="1:10">
      <c r="A145" t="s">
        <v>30</v>
      </c>
      <c r="B145">
        <v>6823000</v>
      </c>
      <c r="C145" s="1">
        <v>44312</v>
      </c>
      <c r="D145">
        <v>28.3</v>
      </c>
      <c r="E145" t="s">
        <v>31</v>
      </c>
      <c r="G145" s="1">
        <f t="shared" si="19"/>
        <v>44312</v>
      </c>
      <c r="H145" s="5">
        <f t="shared" si="20"/>
        <v>202104</v>
      </c>
      <c r="I145" s="5">
        <f t="shared" si="21"/>
        <v>2021</v>
      </c>
      <c r="J145">
        <f t="shared" si="22"/>
        <v>56.132231404958681</v>
      </c>
    </row>
    <row r="146" spans="1:10">
      <c r="A146" t="s">
        <v>30</v>
      </c>
      <c r="B146">
        <v>6823000</v>
      </c>
      <c r="C146" s="1">
        <v>44313</v>
      </c>
      <c r="D146">
        <v>28.2</v>
      </c>
      <c r="E146" t="s">
        <v>31</v>
      </c>
      <c r="G146" s="1">
        <f t="shared" si="19"/>
        <v>44313</v>
      </c>
      <c r="H146" s="5">
        <f t="shared" si="20"/>
        <v>202104</v>
      </c>
      <c r="I146" s="5">
        <f t="shared" si="21"/>
        <v>2021</v>
      </c>
      <c r="J146">
        <f t="shared" si="22"/>
        <v>55.933884297520663</v>
      </c>
    </row>
    <row r="147" spans="1:10">
      <c r="A147" t="s">
        <v>30</v>
      </c>
      <c r="B147">
        <v>6823000</v>
      </c>
      <c r="C147" s="1">
        <v>44314</v>
      </c>
      <c r="D147">
        <v>42.8</v>
      </c>
      <c r="E147" t="s">
        <v>31</v>
      </c>
      <c r="G147" s="1">
        <f t="shared" si="19"/>
        <v>44314</v>
      </c>
      <c r="H147" s="5">
        <f t="shared" si="20"/>
        <v>202104</v>
      </c>
      <c r="I147" s="5">
        <f t="shared" si="21"/>
        <v>2021</v>
      </c>
      <c r="J147">
        <f t="shared" si="22"/>
        <v>84.892561983471069</v>
      </c>
    </row>
    <row r="148" spans="1:10">
      <c r="A148" t="s">
        <v>30</v>
      </c>
      <c r="B148">
        <v>6823000</v>
      </c>
      <c r="C148" s="1">
        <v>44315</v>
      </c>
      <c r="D148">
        <v>42.2</v>
      </c>
      <c r="E148" t="s">
        <v>31</v>
      </c>
      <c r="G148" s="1">
        <f t="shared" si="19"/>
        <v>44315</v>
      </c>
      <c r="H148" s="5">
        <f t="shared" si="20"/>
        <v>202104</v>
      </c>
      <c r="I148" s="5">
        <f t="shared" si="21"/>
        <v>2021</v>
      </c>
      <c r="J148">
        <f t="shared" si="22"/>
        <v>83.702479338842977</v>
      </c>
    </row>
    <row r="149" spans="1:10">
      <c r="A149" t="s">
        <v>30</v>
      </c>
      <c r="B149">
        <v>6823000</v>
      </c>
      <c r="C149" s="1">
        <v>44316</v>
      </c>
      <c r="D149">
        <v>38.200000000000003</v>
      </c>
      <c r="E149" t="s">
        <v>31</v>
      </c>
      <c r="G149" s="1">
        <f t="shared" si="19"/>
        <v>44316</v>
      </c>
      <c r="H149" s="5">
        <f t="shared" si="20"/>
        <v>202104</v>
      </c>
      <c r="I149" s="5">
        <f t="shared" si="21"/>
        <v>2021</v>
      </c>
      <c r="J149">
        <f t="shared" si="22"/>
        <v>75.768595041322328</v>
      </c>
    </row>
    <row r="150" spans="1:10">
      <c r="A150" t="s">
        <v>30</v>
      </c>
      <c r="B150">
        <v>6823000</v>
      </c>
      <c r="C150" s="1">
        <v>44317</v>
      </c>
      <c r="D150">
        <v>29.7</v>
      </c>
      <c r="E150" t="s">
        <v>31</v>
      </c>
      <c r="G150" s="1">
        <f t="shared" si="19"/>
        <v>44317</v>
      </c>
      <c r="H150" s="5">
        <f t="shared" si="20"/>
        <v>202105</v>
      </c>
      <c r="I150" s="5">
        <f t="shared" si="21"/>
        <v>2021</v>
      </c>
      <c r="J150">
        <f t="shared" si="22"/>
        <v>58.909090909090907</v>
      </c>
    </row>
    <row r="151" spans="1:10">
      <c r="A151" t="s">
        <v>30</v>
      </c>
      <c r="B151">
        <v>6823000</v>
      </c>
      <c r="C151" s="1">
        <v>44318</v>
      </c>
      <c r="D151">
        <v>27.4</v>
      </c>
      <c r="E151" t="s">
        <v>31</v>
      </c>
      <c r="G151" s="1">
        <f t="shared" si="19"/>
        <v>44318</v>
      </c>
      <c r="H151" s="5">
        <f t="shared" si="20"/>
        <v>202105</v>
      </c>
      <c r="I151" s="5">
        <f t="shared" si="21"/>
        <v>2021</v>
      </c>
      <c r="J151">
        <f t="shared" si="22"/>
        <v>54.347107438016529</v>
      </c>
    </row>
    <row r="152" spans="1:10">
      <c r="A152" t="s">
        <v>30</v>
      </c>
      <c r="B152">
        <v>6823000</v>
      </c>
      <c r="C152" s="1">
        <v>44319</v>
      </c>
      <c r="D152">
        <v>25.5</v>
      </c>
      <c r="E152" t="s">
        <v>31</v>
      </c>
      <c r="G152" s="1">
        <f t="shared" si="19"/>
        <v>44319</v>
      </c>
      <c r="H152" s="5">
        <f t="shared" si="20"/>
        <v>202105</v>
      </c>
      <c r="I152" s="5">
        <f t="shared" si="21"/>
        <v>2021</v>
      </c>
      <c r="J152">
        <f t="shared" si="22"/>
        <v>50.578512396694215</v>
      </c>
    </row>
    <row r="153" spans="1:10">
      <c r="A153" t="s">
        <v>30</v>
      </c>
      <c r="B153">
        <v>6823000</v>
      </c>
      <c r="C153" s="1">
        <v>44320</v>
      </c>
      <c r="D153">
        <v>24</v>
      </c>
      <c r="E153" t="s">
        <v>31</v>
      </c>
      <c r="G153" s="1">
        <f t="shared" si="19"/>
        <v>44320</v>
      </c>
      <c r="H153" s="5">
        <f t="shared" si="20"/>
        <v>202105</v>
      </c>
      <c r="I153" s="5">
        <f t="shared" si="21"/>
        <v>2021</v>
      </c>
      <c r="J153">
        <f t="shared" si="22"/>
        <v>47.603305785123965</v>
      </c>
    </row>
    <row r="154" spans="1:10">
      <c r="A154" t="s">
        <v>30</v>
      </c>
      <c r="B154">
        <v>6823000</v>
      </c>
      <c r="C154" s="1">
        <v>44321</v>
      </c>
      <c r="D154">
        <v>22.7</v>
      </c>
      <c r="E154" t="s">
        <v>31</v>
      </c>
      <c r="G154" s="1">
        <f t="shared" si="19"/>
        <v>44321</v>
      </c>
      <c r="H154" s="5">
        <f t="shared" si="20"/>
        <v>202105</v>
      </c>
      <c r="I154" s="5">
        <f t="shared" si="21"/>
        <v>2021</v>
      </c>
      <c r="J154">
        <f t="shared" si="22"/>
        <v>45.02479338842975</v>
      </c>
    </row>
    <row r="155" spans="1:10">
      <c r="A155" t="s">
        <v>30</v>
      </c>
      <c r="B155">
        <v>6823000</v>
      </c>
      <c r="C155" s="1">
        <v>44322</v>
      </c>
      <c r="D155">
        <v>21.2</v>
      </c>
      <c r="E155" t="s">
        <v>31</v>
      </c>
      <c r="G155" s="1">
        <f t="shared" ref="G155:G170" si="23">IF(OR(C155&lt;=0,ISTEXT(C155)),"",C155)</f>
        <v>44322</v>
      </c>
      <c r="H155" s="5">
        <f t="shared" ref="H155:H170" si="24">IF(NOT(ISTEXT(G155)),YEAR(G155)*100+MONTH(G155),"")</f>
        <v>202105</v>
      </c>
      <c r="I155" s="5">
        <f t="shared" ref="I155:I170" si="25">IF(NOT(ISTEXT(G155)),YEAR(G155),"")</f>
        <v>2021</v>
      </c>
      <c r="J155">
        <f t="shared" ref="J155:J170" si="26">IF(AND(ISNUMBER(G155),ISNUMBER(D155)),D155*(640*24*3600)/(5280^2),"DataGap")</f>
        <v>42.049586776859506</v>
      </c>
    </row>
    <row r="156" spans="1:10">
      <c r="A156" t="s">
        <v>30</v>
      </c>
      <c r="B156">
        <v>6823000</v>
      </c>
      <c r="C156" s="1">
        <v>44323</v>
      </c>
      <c r="D156">
        <v>18.600000000000001</v>
      </c>
      <c r="E156" t="s">
        <v>31</v>
      </c>
      <c r="G156" s="1">
        <f t="shared" si="23"/>
        <v>44323</v>
      </c>
      <c r="H156" s="5">
        <f t="shared" si="24"/>
        <v>202105</v>
      </c>
      <c r="I156" s="5">
        <f t="shared" si="25"/>
        <v>2021</v>
      </c>
      <c r="J156">
        <f t="shared" si="26"/>
        <v>36.892561983471076</v>
      </c>
    </row>
    <row r="157" spans="1:10">
      <c r="A157" t="s">
        <v>30</v>
      </c>
      <c r="B157">
        <v>6823000</v>
      </c>
      <c r="C157" s="1">
        <v>44324</v>
      </c>
      <c r="D157">
        <v>17.5</v>
      </c>
      <c r="E157" t="s">
        <v>31</v>
      </c>
      <c r="G157" s="1">
        <f t="shared" si="23"/>
        <v>44324</v>
      </c>
      <c r="H157" s="5">
        <f t="shared" si="24"/>
        <v>202105</v>
      </c>
      <c r="I157" s="5">
        <f t="shared" si="25"/>
        <v>2021</v>
      </c>
      <c r="J157">
        <f t="shared" si="26"/>
        <v>34.710743801652896</v>
      </c>
    </row>
    <row r="158" spans="1:10">
      <c r="A158" t="s">
        <v>30</v>
      </c>
      <c r="B158">
        <v>6823000</v>
      </c>
      <c r="C158" s="1">
        <v>44325</v>
      </c>
      <c r="D158">
        <v>16.8</v>
      </c>
      <c r="E158" t="s">
        <v>31</v>
      </c>
      <c r="G158" s="1">
        <f t="shared" si="23"/>
        <v>44325</v>
      </c>
      <c r="H158" s="5">
        <f t="shared" si="24"/>
        <v>202105</v>
      </c>
      <c r="I158" s="5">
        <f t="shared" si="25"/>
        <v>2021</v>
      </c>
      <c r="J158">
        <f t="shared" si="26"/>
        <v>33.32231404958678</v>
      </c>
    </row>
    <row r="159" spans="1:10">
      <c r="A159" t="s">
        <v>30</v>
      </c>
      <c r="B159">
        <v>6823000</v>
      </c>
      <c r="C159" s="1">
        <v>44326</v>
      </c>
      <c r="D159">
        <v>16.100000000000001</v>
      </c>
      <c r="E159" t="s">
        <v>31</v>
      </c>
      <c r="G159" s="1">
        <f t="shared" si="23"/>
        <v>44326</v>
      </c>
      <c r="H159" s="5">
        <f t="shared" si="24"/>
        <v>202105</v>
      </c>
      <c r="I159" s="5">
        <f t="shared" si="25"/>
        <v>2021</v>
      </c>
      <c r="J159">
        <f t="shared" si="26"/>
        <v>31.933884297520667</v>
      </c>
    </row>
    <row r="160" spans="1:10">
      <c r="A160" t="s">
        <v>30</v>
      </c>
      <c r="B160">
        <v>6823000</v>
      </c>
      <c r="C160" s="1">
        <v>44327</v>
      </c>
      <c r="D160">
        <v>19.100000000000001</v>
      </c>
      <c r="E160" t="s">
        <v>31</v>
      </c>
      <c r="G160" s="1">
        <f t="shared" si="23"/>
        <v>44327</v>
      </c>
      <c r="H160" s="5">
        <f t="shared" si="24"/>
        <v>202105</v>
      </c>
      <c r="I160" s="5">
        <f t="shared" si="25"/>
        <v>2021</v>
      </c>
      <c r="J160">
        <f t="shared" si="26"/>
        <v>37.884297520661164</v>
      </c>
    </row>
    <row r="161" spans="1:10">
      <c r="A161" t="s">
        <v>30</v>
      </c>
      <c r="B161">
        <v>6823000</v>
      </c>
      <c r="C161" s="1">
        <v>44328</v>
      </c>
      <c r="D161">
        <v>22.6</v>
      </c>
      <c r="E161" t="s">
        <v>31</v>
      </c>
      <c r="G161" s="1">
        <f t="shared" si="23"/>
        <v>44328</v>
      </c>
      <c r="H161" s="5">
        <f t="shared" si="24"/>
        <v>202105</v>
      </c>
      <c r="I161" s="5">
        <f t="shared" si="25"/>
        <v>2021</v>
      </c>
      <c r="J161">
        <f t="shared" si="26"/>
        <v>44.826446280991739</v>
      </c>
    </row>
    <row r="162" spans="1:10">
      <c r="A162" t="s">
        <v>30</v>
      </c>
      <c r="B162">
        <v>6823000</v>
      </c>
      <c r="C162" s="1">
        <v>44329</v>
      </c>
      <c r="D162">
        <v>21.8</v>
      </c>
      <c r="E162" t="s">
        <v>31</v>
      </c>
      <c r="G162" s="1">
        <f t="shared" si="23"/>
        <v>44329</v>
      </c>
      <c r="H162" s="5">
        <f t="shared" si="24"/>
        <v>202105</v>
      </c>
      <c r="I162" s="5">
        <f t="shared" si="25"/>
        <v>2021</v>
      </c>
      <c r="J162">
        <f t="shared" si="26"/>
        <v>43.239669421487605</v>
      </c>
    </row>
    <row r="163" spans="1:10">
      <c r="A163" t="s">
        <v>30</v>
      </c>
      <c r="B163">
        <v>6823000</v>
      </c>
      <c r="C163" s="1">
        <v>44330</v>
      </c>
      <c r="D163">
        <v>20.3</v>
      </c>
      <c r="E163" t="s">
        <v>31</v>
      </c>
      <c r="G163" s="1">
        <f t="shared" si="23"/>
        <v>44330</v>
      </c>
      <c r="H163" s="5">
        <f t="shared" si="24"/>
        <v>202105</v>
      </c>
      <c r="I163" s="5">
        <f t="shared" si="25"/>
        <v>2021</v>
      </c>
      <c r="J163">
        <f t="shared" si="26"/>
        <v>40.264462809917354</v>
      </c>
    </row>
    <row r="164" spans="1:10">
      <c r="A164" t="s">
        <v>30</v>
      </c>
      <c r="B164">
        <v>6823000</v>
      </c>
      <c r="C164" s="1">
        <v>44331</v>
      </c>
      <c r="D164">
        <v>16</v>
      </c>
      <c r="E164" t="s">
        <v>31</v>
      </c>
      <c r="G164" s="1">
        <f t="shared" si="23"/>
        <v>44331</v>
      </c>
      <c r="H164" s="5">
        <f t="shared" si="24"/>
        <v>202105</v>
      </c>
      <c r="I164" s="5">
        <f t="shared" si="25"/>
        <v>2021</v>
      </c>
      <c r="J164">
        <f t="shared" si="26"/>
        <v>31.735537190082646</v>
      </c>
    </row>
    <row r="165" spans="1:10">
      <c r="A165" t="s">
        <v>30</v>
      </c>
      <c r="B165">
        <v>6823000</v>
      </c>
      <c r="C165" s="1">
        <v>44332</v>
      </c>
      <c r="D165">
        <v>15.2</v>
      </c>
      <c r="E165" t="s">
        <v>31</v>
      </c>
      <c r="G165" s="1">
        <f t="shared" si="23"/>
        <v>44332</v>
      </c>
      <c r="H165" s="5">
        <f t="shared" si="24"/>
        <v>202105</v>
      </c>
      <c r="I165" s="5">
        <f t="shared" si="25"/>
        <v>2021</v>
      </c>
      <c r="J165">
        <f t="shared" si="26"/>
        <v>30.148760330578511</v>
      </c>
    </row>
    <row r="166" spans="1:10">
      <c r="A166" t="s">
        <v>30</v>
      </c>
      <c r="B166">
        <v>6823000</v>
      </c>
      <c r="C166" s="1">
        <v>44333</v>
      </c>
      <c r="D166">
        <v>16.100000000000001</v>
      </c>
      <c r="E166" t="s">
        <v>31</v>
      </c>
      <c r="G166" s="1">
        <f t="shared" si="23"/>
        <v>44333</v>
      </c>
      <c r="H166" s="5">
        <f t="shared" si="24"/>
        <v>202105</v>
      </c>
      <c r="I166" s="5">
        <f t="shared" si="25"/>
        <v>2021</v>
      </c>
      <c r="J166">
        <f t="shared" si="26"/>
        <v>31.933884297520667</v>
      </c>
    </row>
    <row r="167" spans="1:10">
      <c r="A167" t="s">
        <v>30</v>
      </c>
      <c r="B167">
        <v>6823000</v>
      </c>
      <c r="C167" s="1">
        <v>44334</v>
      </c>
      <c r="D167">
        <v>65.5</v>
      </c>
      <c r="E167" t="s">
        <v>31</v>
      </c>
      <c r="G167" s="1">
        <f t="shared" si="23"/>
        <v>44334</v>
      </c>
      <c r="H167" s="5">
        <f t="shared" si="24"/>
        <v>202105</v>
      </c>
      <c r="I167" s="5">
        <f t="shared" si="25"/>
        <v>2021</v>
      </c>
      <c r="J167">
        <f t="shared" si="26"/>
        <v>129.91735537190084</v>
      </c>
    </row>
    <row r="168" spans="1:10">
      <c r="A168" t="s">
        <v>30</v>
      </c>
      <c r="B168">
        <v>6823000</v>
      </c>
      <c r="C168" s="1">
        <v>44335</v>
      </c>
      <c r="D168">
        <v>70.400000000000006</v>
      </c>
      <c r="E168" t="s">
        <v>31</v>
      </c>
      <c r="G168" s="1">
        <f t="shared" si="23"/>
        <v>44335</v>
      </c>
      <c r="H168" s="5">
        <f t="shared" si="24"/>
        <v>202105</v>
      </c>
      <c r="I168" s="5">
        <f t="shared" si="25"/>
        <v>2021</v>
      </c>
      <c r="J168">
        <f t="shared" si="26"/>
        <v>139.63636363636365</v>
      </c>
    </row>
    <row r="169" spans="1:10">
      <c r="A169" t="s">
        <v>30</v>
      </c>
      <c r="B169">
        <v>6823000</v>
      </c>
      <c r="C169" s="1">
        <v>44336</v>
      </c>
      <c r="D169">
        <v>44.8</v>
      </c>
      <c r="E169" t="s">
        <v>31</v>
      </c>
      <c r="G169" s="1">
        <f t="shared" si="23"/>
        <v>44336</v>
      </c>
      <c r="H169" s="5">
        <f t="shared" si="24"/>
        <v>202105</v>
      </c>
      <c r="I169" s="5">
        <f t="shared" si="25"/>
        <v>2021</v>
      </c>
      <c r="J169">
        <f t="shared" si="26"/>
        <v>88.859504132231407</v>
      </c>
    </row>
    <row r="170" spans="1:10">
      <c r="A170" t="s">
        <v>30</v>
      </c>
      <c r="B170">
        <v>6823000</v>
      </c>
      <c r="C170" s="1">
        <v>44337</v>
      </c>
      <c r="D170">
        <v>27.7</v>
      </c>
      <c r="E170" t="s">
        <v>31</v>
      </c>
      <c r="G170" s="1">
        <f t="shared" si="23"/>
        <v>44337</v>
      </c>
      <c r="H170" s="5">
        <f t="shared" si="24"/>
        <v>202105</v>
      </c>
      <c r="I170" s="5">
        <f t="shared" si="25"/>
        <v>2021</v>
      </c>
      <c r="J170">
        <f t="shared" si="26"/>
        <v>54.942148760330582</v>
      </c>
    </row>
    <row r="171" spans="1:10">
      <c r="A171" t="s">
        <v>30</v>
      </c>
      <c r="B171">
        <v>6823000</v>
      </c>
      <c r="C171" s="1">
        <v>44338</v>
      </c>
      <c r="D171">
        <v>22.7</v>
      </c>
      <c r="E171" t="s">
        <v>31</v>
      </c>
      <c r="G171" s="1">
        <f t="shared" ref="G171:G178" si="27">IF(OR(C171&lt;=0,ISTEXT(C171)),"",C171)</f>
        <v>44338</v>
      </c>
      <c r="H171" s="5">
        <f t="shared" ref="H171:H178" si="28">IF(NOT(ISTEXT(G171)),YEAR(G171)*100+MONTH(G171),"")</f>
        <v>202105</v>
      </c>
      <c r="I171" s="5">
        <f t="shared" ref="I171:I178" si="29">IF(NOT(ISTEXT(G171)),YEAR(G171),"")</f>
        <v>2021</v>
      </c>
      <c r="J171">
        <f t="shared" ref="J171:J178" si="30">IF(AND(ISNUMBER(G171),ISNUMBER(D171)),D171*(640*24*3600)/(5280^2),"DataGap")</f>
        <v>45.02479338842975</v>
      </c>
    </row>
    <row r="172" spans="1:10">
      <c r="A172" t="s">
        <v>30</v>
      </c>
      <c r="B172">
        <v>6823000</v>
      </c>
      <c r="C172" s="1">
        <v>44339</v>
      </c>
      <c r="D172">
        <v>23.3</v>
      </c>
      <c r="E172" t="s">
        <v>31</v>
      </c>
      <c r="G172" s="1">
        <f t="shared" si="27"/>
        <v>44339</v>
      </c>
      <c r="H172" s="5">
        <f t="shared" si="28"/>
        <v>202105</v>
      </c>
      <c r="I172" s="5">
        <f t="shared" si="29"/>
        <v>2021</v>
      </c>
      <c r="J172">
        <f t="shared" si="30"/>
        <v>46.214876033057848</v>
      </c>
    </row>
    <row r="173" spans="1:10">
      <c r="A173" t="s">
        <v>30</v>
      </c>
      <c r="B173">
        <v>6823000</v>
      </c>
      <c r="C173" s="1">
        <v>44340</v>
      </c>
      <c r="D173">
        <v>24</v>
      </c>
      <c r="E173" t="s">
        <v>31</v>
      </c>
      <c r="G173" s="1">
        <f t="shared" si="27"/>
        <v>44340</v>
      </c>
      <c r="H173" s="5">
        <f t="shared" si="28"/>
        <v>202105</v>
      </c>
      <c r="I173" s="5">
        <f t="shared" si="29"/>
        <v>2021</v>
      </c>
      <c r="J173">
        <f t="shared" si="30"/>
        <v>47.603305785123965</v>
      </c>
    </row>
    <row r="174" spans="1:10">
      <c r="A174" t="s">
        <v>30</v>
      </c>
      <c r="B174">
        <v>6823000</v>
      </c>
      <c r="C174" s="1">
        <v>44341</v>
      </c>
      <c r="D174">
        <v>24</v>
      </c>
      <c r="E174" t="s">
        <v>31</v>
      </c>
      <c r="G174" s="1">
        <f t="shared" si="27"/>
        <v>44341</v>
      </c>
      <c r="H174" s="5">
        <f t="shared" si="28"/>
        <v>202105</v>
      </c>
      <c r="I174" s="5">
        <f t="shared" si="29"/>
        <v>2021</v>
      </c>
      <c r="J174">
        <f t="shared" si="30"/>
        <v>47.603305785123965</v>
      </c>
    </row>
    <row r="175" spans="1:10">
      <c r="A175" t="s">
        <v>30</v>
      </c>
      <c r="B175">
        <v>6823000</v>
      </c>
      <c r="C175" s="1">
        <v>44342</v>
      </c>
      <c r="D175">
        <v>24.4</v>
      </c>
      <c r="E175" t="s">
        <v>31</v>
      </c>
      <c r="G175" s="1">
        <f t="shared" si="27"/>
        <v>44342</v>
      </c>
      <c r="H175" s="5">
        <f t="shared" si="28"/>
        <v>202105</v>
      </c>
      <c r="I175" s="5">
        <f t="shared" si="29"/>
        <v>2021</v>
      </c>
      <c r="J175">
        <f t="shared" si="30"/>
        <v>48.396694214876035</v>
      </c>
    </row>
    <row r="176" spans="1:10">
      <c r="A176" t="s">
        <v>30</v>
      </c>
      <c r="B176">
        <v>6823000</v>
      </c>
      <c r="C176" s="1">
        <v>44343</v>
      </c>
      <c r="D176">
        <v>24</v>
      </c>
      <c r="E176" t="s">
        <v>31</v>
      </c>
      <c r="G176" s="1">
        <f t="shared" si="27"/>
        <v>44343</v>
      </c>
      <c r="H176" s="5">
        <f t="shared" si="28"/>
        <v>202105</v>
      </c>
      <c r="I176" s="5">
        <f t="shared" si="29"/>
        <v>2021</v>
      </c>
      <c r="J176">
        <f t="shared" si="30"/>
        <v>47.603305785123965</v>
      </c>
    </row>
    <row r="177" spans="1:10">
      <c r="A177" t="s">
        <v>30</v>
      </c>
      <c r="B177">
        <v>6823000</v>
      </c>
      <c r="C177" s="1">
        <v>44344</v>
      </c>
      <c r="D177">
        <v>23.8</v>
      </c>
      <c r="E177" t="s">
        <v>31</v>
      </c>
      <c r="G177" s="1">
        <f t="shared" si="27"/>
        <v>44344</v>
      </c>
      <c r="H177" s="5">
        <f t="shared" si="28"/>
        <v>202105</v>
      </c>
      <c r="I177" s="5">
        <f t="shared" si="29"/>
        <v>2021</v>
      </c>
      <c r="J177">
        <f t="shared" si="30"/>
        <v>47.206611570247937</v>
      </c>
    </row>
    <row r="178" spans="1:10">
      <c r="A178" t="s">
        <v>30</v>
      </c>
      <c r="B178">
        <v>6823000</v>
      </c>
      <c r="C178" s="1">
        <v>44345</v>
      </c>
      <c r="D178">
        <v>23.7</v>
      </c>
      <c r="E178" t="s">
        <v>31</v>
      </c>
      <c r="G178" s="1">
        <f t="shared" si="27"/>
        <v>44345</v>
      </c>
      <c r="H178" s="5">
        <f t="shared" si="28"/>
        <v>202105</v>
      </c>
      <c r="I178" s="5">
        <f t="shared" si="29"/>
        <v>2021</v>
      </c>
      <c r="J178">
        <f t="shared" si="30"/>
        <v>47.008264462809919</v>
      </c>
    </row>
    <row r="179" spans="1:10">
      <c r="A179" t="s">
        <v>30</v>
      </c>
      <c r="B179">
        <v>6823000</v>
      </c>
      <c r="C179" s="1">
        <v>44346</v>
      </c>
      <c r="D179">
        <v>30.3</v>
      </c>
      <c r="E179" t="s">
        <v>31</v>
      </c>
      <c r="G179" s="1">
        <f t="shared" ref="G179:G186" si="31">IF(OR(C179&lt;=0,ISTEXT(C179)),"",C179)</f>
        <v>44346</v>
      </c>
      <c r="H179" s="5">
        <f t="shared" ref="H179:H186" si="32">IF(NOT(ISTEXT(G179)),YEAR(G179)*100+MONTH(G179),"")</f>
        <v>202105</v>
      </c>
      <c r="I179" s="5">
        <f t="shared" ref="I179:I186" si="33">IF(NOT(ISTEXT(G179)),YEAR(G179),"")</f>
        <v>2021</v>
      </c>
      <c r="J179">
        <f t="shared" ref="J179:J186" si="34">IF(AND(ISNUMBER(G179),ISNUMBER(D179)),D179*(640*24*3600)/(5280^2),"DataGap")</f>
        <v>60.099173553719005</v>
      </c>
    </row>
    <row r="180" spans="1:10">
      <c r="A180" t="s">
        <v>30</v>
      </c>
      <c r="B180">
        <v>6823000</v>
      </c>
      <c r="C180" s="1">
        <v>44347</v>
      </c>
      <c r="D180">
        <v>42.4</v>
      </c>
      <c r="E180" t="s">
        <v>31</v>
      </c>
      <c r="G180" s="1">
        <f t="shared" si="31"/>
        <v>44347</v>
      </c>
      <c r="H180" s="5">
        <f t="shared" si="32"/>
        <v>202105</v>
      </c>
      <c r="I180" s="5">
        <f t="shared" si="33"/>
        <v>2021</v>
      </c>
      <c r="J180">
        <f t="shared" si="34"/>
        <v>84.099173553719012</v>
      </c>
    </row>
    <row r="181" spans="1:10">
      <c r="A181" t="s">
        <v>30</v>
      </c>
      <c r="B181">
        <v>6823000</v>
      </c>
      <c r="C181" s="1">
        <v>44348</v>
      </c>
      <c r="D181">
        <v>43.2</v>
      </c>
      <c r="E181" t="s">
        <v>31</v>
      </c>
      <c r="G181" s="1">
        <f t="shared" si="31"/>
        <v>44348</v>
      </c>
      <c r="H181" s="5">
        <f t="shared" si="32"/>
        <v>202106</v>
      </c>
      <c r="I181" s="5">
        <f t="shared" si="33"/>
        <v>2021</v>
      </c>
      <c r="J181">
        <f t="shared" si="34"/>
        <v>85.685950413223139</v>
      </c>
    </row>
    <row r="182" spans="1:10">
      <c r="A182" t="s">
        <v>30</v>
      </c>
      <c r="B182">
        <v>6823000</v>
      </c>
      <c r="C182" s="1">
        <v>44349</v>
      </c>
      <c r="D182">
        <v>39.5</v>
      </c>
      <c r="E182" t="s">
        <v>31</v>
      </c>
      <c r="G182" s="1">
        <f t="shared" si="31"/>
        <v>44349</v>
      </c>
      <c r="H182" s="5">
        <f t="shared" si="32"/>
        <v>202106</v>
      </c>
      <c r="I182" s="5">
        <f t="shared" si="33"/>
        <v>2021</v>
      </c>
      <c r="J182">
        <f t="shared" si="34"/>
        <v>78.347107438016522</v>
      </c>
    </row>
    <row r="183" spans="1:10">
      <c r="A183" t="s">
        <v>30</v>
      </c>
      <c r="B183">
        <v>6823000</v>
      </c>
      <c r="C183" s="1">
        <v>44350</v>
      </c>
      <c r="D183">
        <v>32.299999999999997</v>
      </c>
      <c r="E183" t="s">
        <v>31</v>
      </c>
      <c r="G183" s="1">
        <f t="shared" si="31"/>
        <v>44350</v>
      </c>
      <c r="H183" s="5">
        <f t="shared" si="32"/>
        <v>202106</v>
      </c>
      <c r="I183" s="5">
        <f t="shared" si="33"/>
        <v>2021</v>
      </c>
      <c r="J183">
        <f t="shared" si="34"/>
        <v>64.066115702479337</v>
      </c>
    </row>
    <row r="184" spans="1:10">
      <c r="A184" t="s">
        <v>30</v>
      </c>
      <c r="B184">
        <v>6823000</v>
      </c>
      <c r="C184" s="1">
        <v>44351</v>
      </c>
      <c r="D184">
        <v>29.4</v>
      </c>
      <c r="E184" t="s">
        <v>31</v>
      </c>
      <c r="G184" s="1">
        <f t="shared" si="31"/>
        <v>44351</v>
      </c>
      <c r="H184" s="5">
        <f t="shared" si="32"/>
        <v>202106</v>
      </c>
      <c r="I184" s="5">
        <f t="shared" si="33"/>
        <v>2021</v>
      </c>
      <c r="J184">
        <f t="shared" si="34"/>
        <v>58.314049586776861</v>
      </c>
    </row>
    <row r="185" spans="1:10">
      <c r="A185" t="s">
        <v>30</v>
      </c>
      <c r="B185">
        <v>6823000</v>
      </c>
      <c r="C185" s="1">
        <v>44352</v>
      </c>
      <c r="D185">
        <v>26.8</v>
      </c>
      <c r="E185" t="s">
        <v>31</v>
      </c>
      <c r="G185" s="1">
        <f t="shared" si="31"/>
        <v>44352</v>
      </c>
      <c r="H185" s="5">
        <f t="shared" si="32"/>
        <v>202106</v>
      </c>
      <c r="I185" s="5">
        <f t="shared" si="33"/>
        <v>2021</v>
      </c>
      <c r="J185">
        <f t="shared" si="34"/>
        <v>53.15702479338843</v>
      </c>
    </row>
    <row r="186" spans="1:10">
      <c r="A186" t="s">
        <v>30</v>
      </c>
      <c r="B186">
        <v>6823000</v>
      </c>
      <c r="C186" s="1">
        <v>44353</v>
      </c>
      <c r="D186">
        <v>27.9</v>
      </c>
      <c r="E186" t="s">
        <v>31</v>
      </c>
      <c r="G186" s="1">
        <f t="shared" si="31"/>
        <v>44353</v>
      </c>
      <c r="H186" s="5">
        <f t="shared" si="32"/>
        <v>202106</v>
      </c>
      <c r="I186" s="5">
        <f t="shared" si="33"/>
        <v>2021</v>
      </c>
      <c r="J186">
        <f t="shared" si="34"/>
        <v>55.33884297520661</v>
      </c>
    </row>
    <row r="187" spans="1:10">
      <c r="A187" t="s">
        <v>30</v>
      </c>
      <c r="B187">
        <v>6823000</v>
      </c>
      <c r="C187" s="1">
        <v>44354</v>
      </c>
      <c r="D187">
        <v>28.5</v>
      </c>
      <c r="E187" t="s">
        <v>31</v>
      </c>
      <c r="G187" s="1">
        <f t="shared" ref="G187:G198" si="35">IF(OR(C187&lt;=0,ISTEXT(C187)),"",C187)</f>
        <v>44354</v>
      </c>
      <c r="H187" s="5">
        <f t="shared" ref="H187:H198" si="36">IF(NOT(ISTEXT(G187)),YEAR(G187)*100+MONTH(G187),"")</f>
        <v>202106</v>
      </c>
      <c r="I187" s="5">
        <f t="shared" ref="I187:I198" si="37">IF(NOT(ISTEXT(G187)),YEAR(G187),"")</f>
        <v>2021</v>
      </c>
      <c r="J187">
        <f t="shared" ref="J187:J198" si="38">IF(AND(ISNUMBER(G187),ISNUMBER(D187)),D187*(640*24*3600)/(5280^2),"DataGap")</f>
        <v>56.528925619834709</v>
      </c>
    </row>
    <row r="188" spans="1:10">
      <c r="A188" t="s">
        <v>30</v>
      </c>
      <c r="B188">
        <v>6823000</v>
      </c>
      <c r="C188" s="1">
        <v>44355</v>
      </c>
      <c r="D188">
        <v>26</v>
      </c>
      <c r="E188" t="s">
        <v>31</v>
      </c>
      <c r="G188" s="1">
        <f t="shared" si="35"/>
        <v>44355</v>
      </c>
      <c r="H188" s="5">
        <f t="shared" si="36"/>
        <v>202106</v>
      </c>
      <c r="I188" s="5">
        <f t="shared" si="37"/>
        <v>2021</v>
      </c>
      <c r="J188">
        <f t="shared" si="38"/>
        <v>51.570247933884296</v>
      </c>
    </row>
    <row r="189" spans="1:10">
      <c r="A189" t="s">
        <v>30</v>
      </c>
      <c r="B189">
        <v>6823000</v>
      </c>
      <c r="C189" s="1">
        <v>44356</v>
      </c>
      <c r="D189">
        <v>23.8</v>
      </c>
      <c r="E189" t="s">
        <v>31</v>
      </c>
      <c r="G189" s="1">
        <f t="shared" si="35"/>
        <v>44356</v>
      </c>
      <c r="H189" s="5">
        <f t="shared" si="36"/>
        <v>202106</v>
      </c>
      <c r="I189" s="5">
        <f t="shared" si="37"/>
        <v>2021</v>
      </c>
      <c r="J189">
        <f t="shared" si="38"/>
        <v>47.206611570247937</v>
      </c>
    </row>
    <row r="190" spans="1:10">
      <c r="A190" t="s">
        <v>30</v>
      </c>
      <c r="B190">
        <v>6823000</v>
      </c>
      <c r="C190" s="1">
        <v>44357</v>
      </c>
      <c r="D190">
        <v>20.399999999999999</v>
      </c>
      <c r="E190" t="s">
        <v>31</v>
      </c>
      <c r="G190" s="1">
        <f t="shared" si="35"/>
        <v>44357</v>
      </c>
      <c r="H190" s="5">
        <f t="shared" si="36"/>
        <v>202106</v>
      </c>
      <c r="I190" s="5">
        <f t="shared" si="37"/>
        <v>2021</v>
      </c>
      <c r="J190">
        <f t="shared" si="38"/>
        <v>40.462809917355372</v>
      </c>
    </row>
    <row r="191" spans="1:10">
      <c r="A191" t="s">
        <v>30</v>
      </c>
      <c r="B191">
        <v>6823000</v>
      </c>
      <c r="C191" s="1">
        <v>44358</v>
      </c>
      <c r="D191">
        <v>18.8</v>
      </c>
      <c r="E191" t="s">
        <v>31</v>
      </c>
      <c r="G191" s="1">
        <f t="shared" si="35"/>
        <v>44358</v>
      </c>
      <c r="H191" s="5">
        <f t="shared" si="36"/>
        <v>202106</v>
      </c>
      <c r="I191" s="5">
        <f t="shared" si="37"/>
        <v>2021</v>
      </c>
      <c r="J191">
        <f t="shared" si="38"/>
        <v>37.289256198347104</v>
      </c>
    </row>
    <row r="192" spans="1:10">
      <c r="A192" t="s">
        <v>30</v>
      </c>
      <c r="B192">
        <v>6823000</v>
      </c>
      <c r="C192" s="1">
        <v>44359</v>
      </c>
      <c r="D192">
        <v>17.8</v>
      </c>
      <c r="E192" t="s">
        <v>31</v>
      </c>
      <c r="G192" s="1">
        <f t="shared" si="35"/>
        <v>44359</v>
      </c>
      <c r="H192" s="5">
        <f t="shared" si="36"/>
        <v>202106</v>
      </c>
      <c r="I192" s="5">
        <f t="shared" si="37"/>
        <v>2021</v>
      </c>
      <c r="J192">
        <f t="shared" si="38"/>
        <v>35.305785123966942</v>
      </c>
    </row>
    <row r="193" spans="1:10">
      <c r="A193" t="s">
        <v>30</v>
      </c>
      <c r="B193">
        <v>6823000</v>
      </c>
      <c r="C193" s="1">
        <v>44360</v>
      </c>
      <c r="D193">
        <v>14.7</v>
      </c>
      <c r="E193" t="s">
        <v>31</v>
      </c>
      <c r="G193" s="1">
        <f t="shared" si="35"/>
        <v>44360</v>
      </c>
      <c r="H193" s="5">
        <f t="shared" si="36"/>
        <v>202106</v>
      </c>
      <c r="I193" s="5">
        <f t="shared" si="37"/>
        <v>2021</v>
      </c>
      <c r="J193">
        <f t="shared" si="38"/>
        <v>29.15702479338843</v>
      </c>
    </row>
    <row r="194" spans="1:10">
      <c r="A194" t="s">
        <v>30</v>
      </c>
      <c r="B194">
        <v>6823000</v>
      </c>
      <c r="C194" s="1">
        <v>44361</v>
      </c>
      <c r="D194">
        <v>13.9</v>
      </c>
      <c r="E194" t="s">
        <v>31</v>
      </c>
      <c r="G194" s="1">
        <f t="shared" si="35"/>
        <v>44361</v>
      </c>
      <c r="H194" s="5">
        <f t="shared" si="36"/>
        <v>202106</v>
      </c>
      <c r="I194" s="5">
        <f t="shared" si="37"/>
        <v>2021</v>
      </c>
      <c r="J194">
        <f t="shared" si="38"/>
        <v>27.570247933884296</v>
      </c>
    </row>
    <row r="195" spans="1:10">
      <c r="A195" t="s">
        <v>30</v>
      </c>
      <c r="B195">
        <v>6823000</v>
      </c>
      <c r="C195" s="1">
        <v>44362</v>
      </c>
      <c r="D195">
        <v>13.4</v>
      </c>
      <c r="E195" t="s">
        <v>31</v>
      </c>
      <c r="G195" s="1">
        <f t="shared" si="35"/>
        <v>44362</v>
      </c>
      <c r="H195" s="5">
        <f t="shared" si="36"/>
        <v>202106</v>
      </c>
      <c r="I195" s="5">
        <f t="shared" si="37"/>
        <v>2021</v>
      </c>
      <c r="J195">
        <f t="shared" si="38"/>
        <v>26.578512396694215</v>
      </c>
    </row>
    <row r="196" spans="1:10">
      <c r="A196" t="s">
        <v>30</v>
      </c>
      <c r="B196">
        <v>6823000</v>
      </c>
      <c r="C196" s="1">
        <v>44363</v>
      </c>
      <c r="D196">
        <v>12.1</v>
      </c>
      <c r="E196" t="s">
        <v>31</v>
      </c>
      <c r="G196" s="1">
        <f t="shared" si="35"/>
        <v>44363</v>
      </c>
      <c r="H196" s="5">
        <f t="shared" si="36"/>
        <v>202106</v>
      </c>
      <c r="I196" s="5">
        <f t="shared" si="37"/>
        <v>2021</v>
      </c>
      <c r="J196">
        <f t="shared" si="38"/>
        <v>24</v>
      </c>
    </row>
    <row r="197" spans="1:10">
      <c r="A197" t="s">
        <v>30</v>
      </c>
      <c r="B197">
        <v>6823000</v>
      </c>
      <c r="C197" s="1">
        <v>44364</v>
      </c>
      <c r="D197">
        <v>8.81</v>
      </c>
      <c r="E197" t="s">
        <v>31</v>
      </c>
      <c r="G197" s="1">
        <f t="shared" si="35"/>
        <v>44364</v>
      </c>
      <c r="H197" s="5">
        <f t="shared" si="36"/>
        <v>202106</v>
      </c>
      <c r="I197" s="5">
        <f t="shared" si="37"/>
        <v>2021</v>
      </c>
      <c r="J197">
        <f t="shared" si="38"/>
        <v>17.474380165289258</v>
      </c>
    </row>
    <row r="198" spans="1:10">
      <c r="A198" t="s">
        <v>30</v>
      </c>
      <c r="B198">
        <v>6823000</v>
      </c>
      <c r="C198" s="1">
        <v>44365</v>
      </c>
      <c r="D198">
        <v>8.02</v>
      </c>
      <c r="E198" t="s">
        <v>31</v>
      </c>
      <c r="G198" s="1">
        <f t="shared" si="35"/>
        <v>44365</v>
      </c>
      <c r="H198" s="5">
        <f t="shared" si="36"/>
        <v>202106</v>
      </c>
      <c r="I198" s="5">
        <f t="shared" si="37"/>
        <v>2021</v>
      </c>
      <c r="J198">
        <f t="shared" si="38"/>
        <v>15.907438016528925</v>
      </c>
    </row>
    <row r="199" spans="1:10">
      <c r="A199" t="s">
        <v>30</v>
      </c>
      <c r="B199">
        <v>6823000</v>
      </c>
      <c r="C199" s="1">
        <v>44366</v>
      </c>
      <c r="D199">
        <v>7.53</v>
      </c>
      <c r="E199" t="s">
        <v>31</v>
      </c>
      <c r="G199" s="1">
        <f t="shared" ref="G199:G214" si="39">IF(OR(C199&lt;=0,ISTEXT(C199)),"",C199)</f>
        <v>44366</v>
      </c>
      <c r="H199" s="5">
        <f t="shared" ref="H199:H210" si="40">IF(NOT(ISTEXT(G199)),YEAR(G199)*100+MONTH(G199),"")</f>
        <v>202106</v>
      </c>
      <c r="I199" s="5">
        <f t="shared" ref="I199:I210" si="41">IF(NOT(ISTEXT(G199)),YEAR(G199),"")</f>
        <v>2021</v>
      </c>
      <c r="J199">
        <f t="shared" ref="J199:J214" si="42">IF(AND(ISNUMBER(G199),ISNUMBER(D199)),D199*(640*24*3600)/(5280^2),"DataGap")</f>
        <v>14.935537190082645</v>
      </c>
    </row>
    <row r="200" spans="1:10">
      <c r="A200" t="s">
        <v>30</v>
      </c>
      <c r="B200">
        <v>6823000</v>
      </c>
      <c r="C200" s="1">
        <v>44367</v>
      </c>
      <c r="D200">
        <v>7.67</v>
      </c>
      <c r="E200" t="s">
        <v>31</v>
      </c>
      <c r="G200" s="1">
        <f t="shared" si="39"/>
        <v>44367</v>
      </c>
      <c r="H200" s="5">
        <f t="shared" si="40"/>
        <v>202106</v>
      </c>
      <c r="I200" s="5">
        <f t="shared" si="41"/>
        <v>2021</v>
      </c>
      <c r="J200">
        <f t="shared" si="42"/>
        <v>15.213223140495868</v>
      </c>
    </row>
    <row r="201" spans="1:10">
      <c r="A201" t="s">
        <v>30</v>
      </c>
      <c r="B201">
        <v>6823000</v>
      </c>
      <c r="C201" s="1">
        <v>44368</v>
      </c>
      <c r="D201">
        <v>9.3800000000000008</v>
      </c>
      <c r="E201" t="s">
        <v>31</v>
      </c>
      <c r="G201" s="1">
        <f t="shared" si="39"/>
        <v>44368</v>
      </c>
      <c r="H201" s="5">
        <f t="shared" si="40"/>
        <v>202106</v>
      </c>
      <c r="I201" s="5">
        <f t="shared" si="41"/>
        <v>2021</v>
      </c>
      <c r="J201">
        <f t="shared" si="42"/>
        <v>18.604958677685953</v>
      </c>
    </row>
    <row r="202" spans="1:10">
      <c r="A202" t="s">
        <v>30</v>
      </c>
      <c r="B202">
        <v>6823000</v>
      </c>
      <c r="C202" s="1">
        <v>44369</v>
      </c>
      <c r="D202">
        <v>8.89</v>
      </c>
      <c r="E202" t="s">
        <v>31</v>
      </c>
      <c r="G202" s="1">
        <f t="shared" si="39"/>
        <v>44369</v>
      </c>
      <c r="H202" s="5">
        <f t="shared" si="40"/>
        <v>202106</v>
      </c>
      <c r="I202" s="5">
        <f t="shared" si="41"/>
        <v>2021</v>
      </c>
      <c r="J202">
        <f t="shared" si="42"/>
        <v>17.63305785123967</v>
      </c>
    </row>
    <row r="203" spans="1:10">
      <c r="A203" t="s">
        <v>30</v>
      </c>
      <c r="B203">
        <v>6823000</v>
      </c>
      <c r="C203" s="1">
        <v>44370</v>
      </c>
      <c r="D203">
        <v>7.47</v>
      </c>
      <c r="E203" t="s">
        <v>31</v>
      </c>
      <c r="G203" s="1">
        <f t="shared" si="39"/>
        <v>44370</v>
      </c>
      <c r="H203" s="5">
        <f t="shared" si="40"/>
        <v>202106</v>
      </c>
      <c r="I203" s="5">
        <f t="shared" si="41"/>
        <v>2021</v>
      </c>
      <c r="J203">
        <f t="shared" si="42"/>
        <v>14.816528925619835</v>
      </c>
    </row>
    <row r="204" spans="1:10">
      <c r="A204" t="s">
        <v>30</v>
      </c>
      <c r="B204">
        <v>6823000</v>
      </c>
      <c r="C204" s="1">
        <v>44371</v>
      </c>
      <c r="D204">
        <v>6.68</v>
      </c>
      <c r="E204" t="s">
        <v>31</v>
      </c>
      <c r="G204" s="1">
        <f t="shared" si="39"/>
        <v>44371</v>
      </c>
      <c r="H204" s="5">
        <f t="shared" si="40"/>
        <v>202106</v>
      </c>
      <c r="I204" s="5">
        <f t="shared" si="41"/>
        <v>2021</v>
      </c>
      <c r="J204">
        <f t="shared" si="42"/>
        <v>13.249586776859504</v>
      </c>
    </row>
    <row r="205" spans="1:10">
      <c r="A205" t="s">
        <v>30</v>
      </c>
      <c r="B205">
        <v>6823000</v>
      </c>
      <c r="C205" s="1">
        <v>44372</v>
      </c>
      <c r="D205">
        <v>6.69</v>
      </c>
      <c r="E205" t="s">
        <v>31</v>
      </c>
      <c r="G205" s="1">
        <f t="shared" si="39"/>
        <v>44372</v>
      </c>
      <c r="H205" s="5">
        <f t="shared" si="40"/>
        <v>202106</v>
      </c>
      <c r="I205" s="5">
        <f t="shared" si="41"/>
        <v>2021</v>
      </c>
      <c r="J205">
        <f t="shared" si="42"/>
        <v>13.269421487603307</v>
      </c>
    </row>
    <row r="206" spans="1:10">
      <c r="A206" t="s">
        <v>30</v>
      </c>
      <c r="B206">
        <v>6823000</v>
      </c>
      <c r="C206" s="1">
        <v>44373</v>
      </c>
      <c r="D206">
        <v>6.66</v>
      </c>
      <c r="E206" t="s">
        <v>31</v>
      </c>
      <c r="G206" s="1">
        <f t="shared" si="39"/>
        <v>44373</v>
      </c>
      <c r="H206" s="5">
        <f t="shared" si="40"/>
        <v>202106</v>
      </c>
      <c r="I206" s="5">
        <f t="shared" si="41"/>
        <v>2021</v>
      </c>
      <c r="J206">
        <f t="shared" si="42"/>
        <v>13.209917355371902</v>
      </c>
    </row>
    <row r="207" spans="1:10">
      <c r="A207" t="s">
        <v>30</v>
      </c>
      <c r="B207">
        <v>6823000</v>
      </c>
      <c r="C207" s="1">
        <v>44374</v>
      </c>
      <c r="D207">
        <v>6.12</v>
      </c>
      <c r="E207" t="s">
        <v>31</v>
      </c>
      <c r="G207" s="1">
        <f t="shared" si="39"/>
        <v>44374</v>
      </c>
      <c r="H207" s="5">
        <f t="shared" si="40"/>
        <v>202106</v>
      </c>
      <c r="I207" s="5">
        <f t="shared" si="41"/>
        <v>2021</v>
      </c>
      <c r="J207">
        <f t="shared" si="42"/>
        <v>12.138842975206611</v>
      </c>
    </row>
    <row r="208" spans="1:10">
      <c r="A208" t="s">
        <v>30</v>
      </c>
      <c r="B208">
        <v>6823000</v>
      </c>
      <c r="C208" s="1">
        <v>44375</v>
      </c>
      <c r="D208">
        <v>5.88</v>
      </c>
      <c r="E208" t="s">
        <v>31</v>
      </c>
      <c r="G208" s="1">
        <f t="shared" si="39"/>
        <v>44375</v>
      </c>
      <c r="H208" s="5">
        <f t="shared" si="40"/>
        <v>202106</v>
      </c>
      <c r="I208" s="5">
        <f t="shared" si="41"/>
        <v>2021</v>
      </c>
      <c r="J208">
        <f t="shared" si="42"/>
        <v>11.662809917355371</v>
      </c>
    </row>
    <row r="209" spans="1:10">
      <c r="A209" t="s">
        <v>30</v>
      </c>
      <c r="B209">
        <v>6823000</v>
      </c>
      <c r="C209" s="1">
        <v>44376</v>
      </c>
      <c r="D209">
        <v>5.87</v>
      </c>
      <c r="E209" t="s">
        <v>31</v>
      </c>
      <c r="G209" s="1">
        <f t="shared" si="39"/>
        <v>44376</v>
      </c>
      <c r="H209" s="5">
        <f t="shared" si="40"/>
        <v>202106</v>
      </c>
      <c r="I209" s="5">
        <f t="shared" si="41"/>
        <v>2021</v>
      </c>
      <c r="J209">
        <f t="shared" si="42"/>
        <v>11.64297520661157</v>
      </c>
    </row>
    <row r="210" spans="1:10">
      <c r="A210" t="s">
        <v>30</v>
      </c>
      <c r="B210">
        <v>6823000</v>
      </c>
      <c r="C210" s="1">
        <v>44377</v>
      </c>
      <c r="D210">
        <v>8.68</v>
      </c>
      <c r="E210" t="s">
        <v>31</v>
      </c>
      <c r="G210" s="1">
        <f t="shared" si="39"/>
        <v>44377</v>
      </c>
      <c r="H210" s="5">
        <f t="shared" si="40"/>
        <v>202106</v>
      </c>
      <c r="I210" s="5">
        <f t="shared" si="41"/>
        <v>2021</v>
      </c>
      <c r="J210">
        <f t="shared" si="42"/>
        <v>17.216528925619834</v>
      </c>
    </row>
    <row r="211" spans="1:10">
      <c r="A211" t="s">
        <v>30</v>
      </c>
      <c r="B211">
        <v>6823000</v>
      </c>
      <c r="C211" s="1">
        <v>44378</v>
      </c>
      <c r="D211">
        <v>8.56</v>
      </c>
      <c r="E211" t="s">
        <v>31</v>
      </c>
      <c r="G211" s="1">
        <f t="shared" si="39"/>
        <v>44378</v>
      </c>
      <c r="H211" s="5">
        <f t="shared" ref="H211:H217" si="43">IF(NOT(ISTEXT(G211)),YEAR(G211)*100+MONTH(G211),"")</f>
        <v>202107</v>
      </c>
      <c r="I211" s="5">
        <f t="shared" ref="I211:I217" si="44">IF(NOT(ISTEXT(G211)),YEAR(G211),"")</f>
        <v>2021</v>
      </c>
      <c r="J211">
        <f t="shared" si="42"/>
        <v>16.978512396694214</v>
      </c>
    </row>
    <row r="212" spans="1:10">
      <c r="A212" t="s">
        <v>30</v>
      </c>
      <c r="B212">
        <v>6823000</v>
      </c>
      <c r="C212" s="1">
        <v>44379</v>
      </c>
      <c r="D212">
        <v>8.33</v>
      </c>
      <c r="E212" t="s">
        <v>31</v>
      </c>
      <c r="G212" s="1">
        <f t="shared" si="39"/>
        <v>44379</v>
      </c>
      <c r="H212" s="5">
        <f t="shared" si="43"/>
        <v>202107</v>
      </c>
      <c r="I212" s="5">
        <f t="shared" si="44"/>
        <v>2021</v>
      </c>
      <c r="J212">
        <f t="shared" si="42"/>
        <v>16.522314049586775</v>
      </c>
    </row>
    <row r="213" spans="1:10">
      <c r="A213" t="s">
        <v>30</v>
      </c>
      <c r="B213">
        <v>6823000</v>
      </c>
      <c r="C213" s="1">
        <v>44380</v>
      </c>
      <c r="D213">
        <v>6.59</v>
      </c>
      <c r="E213" t="s">
        <v>31</v>
      </c>
      <c r="G213" s="1">
        <f t="shared" si="39"/>
        <v>44380</v>
      </c>
      <c r="H213" s="5">
        <f t="shared" si="43"/>
        <v>202107</v>
      </c>
      <c r="I213" s="5">
        <f t="shared" si="44"/>
        <v>2021</v>
      </c>
      <c r="J213">
        <f t="shared" si="42"/>
        <v>13.071074380165289</v>
      </c>
    </row>
    <row r="214" spans="1:10">
      <c r="A214" t="s">
        <v>30</v>
      </c>
      <c r="B214">
        <v>6823000</v>
      </c>
      <c r="C214" s="1">
        <v>44381</v>
      </c>
      <c r="D214">
        <v>5.29</v>
      </c>
      <c r="E214" t="s">
        <v>31</v>
      </c>
      <c r="G214" s="1">
        <f t="shared" si="39"/>
        <v>44381</v>
      </c>
      <c r="H214" s="5">
        <f t="shared" si="43"/>
        <v>202107</v>
      </c>
      <c r="I214" s="5">
        <f t="shared" si="44"/>
        <v>2021</v>
      </c>
      <c r="J214">
        <f t="shared" si="42"/>
        <v>10.492561983471074</v>
      </c>
    </row>
    <row r="215" spans="1:10">
      <c r="A215" t="s">
        <v>30</v>
      </c>
      <c r="B215">
        <v>6823000</v>
      </c>
      <c r="C215" s="1">
        <v>44382</v>
      </c>
      <c r="D215">
        <v>4.3099999999999996</v>
      </c>
      <c r="E215" t="s">
        <v>31</v>
      </c>
      <c r="G215" s="1">
        <f t="shared" ref="G215:G226" si="45">IF(OR(C215&lt;=0,ISTEXT(C215)),"",C215)</f>
        <v>44382</v>
      </c>
      <c r="H215" s="5">
        <f t="shared" si="43"/>
        <v>202107</v>
      </c>
      <c r="I215" s="5">
        <f t="shared" si="44"/>
        <v>2021</v>
      </c>
      <c r="J215">
        <f t="shared" ref="J215:J226" si="46">IF(AND(ISNUMBER(G215),ISNUMBER(D215)),D215*(640*24*3600)/(5280^2),"DataGap")</f>
        <v>8.5487603305785118</v>
      </c>
    </row>
    <row r="216" spans="1:10">
      <c r="A216" t="s">
        <v>30</v>
      </c>
      <c r="B216">
        <v>6823000</v>
      </c>
      <c r="C216" s="1">
        <v>44383</v>
      </c>
      <c r="D216">
        <v>4.1100000000000003</v>
      </c>
      <c r="E216" t="s">
        <v>31</v>
      </c>
      <c r="G216" s="1">
        <f t="shared" si="45"/>
        <v>44383</v>
      </c>
      <c r="H216" s="5">
        <f t="shared" si="43"/>
        <v>202107</v>
      </c>
      <c r="I216" s="5">
        <f t="shared" si="44"/>
        <v>2021</v>
      </c>
      <c r="J216">
        <f t="shared" si="46"/>
        <v>8.1520661157024801</v>
      </c>
    </row>
    <row r="217" spans="1:10">
      <c r="A217" t="s">
        <v>30</v>
      </c>
      <c r="B217">
        <v>6823000</v>
      </c>
      <c r="C217" s="1">
        <v>44384</v>
      </c>
      <c r="D217">
        <v>3.77</v>
      </c>
      <c r="E217" t="s">
        <v>31</v>
      </c>
      <c r="G217" s="1">
        <f t="shared" si="45"/>
        <v>44384</v>
      </c>
      <c r="H217" s="5">
        <f t="shared" si="43"/>
        <v>202107</v>
      </c>
      <c r="I217" s="5">
        <f t="shared" si="44"/>
        <v>2021</v>
      </c>
      <c r="J217">
        <f t="shared" si="46"/>
        <v>7.4776859504132229</v>
      </c>
    </row>
    <row r="218" spans="1:10">
      <c r="A218" t="s">
        <v>30</v>
      </c>
      <c r="B218">
        <v>6823000</v>
      </c>
      <c r="C218" s="1">
        <v>44385</v>
      </c>
      <c r="D218">
        <v>4.7</v>
      </c>
      <c r="E218" t="s">
        <v>31</v>
      </c>
      <c r="G218" s="1">
        <f t="shared" si="45"/>
        <v>44385</v>
      </c>
      <c r="H218" s="5">
        <f t="shared" ref="H218:H226" si="47">IF(NOT(ISTEXT(G218)),YEAR(G218)*100+MONTH(G218),"")</f>
        <v>202107</v>
      </c>
      <c r="I218" s="5">
        <f t="shared" ref="I218:I226" si="48">IF(NOT(ISTEXT(G218)),YEAR(G218),"")</f>
        <v>2021</v>
      </c>
      <c r="J218">
        <f t="shared" si="46"/>
        <v>9.322314049586776</v>
      </c>
    </row>
    <row r="219" spans="1:10">
      <c r="A219" t="s">
        <v>30</v>
      </c>
      <c r="B219">
        <v>6823000</v>
      </c>
      <c r="C219" s="1">
        <v>44386</v>
      </c>
      <c r="D219">
        <v>3.67</v>
      </c>
      <c r="E219" t="s">
        <v>31</v>
      </c>
      <c r="G219" s="1">
        <f t="shared" si="45"/>
        <v>44386</v>
      </c>
      <c r="H219" s="5">
        <f t="shared" si="47"/>
        <v>202107</v>
      </c>
      <c r="I219" s="5">
        <f t="shared" si="48"/>
        <v>2021</v>
      </c>
      <c r="J219">
        <f t="shared" si="46"/>
        <v>7.2793388429752062</v>
      </c>
    </row>
    <row r="220" spans="1:10">
      <c r="A220" t="s">
        <v>30</v>
      </c>
      <c r="B220">
        <v>6823000</v>
      </c>
      <c r="C220" s="1">
        <v>44387</v>
      </c>
      <c r="D220">
        <v>3.29</v>
      </c>
      <c r="E220" t="s">
        <v>31</v>
      </c>
      <c r="G220" s="1">
        <f t="shared" si="45"/>
        <v>44387</v>
      </c>
      <c r="H220" s="5">
        <f t="shared" si="47"/>
        <v>202107</v>
      </c>
      <c r="I220" s="5">
        <f t="shared" si="48"/>
        <v>2021</v>
      </c>
      <c r="J220">
        <f t="shared" si="46"/>
        <v>6.5256198347107439</v>
      </c>
    </row>
    <row r="221" spans="1:10">
      <c r="A221" t="s">
        <v>30</v>
      </c>
      <c r="B221">
        <v>6823000</v>
      </c>
      <c r="C221" s="1">
        <v>44388</v>
      </c>
      <c r="D221">
        <v>3.1</v>
      </c>
      <c r="E221" t="s">
        <v>31</v>
      </c>
      <c r="G221" s="1">
        <f t="shared" si="45"/>
        <v>44388</v>
      </c>
      <c r="H221" s="5">
        <f t="shared" si="47"/>
        <v>202107</v>
      </c>
      <c r="I221" s="5">
        <f t="shared" si="48"/>
        <v>2021</v>
      </c>
      <c r="J221">
        <f t="shared" si="46"/>
        <v>6.1487603305785123</v>
      </c>
    </row>
    <row r="222" spans="1:10">
      <c r="A222" t="s">
        <v>30</v>
      </c>
      <c r="B222">
        <v>6823000</v>
      </c>
      <c r="C222" s="1">
        <v>44389</v>
      </c>
      <c r="D222">
        <v>2.93</v>
      </c>
      <c r="E222" t="s">
        <v>31</v>
      </c>
      <c r="G222" s="1">
        <f t="shared" si="45"/>
        <v>44389</v>
      </c>
      <c r="H222" s="5">
        <f t="shared" si="47"/>
        <v>202107</v>
      </c>
      <c r="I222" s="5">
        <f t="shared" si="48"/>
        <v>2021</v>
      </c>
      <c r="J222">
        <f t="shared" si="46"/>
        <v>5.8115702479338847</v>
      </c>
    </row>
    <row r="223" spans="1:10">
      <c r="A223" t="s">
        <v>30</v>
      </c>
      <c r="B223">
        <v>6823000</v>
      </c>
      <c r="C223" s="1">
        <v>44390</v>
      </c>
      <c r="D223">
        <v>2.91</v>
      </c>
      <c r="E223" t="s">
        <v>31</v>
      </c>
      <c r="G223" s="1">
        <f t="shared" si="45"/>
        <v>44390</v>
      </c>
      <c r="H223" s="5">
        <f t="shared" si="47"/>
        <v>202107</v>
      </c>
      <c r="I223" s="5">
        <f t="shared" si="48"/>
        <v>2021</v>
      </c>
      <c r="J223">
        <f t="shared" si="46"/>
        <v>5.7719008264462808</v>
      </c>
    </row>
    <row r="224" spans="1:10">
      <c r="A224" t="s">
        <v>30</v>
      </c>
      <c r="B224">
        <v>6823000</v>
      </c>
      <c r="C224" s="1">
        <v>44391</v>
      </c>
      <c r="D224">
        <v>2.66</v>
      </c>
      <c r="E224" t="s">
        <v>31</v>
      </c>
      <c r="G224" s="1">
        <f t="shared" si="45"/>
        <v>44391</v>
      </c>
      <c r="H224" s="5">
        <f t="shared" si="47"/>
        <v>202107</v>
      </c>
      <c r="I224" s="5">
        <f t="shared" si="48"/>
        <v>2021</v>
      </c>
      <c r="J224">
        <f t="shared" si="46"/>
        <v>5.2760330578512393</v>
      </c>
    </row>
    <row r="225" spans="1:10">
      <c r="A225" t="s">
        <v>30</v>
      </c>
      <c r="B225">
        <v>6823000</v>
      </c>
      <c r="C225" s="1">
        <v>44392</v>
      </c>
      <c r="D225">
        <v>2.65</v>
      </c>
      <c r="E225" t="s">
        <v>31</v>
      </c>
      <c r="G225" s="1">
        <f t="shared" si="45"/>
        <v>44392</v>
      </c>
      <c r="H225" s="5">
        <f t="shared" si="47"/>
        <v>202107</v>
      </c>
      <c r="I225" s="5">
        <f t="shared" si="48"/>
        <v>2021</v>
      </c>
      <c r="J225">
        <f t="shared" si="46"/>
        <v>5.2561983471074383</v>
      </c>
    </row>
    <row r="226" spans="1:10">
      <c r="A226" t="s">
        <v>30</v>
      </c>
      <c r="B226">
        <v>6823000</v>
      </c>
      <c r="C226" s="1">
        <v>44393</v>
      </c>
      <c r="D226">
        <v>2.58</v>
      </c>
      <c r="E226" t="s">
        <v>31</v>
      </c>
      <c r="G226" s="1">
        <f t="shared" si="45"/>
        <v>44393</v>
      </c>
      <c r="H226" s="5">
        <f t="shared" si="47"/>
        <v>202107</v>
      </c>
      <c r="I226" s="5">
        <f t="shared" si="48"/>
        <v>2021</v>
      </c>
      <c r="J226">
        <f t="shared" si="46"/>
        <v>5.1173553719008265</v>
      </c>
    </row>
    <row r="227" spans="1:10">
      <c r="A227" t="s">
        <v>30</v>
      </c>
      <c r="B227">
        <v>6823000</v>
      </c>
      <c r="C227" s="1">
        <v>44394</v>
      </c>
      <c r="D227">
        <v>2.61</v>
      </c>
      <c r="E227" t="s">
        <v>31</v>
      </c>
      <c r="G227" s="1">
        <f t="shared" ref="G227:G232" si="49">IF(OR(C227&lt;=0,ISTEXT(C227)),"",C227)</f>
        <v>44394</v>
      </c>
      <c r="H227" s="5">
        <f t="shared" ref="H227:H232" si="50">IF(NOT(ISTEXT(G227)),YEAR(G227)*100+MONTH(G227),"")</f>
        <v>202107</v>
      </c>
      <c r="I227" s="5">
        <f t="shared" ref="I227:I232" si="51">IF(NOT(ISTEXT(G227)),YEAR(G227),"")</f>
        <v>2021</v>
      </c>
      <c r="J227">
        <f t="shared" ref="J227:J232" si="52">IF(AND(ISNUMBER(G227),ISNUMBER(D227)),D227*(640*24*3600)/(5280^2),"DataGap")</f>
        <v>5.1768595041322314</v>
      </c>
    </row>
    <row r="228" spans="1:10">
      <c r="A228" t="s">
        <v>30</v>
      </c>
      <c r="B228">
        <v>6823000</v>
      </c>
      <c r="C228" s="1">
        <v>44395</v>
      </c>
      <c r="D228">
        <v>2.39</v>
      </c>
      <c r="E228" t="s">
        <v>31</v>
      </c>
      <c r="G228" s="1">
        <f t="shared" si="49"/>
        <v>44395</v>
      </c>
      <c r="H228" s="5">
        <f t="shared" si="50"/>
        <v>202107</v>
      </c>
      <c r="I228" s="5">
        <f t="shared" si="51"/>
        <v>2021</v>
      </c>
      <c r="J228">
        <f t="shared" si="52"/>
        <v>4.7404958677685949</v>
      </c>
    </row>
    <row r="229" spans="1:10">
      <c r="A229" t="s">
        <v>30</v>
      </c>
      <c r="B229">
        <v>6823000</v>
      </c>
      <c r="C229" s="1">
        <v>44396</v>
      </c>
      <c r="D229">
        <v>2.33</v>
      </c>
      <c r="E229" t="s">
        <v>31</v>
      </c>
      <c r="G229" s="1">
        <f t="shared" si="49"/>
        <v>44396</v>
      </c>
      <c r="H229" s="5">
        <f t="shared" si="50"/>
        <v>202107</v>
      </c>
      <c r="I229" s="5">
        <f t="shared" si="51"/>
        <v>2021</v>
      </c>
      <c r="J229">
        <f t="shared" si="52"/>
        <v>4.621487603305785</v>
      </c>
    </row>
    <row r="230" spans="1:10">
      <c r="A230" t="s">
        <v>30</v>
      </c>
      <c r="B230">
        <v>6823000</v>
      </c>
      <c r="C230" s="1">
        <v>44397</v>
      </c>
      <c r="D230">
        <v>2.36</v>
      </c>
      <c r="E230" t="s">
        <v>31</v>
      </c>
      <c r="G230" s="1">
        <f t="shared" si="49"/>
        <v>44397</v>
      </c>
      <c r="H230" s="5">
        <f t="shared" si="50"/>
        <v>202107</v>
      </c>
      <c r="I230" s="5">
        <f t="shared" si="51"/>
        <v>2021</v>
      </c>
      <c r="J230">
        <f t="shared" si="52"/>
        <v>4.6809917355371899</v>
      </c>
    </row>
    <row r="231" spans="1:10">
      <c r="A231" t="s">
        <v>30</v>
      </c>
      <c r="B231">
        <v>6823000</v>
      </c>
      <c r="C231" s="1">
        <v>44398</v>
      </c>
      <c r="D231">
        <v>2.27</v>
      </c>
      <c r="E231" t="s">
        <v>31</v>
      </c>
      <c r="G231" s="1">
        <f t="shared" si="49"/>
        <v>44398</v>
      </c>
      <c r="H231" s="5">
        <f t="shared" si="50"/>
        <v>202107</v>
      </c>
      <c r="I231" s="5">
        <f t="shared" si="51"/>
        <v>2021</v>
      </c>
      <c r="J231">
        <f t="shared" si="52"/>
        <v>4.5024793388429751</v>
      </c>
    </row>
    <row r="232" spans="1:10">
      <c r="A232" t="s">
        <v>30</v>
      </c>
      <c r="B232">
        <v>6823000</v>
      </c>
      <c r="C232" s="1">
        <v>44399</v>
      </c>
      <c r="D232">
        <v>2.13</v>
      </c>
      <c r="E232" t="s">
        <v>31</v>
      </c>
      <c r="G232" s="1">
        <f t="shared" si="49"/>
        <v>44399</v>
      </c>
      <c r="H232" s="5">
        <f t="shared" si="50"/>
        <v>202107</v>
      </c>
      <c r="I232" s="5">
        <f t="shared" si="51"/>
        <v>2021</v>
      </c>
      <c r="J232">
        <f t="shared" si="52"/>
        <v>4.2247933884297524</v>
      </c>
    </row>
    <row r="233" spans="1:10">
      <c r="A233" t="s">
        <v>30</v>
      </c>
      <c r="B233">
        <v>6823000</v>
      </c>
      <c r="C233" s="1">
        <v>44400</v>
      </c>
      <c r="D233">
        <v>2.33</v>
      </c>
      <c r="E233" t="s">
        <v>31</v>
      </c>
      <c r="G233" s="1">
        <f t="shared" ref="G233:G241" si="53">IF(OR(C233&lt;=0,ISTEXT(C233)),"",C233)</f>
        <v>44400</v>
      </c>
      <c r="H233" s="5">
        <f t="shared" ref="H233:H241" si="54">IF(NOT(ISTEXT(G233)),YEAR(G233)*100+MONTH(G233),"")</f>
        <v>202107</v>
      </c>
      <c r="I233" s="5">
        <f t="shared" ref="I233:I241" si="55">IF(NOT(ISTEXT(G233)),YEAR(G233),"")</f>
        <v>2021</v>
      </c>
      <c r="J233">
        <f t="shared" ref="J233:J241" si="56">IF(AND(ISNUMBER(G233),ISNUMBER(D233)),D233*(640*24*3600)/(5280^2),"DataGap")</f>
        <v>4.621487603305785</v>
      </c>
    </row>
    <row r="234" spans="1:10">
      <c r="A234" t="s">
        <v>30</v>
      </c>
      <c r="B234">
        <v>6823000</v>
      </c>
      <c r="C234" s="1">
        <v>44401</v>
      </c>
      <c r="D234">
        <v>2.23</v>
      </c>
      <c r="E234" t="s">
        <v>31</v>
      </c>
      <c r="G234" s="1">
        <f t="shared" si="53"/>
        <v>44401</v>
      </c>
      <c r="H234" s="5">
        <f t="shared" si="54"/>
        <v>202107</v>
      </c>
      <c r="I234" s="5">
        <f t="shared" si="55"/>
        <v>2021</v>
      </c>
      <c r="J234">
        <f t="shared" si="56"/>
        <v>4.4231404958677683</v>
      </c>
    </row>
    <row r="235" spans="1:10">
      <c r="A235" t="s">
        <v>30</v>
      </c>
      <c r="B235">
        <v>6823000</v>
      </c>
      <c r="C235" s="1">
        <v>44402</v>
      </c>
      <c r="D235">
        <v>2.36</v>
      </c>
      <c r="E235" t="s">
        <v>31</v>
      </c>
      <c r="G235" s="1">
        <f t="shared" si="53"/>
        <v>44402</v>
      </c>
      <c r="H235" s="5">
        <f t="shared" si="54"/>
        <v>202107</v>
      </c>
      <c r="I235" s="5">
        <f t="shared" si="55"/>
        <v>2021</v>
      </c>
      <c r="J235">
        <f t="shared" si="56"/>
        <v>4.6809917355371899</v>
      </c>
    </row>
    <row r="236" spans="1:10">
      <c r="A236" t="s">
        <v>30</v>
      </c>
      <c r="B236">
        <v>6823000</v>
      </c>
      <c r="C236" s="1">
        <v>44403</v>
      </c>
      <c r="D236">
        <v>2.48</v>
      </c>
      <c r="E236" t="s">
        <v>31</v>
      </c>
      <c r="G236" s="1">
        <f t="shared" si="53"/>
        <v>44403</v>
      </c>
      <c r="H236" s="5">
        <f t="shared" si="54"/>
        <v>202107</v>
      </c>
      <c r="I236" s="5">
        <f t="shared" si="55"/>
        <v>2021</v>
      </c>
      <c r="J236">
        <f t="shared" si="56"/>
        <v>4.9190082644628097</v>
      </c>
    </row>
    <row r="237" spans="1:10">
      <c r="A237" t="s">
        <v>30</v>
      </c>
      <c r="B237">
        <v>6823000</v>
      </c>
      <c r="C237" s="1">
        <v>44404</v>
      </c>
      <c r="D237">
        <v>2.38</v>
      </c>
      <c r="E237" t="s">
        <v>31</v>
      </c>
      <c r="G237" s="1">
        <f t="shared" si="53"/>
        <v>44404</v>
      </c>
      <c r="H237" s="5">
        <f t="shared" si="54"/>
        <v>202107</v>
      </c>
      <c r="I237" s="5">
        <f t="shared" si="55"/>
        <v>2021</v>
      </c>
      <c r="J237">
        <f t="shared" si="56"/>
        <v>4.7206611570247938</v>
      </c>
    </row>
    <row r="238" spans="1:10">
      <c r="A238" t="s">
        <v>30</v>
      </c>
      <c r="B238">
        <v>6823000</v>
      </c>
      <c r="C238" s="1">
        <v>44405</v>
      </c>
      <c r="D238">
        <v>2.5299999999999998</v>
      </c>
      <c r="E238" t="s">
        <v>31</v>
      </c>
      <c r="G238" s="1">
        <f t="shared" si="53"/>
        <v>44405</v>
      </c>
      <c r="H238" s="5">
        <f t="shared" si="54"/>
        <v>202107</v>
      </c>
      <c r="I238" s="5">
        <f t="shared" si="55"/>
        <v>2021</v>
      </c>
      <c r="J238">
        <f t="shared" si="56"/>
        <v>5.0181818181818185</v>
      </c>
    </row>
    <row r="239" spans="1:10">
      <c r="A239" t="s">
        <v>30</v>
      </c>
      <c r="B239">
        <v>6823000</v>
      </c>
      <c r="C239" s="1">
        <v>44406</v>
      </c>
      <c r="D239">
        <v>2.2599999999999998</v>
      </c>
      <c r="E239" t="s">
        <v>31</v>
      </c>
      <c r="G239" s="1">
        <f t="shared" si="53"/>
        <v>44406</v>
      </c>
      <c r="H239" s="5">
        <f t="shared" si="54"/>
        <v>202107</v>
      </c>
      <c r="I239" s="5">
        <f t="shared" si="55"/>
        <v>2021</v>
      </c>
      <c r="J239">
        <f t="shared" si="56"/>
        <v>4.4826446280991732</v>
      </c>
    </row>
    <row r="240" spans="1:10">
      <c r="A240" t="s">
        <v>30</v>
      </c>
      <c r="B240">
        <v>6823000</v>
      </c>
      <c r="C240" s="1">
        <v>44407</v>
      </c>
      <c r="D240">
        <v>2.15</v>
      </c>
      <c r="E240" t="s">
        <v>31</v>
      </c>
      <c r="G240" s="1">
        <f t="shared" si="53"/>
        <v>44407</v>
      </c>
      <c r="H240" s="5">
        <f t="shared" si="54"/>
        <v>202107</v>
      </c>
      <c r="I240" s="5">
        <f t="shared" si="55"/>
        <v>2021</v>
      </c>
      <c r="J240">
        <f t="shared" si="56"/>
        <v>4.2644628099173554</v>
      </c>
    </row>
    <row r="241" spans="1:10">
      <c r="A241" t="s">
        <v>30</v>
      </c>
      <c r="B241">
        <v>6823000</v>
      </c>
      <c r="C241" s="1">
        <v>44408</v>
      </c>
      <c r="D241">
        <v>2.4300000000000002</v>
      </c>
      <c r="E241" t="s">
        <v>31</v>
      </c>
      <c r="G241" s="1">
        <f t="shared" si="53"/>
        <v>44408</v>
      </c>
      <c r="H241" s="5">
        <f t="shared" si="54"/>
        <v>202107</v>
      </c>
      <c r="I241" s="5">
        <f t="shared" si="55"/>
        <v>2021</v>
      </c>
      <c r="J241">
        <f t="shared" si="56"/>
        <v>4.8198347107438018</v>
      </c>
    </row>
    <row r="242" spans="1:10">
      <c r="A242" t="s">
        <v>30</v>
      </c>
      <c r="B242">
        <v>6823000</v>
      </c>
      <c r="C242" s="1">
        <v>44409</v>
      </c>
      <c r="D242">
        <v>2.73</v>
      </c>
      <c r="E242" t="s">
        <v>31</v>
      </c>
      <c r="G242" s="1">
        <f t="shared" ref="G242:G266" si="57">IF(OR(C242&lt;=0,ISTEXT(C242)),"",C242)</f>
        <v>44409</v>
      </c>
      <c r="H242" s="5">
        <f t="shared" ref="H242:H266" si="58">IF(NOT(ISTEXT(G242)),YEAR(G242)*100+MONTH(G242),"")</f>
        <v>202108</v>
      </c>
      <c r="I242" s="5">
        <f t="shared" ref="I242:I266" si="59">IF(NOT(ISTEXT(G242)),YEAR(G242),"")</f>
        <v>2021</v>
      </c>
      <c r="J242">
        <f t="shared" ref="J242:J266" si="60">IF(AND(ISNUMBER(G242),ISNUMBER(D242)),D242*(640*24*3600)/(5280^2),"DataGap")</f>
        <v>5.4148760330578511</v>
      </c>
    </row>
    <row r="243" spans="1:10">
      <c r="A243" t="s">
        <v>30</v>
      </c>
      <c r="B243">
        <v>6823000</v>
      </c>
      <c r="C243" s="1">
        <v>44410</v>
      </c>
      <c r="D243">
        <v>2.5299999999999998</v>
      </c>
      <c r="E243" t="s">
        <v>31</v>
      </c>
      <c r="G243" s="1">
        <f t="shared" si="57"/>
        <v>44410</v>
      </c>
      <c r="H243" s="5">
        <f t="shared" si="58"/>
        <v>202108</v>
      </c>
      <c r="I243" s="5">
        <f t="shared" si="59"/>
        <v>2021</v>
      </c>
      <c r="J243">
        <f t="shared" si="60"/>
        <v>5.0181818181818185</v>
      </c>
    </row>
    <row r="244" spans="1:10">
      <c r="A244" t="s">
        <v>30</v>
      </c>
      <c r="B244">
        <v>6823000</v>
      </c>
      <c r="C244" s="1">
        <v>44411</v>
      </c>
      <c r="D244">
        <v>2.2799999999999998</v>
      </c>
      <c r="E244" t="s">
        <v>31</v>
      </c>
      <c r="G244" s="1">
        <f t="shared" si="57"/>
        <v>44411</v>
      </c>
      <c r="H244" s="5">
        <f t="shared" si="58"/>
        <v>202108</v>
      </c>
      <c r="I244" s="5">
        <f t="shared" si="59"/>
        <v>2021</v>
      </c>
      <c r="J244">
        <f t="shared" si="60"/>
        <v>4.5223140495867762</v>
      </c>
    </row>
    <row r="245" spans="1:10">
      <c r="A245" t="s">
        <v>30</v>
      </c>
      <c r="B245">
        <v>6823000</v>
      </c>
      <c r="C245" s="1">
        <v>44412</v>
      </c>
      <c r="D245">
        <v>2.21</v>
      </c>
      <c r="E245" t="s">
        <v>31</v>
      </c>
      <c r="G245" s="1">
        <f t="shared" si="57"/>
        <v>44412</v>
      </c>
      <c r="H245" s="5">
        <f t="shared" si="58"/>
        <v>202108</v>
      </c>
      <c r="I245" s="5">
        <f t="shared" si="59"/>
        <v>2021</v>
      </c>
      <c r="J245">
        <f t="shared" si="60"/>
        <v>4.3834710743801653</v>
      </c>
    </row>
    <row r="246" spans="1:10">
      <c r="A246" t="s">
        <v>30</v>
      </c>
      <c r="B246">
        <v>6823000</v>
      </c>
      <c r="C246" s="1">
        <v>44413</v>
      </c>
      <c r="D246">
        <v>2.2799999999999998</v>
      </c>
      <c r="E246" t="s">
        <v>31</v>
      </c>
      <c r="G246" s="1">
        <f t="shared" si="57"/>
        <v>44413</v>
      </c>
      <c r="H246" s="5">
        <f t="shared" si="58"/>
        <v>202108</v>
      </c>
      <c r="I246" s="5">
        <f t="shared" si="59"/>
        <v>2021</v>
      </c>
      <c r="J246">
        <f t="shared" si="60"/>
        <v>4.5223140495867762</v>
      </c>
    </row>
    <row r="247" spans="1:10">
      <c r="A247" t="s">
        <v>30</v>
      </c>
      <c r="B247">
        <v>6823000</v>
      </c>
      <c r="C247" s="1">
        <v>44414</v>
      </c>
      <c r="D247">
        <v>1.86</v>
      </c>
      <c r="E247" t="s">
        <v>31</v>
      </c>
      <c r="G247" s="1">
        <f t="shared" si="57"/>
        <v>44414</v>
      </c>
      <c r="H247" s="5">
        <f t="shared" si="58"/>
        <v>202108</v>
      </c>
      <c r="I247" s="5">
        <f t="shared" si="59"/>
        <v>2021</v>
      </c>
      <c r="J247">
        <f t="shared" si="60"/>
        <v>3.6892561983471075</v>
      </c>
    </row>
    <row r="248" spans="1:10">
      <c r="A248" t="s">
        <v>30</v>
      </c>
      <c r="B248">
        <v>6823000</v>
      </c>
      <c r="C248" s="1">
        <v>44415</v>
      </c>
      <c r="D248">
        <v>1.9</v>
      </c>
      <c r="E248" t="s">
        <v>31</v>
      </c>
      <c r="G248" s="1">
        <f t="shared" si="57"/>
        <v>44415</v>
      </c>
      <c r="H248" s="5">
        <f t="shared" si="58"/>
        <v>202108</v>
      </c>
      <c r="I248" s="5">
        <f t="shared" si="59"/>
        <v>2021</v>
      </c>
      <c r="J248">
        <f t="shared" si="60"/>
        <v>3.7685950413223139</v>
      </c>
    </row>
    <row r="249" spans="1:10">
      <c r="A249" t="s">
        <v>30</v>
      </c>
      <c r="B249">
        <v>6823000</v>
      </c>
      <c r="C249" s="1">
        <v>44416</v>
      </c>
      <c r="D249">
        <v>2.1800000000000002</v>
      </c>
      <c r="E249" t="s">
        <v>31</v>
      </c>
      <c r="G249" s="1">
        <f t="shared" si="57"/>
        <v>44416</v>
      </c>
      <c r="H249" s="5">
        <f t="shared" si="58"/>
        <v>202108</v>
      </c>
      <c r="I249" s="5">
        <f t="shared" si="59"/>
        <v>2021</v>
      </c>
      <c r="J249">
        <f t="shared" si="60"/>
        <v>4.3239669421487612</v>
      </c>
    </row>
    <row r="250" spans="1:10">
      <c r="A250" t="s">
        <v>30</v>
      </c>
      <c r="B250">
        <v>6823000</v>
      </c>
      <c r="C250" s="1">
        <v>44417</v>
      </c>
      <c r="D250">
        <v>1.95</v>
      </c>
      <c r="E250" t="s">
        <v>31</v>
      </c>
      <c r="G250" s="1">
        <f t="shared" si="57"/>
        <v>44417</v>
      </c>
      <c r="H250" s="5">
        <f t="shared" si="58"/>
        <v>202108</v>
      </c>
      <c r="I250" s="5">
        <f t="shared" si="59"/>
        <v>2021</v>
      </c>
      <c r="J250">
        <f t="shared" si="60"/>
        <v>3.8677685950413223</v>
      </c>
    </row>
    <row r="251" spans="1:10">
      <c r="A251" t="s">
        <v>30</v>
      </c>
      <c r="B251">
        <v>6823000</v>
      </c>
      <c r="C251" s="1">
        <v>44418</v>
      </c>
      <c r="D251">
        <v>2.2400000000000002</v>
      </c>
      <c r="E251" t="s">
        <v>31</v>
      </c>
      <c r="G251" s="1">
        <f t="shared" si="57"/>
        <v>44418</v>
      </c>
      <c r="H251" s="5">
        <f t="shared" si="58"/>
        <v>202108</v>
      </c>
      <c r="I251" s="5">
        <f t="shared" si="59"/>
        <v>2021</v>
      </c>
      <c r="J251">
        <f t="shared" si="60"/>
        <v>4.4429752066115711</v>
      </c>
    </row>
    <row r="252" spans="1:10">
      <c r="A252" t="s">
        <v>30</v>
      </c>
      <c r="B252">
        <v>6823000</v>
      </c>
      <c r="C252" s="1">
        <v>44419</v>
      </c>
      <c r="D252">
        <v>2.21</v>
      </c>
      <c r="E252" t="s">
        <v>31</v>
      </c>
      <c r="G252" s="1">
        <f t="shared" si="57"/>
        <v>44419</v>
      </c>
      <c r="H252" s="5">
        <f t="shared" si="58"/>
        <v>202108</v>
      </c>
      <c r="I252" s="5">
        <f t="shared" si="59"/>
        <v>2021</v>
      </c>
      <c r="J252">
        <f t="shared" si="60"/>
        <v>4.3834710743801653</v>
      </c>
    </row>
    <row r="253" spans="1:10">
      <c r="A253" t="s">
        <v>30</v>
      </c>
      <c r="B253">
        <v>6823000</v>
      </c>
      <c r="C253" s="1">
        <v>44420</v>
      </c>
      <c r="D253">
        <v>1.93</v>
      </c>
      <c r="E253" t="s">
        <v>31</v>
      </c>
      <c r="G253" s="1">
        <f t="shared" si="57"/>
        <v>44420</v>
      </c>
      <c r="H253" s="5">
        <f t="shared" si="58"/>
        <v>202108</v>
      </c>
      <c r="I253" s="5">
        <f t="shared" si="59"/>
        <v>2021</v>
      </c>
      <c r="J253">
        <f t="shared" si="60"/>
        <v>3.8280991735537189</v>
      </c>
    </row>
    <row r="254" spans="1:10">
      <c r="A254" t="s">
        <v>30</v>
      </c>
      <c r="B254">
        <v>6823000</v>
      </c>
      <c r="C254" s="1">
        <v>44421</v>
      </c>
      <c r="D254">
        <v>1.88</v>
      </c>
      <c r="E254" t="s">
        <v>31</v>
      </c>
      <c r="G254" s="1">
        <f t="shared" si="57"/>
        <v>44421</v>
      </c>
      <c r="H254" s="5">
        <f t="shared" si="58"/>
        <v>202108</v>
      </c>
      <c r="I254" s="5">
        <f t="shared" si="59"/>
        <v>2021</v>
      </c>
      <c r="J254">
        <f t="shared" si="60"/>
        <v>3.7289256198347109</v>
      </c>
    </row>
    <row r="255" spans="1:10">
      <c r="A255" t="s">
        <v>30</v>
      </c>
      <c r="B255">
        <v>6823000</v>
      </c>
      <c r="C255" s="1">
        <v>44422</v>
      </c>
      <c r="D255">
        <v>1.87</v>
      </c>
      <c r="E255" t="s">
        <v>31</v>
      </c>
      <c r="G255" s="1">
        <f t="shared" si="57"/>
        <v>44422</v>
      </c>
      <c r="H255" s="5">
        <f t="shared" si="58"/>
        <v>202108</v>
      </c>
      <c r="I255" s="5">
        <f t="shared" si="59"/>
        <v>2021</v>
      </c>
      <c r="J255">
        <f t="shared" si="60"/>
        <v>3.709090909090909</v>
      </c>
    </row>
    <row r="256" spans="1:10">
      <c r="A256" t="s">
        <v>30</v>
      </c>
      <c r="B256">
        <v>6823000</v>
      </c>
      <c r="C256" s="1">
        <v>44423</v>
      </c>
      <c r="D256">
        <v>2.27</v>
      </c>
      <c r="E256" t="s">
        <v>31</v>
      </c>
      <c r="G256" s="1">
        <f t="shared" si="57"/>
        <v>44423</v>
      </c>
      <c r="H256" s="5">
        <f t="shared" si="58"/>
        <v>202108</v>
      </c>
      <c r="I256" s="5">
        <f t="shared" si="59"/>
        <v>2021</v>
      </c>
      <c r="J256">
        <f t="shared" si="60"/>
        <v>4.5024793388429751</v>
      </c>
    </row>
    <row r="257" spans="1:10">
      <c r="A257" t="s">
        <v>30</v>
      </c>
      <c r="B257">
        <v>6823000</v>
      </c>
      <c r="C257" s="1">
        <v>44424</v>
      </c>
      <c r="D257">
        <v>2.04</v>
      </c>
      <c r="E257" t="s">
        <v>31</v>
      </c>
      <c r="G257" s="1">
        <f t="shared" si="57"/>
        <v>44424</v>
      </c>
      <c r="H257" s="5">
        <f t="shared" si="58"/>
        <v>202108</v>
      </c>
      <c r="I257" s="5">
        <f t="shared" si="59"/>
        <v>2021</v>
      </c>
      <c r="J257">
        <f t="shared" si="60"/>
        <v>4.0462809917355376</v>
      </c>
    </row>
    <row r="258" spans="1:10">
      <c r="A258" t="s">
        <v>30</v>
      </c>
      <c r="B258">
        <v>6823000</v>
      </c>
      <c r="C258" s="1">
        <v>44425</v>
      </c>
      <c r="D258">
        <v>1.95</v>
      </c>
      <c r="E258" t="s">
        <v>31</v>
      </c>
      <c r="G258" s="1">
        <f t="shared" si="57"/>
        <v>44425</v>
      </c>
      <c r="H258" s="5">
        <f t="shared" si="58"/>
        <v>202108</v>
      </c>
      <c r="I258" s="5">
        <f t="shared" si="59"/>
        <v>2021</v>
      </c>
      <c r="J258">
        <f t="shared" si="60"/>
        <v>3.8677685950413223</v>
      </c>
    </row>
    <row r="259" spans="1:10">
      <c r="A259" t="s">
        <v>30</v>
      </c>
      <c r="B259">
        <v>6823000</v>
      </c>
      <c r="C259" s="1">
        <v>44426</v>
      </c>
      <c r="D259">
        <v>1.79</v>
      </c>
      <c r="E259" t="s">
        <v>31</v>
      </c>
      <c r="G259" s="1">
        <f t="shared" si="57"/>
        <v>44426</v>
      </c>
      <c r="H259" s="5">
        <f t="shared" si="58"/>
        <v>202108</v>
      </c>
      <c r="I259" s="5">
        <f t="shared" si="59"/>
        <v>2021</v>
      </c>
      <c r="J259">
        <f t="shared" si="60"/>
        <v>3.5504132231404957</v>
      </c>
    </row>
    <row r="260" spans="1:10">
      <c r="A260" t="s">
        <v>30</v>
      </c>
      <c r="B260">
        <v>6823000</v>
      </c>
      <c r="C260" s="1">
        <v>44427</v>
      </c>
      <c r="D260">
        <v>1.82</v>
      </c>
      <c r="E260" t="s">
        <v>31</v>
      </c>
      <c r="G260" s="1">
        <f t="shared" si="57"/>
        <v>44427</v>
      </c>
      <c r="H260" s="5">
        <f t="shared" si="58"/>
        <v>202108</v>
      </c>
      <c r="I260" s="5">
        <f t="shared" si="59"/>
        <v>2021</v>
      </c>
      <c r="J260">
        <f t="shared" si="60"/>
        <v>3.6099173553719006</v>
      </c>
    </row>
    <row r="261" spans="1:10">
      <c r="A261" t="s">
        <v>30</v>
      </c>
      <c r="B261">
        <v>6823000</v>
      </c>
      <c r="C261" s="1">
        <v>44428</v>
      </c>
      <c r="D261">
        <v>2.14</v>
      </c>
      <c r="E261" t="s">
        <v>31</v>
      </c>
      <c r="G261" s="1">
        <f t="shared" si="57"/>
        <v>44428</v>
      </c>
      <c r="H261" s="5">
        <f t="shared" si="58"/>
        <v>202108</v>
      </c>
      <c r="I261" s="5">
        <f t="shared" si="59"/>
        <v>2021</v>
      </c>
      <c r="J261">
        <f t="shared" si="60"/>
        <v>4.2446280991735534</v>
      </c>
    </row>
    <row r="262" spans="1:10">
      <c r="A262" t="s">
        <v>30</v>
      </c>
      <c r="B262">
        <v>6823000</v>
      </c>
      <c r="C262" s="1">
        <v>44429</v>
      </c>
      <c r="D262">
        <v>4.87</v>
      </c>
      <c r="E262" t="s">
        <v>31</v>
      </c>
      <c r="G262" s="1">
        <f t="shared" si="57"/>
        <v>44429</v>
      </c>
      <c r="H262" s="5">
        <f t="shared" si="58"/>
        <v>202108</v>
      </c>
      <c r="I262" s="5">
        <f t="shared" si="59"/>
        <v>2021</v>
      </c>
      <c r="J262">
        <f t="shared" si="60"/>
        <v>9.6595041322314046</v>
      </c>
    </row>
    <row r="263" spans="1:10">
      <c r="A263" t="s">
        <v>30</v>
      </c>
      <c r="B263">
        <v>6823000</v>
      </c>
      <c r="C263" s="1">
        <v>44430</v>
      </c>
      <c r="D263">
        <v>4.17</v>
      </c>
      <c r="E263" t="s">
        <v>31</v>
      </c>
      <c r="G263" s="1">
        <f t="shared" si="57"/>
        <v>44430</v>
      </c>
      <c r="H263" s="5">
        <f t="shared" si="58"/>
        <v>202108</v>
      </c>
      <c r="I263" s="5">
        <f t="shared" si="59"/>
        <v>2021</v>
      </c>
      <c r="J263">
        <f t="shared" si="60"/>
        <v>8.27107438016529</v>
      </c>
    </row>
    <row r="264" spans="1:10">
      <c r="A264" t="s">
        <v>30</v>
      </c>
      <c r="B264">
        <v>6823000</v>
      </c>
      <c r="C264" s="1">
        <v>44431</v>
      </c>
      <c r="D264">
        <v>3.67</v>
      </c>
      <c r="E264" t="s">
        <v>31</v>
      </c>
      <c r="G264" s="1">
        <f t="shared" si="57"/>
        <v>44431</v>
      </c>
      <c r="H264" s="5">
        <f t="shared" si="58"/>
        <v>202108</v>
      </c>
      <c r="I264" s="5">
        <f t="shared" si="59"/>
        <v>2021</v>
      </c>
      <c r="J264">
        <f t="shared" si="60"/>
        <v>7.2793388429752062</v>
      </c>
    </row>
    <row r="265" spans="1:10">
      <c r="A265" t="s">
        <v>30</v>
      </c>
      <c r="B265">
        <v>6823000</v>
      </c>
      <c r="C265" s="1">
        <v>44432</v>
      </c>
      <c r="D265">
        <v>3.48</v>
      </c>
      <c r="E265" t="s">
        <v>31</v>
      </c>
      <c r="G265" s="1">
        <f t="shared" si="57"/>
        <v>44432</v>
      </c>
      <c r="H265" s="5">
        <f t="shared" si="58"/>
        <v>202108</v>
      </c>
      <c r="I265" s="5">
        <f t="shared" si="59"/>
        <v>2021</v>
      </c>
      <c r="J265">
        <f t="shared" si="60"/>
        <v>6.9024793388429755</v>
      </c>
    </row>
    <row r="266" spans="1:10">
      <c r="A266" t="s">
        <v>30</v>
      </c>
      <c r="B266">
        <v>6823000</v>
      </c>
      <c r="C266" s="1">
        <v>44433</v>
      </c>
      <c r="D266">
        <v>3.55</v>
      </c>
      <c r="E266" t="s">
        <v>31</v>
      </c>
      <c r="G266" s="1">
        <f t="shared" si="57"/>
        <v>44433</v>
      </c>
      <c r="H266" s="5">
        <f t="shared" si="58"/>
        <v>202108</v>
      </c>
      <c r="I266" s="5">
        <f t="shared" si="59"/>
        <v>2021</v>
      </c>
      <c r="J266">
        <f t="shared" si="60"/>
        <v>7.0413223140495864</v>
      </c>
    </row>
    <row r="267" spans="1:10">
      <c r="A267" t="s">
        <v>30</v>
      </c>
      <c r="B267">
        <v>6823000</v>
      </c>
      <c r="C267" s="1">
        <v>44434</v>
      </c>
      <c r="D267">
        <v>3.21</v>
      </c>
      <c r="E267" t="s">
        <v>31</v>
      </c>
      <c r="G267" s="1">
        <f t="shared" ref="G267:G275" si="61">IF(OR(C267&lt;=0,ISTEXT(C267)),"",C267)</f>
        <v>44434</v>
      </c>
      <c r="H267" s="5">
        <f t="shared" ref="H267:H275" si="62">IF(NOT(ISTEXT(G267)),YEAR(G267)*100+MONTH(G267),"")</f>
        <v>202108</v>
      </c>
      <c r="I267" s="5">
        <f t="shared" ref="I267:I275" si="63">IF(NOT(ISTEXT(G267)),YEAR(G267),"")</f>
        <v>2021</v>
      </c>
      <c r="J267">
        <f t="shared" ref="J267:J275" si="64">IF(AND(ISNUMBER(G267),ISNUMBER(D267)),D267*(640*24*3600)/(5280^2),"DataGap")</f>
        <v>6.3669421487603302</v>
      </c>
    </row>
    <row r="268" spans="1:10">
      <c r="A268" t="s">
        <v>30</v>
      </c>
      <c r="B268">
        <v>6823000</v>
      </c>
      <c r="C268" s="1">
        <v>44435</v>
      </c>
      <c r="D268">
        <v>2.85</v>
      </c>
      <c r="E268" t="s">
        <v>31</v>
      </c>
      <c r="G268" s="1">
        <f t="shared" si="61"/>
        <v>44435</v>
      </c>
      <c r="H268" s="5">
        <f t="shared" si="62"/>
        <v>202108</v>
      </c>
      <c r="I268" s="5">
        <f t="shared" si="63"/>
        <v>2021</v>
      </c>
      <c r="J268">
        <f t="shared" si="64"/>
        <v>5.6528925619834709</v>
      </c>
    </row>
    <row r="269" spans="1:10">
      <c r="A269" t="s">
        <v>30</v>
      </c>
      <c r="B269">
        <v>6823000</v>
      </c>
      <c r="C269" s="1">
        <v>44436</v>
      </c>
      <c r="D269">
        <v>2.29</v>
      </c>
      <c r="E269" t="s">
        <v>31</v>
      </c>
      <c r="G269" s="1">
        <f t="shared" si="61"/>
        <v>44436</v>
      </c>
      <c r="H269" s="5">
        <f t="shared" si="62"/>
        <v>202108</v>
      </c>
      <c r="I269" s="5">
        <f t="shared" si="63"/>
        <v>2021</v>
      </c>
      <c r="J269">
        <f t="shared" si="64"/>
        <v>4.5421487603305781</v>
      </c>
    </row>
    <row r="270" spans="1:10">
      <c r="A270" t="s">
        <v>30</v>
      </c>
      <c r="B270">
        <v>6823000</v>
      </c>
      <c r="C270" s="1">
        <v>44437</v>
      </c>
      <c r="D270">
        <v>2.34</v>
      </c>
      <c r="E270" t="s">
        <v>31</v>
      </c>
      <c r="G270" s="1">
        <f t="shared" si="61"/>
        <v>44437</v>
      </c>
      <c r="H270" s="5">
        <f t="shared" si="62"/>
        <v>202108</v>
      </c>
      <c r="I270" s="5">
        <f t="shared" si="63"/>
        <v>2021</v>
      </c>
      <c r="J270">
        <f t="shared" si="64"/>
        <v>4.6413223140495861</v>
      </c>
    </row>
    <row r="271" spans="1:10">
      <c r="A271" t="s">
        <v>30</v>
      </c>
      <c r="B271">
        <v>6823000</v>
      </c>
      <c r="C271" s="1">
        <v>44438</v>
      </c>
      <c r="D271">
        <v>2.2000000000000002</v>
      </c>
      <c r="E271" t="s">
        <v>31</v>
      </c>
      <c r="G271" s="1">
        <f t="shared" si="61"/>
        <v>44438</v>
      </c>
      <c r="H271" s="5">
        <f t="shared" si="62"/>
        <v>202108</v>
      </c>
      <c r="I271" s="5">
        <f t="shared" si="63"/>
        <v>2021</v>
      </c>
      <c r="J271">
        <f t="shared" si="64"/>
        <v>4.3636363636363642</v>
      </c>
    </row>
    <row r="272" spans="1:10">
      <c r="A272" t="s">
        <v>30</v>
      </c>
      <c r="B272">
        <v>6823000</v>
      </c>
      <c r="C272" s="1">
        <v>44439</v>
      </c>
      <c r="D272">
        <v>2.0699999999999998</v>
      </c>
      <c r="E272" t="s">
        <v>31</v>
      </c>
      <c r="G272" s="1">
        <f t="shared" si="61"/>
        <v>44439</v>
      </c>
      <c r="H272" s="5">
        <f t="shared" si="62"/>
        <v>202108</v>
      </c>
      <c r="I272" s="5">
        <f t="shared" si="63"/>
        <v>2021</v>
      </c>
      <c r="J272">
        <f t="shared" si="64"/>
        <v>4.1057851239669416</v>
      </c>
    </row>
    <row r="273" spans="1:10">
      <c r="A273" t="s">
        <v>30</v>
      </c>
      <c r="B273">
        <v>6823000</v>
      </c>
      <c r="C273" s="1">
        <v>44440</v>
      </c>
      <c r="D273">
        <v>1.84</v>
      </c>
      <c r="E273" t="s">
        <v>31</v>
      </c>
      <c r="G273" s="1">
        <f t="shared" si="61"/>
        <v>44440</v>
      </c>
      <c r="H273" s="5">
        <f t="shared" si="62"/>
        <v>202109</v>
      </c>
      <c r="I273" s="5">
        <f t="shared" si="63"/>
        <v>2021</v>
      </c>
      <c r="J273">
        <f t="shared" si="64"/>
        <v>3.6495867768595041</v>
      </c>
    </row>
    <row r="274" spans="1:10">
      <c r="A274" t="s">
        <v>30</v>
      </c>
      <c r="B274">
        <v>6823000</v>
      </c>
      <c r="C274" s="1">
        <v>44441</v>
      </c>
      <c r="D274">
        <v>2.15</v>
      </c>
      <c r="E274" t="s">
        <v>31</v>
      </c>
      <c r="G274" s="1">
        <f t="shared" si="61"/>
        <v>44441</v>
      </c>
      <c r="H274" s="5">
        <f t="shared" si="62"/>
        <v>202109</v>
      </c>
      <c r="I274" s="5">
        <f t="shared" si="63"/>
        <v>2021</v>
      </c>
      <c r="J274">
        <f t="shared" si="64"/>
        <v>4.2644628099173554</v>
      </c>
    </row>
    <row r="275" spans="1:10">
      <c r="A275" t="s">
        <v>30</v>
      </c>
      <c r="B275">
        <v>6823000</v>
      </c>
      <c r="C275" s="1">
        <v>44442</v>
      </c>
      <c r="D275">
        <v>2.11</v>
      </c>
      <c r="E275" t="s">
        <v>31</v>
      </c>
      <c r="G275" s="1">
        <f t="shared" si="61"/>
        <v>44442</v>
      </c>
      <c r="H275" s="5">
        <f t="shared" si="62"/>
        <v>202109</v>
      </c>
      <c r="I275" s="5">
        <f t="shared" si="63"/>
        <v>2021</v>
      </c>
      <c r="J275">
        <f t="shared" si="64"/>
        <v>4.1851239669421485</v>
      </c>
    </row>
    <row r="276" spans="1:10">
      <c r="A276" t="s">
        <v>30</v>
      </c>
      <c r="B276">
        <v>6823000</v>
      </c>
      <c r="C276" s="1">
        <v>44443</v>
      </c>
      <c r="D276">
        <v>2.64</v>
      </c>
      <c r="E276" t="s">
        <v>31</v>
      </c>
      <c r="G276" s="1">
        <f t="shared" ref="G276:G293" si="65">IF(OR(C276&lt;=0,ISTEXT(C276)),"",C276)</f>
        <v>44443</v>
      </c>
      <c r="H276" s="5">
        <f t="shared" ref="H276:H293" si="66">IF(NOT(ISTEXT(G276)),YEAR(G276)*100+MONTH(G276),"")</f>
        <v>202109</v>
      </c>
      <c r="I276" s="5">
        <f t="shared" ref="I276:I293" si="67">IF(NOT(ISTEXT(G276)),YEAR(G276),"")</f>
        <v>2021</v>
      </c>
      <c r="J276">
        <f t="shared" ref="J276:J293" si="68">IF(AND(ISNUMBER(G276),ISNUMBER(D276)),D276*(640*24*3600)/(5280^2),"DataGap")</f>
        <v>5.2363636363636363</v>
      </c>
    </row>
    <row r="277" spans="1:10">
      <c r="A277" t="s">
        <v>30</v>
      </c>
      <c r="B277">
        <v>6823000</v>
      </c>
      <c r="C277" s="1">
        <v>44444</v>
      </c>
      <c r="D277">
        <v>2.61</v>
      </c>
      <c r="E277" t="s">
        <v>31</v>
      </c>
      <c r="G277" s="1">
        <f t="shared" si="65"/>
        <v>44444</v>
      </c>
      <c r="H277" s="5">
        <f t="shared" si="66"/>
        <v>202109</v>
      </c>
      <c r="I277" s="5">
        <f t="shared" si="67"/>
        <v>2021</v>
      </c>
      <c r="J277">
        <f t="shared" si="68"/>
        <v>5.1768595041322314</v>
      </c>
    </row>
    <row r="278" spans="1:10">
      <c r="A278" t="s">
        <v>30</v>
      </c>
      <c r="B278">
        <v>6823000</v>
      </c>
      <c r="C278" s="1">
        <v>44445</v>
      </c>
      <c r="D278">
        <v>2.11</v>
      </c>
      <c r="E278" t="s">
        <v>31</v>
      </c>
      <c r="G278" s="1">
        <f t="shared" si="65"/>
        <v>44445</v>
      </c>
      <c r="H278" s="5">
        <f t="shared" si="66"/>
        <v>202109</v>
      </c>
      <c r="I278" s="5">
        <f t="shared" si="67"/>
        <v>2021</v>
      </c>
      <c r="J278">
        <f t="shared" si="68"/>
        <v>4.1851239669421485</v>
      </c>
    </row>
    <row r="279" spans="1:10">
      <c r="A279" t="s">
        <v>30</v>
      </c>
      <c r="B279">
        <v>6823000</v>
      </c>
      <c r="C279" s="1">
        <v>44446</v>
      </c>
      <c r="D279">
        <v>1.94</v>
      </c>
      <c r="E279" t="s">
        <v>31</v>
      </c>
      <c r="G279" s="1">
        <f t="shared" si="65"/>
        <v>44446</v>
      </c>
      <c r="H279" s="5">
        <f t="shared" si="66"/>
        <v>202109</v>
      </c>
      <c r="I279" s="5">
        <f t="shared" si="67"/>
        <v>2021</v>
      </c>
      <c r="J279">
        <f t="shared" si="68"/>
        <v>3.8479338842975208</v>
      </c>
    </row>
    <row r="280" spans="1:10">
      <c r="A280" t="s">
        <v>30</v>
      </c>
      <c r="B280">
        <v>6823000</v>
      </c>
      <c r="C280" s="1">
        <v>44447</v>
      </c>
      <c r="D280">
        <v>2.15</v>
      </c>
      <c r="E280" t="s">
        <v>31</v>
      </c>
      <c r="G280" s="1">
        <f t="shared" si="65"/>
        <v>44447</v>
      </c>
      <c r="H280" s="5">
        <f t="shared" si="66"/>
        <v>202109</v>
      </c>
      <c r="I280" s="5">
        <f t="shared" si="67"/>
        <v>2021</v>
      </c>
      <c r="J280">
        <f t="shared" si="68"/>
        <v>4.2644628099173554</v>
      </c>
    </row>
    <row r="281" spans="1:10">
      <c r="A281" t="s">
        <v>30</v>
      </c>
      <c r="B281">
        <v>6823000</v>
      </c>
      <c r="C281" s="1">
        <v>44448</v>
      </c>
      <c r="D281">
        <v>1.93</v>
      </c>
      <c r="E281" t="s">
        <v>31</v>
      </c>
      <c r="G281" s="1">
        <f t="shared" si="65"/>
        <v>44448</v>
      </c>
      <c r="H281" s="5">
        <f t="shared" si="66"/>
        <v>202109</v>
      </c>
      <c r="I281" s="5">
        <f t="shared" si="67"/>
        <v>2021</v>
      </c>
      <c r="J281">
        <f t="shared" si="68"/>
        <v>3.8280991735537189</v>
      </c>
    </row>
    <row r="282" spans="1:10">
      <c r="A282" t="s">
        <v>30</v>
      </c>
      <c r="B282">
        <v>6823000</v>
      </c>
      <c r="C282" s="1">
        <v>44449</v>
      </c>
      <c r="D282">
        <v>2.8</v>
      </c>
      <c r="E282" t="s">
        <v>31</v>
      </c>
      <c r="G282" s="1">
        <f t="shared" si="65"/>
        <v>44449</v>
      </c>
      <c r="H282" s="5">
        <f t="shared" si="66"/>
        <v>202109</v>
      </c>
      <c r="I282" s="5">
        <f t="shared" si="67"/>
        <v>2021</v>
      </c>
      <c r="J282">
        <f t="shared" si="68"/>
        <v>5.553719008264463</v>
      </c>
    </row>
    <row r="283" spans="1:10">
      <c r="A283" t="s">
        <v>30</v>
      </c>
      <c r="B283">
        <v>6823000</v>
      </c>
      <c r="C283" s="1">
        <v>44450</v>
      </c>
      <c r="D283">
        <v>3.4</v>
      </c>
      <c r="E283" t="s">
        <v>31</v>
      </c>
      <c r="G283" s="1">
        <f t="shared" si="65"/>
        <v>44450</v>
      </c>
      <c r="H283" s="5">
        <f t="shared" si="66"/>
        <v>202109</v>
      </c>
      <c r="I283" s="5">
        <f t="shared" si="67"/>
        <v>2021</v>
      </c>
      <c r="J283">
        <f t="shared" si="68"/>
        <v>6.7438016528925617</v>
      </c>
    </row>
    <row r="284" spans="1:10">
      <c r="A284" t="s">
        <v>30</v>
      </c>
      <c r="B284">
        <v>6823000</v>
      </c>
      <c r="C284" s="1">
        <v>44451</v>
      </c>
      <c r="D284">
        <v>2.98</v>
      </c>
      <c r="E284" t="s">
        <v>31</v>
      </c>
      <c r="G284" s="1">
        <f t="shared" si="65"/>
        <v>44451</v>
      </c>
      <c r="H284" s="5">
        <f t="shared" si="66"/>
        <v>202109</v>
      </c>
      <c r="I284" s="5">
        <f t="shared" si="67"/>
        <v>2021</v>
      </c>
      <c r="J284">
        <f t="shared" si="68"/>
        <v>5.9107438016528926</v>
      </c>
    </row>
    <row r="285" spans="1:10">
      <c r="A285" t="s">
        <v>30</v>
      </c>
      <c r="B285">
        <v>6823000</v>
      </c>
      <c r="C285" s="1">
        <v>44452</v>
      </c>
      <c r="D285">
        <v>2.65</v>
      </c>
      <c r="E285" t="s">
        <v>31</v>
      </c>
      <c r="G285" s="1">
        <f t="shared" si="65"/>
        <v>44452</v>
      </c>
      <c r="H285" s="5">
        <f t="shared" si="66"/>
        <v>202109</v>
      </c>
      <c r="I285" s="5">
        <f t="shared" si="67"/>
        <v>2021</v>
      </c>
      <c r="J285">
        <f t="shared" si="68"/>
        <v>5.2561983471074383</v>
      </c>
    </row>
    <row r="286" spans="1:10">
      <c r="A286" t="s">
        <v>30</v>
      </c>
      <c r="B286">
        <v>6823000</v>
      </c>
      <c r="C286" s="1">
        <v>44453</v>
      </c>
      <c r="D286">
        <v>2.2400000000000002</v>
      </c>
      <c r="E286" t="s">
        <v>31</v>
      </c>
      <c r="G286" s="1">
        <f t="shared" si="65"/>
        <v>44453</v>
      </c>
      <c r="H286" s="5">
        <f t="shared" si="66"/>
        <v>202109</v>
      </c>
      <c r="I286" s="5">
        <f t="shared" si="67"/>
        <v>2021</v>
      </c>
      <c r="J286">
        <f t="shared" si="68"/>
        <v>4.4429752066115711</v>
      </c>
    </row>
    <row r="287" spans="1:10">
      <c r="A287" t="s">
        <v>30</v>
      </c>
      <c r="B287">
        <v>6823000</v>
      </c>
      <c r="C287" s="1">
        <v>44454</v>
      </c>
      <c r="D287">
        <v>2.08</v>
      </c>
      <c r="E287" t="s">
        <v>31</v>
      </c>
      <c r="G287" s="1">
        <f t="shared" si="65"/>
        <v>44454</v>
      </c>
      <c r="H287" s="5">
        <f t="shared" si="66"/>
        <v>202109</v>
      </c>
      <c r="I287" s="5">
        <f t="shared" si="67"/>
        <v>2021</v>
      </c>
      <c r="J287">
        <f t="shared" si="68"/>
        <v>4.1256198347107436</v>
      </c>
    </row>
    <row r="288" spans="1:10">
      <c r="A288" t="s">
        <v>30</v>
      </c>
      <c r="B288">
        <v>6823000</v>
      </c>
      <c r="C288" s="1">
        <v>44455</v>
      </c>
      <c r="D288">
        <v>3.21</v>
      </c>
      <c r="E288" t="s">
        <v>31</v>
      </c>
      <c r="G288" s="1">
        <f t="shared" si="65"/>
        <v>44455</v>
      </c>
      <c r="H288" s="5">
        <f t="shared" si="66"/>
        <v>202109</v>
      </c>
      <c r="I288" s="5">
        <f t="shared" si="67"/>
        <v>2021</v>
      </c>
      <c r="J288">
        <f t="shared" si="68"/>
        <v>6.3669421487603302</v>
      </c>
    </row>
    <row r="289" spans="1:10">
      <c r="A289" t="s">
        <v>30</v>
      </c>
      <c r="B289">
        <v>6823000</v>
      </c>
      <c r="C289" s="1">
        <v>44456</v>
      </c>
      <c r="D289">
        <v>3.72</v>
      </c>
      <c r="E289" t="s">
        <v>31</v>
      </c>
      <c r="G289" s="1">
        <f t="shared" si="65"/>
        <v>44456</v>
      </c>
      <c r="H289" s="5">
        <f t="shared" si="66"/>
        <v>202109</v>
      </c>
      <c r="I289" s="5">
        <f t="shared" si="67"/>
        <v>2021</v>
      </c>
      <c r="J289">
        <f t="shared" si="68"/>
        <v>7.378512396694215</v>
      </c>
    </row>
    <row r="290" spans="1:10">
      <c r="A290" t="s">
        <v>30</v>
      </c>
      <c r="B290">
        <v>6823000</v>
      </c>
      <c r="C290" s="1">
        <v>44457</v>
      </c>
      <c r="D290">
        <v>3.36</v>
      </c>
      <c r="E290" t="s">
        <v>31</v>
      </c>
      <c r="G290" s="1">
        <f t="shared" si="65"/>
        <v>44457</v>
      </c>
      <c r="H290" s="5">
        <f t="shared" si="66"/>
        <v>202109</v>
      </c>
      <c r="I290" s="5">
        <f t="shared" si="67"/>
        <v>2021</v>
      </c>
      <c r="J290">
        <f t="shared" si="68"/>
        <v>6.6644628099173557</v>
      </c>
    </row>
    <row r="291" spans="1:10">
      <c r="A291" t="s">
        <v>30</v>
      </c>
      <c r="B291">
        <v>6823000</v>
      </c>
      <c r="C291" s="1">
        <v>44458</v>
      </c>
      <c r="D291">
        <v>2.84</v>
      </c>
      <c r="E291" t="s">
        <v>31</v>
      </c>
      <c r="G291" s="1">
        <f t="shared" si="65"/>
        <v>44458</v>
      </c>
      <c r="H291" s="5">
        <f t="shared" si="66"/>
        <v>202109</v>
      </c>
      <c r="I291" s="5">
        <f t="shared" si="67"/>
        <v>2021</v>
      </c>
      <c r="J291">
        <f t="shared" si="68"/>
        <v>5.6330578512396698</v>
      </c>
    </row>
    <row r="292" spans="1:10">
      <c r="A292" t="s">
        <v>30</v>
      </c>
      <c r="B292">
        <v>6823000</v>
      </c>
      <c r="C292" s="1">
        <v>44459</v>
      </c>
      <c r="D292">
        <v>2.73</v>
      </c>
      <c r="E292" t="s">
        <v>31</v>
      </c>
      <c r="G292" s="1">
        <f t="shared" si="65"/>
        <v>44459</v>
      </c>
      <c r="H292" s="5">
        <f t="shared" si="66"/>
        <v>202109</v>
      </c>
      <c r="I292" s="5">
        <f t="shared" si="67"/>
        <v>2021</v>
      </c>
      <c r="J292">
        <f t="shared" si="68"/>
        <v>5.4148760330578511</v>
      </c>
    </row>
    <row r="293" spans="1:10">
      <c r="A293" t="s">
        <v>30</v>
      </c>
      <c r="B293">
        <v>6823000</v>
      </c>
      <c r="C293" s="1">
        <v>44460</v>
      </c>
      <c r="D293">
        <v>2.99</v>
      </c>
      <c r="E293" t="s">
        <v>31</v>
      </c>
      <c r="G293" s="1">
        <f t="shared" si="65"/>
        <v>44460</v>
      </c>
      <c r="H293" s="5">
        <f t="shared" si="66"/>
        <v>202109</v>
      </c>
      <c r="I293" s="5">
        <f t="shared" si="67"/>
        <v>2021</v>
      </c>
      <c r="J293">
        <f t="shared" si="68"/>
        <v>5.9305785123966945</v>
      </c>
    </row>
    <row r="294" spans="1:10">
      <c r="A294" t="s">
        <v>30</v>
      </c>
      <c r="B294">
        <v>6823000</v>
      </c>
      <c r="C294" s="1">
        <v>44461</v>
      </c>
      <c r="D294">
        <v>2.5099999999999998</v>
      </c>
      <c r="E294" t="s">
        <v>31</v>
      </c>
      <c r="G294" s="1">
        <f t="shared" ref="G294:G318" si="69">IF(OR(C294&lt;=0,ISTEXT(C294)),"",C294)</f>
        <v>44461</v>
      </c>
      <c r="H294" s="5">
        <f t="shared" ref="H294:H318" si="70">IF(NOT(ISTEXT(G294)),YEAR(G294)*100+MONTH(G294),"")</f>
        <v>202109</v>
      </c>
      <c r="I294" s="5">
        <f t="shared" ref="I294:I318" si="71">IF(NOT(ISTEXT(G294)),YEAR(G294),"")</f>
        <v>2021</v>
      </c>
      <c r="J294">
        <f t="shared" ref="J294:J318" si="72">IF(AND(ISNUMBER(G294),ISNUMBER(D294)),D294*(640*24*3600)/(5280^2),"DataGap")</f>
        <v>4.9785123966942146</v>
      </c>
    </row>
    <row r="295" spans="1:10">
      <c r="A295" t="s">
        <v>30</v>
      </c>
      <c r="B295">
        <v>6823000</v>
      </c>
      <c r="C295" s="1">
        <v>44462</v>
      </c>
      <c r="D295">
        <v>2.46</v>
      </c>
      <c r="E295" t="s">
        <v>31</v>
      </c>
      <c r="G295" s="1">
        <f t="shared" si="69"/>
        <v>44462</v>
      </c>
      <c r="H295" s="5">
        <f t="shared" si="70"/>
        <v>202109</v>
      </c>
      <c r="I295" s="5">
        <f t="shared" si="71"/>
        <v>2021</v>
      </c>
      <c r="J295">
        <f t="shared" si="72"/>
        <v>4.8793388429752067</v>
      </c>
    </row>
    <row r="296" spans="1:10">
      <c r="A296" t="s">
        <v>30</v>
      </c>
      <c r="B296">
        <v>6823000</v>
      </c>
      <c r="C296" s="1">
        <v>44463</v>
      </c>
      <c r="D296">
        <v>2.12</v>
      </c>
      <c r="E296" t="s">
        <v>31</v>
      </c>
      <c r="G296" s="1">
        <f t="shared" si="69"/>
        <v>44463</v>
      </c>
      <c r="H296" s="5">
        <f t="shared" si="70"/>
        <v>202109</v>
      </c>
      <c r="I296" s="5">
        <f t="shared" si="71"/>
        <v>2021</v>
      </c>
      <c r="J296">
        <f t="shared" si="72"/>
        <v>4.2049586776859504</v>
      </c>
    </row>
    <row r="297" spans="1:10">
      <c r="A297" t="s">
        <v>30</v>
      </c>
      <c r="B297">
        <v>6823000</v>
      </c>
      <c r="C297" s="1">
        <v>44464</v>
      </c>
      <c r="D297">
        <v>2.13</v>
      </c>
      <c r="E297" t="s">
        <v>31</v>
      </c>
      <c r="G297" s="1">
        <f t="shared" si="69"/>
        <v>44464</v>
      </c>
      <c r="H297" s="5">
        <f t="shared" si="70"/>
        <v>202109</v>
      </c>
      <c r="I297" s="5">
        <f t="shared" si="71"/>
        <v>2021</v>
      </c>
      <c r="J297">
        <f t="shared" si="72"/>
        <v>4.2247933884297524</v>
      </c>
    </row>
    <row r="298" spans="1:10">
      <c r="A298" t="s">
        <v>30</v>
      </c>
      <c r="B298">
        <v>6823000</v>
      </c>
      <c r="C298" s="1">
        <v>44465</v>
      </c>
      <c r="D298">
        <v>2.25</v>
      </c>
      <c r="E298" t="s">
        <v>31</v>
      </c>
      <c r="G298" s="1">
        <f t="shared" si="69"/>
        <v>44465</v>
      </c>
      <c r="H298" s="5">
        <f t="shared" si="70"/>
        <v>202109</v>
      </c>
      <c r="I298" s="5">
        <f t="shared" si="71"/>
        <v>2021</v>
      </c>
      <c r="J298">
        <f t="shared" si="72"/>
        <v>4.4628099173553721</v>
      </c>
    </row>
    <row r="299" spans="1:10">
      <c r="A299" t="s">
        <v>30</v>
      </c>
      <c r="B299">
        <v>6823000</v>
      </c>
      <c r="C299" s="1">
        <v>44466</v>
      </c>
      <c r="D299">
        <v>2.0099999999999998</v>
      </c>
      <c r="E299" t="s">
        <v>31</v>
      </c>
      <c r="G299" s="1">
        <f t="shared" si="69"/>
        <v>44466</v>
      </c>
      <c r="H299" s="5">
        <f t="shared" si="70"/>
        <v>202109</v>
      </c>
      <c r="I299" s="5">
        <f t="shared" si="71"/>
        <v>2021</v>
      </c>
      <c r="J299">
        <f t="shared" si="72"/>
        <v>3.9867768595041317</v>
      </c>
    </row>
    <row r="300" spans="1:10">
      <c r="A300" t="s">
        <v>30</v>
      </c>
      <c r="B300">
        <v>6823000</v>
      </c>
      <c r="C300" s="1">
        <v>44467</v>
      </c>
      <c r="D300">
        <v>2</v>
      </c>
      <c r="E300" t="s">
        <v>31</v>
      </c>
      <c r="G300" s="1">
        <f t="shared" si="69"/>
        <v>44467</v>
      </c>
      <c r="H300" s="5">
        <f t="shared" si="70"/>
        <v>202109</v>
      </c>
      <c r="I300" s="5">
        <f t="shared" si="71"/>
        <v>2021</v>
      </c>
      <c r="J300">
        <f t="shared" si="72"/>
        <v>3.9669421487603307</v>
      </c>
    </row>
    <row r="301" spans="1:10">
      <c r="A301" t="s">
        <v>30</v>
      </c>
      <c r="B301">
        <v>6823000</v>
      </c>
      <c r="C301" s="1">
        <v>44468</v>
      </c>
      <c r="D301">
        <v>2.0499999999999998</v>
      </c>
      <c r="E301" t="s">
        <v>31</v>
      </c>
      <c r="G301" s="1">
        <f t="shared" si="69"/>
        <v>44468</v>
      </c>
      <c r="H301" s="5">
        <f t="shared" si="70"/>
        <v>202109</v>
      </c>
      <c r="I301" s="5">
        <f t="shared" si="71"/>
        <v>2021</v>
      </c>
      <c r="J301">
        <f t="shared" si="72"/>
        <v>4.0661157024793386</v>
      </c>
    </row>
    <row r="302" spans="1:10">
      <c r="A302" t="s">
        <v>30</v>
      </c>
      <c r="B302">
        <v>6823000</v>
      </c>
      <c r="C302" s="1">
        <v>44469</v>
      </c>
      <c r="D302">
        <v>2.16</v>
      </c>
      <c r="E302" t="s">
        <v>31</v>
      </c>
      <c r="G302" s="1">
        <f t="shared" si="69"/>
        <v>44469</v>
      </c>
      <c r="H302" s="5">
        <f t="shared" si="70"/>
        <v>202109</v>
      </c>
      <c r="I302" s="5">
        <f t="shared" si="71"/>
        <v>2021</v>
      </c>
      <c r="J302">
        <f t="shared" si="72"/>
        <v>4.2842975206611573</v>
      </c>
    </row>
    <row r="303" spans="1:10">
      <c r="A303" t="s">
        <v>30</v>
      </c>
      <c r="B303">
        <v>6823000</v>
      </c>
      <c r="C303" s="1">
        <v>44470</v>
      </c>
      <c r="D303">
        <v>2.57</v>
      </c>
      <c r="E303" t="s">
        <v>31</v>
      </c>
      <c r="G303" s="1">
        <f t="shared" si="69"/>
        <v>44470</v>
      </c>
      <c r="H303" s="5">
        <f t="shared" si="70"/>
        <v>202110</v>
      </c>
      <c r="I303" s="5">
        <f t="shared" si="71"/>
        <v>2021</v>
      </c>
      <c r="J303">
        <f t="shared" si="72"/>
        <v>5.0975206611570245</v>
      </c>
    </row>
    <row r="304" spans="1:10">
      <c r="A304" t="s">
        <v>30</v>
      </c>
      <c r="B304">
        <v>6823000</v>
      </c>
      <c r="C304" s="1">
        <v>44471</v>
      </c>
      <c r="D304">
        <v>2.19</v>
      </c>
      <c r="E304" t="s">
        <v>31</v>
      </c>
      <c r="G304" s="1">
        <f t="shared" si="69"/>
        <v>44471</v>
      </c>
      <c r="H304" s="5">
        <f t="shared" si="70"/>
        <v>202110</v>
      </c>
      <c r="I304" s="5">
        <f t="shared" si="71"/>
        <v>2021</v>
      </c>
      <c r="J304">
        <f t="shared" si="72"/>
        <v>4.3438016528925623</v>
      </c>
    </row>
    <row r="305" spans="1:10">
      <c r="A305" t="s">
        <v>30</v>
      </c>
      <c r="B305">
        <v>6823000</v>
      </c>
      <c r="C305" s="1">
        <v>44472</v>
      </c>
      <c r="D305">
        <v>2.2200000000000002</v>
      </c>
      <c r="E305" t="s">
        <v>31</v>
      </c>
      <c r="G305" s="1">
        <f t="shared" si="69"/>
        <v>44472</v>
      </c>
      <c r="H305" s="5">
        <f t="shared" si="70"/>
        <v>202110</v>
      </c>
      <c r="I305" s="5">
        <f t="shared" si="71"/>
        <v>2021</v>
      </c>
      <c r="J305">
        <f t="shared" si="72"/>
        <v>4.4033057851239672</v>
      </c>
    </row>
    <row r="306" spans="1:10">
      <c r="A306" t="s">
        <v>30</v>
      </c>
      <c r="B306">
        <v>6823000</v>
      </c>
      <c r="C306" s="1">
        <v>44473</v>
      </c>
      <c r="D306">
        <v>2.5</v>
      </c>
      <c r="E306" t="s">
        <v>31</v>
      </c>
      <c r="G306" s="1">
        <f t="shared" si="69"/>
        <v>44473</v>
      </c>
      <c r="H306" s="5">
        <f t="shared" si="70"/>
        <v>202110</v>
      </c>
      <c r="I306" s="5">
        <f t="shared" si="71"/>
        <v>2021</v>
      </c>
      <c r="J306">
        <f t="shared" si="72"/>
        <v>4.9586776859504136</v>
      </c>
    </row>
    <row r="307" spans="1:10">
      <c r="A307" t="s">
        <v>30</v>
      </c>
      <c r="B307">
        <v>6823000</v>
      </c>
      <c r="C307" s="1">
        <v>44474</v>
      </c>
      <c r="D307">
        <v>2.11</v>
      </c>
      <c r="E307" t="s">
        <v>31</v>
      </c>
      <c r="G307" s="1">
        <f t="shared" si="69"/>
        <v>44474</v>
      </c>
      <c r="H307" s="5">
        <f t="shared" si="70"/>
        <v>202110</v>
      </c>
      <c r="I307" s="5">
        <f t="shared" si="71"/>
        <v>2021</v>
      </c>
      <c r="J307">
        <f t="shared" si="72"/>
        <v>4.1851239669421485</v>
      </c>
    </row>
    <row r="308" spans="1:10">
      <c r="A308" t="s">
        <v>30</v>
      </c>
      <c r="B308">
        <v>6823000</v>
      </c>
      <c r="C308" s="1">
        <v>44475</v>
      </c>
      <c r="D308">
        <v>3.23</v>
      </c>
      <c r="E308" t="s">
        <v>31</v>
      </c>
      <c r="G308" s="1">
        <f t="shared" si="69"/>
        <v>44475</v>
      </c>
      <c r="H308" s="5">
        <f t="shared" si="70"/>
        <v>202110</v>
      </c>
      <c r="I308" s="5">
        <f t="shared" si="71"/>
        <v>2021</v>
      </c>
      <c r="J308">
        <f t="shared" si="72"/>
        <v>6.406611570247934</v>
      </c>
    </row>
    <row r="309" spans="1:10">
      <c r="A309" t="s">
        <v>30</v>
      </c>
      <c r="B309">
        <v>6823000</v>
      </c>
      <c r="C309" s="1">
        <v>44476</v>
      </c>
      <c r="D309">
        <v>4.09</v>
      </c>
      <c r="E309" t="s">
        <v>31</v>
      </c>
      <c r="G309" s="1">
        <f t="shared" si="69"/>
        <v>44476</v>
      </c>
      <c r="H309" s="5">
        <f t="shared" si="70"/>
        <v>202110</v>
      </c>
      <c r="I309" s="5">
        <f t="shared" si="71"/>
        <v>2021</v>
      </c>
      <c r="J309">
        <f t="shared" si="72"/>
        <v>8.1123966942148762</v>
      </c>
    </row>
    <row r="310" spans="1:10">
      <c r="A310" t="s">
        <v>30</v>
      </c>
      <c r="B310">
        <v>6823000</v>
      </c>
      <c r="C310" s="1">
        <v>44477</v>
      </c>
      <c r="D310">
        <v>3.73</v>
      </c>
      <c r="E310" t="s">
        <v>31</v>
      </c>
      <c r="G310" s="1">
        <f t="shared" si="69"/>
        <v>44477</v>
      </c>
      <c r="H310" s="5">
        <f t="shared" si="70"/>
        <v>202110</v>
      </c>
      <c r="I310" s="5">
        <f t="shared" si="71"/>
        <v>2021</v>
      </c>
      <c r="J310">
        <f t="shared" si="72"/>
        <v>7.3983471074380169</v>
      </c>
    </row>
    <row r="311" spans="1:10">
      <c r="A311" t="s">
        <v>30</v>
      </c>
      <c r="B311">
        <v>6823000</v>
      </c>
      <c r="C311" s="1">
        <v>44478</v>
      </c>
      <c r="D311">
        <v>3.67</v>
      </c>
      <c r="E311" t="s">
        <v>31</v>
      </c>
      <c r="G311" s="1">
        <f t="shared" si="69"/>
        <v>44478</v>
      </c>
      <c r="H311" s="5">
        <f t="shared" si="70"/>
        <v>202110</v>
      </c>
      <c r="I311" s="5">
        <f t="shared" si="71"/>
        <v>2021</v>
      </c>
      <c r="J311">
        <f t="shared" si="72"/>
        <v>7.2793388429752062</v>
      </c>
    </row>
    <row r="312" spans="1:10">
      <c r="A312" t="s">
        <v>30</v>
      </c>
      <c r="B312">
        <v>6823000</v>
      </c>
      <c r="C312" s="1">
        <v>44479</v>
      </c>
      <c r="D312">
        <v>3.77</v>
      </c>
      <c r="E312" t="s">
        <v>31</v>
      </c>
      <c r="G312" s="1">
        <f t="shared" si="69"/>
        <v>44479</v>
      </c>
      <c r="H312" s="5">
        <f t="shared" si="70"/>
        <v>202110</v>
      </c>
      <c r="I312" s="5">
        <f t="shared" si="71"/>
        <v>2021</v>
      </c>
      <c r="J312">
        <f t="shared" si="72"/>
        <v>7.4776859504132229</v>
      </c>
    </row>
    <row r="313" spans="1:10">
      <c r="A313" t="s">
        <v>30</v>
      </c>
      <c r="B313">
        <v>6823000</v>
      </c>
      <c r="C313" s="1">
        <v>44480</v>
      </c>
      <c r="D313">
        <v>4.3</v>
      </c>
      <c r="E313" t="s">
        <v>31</v>
      </c>
      <c r="G313" s="1">
        <f t="shared" si="69"/>
        <v>44480</v>
      </c>
      <c r="H313" s="5">
        <f t="shared" si="70"/>
        <v>202110</v>
      </c>
      <c r="I313" s="5">
        <f t="shared" si="71"/>
        <v>2021</v>
      </c>
      <c r="J313">
        <f t="shared" si="72"/>
        <v>8.5289256198347108</v>
      </c>
    </row>
    <row r="314" spans="1:10">
      <c r="A314" t="s">
        <v>30</v>
      </c>
      <c r="B314">
        <v>6823000</v>
      </c>
      <c r="C314" s="1">
        <v>44481</v>
      </c>
      <c r="D314">
        <v>4.24</v>
      </c>
      <c r="E314" t="s">
        <v>31</v>
      </c>
      <c r="G314" s="1">
        <f t="shared" si="69"/>
        <v>44481</v>
      </c>
      <c r="H314" s="5">
        <f t="shared" si="70"/>
        <v>202110</v>
      </c>
      <c r="I314" s="5">
        <f t="shared" si="71"/>
        <v>2021</v>
      </c>
      <c r="J314">
        <f t="shared" si="72"/>
        <v>8.4099173553719009</v>
      </c>
    </row>
    <row r="315" spans="1:10">
      <c r="A315" t="s">
        <v>30</v>
      </c>
      <c r="B315">
        <v>6823000</v>
      </c>
      <c r="C315" s="1">
        <v>44482</v>
      </c>
      <c r="D315">
        <v>5.89</v>
      </c>
      <c r="E315" t="s">
        <v>31</v>
      </c>
      <c r="G315" s="1">
        <f t="shared" si="69"/>
        <v>44482</v>
      </c>
      <c r="H315" s="5">
        <f t="shared" si="70"/>
        <v>202110</v>
      </c>
      <c r="I315" s="5">
        <f t="shared" si="71"/>
        <v>2021</v>
      </c>
      <c r="J315">
        <f t="shared" si="72"/>
        <v>11.682644628099174</v>
      </c>
    </row>
    <row r="316" spans="1:10">
      <c r="A316" t="s">
        <v>30</v>
      </c>
      <c r="B316">
        <v>6823000</v>
      </c>
      <c r="C316" s="1">
        <v>44483</v>
      </c>
      <c r="D316">
        <v>9.2799999999999994</v>
      </c>
      <c r="E316" t="s">
        <v>31</v>
      </c>
      <c r="G316" s="1">
        <f t="shared" si="69"/>
        <v>44483</v>
      </c>
      <c r="H316" s="5">
        <f t="shared" si="70"/>
        <v>202110</v>
      </c>
      <c r="I316" s="5">
        <f t="shared" si="71"/>
        <v>2021</v>
      </c>
      <c r="J316">
        <f t="shared" si="72"/>
        <v>18.406611570247932</v>
      </c>
    </row>
    <row r="317" spans="1:10">
      <c r="A317" t="s">
        <v>30</v>
      </c>
      <c r="B317">
        <v>6823000</v>
      </c>
      <c r="C317" s="1">
        <v>44484</v>
      </c>
      <c r="D317">
        <v>8.76</v>
      </c>
      <c r="E317" t="s">
        <v>31</v>
      </c>
      <c r="G317" s="1">
        <f t="shared" si="69"/>
        <v>44484</v>
      </c>
      <c r="H317" s="5">
        <f t="shared" si="70"/>
        <v>202110</v>
      </c>
      <c r="I317" s="5">
        <f t="shared" si="71"/>
        <v>2021</v>
      </c>
      <c r="J317">
        <f t="shared" si="72"/>
        <v>17.375206611570249</v>
      </c>
    </row>
    <row r="318" spans="1:10">
      <c r="A318" t="s">
        <v>30</v>
      </c>
      <c r="B318">
        <v>6823000</v>
      </c>
      <c r="C318" s="1">
        <v>44485</v>
      </c>
      <c r="D318">
        <v>8.66</v>
      </c>
      <c r="E318" t="s">
        <v>31</v>
      </c>
      <c r="G318" s="1">
        <f t="shared" si="69"/>
        <v>44485</v>
      </c>
      <c r="H318" s="5">
        <f t="shared" si="70"/>
        <v>202110</v>
      </c>
      <c r="I318" s="5">
        <f t="shared" si="71"/>
        <v>2021</v>
      </c>
      <c r="J318">
        <f t="shared" si="72"/>
        <v>17.176859504132231</v>
      </c>
    </row>
    <row r="319" spans="1:10">
      <c r="A319" t="s">
        <v>30</v>
      </c>
      <c r="B319">
        <v>6823000</v>
      </c>
      <c r="C319" s="1">
        <v>44486</v>
      </c>
      <c r="D319">
        <v>8.7799999999999994</v>
      </c>
      <c r="E319" t="s">
        <v>31</v>
      </c>
      <c r="G319" s="1">
        <f t="shared" ref="G319:G357" si="73">IF(OR(C319&lt;=0,ISTEXT(C319)),"",C319)</f>
        <v>44486</v>
      </c>
      <c r="H319" s="5">
        <f t="shared" ref="H319:H357" si="74">IF(NOT(ISTEXT(G319)),YEAR(G319)*100+MONTH(G319),"")</f>
        <v>202110</v>
      </c>
      <c r="I319" s="5">
        <f t="shared" ref="I319:I357" si="75">IF(NOT(ISTEXT(G319)),YEAR(G319),"")</f>
        <v>2021</v>
      </c>
      <c r="J319">
        <f t="shared" ref="J319:J357" si="76">IF(AND(ISNUMBER(G319),ISNUMBER(D319)),D319*(640*24*3600)/(5280^2),"DataGap")</f>
        <v>17.414876033057848</v>
      </c>
    </row>
    <row r="320" spans="1:10">
      <c r="A320" t="s">
        <v>30</v>
      </c>
      <c r="B320">
        <v>6823000</v>
      </c>
      <c r="C320" s="1">
        <v>44487</v>
      </c>
      <c r="D320">
        <v>9.31</v>
      </c>
      <c r="E320" t="s">
        <v>31</v>
      </c>
      <c r="G320" s="1">
        <f t="shared" si="73"/>
        <v>44487</v>
      </c>
      <c r="H320" s="5">
        <f t="shared" si="74"/>
        <v>202110</v>
      </c>
      <c r="I320" s="5">
        <f t="shared" si="75"/>
        <v>2021</v>
      </c>
      <c r="J320">
        <f t="shared" si="76"/>
        <v>18.466115702479339</v>
      </c>
    </row>
    <row r="321" spans="1:10">
      <c r="A321" t="s">
        <v>30</v>
      </c>
      <c r="B321">
        <v>6823000</v>
      </c>
      <c r="C321" s="1">
        <v>44488</v>
      </c>
      <c r="D321">
        <v>9.86</v>
      </c>
      <c r="E321" t="s">
        <v>31</v>
      </c>
      <c r="G321" s="1">
        <f t="shared" si="73"/>
        <v>44488</v>
      </c>
      <c r="H321" s="5">
        <f t="shared" si="74"/>
        <v>202110</v>
      </c>
      <c r="I321" s="5">
        <f t="shared" si="75"/>
        <v>2021</v>
      </c>
      <c r="J321">
        <f t="shared" si="76"/>
        <v>19.557024793388429</v>
      </c>
    </row>
    <row r="322" spans="1:10">
      <c r="A322" t="s">
        <v>30</v>
      </c>
      <c r="B322">
        <v>6823000</v>
      </c>
      <c r="C322" s="1">
        <v>44489</v>
      </c>
      <c r="D322">
        <v>16.8</v>
      </c>
      <c r="E322" t="s">
        <v>31</v>
      </c>
      <c r="G322" s="1">
        <f t="shared" si="73"/>
        <v>44489</v>
      </c>
      <c r="H322" s="5">
        <f t="shared" si="74"/>
        <v>202110</v>
      </c>
      <c r="I322" s="5">
        <f t="shared" si="75"/>
        <v>2021</v>
      </c>
      <c r="J322">
        <f t="shared" si="76"/>
        <v>33.32231404958678</v>
      </c>
    </row>
    <row r="323" spans="1:10">
      <c r="A323" t="s">
        <v>30</v>
      </c>
      <c r="B323">
        <v>6823000</v>
      </c>
      <c r="C323" s="1">
        <v>44490</v>
      </c>
      <c r="D323">
        <v>18.5</v>
      </c>
      <c r="E323" t="s">
        <v>31</v>
      </c>
      <c r="G323" s="1">
        <f t="shared" si="73"/>
        <v>44490</v>
      </c>
      <c r="H323" s="5">
        <f t="shared" si="74"/>
        <v>202110</v>
      </c>
      <c r="I323" s="5">
        <f t="shared" si="75"/>
        <v>2021</v>
      </c>
      <c r="J323">
        <f t="shared" si="76"/>
        <v>36.694214876033058</v>
      </c>
    </row>
    <row r="324" spans="1:10">
      <c r="A324" t="s">
        <v>30</v>
      </c>
      <c r="B324">
        <v>6823000</v>
      </c>
      <c r="C324" s="1">
        <v>44491</v>
      </c>
      <c r="D324">
        <v>19.100000000000001</v>
      </c>
      <c r="E324" t="s">
        <v>31</v>
      </c>
      <c r="G324" s="1">
        <f t="shared" si="73"/>
        <v>44491</v>
      </c>
      <c r="H324" s="5">
        <f t="shared" si="74"/>
        <v>202110</v>
      </c>
      <c r="I324" s="5">
        <f t="shared" si="75"/>
        <v>2021</v>
      </c>
      <c r="J324">
        <f t="shared" si="76"/>
        <v>37.884297520661164</v>
      </c>
    </row>
    <row r="325" spans="1:10">
      <c r="A325" t="s">
        <v>30</v>
      </c>
      <c r="B325">
        <v>6823000</v>
      </c>
      <c r="C325" s="1">
        <v>44492</v>
      </c>
      <c r="D325">
        <v>19.3</v>
      </c>
      <c r="E325" t="s">
        <v>31</v>
      </c>
      <c r="G325" s="1">
        <f t="shared" si="73"/>
        <v>44492</v>
      </c>
      <c r="H325" s="5">
        <f t="shared" si="74"/>
        <v>202110</v>
      </c>
      <c r="I325" s="5">
        <f t="shared" si="75"/>
        <v>2021</v>
      </c>
      <c r="J325">
        <f t="shared" si="76"/>
        <v>38.280991735537192</v>
      </c>
    </row>
    <row r="326" spans="1:10">
      <c r="A326" t="s">
        <v>30</v>
      </c>
      <c r="B326">
        <v>6823000</v>
      </c>
      <c r="C326" s="1">
        <v>44493</v>
      </c>
      <c r="D326">
        <v>19.5</v>
      </c>
      <c r="E326" t="s">
        <v>31</v>
      </c>
      <c r="G326" s="1">
        <f t="shared" si="73"/>
        <v>44493</v>
      </c>
      <c r="H326" s="5">
        <f t="shared" si="74"/>
        <v>202110</v>
      </c>
      <c r="I326" s="5">
        <f t="shared" si="75"/>
        <v>2021</v>
      </c>
      <c r="J326">
        <f t="shared" si="76"/>
        <v>38.67768595041322</v>
      </c>
    </row>
    <row r="327" spans="1:10">
      <c r="A327" t="s">
        <v>30</v>
      </c>
      <c r="B327">
        <v>6823000</v>
      </c>
      <c r="C327" s="1">
        <v>44494</v>
      </c>
      <c r="D327">
        <v>19.899999999999999</v>
      </c>
      <c r="E327" t="s">
        <v>31</v>
      </c>
      <c r="G327" s="1">
        <f t="shared" si="73"/>
        <v>44494</v>
      </c>
      <c r="H327" s="5">
        <f t="shared" si="74"/>
        <v>202110</v>
      </c>
      <c r="I327" s="5">
        <f t="shared" si="75"/>
        <v>2021</v>
      </c>
      <c r="J327">
        <f t="shared" si="76"/>
        <v>39.471074380165291</v>
      </c>
    </row>
    <row r="328" spans="1:10">
      <c r="A328" t="s">
        <v>30</v>
      </c>
      <c r="B328">
        <v>6823000</v>
      </c>
      <c r="C328" s="1">
        <v>44495</v>
      </c>
      <c r="D328">
        <v>20</v>
      </c>
      <c r="E328" t="s">
        <v>31</v>
      </c>
      <c r="G328" s="1">
        <f t="shared" si="73"/>
        <v>44495</v>
      </c>
      <c r="H328" s="5">
        <f t="shared" si="74"/>
        <v>202110</v>
      </c>
      <c r="I328" s="5">
        <f t="shared" si="75"/>
        <v>2021</v>
      </c>
      <c r="J328">
        <f t="shared" si="76"/>
        <v>39.669421487603309</v>
      </c>
    </row>
    <row r="329" spans="1:10">
      <c r="A329" t="s">
        <v>30</v>
      </c>
      <c r="B329">
        <v>6823000</v>
      </c>
      <c r="C329" s="1">
        <v>44496</v>
      </c>
      <c r="D329">
        <v>20.6</v>
      </c>
      <c r="E329" t="s">
        <v>31</v>
      </c>
      <c r="G329" s="1">
        <f t="shared" si="73"/>
        <v>44496</v>
      </c>
      <c r="H329" s="5">
        <f t="shared" si="74"/>
        <v>202110</v>
      </c>
      <c r="I329" s="5">
        <f t="shared" si="75"/>
        <v>2021</v>
      </c>
      <c r="J329">
        <f t="shared" si="76"/>
        <v>40.859504132231407</v>
      </c>
    </row>
    <row r="330" spans="1:10">
      <c r="A330" t="s">
        <v>30</v>
      </c>
      <c r="B330">
        <v>6823000</v>
      </c>
      <c r="C330" s="1">
        <v>44497</v>
      </c>
      <c r="D330">
        <v>20.9</v>
      </c>
      <c r="E330" t="s">
        <v>31</v>
      </c>
      <c r="G330" s="1">
        <f t="shared" si="73"/>
        <v>44497</v>
      </c>
      <c r="H330" s="5">
        <f t="shared" si="74"/>
        <v>202110</v>
      </c>
      <c r="I330" s="5">
        <f t="shared" si="75"/>
        <v>2021</v>
      </c>
      <c r="J330">
        <f t="shared" si="76"/>
        <v>41.454545454545453</v>
      </c>
    </row>
    <row r="331" spans="1:10">
      <c r="A331" t="s">
        <v>30</v>
      </c>
      <c r="B331">
        <v>6823000</v>
      </c>
      <c r="C331" s="1">
        <v>44498</v>
      </c>
      <c r="D331">
        <v>20.5</v>
      </c>
      <c r="E331" t="s">
        <v>31</v>
      </c>
      <c r="G331" s="1">
        <f t="shared" si="73"/>
        <v>44498</v>
      </c>
      <c r="H331" s="5">
        <f t="shared" si="74"/>
        <v>202110</v>
      </c>
      <c r="I331" s="5">
        <f t="shared" si="75"/>
        <v>2021</v>
      </c>
      <c r="J331">
        <f t="shared" si="76"/>
        <v>40.66115702479339</v>
      </c>
    </row>
    <row r="332" spans="1:10">
      <c r="A332" t="s">
        <v>30</v>
      </c>
      <c r="B332">
        <v>6823000</v>
      </c>
      <c r="C332" s="1">
        <v>44499</v>
      </c>
      <c r="D332">
        <v>19.7</v>
      </c>
      <c r="E332" t="s">
        <v>31</v>
      </c>
      <c r="G332" s="1">
        <f t="shared" si="73"/>
        <v>44499</v>
      </c>
      <c r="H332" s="5">
        <f t="shared" si="74"/>
        <v>202110</v>
      </c>
      <c r="I332" s="5">
        <f t="shared" si="75"/>
        <v>2021</v>
      </c>
      <c r="J332">
        <f t="shared" si="76"/>
        <v>39.074380165289256</v>
      </c>
    </row>
    <row r="333" spans="1:10">
      <c r="A333" t="s">
        <v>30</v>
      </c>
      <c r="B333">
        <v>6823000</v>
      </c>
      <c r="C333" s="1">
        <v>44500</v>
      </c>
      <c r="D333">
        <v>20.7</v>
      </c>
      <c r="E333" t="s">
        <v>31</v>
      </c>
      <c r="G333" s="1">
        <f t="shared" si="73"/>
        <v>44500</v>
      </c>
      <c r="H333" s="5">
        <f t="shared" si="74"/>
        <v>202110</v>
      </c>
      <c r="I333" s="5">
        <f t="shared" si="75"/>
        <v>2021</v>
      </c>
      <c r="J333">
        <f t="shared" si="76"/>
        <v>41.057851239669418</v>
      </c>
    </row>
    <row r="334" spans="1:10">
      <c r="A334" t="s">
        <v>30</v>
      </c>
      <c r="B334">
        <v>6823000</v>
      </c>
      <c r="C334" s="1">
        <v>44501</v>
      </c>
      <c r="D334">
        <v>21.2</v>
      </c>
      <c r="E334" t="s">
        <v>31</v>
      </c>
      <c r="G334" s="1">
        <f t="shared" si="73"/>
        <v>44501</v>
      </c>
      <c r="H334" s="5">
        <f t="shared" si="74"/>
        <v>202111</v>
      </c>
      <c r="I334" s="5">
        <f t="shared" si="75"/>
        <v>2021</v>
      </c>
      <c r="J334">
        <f t="shared" si="76"/>
        <v>42.049586776859506</v>
      </c>
    </row>
    <row r="335" spans="1:10">
      <c r="A335" t="s">
        <v>30</v>
      </c>
      <c r="B335">
        <v>6823000</v>
      </c>
      <c r="C335" s="1">
        <v>44502</v>
      </c>
      <c r="D335">
        <v>21.4</v>
      </c>
      <c r="E335" t="s">
        <v>31</v>
      </c>
      <c r="G335" s="1">
        <f t="shared" si="73"/>
        <v>44502</v>
      </c>
      <c r="H335" s="5">
        <f t="shared" si="74"/>
        <v>202111</v>
      </c>
      <c r="I335" s="5">
        <f t="shared" si="75"/>
        <v>2021</v>
      </c>
      <c r="J335">
        <f t="shared" si="76"/>
        <v>42.446280991735534</v>
      </c>
    </row>
    <row r="336" spans="1:10">
      <c r="A336" t="s">
        <v>30</v>
      </c>
      <c r="B336">
        <v>6823000</v>
      </c>
      <c r="C336" s="1">
        <v>44503</v>
      </c>
      <c r="D336">
        <v>22</v>
      </c>
      <c r="E336" t="s">
        <v>31</v>
      </c>
      <c r="G336" s="1">
        <f t="shared" si="73"/>
        <v>44503</v>
      </c>
      <c r="H336" s="5">
        <f t="shared" si="74"/>
        <v>202111</v>
      </c>
      <c r="I336" s="5">
        <f t="shared" si="75"/>
        <v>2021</v>
      </c>
      <c r="J336">
        <f t="shared" si="76"/>
        <v>43.636363636363633</v>
      </c>
    </row>
    <row r="337" spans="1:10">
      <c r="A337" t="s">
        <v>30</v>
      </c>
      <c r="B337">
        <v>6823000</v>
      </c>
      <c r="C337" s="1">
        <v>44504</v>
      </c>
      <c r="D337">
        <v>21.9</v>
      </c>
      <c r="E337" t="s">
        <v>31</v>
      </c>
      <c r="G337" s="1">
        <f t="shared" si="73"/>
        <v>44504</v>
      </c>
      <c r="H337" s="5">
        <f t="shared" si="74"/>
        <v>202111</v>
      </c>
      <c r="I337" s="5">
        <f t="shared" si="75"/>
        <v>2021</v>
      </c>
      <c r="J337">
        <f t="shared" si="76"/>
        <v>43.438016528925623</v>
      </c>
    </row>
    <row r="338" spans="1:10">
      <c r="A338" t="s">
        <v>30</v>
      </c>
      <c r="B338">
        <v>6823000</v>
      </c>
      <c r="C338" s="1">
        <v>44505</v>
      </c>
      <c r="D338">
        <v>21.3</v>
      </c>
      <c r="E338" t="s">
        <v>31</v>
      </c>
      <c r="G338" s="1">
        <f t="shared" si="73"/>
        <v>44505</v>
      </c>
      <c r="H338" s="5">
        <f t="shared" si="74"/>
        <v>202111</v>
      </c>
      <c r="I338" s="5">
        <f t="shared" si="75"/>
        <v>2021</v>
      </c>
      <c r="J338">
        <f t="shared" si="76"/>
        <v>42.247933884297524</v>
      </c>
    </row>
    <row r="339" spans="1:10">
      <c r="A339" t="s">
        <v>30</v>
      </c>
      <c r="B339">
        <v>6823000</v>
      </c>
      <c r="C339" s="1">
        <v>44506</v>
      </c>
      <c r="D339">
        <v>22.2</v>
      </c>
      <c r="E339" t="s">
        <v>31</v>
      </c>
      <c r="G339" s="1">
        <f t="shared" si="73"/>
        <v>44506</v>
      </c>
      <c r="H339" s="5">
        <f t="shared" si="74"/>
        <v>202111</v>
      </c>
      <c r="I339" s="5">
        <f t="shared" si="75"/>
        <v>2021</v>
      </c>
      <c r="J339">
        <f t="shared" si="76"/>
        <v>44.033057851239668</v>
      </c>
    </row>
    <row r="340" spans="1:10">
      <c r="A340" t="s">
        <v>30</v>
      </c>
      <c r="B340">
        <v>6823000</v>
      </c>
      <c r="C340" s="1">
        <v>44507</v>
      </c>
      <c r="D340">
        <v>22</v>
      </c>
      <c r="E340" t="s">
        <v>31</v>
      </c>
      <c r="G340" s="1">
        <f t="shared" si="73"/>
        <v>44507</v>
      </c>
      <c r="H340" s="5">
        <f t="shared" si="74"/>
        <v>202111</v>
      </c>
      <c r="I340" s="5">
        <f t="shared" si="75"/>
        <v>2021</v>
      </c>
      <c r="J340">
        <f t="shared" si="76"/>
        <v>43.636363636363633</v>
      </c>
    </row>
    <row r="341" spans="1:10">
      <c r="A341" t="s">
        <v>30</v>
      </c>
      <c r="B341">
        <v>6823000</v>
      </c>
      <c r="C341" s="1">
        <v>44508</v>
      </c>
      <c r="D341">
        <v>22</v>
      </c>
      <c r="E341" t="s">
        <v>31</v>
      </c>
      <c r="G341" s="1">
        <f t="shared" si="73"/>
        <v>44508</v>
      </c>
      <c r="H341" s="5">
        <f t="shared" si="74"/>
        <v>202111</v>
      </c>
      <c r="I341" s="5">
        <f t="shared" si="75"/>
        <v>2021</v>
      </c>
      <c r="J341">
        <f t="shared" si="76"/>
        <v>43.636363636363633</v>
      </c>
    </row>
    <row r="342" spans="1:10">
      <c r="A342" t="s">
        <v>30</v>
      </c>
      <c r="B342">
        <v>6823000</v>
      </c>
      <c r="C342" s="1">
        <v>44509</v>
      </c>
      <c r="D342">
        <v>21.5</v>
      </c>
      <c r="E342" t="s">
        <v>31</v>
      </c>
      <c r="G342" s="1">
        <f t="shared" si="73"/>
        <v>44509</v>
      </c>
      <c r="H342" s="5">
        <f t="shared" si="74"/>
        <v>202111</v>
      </c>
      <c r="I342" s="5">
        <f t="shared" si="75"/>
        <v>2021</v>
      </c>
      <c r="J342">
        <f t="shared" si="76"/>
        <v>42.644628099173552</v>
      </c>
    </row>
    <row r="343" spans="1:10">
      <c r="A343" t="s">
        <v>30</v>
      </c>
      <c r="B343">
        <v>6823000</v>
      </c>
      <c r="C343" s="1">
        <v>44510</v>
      </c>
      <c r="D343">
        <v>21.7</v>
      </c>
      <c r="E343" t="s">
        <v>31</v>
      </c>
      <c r="G343" s="1">
        <f t="shared" si="73"/>
        <v>44510</v>
      </c>
      <c r="H343" s="5">
        <f t="shared" si="74"/>
        <v>202111</v>
      </c>
      <c r="I343" s="5">
        <f t="shared" si="75"/>
        <v>2021</v>
      </c>
      <c r="J343">
        <f t="shared" si="76"/>
        <v>43.041322314049587</v>
      </c>
    </row>
    <row r="344" spans="1:10">
      <c r="A344" t="s">
        <v>30</v>
      </c>
      <c r="B344">
        <v>6823000</v>
      </c>
      <c r="C344" s="1">
        <v>44511</v>
      </c>
      <c r="D344">
        <v>36.700000000000003</v>
      </c>
      <c r="E344" t="s">
        <v>31</v>
      </c>
      <c r="G344" s="1">
        <f t="shared" si="73"/>
        <v>44511</v>
      </c>
      <c r="H344" s="5">
        <f t="shared" si="74"/>
        <v>202111</v>
      </c>
      <c r="I344" s="5">
        <f t="shared" si="75"/>
        <v>2021</v>
      </c>
      <c r="J344">
        <f t="shared" si="76"/>
        <v>72.793388429752071</v>
      </c>
    </row>
    <row r="345" spans="1:10">
      <c r="A345" t="s">
        <v>30</v>
      </c>
      <c r="B345">
        <v>6823000</v>
      </c>
      <c r="C345" s="1">
        <v>44512</v>
      </c>
      <c r="D345">
        <v>56.1</v>
      </c>
      <c r="E345" t="s">
        <v>31</v>
      </c>
      <c r="G345" s="1">
        <f t="shared" si="73"/>
        <v>44512</v>
      </c>
      <c r="H345" s="5">
        <f t="shared" si="74"/>
        <v>202111</v>
      </c>
      <c r="I345" s="5">
        <f t="shared" si="75"/>
        <v>2021</v>
      </c>
      <c r="J345">
        <f t="shared" si="76"/>
        <v>111.27272727272727</v>
      </c>
    </row>
    <row r="346" spans="1:10">
      <c r="A346" t="s">
        <v>30</v>
      </c>
      <c r="B346">
        <v>6823000</v>
      </c>
      <c r="C346" s="1">
        <v>44513</v>
      </c>
      <c r="D346">
        <v>61.9</v>
      </c>
      <c r="E346" t="s">
        <v>31</v>
      </c>
      <c r="G346" s="1">
        <f t="shared" si="73"/>
        <v>44513</v>
      </c>
      <c r="H346" s="5">
        <f t="shared" si="74"/>
        <v>202111</v>
      </c>
      <c r="I346" s="5">
        <f t="shared" si="75"/>
        <v>2021</v>
      </c>
      <c r="J346">
        <f t="shared" si="76"/>
        <v>122.77685950413223</v>
      </c>
    </row>
    <row r="347" spans="1:10">
      <c r="A347" t="s">
        <v>30</v>
      </c>
      <c r="B347">
        <v>6823000</v>
      </c>
      <c r="C347" s="1">
        <v>44514</v>
      </c>
      <c r="D347">
        <v>61.7</v>
      </c>
      <c r="E347" t="s">
        <v>31</v>
      </c>
      <c r="G347" s="1">
        <f t="shared" si="73"/>
        <v>44514</v>
      </c>
      <c r="H347" s="5">
        <f t="shared" si="74"/>
        <v>202111</v>
      </c>
      <c r="I347" s="5">
        <f t="shared" si="75"/>
        <v>2021</v>
      </c>
      <c r="J347">
        <f t="shared" si="76"/>
        <v>122.3801652892562</v>
      </c>
    </row>
    <row r="348" spans="1:10">
      <c r="A348" t="s">
        <v>30</v>
      </c>
      <c r="B348">
        <v>6823000</v>
      </c>
      <c r="C348" s="1">
        <v>44515</v>
      </c>
      <c r="D348">
        <v>60.7</v>
      </c>
      <c r="E348" t="s">
        <v>31</v>
      </c>
      <c r="G348" s="1">
        <f t="shared" si="73"/>
        <v>44515</v>
      </c>
      <c r="H348" s="5">
        <f t="shared" si="74"/>
        <v>202111</v>
      </c>
      <c r="I348" s="5">
        <f t="shared" si="75"/>
        <v>2021</v>
      </c>
      <c r="J348">
        <f t="shared" si="76"/>
        <v>120.39669421487604</v>
      </c>
    </row>
    <row r="349" spans="1:10">
      <c r="A349" t="s">
        <v>30</v>
      </c>
      <c r="B349">
        <v>6823000</v>
      </c>
      <c r="C349" s="1">
        <v>44516</v>
      </c>
      <c r="D349">
        <v>61.1</v>
      </c>
      <c r="E349" t="s">
        <v>31</v>
      </c>
      <c r="G349" s="1">
        <f t="shared" si="73"/>
        <v>44516</v>
      </c>
      <c r="H349" s="5">
        <f t="shared" si="74"/>
        <v>202111</v>
      </c>
      <c r="I349" s="5">
        <f t="shared" si="75"/>
        <v>2021</v>
      </c>
      <c r="J349">
        <f t="shared" si="76"/>
        <v>121.19008264462811</v>
      </c>
    </row>
    <row r="350" spans="1:10">
      <c r="A350" t="s">
        <v>30</v>
      </c>
      <c r="B350">
        <v>6823000</v>
      </c>
      <c r="C350" s="1">
        <v>44517</v>
      </c>
      <c r="D350">
        <v>60.3</v>
      </c>
      <c r="E350" t="s">
        <v>31</v>
      </c>
      <c r="G350" s="1">
        <f t="shared" si="73"/>
        <v>44517</v>
      </c>
      <c r="H350" s="5">
        <f t="shared" si="74"/>
        <v>202111</v>
      </c>
      <c r="I350" s="5">
        <f t="shared" si="75"/>
        <v>2021</v>
      </c>
      <c r="J350">
        <f t="shared" si="76"/>
        <v>119.60330578512396</v>
      </c>
    </row>
    <row r="351" spans="1:10">
      <c r="A351" t="s">
        <v>30</v>
      </c>
      <c r="B351">
        <v>6823000</v>
      </c>
      <c r="C351" s="1">
        <v>44518</v>
      </c>
      <c r="D351">
        <v>59.5</v>
      </c>
      <c r="E351" t="s">
        <v>31</v>
      </c>
      <c r="G351" s="1">
        <f t="shared" si="73"/>
        <v>44518</v>
      </c>
      <c r="H351" s="5">
        <f t="shared" si="74"/>
        <v>202111</v>
      </c>
      <c r="I351" s="5">
        <f t="shared" si="75"/>
        <v>2021</v>
      </c>
      <c r="J351">
        <f t="shared" si="76"/>
        <v>118.01652892561984</v>
      </c>
    </row>
    <row r="352" spans="1:10">
      <c r="A352" t="s">
        <v>30</v>
      </c>
      <c r="B352">
        <v>6823000</v>
      </c>
      <c r="C352" s="1">
        <v>44519</v>
      </c>
      <c r="D352">
        <v>57.4</v>
      </c>
      <c r="E352" t="s">
        <v>31</v>
      </c>
      <c r="G352" s="1">
        <f t="shared" si="73"/>
        <v>44519</v>
      </c>
      <c r="H352" s="5">
        <f t="shared" si="74"/>
        <v>202111</v>
      </c>
      <c r="I352" s="5">
        <f t="shared" si="75"/>
        <v>2021</v>
      </c>
      <c r="J352">
        <f t="shared" si="76"/>
        <v>113.85123966942149</v>
      </c>
    </row>
    <row r="353" spans="1:10">
      <c r="A353" t="s">
        <v>30</v>
      </c>
      <c r="B353">
        <v>6823000</v>
      </c>
      <c r="C353" s="1">
        <v>44520</v>
      </c>
      <c r="D353">
        <v>59.9</v>
      </c>
      <c r="E353" t="s">
        <v>31</v>
      </c>
      <c r="G353" s="1">
        <f t="shared" si="73"/>
        <v>44520</v>
      </c>
      <c r="H353" s="5">
        <f t="shared" si="74"/>
        <v>202111</v>
      </c>
      <c r="I353" s="5">
        <f t="shared" si="75"/>
        <v>2021</v>
      </c>
      <c r="J353">
        <f t="shared" si="76"/>
        <v>118.80991735537189</v>
      </c>
    </row>
    <row r="354" spans="1:10">
      <c r="A354" t="s">
        <v>30</v>
      </c>
      <c r="B354">
        <v>6823000</v>
      </c>
      <c r="C354" s="1">
        <v>44521</v>
      </c>
      <c r="D354">
        <v>62.7</v>
      </c>
      <c r="E354" t="s">
        <v>31</v>
      </c>
      <c r="G354" s="1">
        <f t="shared" si="73"/>
        <v>44521</v>
      </c>
      <c r="H354" s="5">
        <f t="shared" si="74"/>
        <v>202111</v>
      </c>
      <c r="I354" s="5">
        <f t="shared" si="75"/>
        <v>2021</v>
      </c>
      <c r="J354">
        <f t="shared" si="76"/>
        <v>124.36363636363636</v>
      </c>
    </row>
    <row r="355" spans="1:10">
      <c r="A355" t="s">
        <v>30</v>
      </c>
      <c r="B355">
        <v>6823000</v>
      </c>
      <c r="C355" s="1">
        <v>44522</v>
      </c>
      <c r="D355">
        <v>62.9</v>
      </c>
      <c r="E355" t="s">
        <v>31</v>
      </c>
      <c r="G355" s="1">
        <f t="shared" si="73"/>
        <v>44522</v>
      </c>
      <c r="H355" s="5">
        <f t="shared" si="74"/>
        <v>202111</v>
      </c>
      <c r="I355" s="5">
        <f t="shared" si="75"/>
        <v>2021</v>
      </c>
      <c r="J355">
        <f t="shared" si="76"/>
        <v>124.7603305785124</v>
      </c>
    </row>
    <row r="356" spans="1:10">
      <c r="A356" t="s">
        <v>30</v>
      </c>
      <c r="B356">
        <v>6823000</v>
      </c>
      <c r="C356" s="1">
        <v>44523</v>
      </c>
      <c r="D356">
        <v>62.6</v>
      </c>
      <c r="E356" t="s">
        <v>31</v>
      </c>
      <c r="G356" s="1">
        <f t="shared" si="73"/>
        <v>44523</v>
      </c>
      <c r="H356" s="5">
        <f t="shared" si="74"/>
        <v>202111</v>
      </c>
      <c r="I356" s="5">
        <f t="shared" si="75"/>
        <v>2021</v>
      </c>
      <c r="J356">
        <f t="shared" si="76"/>
        <v>124.16528925619835</v>
      </c>
    </row>
    <row r="357" spans="1:10">
      <c r="A357" t="s">
        <v>30</v>
      </c>
      <c r="B357">
        <v>6823000</v>
      </c>
      <c r="C357" s="1">
        <v>44524</v>
      </c>
      <c r="D357">
        <v>63.4</v>
      </c>
      <c r="E357" t="s">
        <v>31</v>
      </c>
      <c r="G357" s="1">
        <f t="shared" si="73"/>
        <v>44524</v>
      </c>
      <c r="H357" s="5">
        <f t="shared" si="74"/>
        <v>202111</v>
      </c>
      <c r="I357" s="5">
        <f t="shared" si="75"/>
        <v>2021</v>
      </c>
      <c r="J357">
        <f t="shared" si="76"/>
        <v>125.75206611570248</v>
      </c>
    </row>
    <row r="358" spans="1:10">
      <c r="A358" t="s">
        <v>30</v>
      </c>
      <c r="B358">
        <v>6823000</v>
      </c>
      <c r="C358" s="1">
        <v>44525</v>
      </c>
      <c r="D358">
        <v>63.3</v>
      </c>
      <c r="E358" t="s">
        <v>31</v>
      </c>
      <c r="G358" s="1">
        <f t="shared" ref="G358:G375" si="77">IF(OR(C358&lt;=0,ISTEXT(C358)),"",C358)</f>
        <v>44525</v>
      </c>
      <c r="H358" s="5">
        <f t="shared" ref="H358:H375" si="78">IF(NOT(ISTEXT(G358)),YEAR(G358)*100+MONTH(G358),"")</f>
        <v>202111</v>
      </c>
      <c r="I358" s="5">
        <f t="shared" ref="I358:I375" si="79">IF(NOT(ISTEXT(G358)),YEAR(G358),"")</f>
        <v>2021</v>
      </c>
      <c r="J358">
        <f t="shared" ref="J358:J375" si="80">IF(AND(ISNUMBER(G358),ISNUMBER(D358)),D358*(640*24*3600)/(5280^2),"DataGap")</f>
        <v>125.55371900826447</v>
      </c>
    </row>
    <row r="359" spans="1:10">
      <c r="A359" t="s">
        <v>30</v>
      </c>
      <c r="B359">
        <v>6823000</v>
      </c>
      <c r="C359" s="1">
        <v>44526</v>
      </c>
      <c r="D359">
        <v>62.4</v>
      </c>
      <c r="E359" t="s">
        <v>31</v>
      </c>
      <c r="G359" s="1">
        <f t="shared" si="77"/>
        <v>44526</v>
      </c>
      <c r="H359" s="5">
        <f t="shared" si="78"/>
        <v>202111</v>
      </c>
      <c r="I359" s="5">
        <f t="shared" si="79"/>
        <v>2021</v>
      </c>
      <c r="J359">
        <f t="shared" si="80"/>
        <v>123.76859504132231</v>
      </c>
    </row>
    <row r="360" spans="1:10">
      <c r="A360" t="s">
        <v>30</v>
      </c>
      <c r="B360">
        <v>6823000</v>
      </c>
      <c r="C360" s="1">
        <v>44527</v>
      </c>
      <c r="D360">
        <v>61.5</v>
      </c>
      <c r="E360" t="s">
        <v>31</v>
      </c>
      <c r="G360" s="1">
        <f t="shared" si="77"/>
        <v>44527</v>
      </c>
      <c r="H360" s="5">
        <f t="shared" si="78"/>
        <v>202111</v>
      </c>
      <c r="I360" s="5">
        <f t="shared" si="79"/>
        <v>2021</v>
      </c>
      <c r="J360">
        <f t="shared" si="80"/>
        <v>121.98347107438016</v>
      </c>
    </row>
    <row r="361" spans="1:10">
      <c r="A361" t="s">
        <v>30</v>
      </c>
      <c r="B361">
        <v>6823000</v>
      </c>
      <c r="C361" s="1">
        <v>44528</v>
      </c>
      <c r="D361">
        <v>61.9</v>
      </c>
      <c r="E361" t="s">
        <v>31</v>
      </c>
      <c r="G361" s="1">
        <f t="shared" si="77"/>
        <v>44528</v>
      </c>
      <c r="H361" s="5">
        <f t="shared" si="78"/>
        <v>202111</v>
      </c>
      <c r="I361" s="5">
        <f t="shared" si="79"/>
        <v>2021</v>
      </c>
      <c r="J361">
        <f t="shared" si="80"/>
        <v>122.77685950413223</v>
      </c>
    </row>
    <row r="362" spans="1:10">
      <c r="A362" t="s">
        <v>30</v>
      </c>
      <c r="B362">
        <v>6823000</v>
      </c>
      <c r="C362" s="1">
        <v>44529</v>
      </c>
      <c r="D362">
        <v>61</v>
      </c>
      <c r="E362" t="s">
        <v>31</v>
      </c>
      <c r="G362" s="1">
        <f t="shared" si="77"/>
        <v>44529</v>
      </c>
      <c r="H362" s="5">
        <f t="shared" si="78"/>
        <v>202111</v>
      </c>
      <c r="I362" s="5">
        <f t="shared" si="79"/>
        <v>2021</v>
      </c>
      <c r="J362">
        <f t="shared" si="80"/>
        <v>120.99173553719008</v>
      </c>
    </row>
    <row r="363" spans="1:10">
      <c r="A363" t="s">
        <v>30</v>
      </c>
      <c r="B363">
        <v>6823000</v>
      </c>
      <c r="C363" s="1">
        <v>44530</v>
      </c>
      <c r="D363">
        <v>60.1</v>
      </c>
      <c r="E363" t="s">
        <v>31</v>
      </c>
      <c r="G363" s="1">
        <f t="shared" si="77"/>
        <v>44530</v>
      </c>
      <c r="H363" s="5">
        <f t="shared" si="78"/>
        <v>202111</v>
      </c>
      <c r="I363" s="5">
        <f t="shared" si="79"/>
        <v>2021</v>
      </c>
      <c r="J363">
        <f t="shared" si="80"/>
        <v>119.20661157024793</v>
      </c>
    </row>
    <row r="364" spans="1:10">
      <c r="A364" t="s">
        <v>30</v>
      </c>
      <c r="B364">
        <v>6823000</v>
      </c>
      <c r="C364" s="1">
        <v>44531</v>
      </c>
      <c r="D364">
        <v>58.5</v>
      </c>
      <c r="E364" t="s">
        <v>31</v>
      </c>
      <c r="G364" s="1">
        <f t="shared" si="77"/>
        <v>44531</v>
      </c>
      <c r="H364" s="5">
        <f t="shared" si="78"/>
        <v>202112</v>
      </c>
      <c r="I364" s="5">
        <f t="shared" si="79"/>
        <v>2021</v>
      </c>
      <c r="J364">
        <f t="shared" si="80"/>
        <v>116.03305785123968</v>
      </c>
    </row>
    <row r="365" spans="1:10">
      <c r="A365" t="s">
        <v>30</v>
      </c>
      <c r="B365">
        <v>6823000</v>
      </c>
      <c r="C365" s="1">
        <v>44532</v>
      </c>
      <c r="D365">
        <v>60.1</v>
      </c>
      <c r="E365" t="s">
        <v>31</v>
      </c>
      <c r="G365" s="1">
        <f t="shared" si="77"/>
        <v>44532</v>
      </c>
      <c r="H365" s="5">
        <f t="shared" si="78"/>
        <v>202112</v>
      </c>
      <c r="I365" s="5">
        <f t="shared" si="79"/>
        <v>2021</v>
      </c>
      <c r="J365">
        <f t="shared" si="80"/>
        <v>119.20661157024793</v>
      </c>
    </row>
    <row r="366" spans="1:10">
      <c r="A366" t="s">
        <v>30</v>
      </c>
      <c r="B366">
        <v>6823000</v>
      </c>
      <c r="C366" s="1">
        <v>44533</v>
      </c>
      <c r="D366">
        <v>60.9</v>
      </c>
      <c r="E366" t="s">
        <v>31</v>
      </c>
      <c r="G366" s="1">
        <f t="shared" si="77"/>
        <v>44533</v>
      </c>
      <c r="H366" s="5">
        <f t="shared" si="78"/>
        <v>202112</v>
      </c>
      <c r="I366" s="5">
        <f t="shared" si="79"/>
        <v>2021</v>
      </c>
      <c r="J366">
        <f t="shared" si="80"/>
        <v>120.79338842975207</v>
      </c>
    </row>
    <row r="367" spans="1:10">
      <c r="A367" t="s">
        <v>30</v>
      </c>
      <c r="B367">
        <v>6823000</v>
      </c>
      <c r="C367" s="1">
        <v>44534</v>
      </c>
      <c r="D367">
        <v>60.7</v>
      </c>
      <c r="E367" t="s">
        <v>31</v>
      </c>
      <c r="G367" s="1">
        <f t="shared" si="77"/>
        <v>44534</v>
      </c>
      <c r="H367" s="5">
        <f t="shared" si="78"/>
        <v>202112</v>
      </c>
      <c r="I367" s="5">
        <f t="shared" si="79"/>
        <v>2021</v>
      </c>
      <c r="J367">
        <f t="shared" si="80"/>
        <v>120.39669421487604</v>
      </c>
    </row>
    <row r="368" spans="1:10">
      <c r="A368" t="s">
        <v>30</v>
      </c>
      <c r="B368">
        <v>6823000</v>
      </c>
      <c r="C368" s="1">
        <v>44535</v>
      </c>
      <c r="D368">
        <v>59.9</v>
      </c>
      <c r="E368" t="s">
        <v>31</v>
      </c>
      <c r="G368" s="1">
        <f t="shared" si="77"/>
        <v>44535</v>
      </c>
      <c r="H368" s="5">
        <f t="shared" si="78"/>
        <v>202112</v>
      </c>
      <c r="I368" s="5">
        <f t="shared" si="79"/>
        <v>2021</v>
      </c>
      <c r="J368">
        <f t="shared" si="80"/>
        <v>118.80991735537189</v>
      </c>
    </row>
    <row r="369" spans="1:10">
      <c r="A369" t="s">
        <v>30</v>
      </c>
      <c r="B369">
        <v>6823000</v>
      </c>
      <c r="C369" s="1">
        <v>44536</v>
      </c>
      <c r="D369">
        <v>60.7</v>
      </c>
      <c r="E369" t="s">
        <v>31</v>
      </c>
      <c r="G369" s="1">
        <f t="shared" si="77"/>
        <v>44536</v>
      </c>
      <c r="H369" s="5">
        <f t="shared" si="78"/>
        <v>202112</v>
      </c>
      <c r="I369" s="5">
        <f t="shared" si="79"/>
        <v>2021</v>
      </c>
      <c r="J369">
        <f t="shared" si="80"/>
        <v>120.39669421487604</v>
      </c>
    </row>
    <row r="370" spans="1:10">
      <c r="A370" t="s">
        <v>30</v>
      </c>
      <c r="B370">
        <v>6823000</v>
      </c>
      <c r="C370" s="1">
        <v>44537</v>
      </c>
      <c r="D370">
        <v>61.6</v>
      </c>
      <c r="E370" t="s">
        <v>31</v>
      </c>
      <c r="G370" s="1">
        <f t="shared" si="77"/>
        <v>44537</v>
      </c>
      <c r="H370" s="5">
        <f t="shared" si="78"/>
        <v>202112</v>
      </c>
      <c r="I370" s="5">
        <f t="shared" si="79"/>
        <v>2021</v>
      </c>
      <c r="J370">
        <f t="shared" si="80"/>
        <v>122.18181818181819</v>
      </c>
    </row>
    <row r="371" spans="1:10">
      <c r="A371" t="s">
        <v>30</v>
      </c>
      <c r="B371">
        <v>6823000</v>
      </c>
      <c r="C371" s="1">
        <v>44538</v>
      </c>
      <c r="D371">
        <v>61.2</v>
      </c>
      <c r="E371" t="s">
        <v>31</v>
      </c>
      <c r="G371" s="1">
        <f t="shared" si="77"/>
        <v>44538</v>
      </c>
      <c r="H371" s="5">
        <f t="shared" si="78"/>
        <v>202112</v>
      </c>
      <c r="I371" s="5">
        <f t="shared" si="79"/>
        <v>2021</v>
      </c>
      <c r="J371">
        <f t="shared" si="80"/>
        <v>121.38842975206612</v>
      </c>
    </row>
    <row r="372" spans="1:10">
      <c r="A372" t="s">
        <v>30</v>
      </c>
      <c r="B372">
        <v>6823000</v>
      </c>
      <c r="C372" s="1">
        <v>44539</v>
      </c>
      <c r="D372">
        <v>62.5</v>
      </c>
      <c r="E372" t="s">
        <v>31</v>
      </c>
      <c r="G372" s="1">
        <f t="shared" si="77"/>
        <v>44539</v>
      </c>
      <c r="H372" s="5">
        <f t="shared" si="78"/>
        <v>202112</v>
      </c>
      <c r="I372" s="5">
        <f t="shared" si="79"/>
        <v>2021</v>
      </c>
      <c r="J372">
        <f t="shared" si="80"/>
        <v>123.96694214876032</v>
      </c>
    </row>
    <row r="373" spans="1:10">
      <c r="A373" t="s">
        <v>30</v>
      </c>
      <c r="B373">
        <v>6823000</v>
      </c>
      <c r="C373" s="1">
        <v>44540</v>
      </c>
      <c r="D373">
        <v>64.5</v>
      </c>
      <c r="E373" t="s">
        <v>31</v>
      </c>
      <c r="G373" s="1">
        <f t="shared" si="77"/>
        <v>44540</v>
      </c>
      <c r="H373" s="5">
        <f t="shared" si="78"/>
        <v>202112</v>
      </c>
      <c r="I373" s="5">
        <f t="shared" si="79"/>
        <v>2021</v>
      </c>
      <c r="J373">
        <f t="shared" si="80"/>
        <v>127.93388429752066</v>
      </c>
    </row>
    <row r="374" spans="1:10">
      <c r="A374" t="s">
        <v>30</v>
      </c>
      <c r="B374">
        <v>6823000</v>
      </c>
      <c r="C374" s="1">
        <v>44541</v>
      </c>
      <c r="D374">
        <v>64.900000000000006</v>
      </c>
      <c r="E374" t="s">
        <v>31</v>
      </c>
      <c r="G374" s="1">
        <f t="shared" si="77"/>
        <v>44541</v>
      </c>
      <c r="H374" s="5">
        <f t="shared" si="78"/>
        <v>202112</v>
      </c>
      <c r="I374" s="5">
        <f t="shared" si="79"/>
        <v>2021</v>
      </c>
      <c r="J374">
        <f t="shared" si="80"/>
        <v>128.72727272727275</v>
      </c>
    </row>
    <row r="375" spans="1:10">
      <c r="A375" t="s">
        <v>30</v>
      </c>
      <c r="B375">
        <v>6823000</v>
      </c>
      <c r="C375" s="1">
        <v>44542</v>
      </c>
      <c r="D375">
        <v>64</v>
      </c>
      <c r="E375" t="s">
        <v>31</v>
      </c>
      <c r="G375" s="1">
        <f t="shared" si="77"/>
        <v>44542</v>
      </c>
      <c r="H375" s="5">
        <f t="shared" si="78"/>
        <v>202112</v>
      </c>
      <c r="I375" s="5">
        <f t="shared" si="79"/>
        <v>2021</v>
      </c>
      <c r="J375">
        <f t="shared" si="80"/>
        <v>126.94214876033058</v>
      </c>
    </row>
    <row r="376" spans="1:10">
      <c r="A376" t="s">
        <v>30</v>
      </c>
      <c r="B376">
        <v>6823000</v>
      </c>
      <c r="C376" s="1">
        <v>44543</v>
      </c>
      <c r="D376">
        <v>63.5</v>
      </c>
      <c r="E376" t="s">
        <v>31</v>
      </c>
      <c r="G376" s="1">
        <f t="shared" ref="G376:G390" si="81">IF(OR(C376&lt;=0,ISTEXT(C376)),"",C376)</f>
        <v>44543</v>
      </c>
      <c r="H376" s="5">
        <f t="shared" ref="H376:H390" si="82">IF(NOT(ISTEXT(G376)),YEAR(G376)*100+MONTH(G376),"")</f>
        <v>202112</v>
      </c>
      <c r="I376" s="5">
        <f t="shared" ref="I376:I390" si="83">IF(NOT(ISTEXT(G376)),YEAR(G376),"")</f>
        <v>2021</v>
      </c>
      <c r="J376">
        <f t="shared" ref="J376:J390" si="84">IF(AND(ISNUMBER(G376),ISNUMBER(D376)),D376*(640*24*3600)/(5280^2),"DataGap")</f>
        <v>125.9504132231405</v>
      </c>
    </row>
    <row r="377" spans="1:10">
      <c r="A377" t="s">
        <v>30</v>
      </c>
      <c r="B377">
        <v>6823000</v>
      </c>
      <c r="C377" s="1">
        <v>44544</v>
      </c>
      <c r="D377">
        <v>65.400000000000006</v>
      </c>
      <c r="E377" t="s">
        <v>31</v>
      </c>
      <c r="G377" s="1">
        <f t="shared" si="81"/>
        <v>44544</v>
      </c>
      <c r="H377" s="5">
        <f t="shared" si="82"/>
        <v>202112</v>
      </c>
      <c r="I377" s="5">
        <f t="shared" si="83"/>
        <v>2021</v>
      </c>
      <c r="J377">
        <f t="shared" si="84"/>
        <v>129.71900826446281</v>
      </c>
    </row>
    <row r="378" spans="1:10">
      <c r="A378" t="s">
        <v>30</v>
      </c>
      <c r="B378">
        <v>6823000</v>
      </c>
      <c r="C378" s="1">
        <v>44545</v>
      </c>
      <c r="D378">
        <v>49.4</v>
      </c>
      <c r="E378" t="s">
        <v>31</v>
      </c>
      <c r="G378" s="1">
        <f t="shared" si="81"/>
        <v>44545</v>
      </c>
      <c r="H378" s="5">
        <f t="shared" si="82"/>
        <v>202112</v>
      </c>
      <c r="I378" s="5">
        <f t="shared" si="83"/>
        <v>2021</v>
      </c>
      <c r="J378">
        <f t="shared" si="84"/>
        <v>97.983471074380162</v>
      </c>
    </row>
    <row r="379" spans="1:10">
      <c r="A379" t="s">
        <v>30</v>
      </c>
      <c r="B379">
        <v>6823000</v>
      </c>
      <c r="C379" s="1">
        <v>44546</v>
      </c>
      <c r="D379">
        <v>44.2</v>
      </c>
      <c r="E379" t="s">
        <v>31</v>
      </c>
      <c r="G379" s="1">
        <f t="shared" si="81"/>
        <v>44546</v>
      </c>
      <c r="H379" s="5">
        <f t="shared" si="82"/>
        <v>202112</v>
      </c>
      <c r="I379" s="5">
        <f t="shared" si="83"/>
        <v>2021</v>
      </c>
      <c r="J379">
        <f t="shared" si="84"/>
        <v>87.669421487603302</v>
      </c>
    </row>
    <row r="380" spans="1:10">
      <c r="A380" t="s">
        <v>30</v>
      </c>
      <c r="B380">
        <v>6823000</v>
      </c>
      <c r="C380" s="1">
        <v>44547</v>
      </c>
      <c r="D380">
        <v>61.4</v>
      </c>
      <c r="E380" t="s">
        <v>31</v>
      </c>
      <c r="G380" s="1">
        <f t="shared" si="81"/>
        <v>44547</v>
      </c>
      <c r="H380" s="5">
        <f t="shared" si="82"/>
        <v>202112</v>
      </c>
      <c r="I380" s="5">
        <f t="shared" si="83"/>
        <v>2021</v>
      </c>
      <c r="J380">
        <f t="shared" si="84"/>
        <v>121.78512396694215</v>
      </c>
    </row>
    <row r="381" spans="1:10">
      <c r="A381" t="s">
        <v>30</v>
      </c>
      <c r="B381">
        <v>6823000</v>
      </c>
      <c r="C381" s="1">
        <v>44548</v>
      </c>
      <c r="D381">
        <v>60.7</v>
      </c>
      <c r="E381" t="s">
        <v>31</v>
      </c>
      <c r="G381" s="1">
        <f t="shared" si="81"/>
        <v>44548</v>
      </c>
      <c r="H381" s="5">
        <f t="shared" si="82"/>
        <v>202112</v>
      </c>
      <c r="I381" s="5">
        <f t="shared" si="83"/>
        <v>2021</v>
      </c>
      <c r="J381">
        <f t="shared" si="84"/>
        <v>120.39669421487604</v>
      </c>
    </row>
    <row r="382" spans="1:10">
      <c r="A382" t="s">
        <v>30</v>
      </c>
      <c r="B382">
        <v>6823000</v>
      </c>
      <c r="C382" s="1">
        <v>44549</v>
      </c>
      <c r="D382">
        <v>60.2</v>
      </c>
      <c r="E382" t="s">
        <v>31</v>
      </c>
      <c r="G382" s="1">
        <f t="shared" si="81"/>
        <v>44549</v>
      </c>
      <c r="H382" s="5">
        <f t="shared" si="82"/>
        <v>202112</v>
      </c>
      <c r="I382" s="5">
        <f t="shared" si="83"/>
        <v>2021</v>
      </c>
      <c r="J382">
        <f t="shared" si="84"/>
        <v>119.40495867768595</v>
      </c>
    </row>
    <row r="383" spans="1:10">
      <c r="A383" t="s">
        <v>30</v>
      </c>
      <c r="B383">
        <v>6823000</v>
      </c>
      <c r="C383" s="1">
        <v>44550</v>
      </c>
      <c r="D383">
        <v>65.5</v>
      </c>
      <c r="E383" t="s">
        <v>31</v>
      </c>
      <c r="G383" s="1">
        <f t="shared" si="81"/>
        <v>44550</v>
      </c>
      <c r="H383" s="5">
        <f t="shared" si="82"/>
        <v>202112</v>
      </c>
      <c r="I383" s="5">
        <f t="shared" si="83"/>
        <v>2021</v>
      </c>
      <c r="J383">
        <f t="shared" si="84"/>
        <v>129.91735537190084</v>
      </c>
    </row>
    <row r="384" spans="1:10">
      <c r="A384" t="s">
        <v>30</v>
      </c>
      <c r="B384">
        <v>6823000</v>
      </c>
      <c r="C384" s="1">
        <v>44551</v>
      </c>
      <c r="D384">
        <v>64.099999999999994</v>
      </c>
      <c r="E384" t="s">
        <v>31</v>
      </c>
      <c r="G384" s="1">
        <f t="shared" si="81"/>
        <v>44551</v>
      </c>
      <c r="H384" s="5">
        <f t="shared" si="82"/>
        <v>202112</v>
      </c>
      <c r="I384" s="5">
        <f t="shared" si="83"/>
        <v>2021</v>
      </c>
      <c r="J384">
        <f t="shared" si="84"/>
        <v>127.14049586776858</v>
      </c>
    </row>
    <row r="385" spans="1:10">
      <c r="A385" t="s">
        <v>30</v>
      </c>
      <c r="B385">
        <v>6823000</v>
      </c>
      <c r="C385" s="1">
        <v>44552</v>
      </c>
      <c r="D385">
        <v>64.2</v>
      </c>
      <c r="E385" t="s">
        <v>31</v>
      </c>
      <c r="G385" s="1">
        <f t="shared" si="81"/>
        <v>44552</v>
      </c>
      <c r="H385" s="5">
        <f t="shared" si="82"/>
        <v>202112</v>
      </c>
      <c r="I385" s="5">
        <f t="shared" si="83"/>
        <v>2021</v>
      </c>
      <c r="J385">
        <f t="shared" si="84"/>
        <v>127.33884297520662</v>
      </c>
    </row>
    <row r="386" spans="1:10">
      <c r="A386" t="s">
        <v>30</v>
      </c>
      <c r="B386">
        <v>6823000</v>
      </c>
      <c r="C386" s="1">
        <v>44553</v>
      </c>
      <c r="D386">
        <v>64.5</v>
      </c>
      <c r="E386" t="s">
        <v>31</v>
      </c>
      <c r="G386" s="1">
        <f t="shared" si="81"/>
        <v>44553</v>
      </c>
      <c r="H386" s="5">
        <f t="shared" si="82"/>
        <v>202112</v>
      </c>
      <c r="I386" s="5">
        <f t="shared" si="83"/>
        <v>2021</v>
      </c>
      <c r="J386">
        <f t="shared" si="84"/>
        <v>127.93388429752066</v>
      </c>
    </row>
    <row r="387" spans="1:10">
      <c r="A387" t="s">
        <v>30</v>
      </c>
      <c r="B387">
        <v>6823000</v>
      </c>
      <c r="C387" s="1">
        <v>44554</v>
      </c>
      <c r="D387">
        <v>63.6</v>
      </c>
      <c r="E387" t="s">
        <v>31</v>
      </c>
      <c r="G387" s="1">
        <f t="shared" si="81"/>
        <v>44554</v>
      </c>
      <c r="H387" s="5">
        <f t="shared" si="82"/>
        <v>202112</v>
      </c>
      <c r="I387" s="5">
        <f t="shared" si="83"/>
        <v>2021</v>
      </c>
      <c r="J387">
        <f t="shared" si="84"/>
        <v>126.14876033057851</v>
      </c>
    </row>
    <row r="388" spans="1:10">
      <c r="A388" t="s">
        <v>30</v>
      </c>
      <c r="B388">
        <v>6823000</v>
      </c>
      <c r="C388" s="1">
        <v>44555</v>
      </c>
      <c r="D388">
        <v>64.2</v>
      </c>
      <c r="E388" t="s">
        <v>31</v>
      </c>
      <c r="G388" s="1">
        <f t="shared" si="81"/>
        <v>44555</v>
      </c>
      <c r="H388" s="5">
        <f t="shared" si="82"/>
        <v>202112</v>
      </c>
      <c r="I388" s="5">
        <f t="shared" si="83"/>
        <v>2021</v>
      </c>
      <c r="J388">
        <f t="shared" si="84"/>
        <v>127.33884297520662</v>
      </c>
    </row>
    <row r="389" spans="1:10">
      <c r="A389" t="s">
        <v>30</v>
      </c>
      <c r="B389">
        <v>6823000</v>
      </c>
      <c r="C389" s="1">
        <v>44556</v>
      </c>
      <c r="D389">
        <v>64.8</v>
      </c>
      <c r="E389" t="s">
        <v>31</v>
      </c>
      <c r="G389" s="1">
        <f t="shared" si="81"/>
        <v>44556</v>
      </c>
      <c r="H389" s="5">
        <f t="shared" si="82"/>
        <v>202112</v>
      </c>
      <c r="I389" s="5">
        <f t="shared" si="83"/>
        <v>2021</v>
      </c>
      <c r="J389">
        <f t="shared" si="84"/>
        <v>128.52892561983472</v>
      </c>
    </row>
    <row r="390" spans="1:10">
      <c r="A390" t="s">
        <v>30</v>
      </c>
      <c r="B390">
        <v>6823000</v>
      </c>
      <c r="C390" s="1">
        <v>44557</v>
      </c>
      <c r="D390">
        <v>65.099999999999994</v>
      </c>
      <c r="E390" t="s">
        <v>31</v>
      </c>
      <c r="G390" s="1">
        <f t="shared" si="81"/>
        <v>44557</v>
      </c>
      <c r="H390" s="5">
        <f t="shared" si="82"/>
        <v>202112</v>
      </c>
      <c r="I390" s="5">
        <f t="shared" si="83"/>
        <v>2021</v>
      </c>
      <c r="J390">
        <f t="shared" si="84"/>
        <v>129.12396694214874</v>
      </c>
    </row>
    <row r="391" spans="1:10">
      <c r="A391" t="s">
        <v>30</v>
      </c>
      <c r="B391">
        <v>6823000</v>
      </c>
      <c r="C391" s="1">
        <v>44558</v>
      </c>
      <c r="D391">
        <v>65.099999999999994</v>
      </c>
      <c r="E391" t="s">
        <v>31</v>
      </c>
      <c r="G391" s="1">
        <f t="shared" ref="G391:G394" si="85">IF(OR(C391&lt;=0,ISTEXT(C391)),"",C391)</f>
        <v>44558</v>
      </c>
      <c r="H391" s="5">
        <f t="shared" ref="H391:H394" si="86">IF(NOT(ISTEXT(G391)),YEAR(G391)*100+MONTH(G391),"")</f>
        <v>202112</v>
      </c>
      <c r="I391" s="5">
        <f t="shared" ref="I391:I394" si="87">IF(NOT(ISTEXT(G391)),YEAR(G391),"")</f>
        <v>2021</v>
      </c>
      <c r="J391">
        <f t="shared" ref="J391:J394" si="88">IF(AND(ISNUMBER(G391),ISNUMBER(D391)),D391*(640*24*3600)/(5280^2),"DataGap")</f>
        <v>129.12396694214874</v>
      </c>
    </row>
    <row r="392" spans="1:10">
      <c r="A392" t="s">
        <v>30</v>
      </c>
      <c r="B392">
        <v>6823000</v>
      </c>
      <c r="C392" s="1">
        <v>44559</v>
      </c>
      <c r="D392">
        <v>62.3</v>
      </c>
      <c r="E392" t="s">
        <v>31</v>
      </c>
      <c r="G392" s="1">
        <f t="shared" si="85"/>
        <v>44559</v>
      </c>
      <c r="H392" s="5">
        <f t="shared" si="86"/>
        <v>202112</v>
      </c>
      <c r="I392" s="5">
        <f t="shared" si="87"/>
        <v>2021</v>
      </c>
      <c r="J392">
        <f t="shared" si="88"/>
        <v>123.5702479338843</v>
      </c>
    </row>
    <row r="393" spans="1:10">
      <c r="A393" t="s">
        <v>30</v>
      </c>
      <c r="B393">
        <v>6823000</v>
      </c>
      <c r="C393" s="1">
        <v>44560</v>
      </c>
      <c r="D393">
        <v>60.4</v>
      </c>
      <c r="E393" t="s">
        <v>31</v>
      </c>
      <c r="G393" s="1">
        <f t="shared" si="85"/>
        <v>44560</v>
      </c>
      <c r="H393" s="5">
        <f t="shared" si="86"/>
        <v>202112</v>
      </c>
      <c r="I393" s="5">
        <f t="shared" si="87"/>
        <v>2021</v>
      </c>
      <c r="J393">
        <f t="shared" si="88"/>
        <v>119.80165289256199</v>
      </c>
    </row>
    <row r="394" spans="1:10">
      <c r="A394" t="s">
        <v>30</v>
      </c>
      <c r="B394">
        <v>6823000</v>
      </c>
      <c r="C394" s="1">
        <v>44561</v>
      </c>
      <c r="D394">
        <v>63.6</v>
      </c>
      <c r="E394" t="s">
        <v>31</v>
      </c>
      <c r="G394" s="1">
        <f t="shared" si="85"/>
        <v>44561</v>
      </c>
      <c r="H394" s="5">
        <f t="shared" si="86"/>
        <v>202112</v>
      </c>
      <c r="I394" s="5">
        <f t="shared" si="87"/>
        <v>2021</v>
      </c>
      <c r="J394">
        <f t="shared" si="88"/>
        <v>126.14876033057851</v>
      </c>
    </row>
    <row r="395" spans="1:10">
      <c r="A395" t="s">
        <v>32</v>
      </c>
      <c r="C395" s="1"/>
      <c r="G395" s="1"/>
      <c r="H395" s="5"/>
      <c r="I395" s="5"/>
    </row>
    <row r="396" spans="1:10">
      <c r="G396" s="1"/>
      <c r="H396" s="5"/>
      <c r="I396" s="5"/>
    </row>
    <row r="397" spans="1:10">
      <c r="G397" s="1"/>
      <c r="H397" s="5"/>
      <c r="I397" s="5"/>
    </row>
    <row r="398" spans="1:10">
      <c r="G398" s="1"/>
      <c r="H398" s="5"/>
      <c r="I398" s="5"/>
    </row>
    <row r="399" spans="1:10">
      <c r="G399" s="1"/>
      <c r="H399" s="5"/>
      <c r="I399" s="5"/>
    </row>
    <row r="400" spans="1:10">
      <c r="G400" s="1"/>
      <c r="H400" s="5"/>
      <c r="I400" s="5"/>
    </row>
    <row r="401" spans="7:9">
      <c r="G401" s="1"/>
      <c r="H401" s="5"/>
      <c r="I401" s="5"/>
    </row>
    <row r="402" spans="7:9">
      <c r="G402" s="1"/>
      <c r="H402" s="5"/>
      <c r="I402" s="5"/>
    </row>
    <row r="403" spans="7:9">
      <c r="G403" s="1"/>
      <c r="H403" s="5"/>
      <c r="I403" s="5"/>
    </row>
    <row r="404" spans="7:9">
      <c r="G404" s="1"/>
      <c r="H404" s="5"/>
      <c r="I404" s="5"/>
    </row>
    <row r="405" spans="7:9">
      <c r="G405" s="1"/>
      <c r="H405" s="5"/>
      <c r="I405" s="5"/>
    </row>
    <row r="406" spans="7:9">
      <c r="G406" s="1"/>
      <c r="H406" s="5"/>
      <c r="I406" s="5"/>
    </row>
    <row r="407" spans="7:9">
      <c r="G407" s="1"/>
      <c r="H407" s="5"/>
      <c r="I407" s="5"/>
    </row>
    <row r="408" spans="7:9">
      <c r="G408" s="1"/>
      <c r="H408" s="5"/>
      <c r="I408" s="5"/>
    </row>
    <row r="409" spans="7:9">
      <c r="G409" s="1"/>
      <c r="H409" s="5"/>
      <c r="I409" s="5"/>
    </row>
    <row r="410" spans="7:9">
      <c r="G410" s="1"/>
      <c r="H410" s="5"/>
      <c r="I410" s="5"/>
    </row>
    <row r="411" spans="7:9">
      <c r="G411" s="1"/>
      <c r="H411" s="5"/>
      <c r="I411" s="5"/>
    </row>
    <row r="412" spans="7:9">
      <c r="G412" s="1"/>
      <c r="H412" s="5"/>
      <c r="I412" s="5"/>
    </row>
    <row r="413" spans="7:9">
      <c r="G413" s="1"/>
      <c r="H413" s="5"/>
      <c r="I413" s="5"/>
    </row>
    <row r="414" spans="7:9">
      <c r="G414" s="1"/>
      <c r="H414" s="5"/>
      <c r="I414" s="5"/>
    </row>
    <row r="415" spans="7:9">
      <c r="G415" s="1"/>
      <c r="H415" s="5"/>
      <c r="I415" s="5"/>
    </row>
    <row r="416" spans="7:9">
      <c r="G416" s="1"/>
      <c r="H416" s="5"/>
      <c r="I416" s="5"/>
    </row>
    <row r="417" spans="7:9">
      <c r="G417" s="1"/>
      <c r="H417" s="5"/>
      <c r="I417" s="5"/>
    </row>
    <row r="418" spans="7:9">
      <c r="G418" s="1"/>
      <c r="H418" s="5"/>
      <c r="I418" s="5"/>
    </row>
  </sheetData>
  <mergeCells count="2">
    <mergeCell ref="G1:J1"/>
    <mergeCell ref="L1:N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418"/>
  <sheetViews>
    <sheetView workbookViewId="0">
      <selection activeCell="J3" sqref="J3:J14"/>
    </sheetView>
  </sheetViews>
  <sheetFormatPr defaultRowHeight="15"/>
  <cols>
    <col min="1" max="1" width="81.140625" bestFit="1" customWidth="1"/>
    <col min="2" max="2" width="8" bestFit="1" customWidth="1"/>
    <col min="3" max="3" width="10.7109375" customWidth="1"/>
    <col min="4" max="4" width="18.28515625" bestFit="1" customWidth="1"/>
    <col min="5" max="5" width="21.42578125" bestFit="1" customWidth="1"/>
    <col min="7" max="7" width="9.7109375" bestFit="1" customWidth="1"/>
  </cols>
  <sheetData>
    <row r="1" spans="1:14" ht="15.75" thickBot="1">
      <c r="A1" t="s">
        <v>0</v>
      </c>
      <c r="G1" s="15" t="s">
        <v>95</v>
      </c>
      <c r="H1" s="16"/>
      <c r="I1" s="16"/>
      <c r="J1" s="17"/>
      <c r="L1" s="18" t="s">
        <v>100</v>
      </c>
      <c r="M1" s="19"/>
      <c r="N1" s="20"/>
    </row>
    <row r="2" spans="1:14">
      <c r="A2" t="s">
        <v>1</v>
      </c>
      <c r="G2" s="2" t="s">
        <v>96</v>
      </c>
      <c r="H2" s="2" t="s">
        <v>97</v>
      </c>
      <c r="I2" s="2" t="s">
        <v>98</v>
      </c>
      <c r="J2" s="3" t="s">
        <v>99</v>
      </c>
      <c r="L2" s="2" t="s">
        <v>101</v>
      </c>
      <c r="M2" s="2" t="s">
        <v>98</v>
      </c>
      <c r="N2" s="3" t="s">
        <v>102</v>
      </c>
    </row>
    <row r="3" spans="1:14">
      <c r="A3" t="s">
        <v>2</v>
      </c>
      <c r="G3" s="4">
        <v>44197</v>
      </c>
      <c r="H3" s="5">
        <f>YEAR(G3)*100+MONTH(G3)</f>
        <v>202101</v>
      </c>
      <c r="I3" s="6">
        <f t="shared" ref="I3:I14" si="0">SUMIF($H$30:$H$394,H3,D$30:D$399)/COUNTIF($H$30:$H$394,H3)</f>
        <v>1.1300000000000001</v>
      </c>
      <c r="J3" s="7">
        <f>SUMIF($H$30:$H$394,H3,J$30:J$400)</f>
        <v>69.480991735537202</v>
      </c>
      <c r="L3" s="8">
        <f>YEAR(G3)</f>
        <v>2021</v>
      </c>
      <c r="M3" s="6">
        <f ca="1">SUMIF(I$30:I$400,L3,D$30:D$399)/COUNTIF(I$30:I$400,L3)</f>
        <v>1.0993698630136994</v>
      </c>
      <c r="N3" s="6">
        <f>SUMIF(I$30:I$400,L3,J$30:J$400)</f>
        <v>795.9074380165282</v>
      </c>
    </row>
    <row r="4" spans="1:14">
      <c r="A4" t="s">
        <v>3</v>
      </c>
      <c r="G4" s="4">
        <f>DATE(IF(MONTH(G3)=12,YEAR(G3)+1,YEAR(G3)),IF(MONTH(G3)=12,1,MONTH(G3)+1),1)</f>
        <v>44228</v>
      </c>
      <c r="H4" s="5">
        <f t="shared" ref="H4:H14" si="1">YEAR(G4)*100+MONTH(G4)</f>
        <v>202102</v>
      </c>
      <c r="I4" s="6">
        <f t="shared" si="0"/>
        <v>1.4828571428571427</v>
      </c>
      <c r="J4" s="7">
        <f t="shared" ref="J4:J14" si="2">SUMIF($H$30:$H$394,H4,J$30:J$400)</f>
        <v>82.353719008264463</v>
      </c>
    </row>
    <row r="5" spans="1:14">
      <c r="A5" t="s">
        <v>4</v>
      </c>
      <c r="G5" s="4">
        <f t="shared" ref="G5:G14" si="3">DATE(IF(MONTH(G4)=12,YEAR(G4)+1,YEAR(G4)),IF(MONTH(G4)=12,1,MONTH(G4)+1),1)</f>
        <v>44256</v>
      </c>
      <c r="H5" s="5">
        <f t="shared" si="1"/>
        <v>202103</v>
      </c>
      <c r="I5" s="6">
        <f t="shared" si="0"/>
        <v>1.7432258064516128</v>
      </c>
      <c r="J5" s="7">
        <f t="shared" si="2"/>
        <v>107.18677685950414</v>
      </c>
    </row>
    <row r="6" spans="1:14">
      <c r="A6" t="s">
        <v>5</v>
      </c>
      <c r="G6" s="4">
        <f t="shared" si="3"/>
        <v>44287</v>
      </c>
      <c r="H6" s="5">
        <f t="shared" si="1"/>
        <v>202104</v>
      </c>
      <c r="I6" s="6">
        <f t="shared" si="0"/>
        <v>1.855</v>
      </c>
      <c r="J6" s="7">
        <f t="shared" si="2"/>
        <v>110.3801652892562</v>
      </c>
    </row>
    <row r="7" spans="1:14">
      <c r="A7" t="s">
        <v>6</v>
      </c>
      <c r="G7" s="4">
        <f t="shared" si="3"/>
        <v>44317</v>
      </c>
      <c r="H7" s="5">
        <f t="shared" si="1"/>
        <v>202105</v>
      </c>
      <c r="I7" s="6">
        <f t="shared" si="0"/>
        <v>1.7654838709677416</v>
      </c>
      <c r="J7" s="7">
        <f t="shared" si="2"/>
        <v>108.55537190082643</v>
      </c>
    </row>
    <row r="8" spans="1:14">
      <c r="A8" t="s">
        <v>7</v>
      </c>
      <c r="G8" s="4">
        <f t="shared" si="3"/>
        <v>44348</v>
      </c>
      <c r="H8" s="5">
        <f t="shared" si="1"/>
        <v>202106</v>
      </c>
      <c r="I8" s="6">
        <f t="shared" si="0"/>
        <v>1.5936666666666668</v>
      </c>
      <c r="J8" s="7">
        <f t="shared" si="2"/>
        <v>94.829752066115688</v>
      </c>
    </row>
    <row r="9" spans="1:14">
      <c r="A9" t="s">
        <v>6</v>
      </c>
      <c r="G9" s="4">
        <f t="shared" si="3"/>
        <v>44378</v>
      </c>
      <c r="H9" s="5">
        <f t="shared" si="1"/>
        <v>202107</v>
      </c>
      <c r="I9" s="6">
        <f t="shared" si="0"/>
        <v>1.0041935483870967</v>
      </c>
      <c r="J9" s="7">
        <f t="shared" si="2"/>
        <v>61.74545454545455</v>
      </c>
    </row>
    <row r="10" spans="1:14">
      <c r="A10" t="s">
        <v>8</v>
      </c>
      <c r="G10" s="4">
        <f t="shared" si="3"/>
        <v>44409</v>
      </c>
      <c r="H10" s="5">
        <f t="shared" si="1"/>
        <v>202108</v>
      </c>
      <c r="I10" s="6">
        <f t="shared" si="0"/>
        <v>0.50806451612903236</v>
      </c>
      <c r="J10" s="7">
        <f t="shared" si="2"/>
        <v>31.239669421487598</v>
      </c>
    </row>
    <row r="11" spans="1:14">
      <c r="A11" t="s">
        <v>9</v>
      </c>
      <c r="G11" s="4">
        <f t="shared" si="3"/>
        <v>44440</v>
      </c>
      <c r="H11" s="5">
        <f t="shared" si="1"/>
        <v>202109</v>
      </c>
      <c r="I11" s="6">
        <f t="shared" si="0"/>
        <v>0.45800000000000002</v>
      </c>
      <c r="J11" s="7">
        <f t="shared" si="2"/>
        <v>27.252892561983469</v>
      </c>
    </row>
    <row r="12" spans="1:14">
      <c r="A12" t="s">
        <v>6</v>
      </c>
      <c r="G12" s="4">
        <f t="shared" si="3"/>
        <v>44470</v>
      </c>
      <c r="H12" s="5">
        <f t="shared" si="1"/>
        <v>202110</v>
      </c>
      <c r="I12" s="6">
        <f t="shared" si="0"/>
        <v>0.48580645161290331</v>
      </c>
      <c r="J12" s="7">
        <f t="shared" si="2"/>
        <v>29.871074380165279</v>
      </c>
    </row>
    <row r="13" spans="1:14">
      <c r="A13" t="s">
        <v>10</v>
      </c>
      <c r="G13" s="4">
        <f t="shared" si="3"/>
        <v>44501</v>
      </c>
      <c r="H13" s="5">
        <f t="shared" si="1"/>
        <v>202111</v>
      </c>
      <c r="I13" s="6">
        <f t="shared" si="0"/>
        <v>0.58333333333333326</v>
      </c>
      <c r="J13" s="7">
        <f t="shared" si="2"/>
        <v>34.710743801652889</v>
      </c>
    </row>
    <row r="14" spans="1:14">
      <c r="A14" t="s">
        <v>114</v>
      </c>
      <c r="G14" s="4">
        <f t="shared" si="3"/>
        <v>44531</v>
      </c>
      <c r="H14" s="5">
        <f t="shared" si="1"/>
        <v>202112</v>
      </c>
      <c r="I14" s="6">
        <f t="shared" si="0"/>
        <v>0.62290322580645163</v>
      </c>
      <c r="J14" s="7">
        <f t="shared" si="2"/>
        <v>38.300826446281</v>
      </c>
    </row>
    <row r="15" spans="1:14">
      <c r="A15" t="s">
        <v>6</v>
      </c>
    </row>
    <row r="16" spans="1:14">
      <c r="A16" t="s">
        <v>11</v>
      </c>
    </row>
    <row r="17" spans="1:10">
      <c r="A17" t="s">
        <v>69</v>
      </c>
    </row>
    <row r="18" spans="1:10">
      <c r="A18" t="s">
        <v>13</v>
      </c>
    </row>
    <row r="19" spans="1:10">
      <c r="A19" t="s">
        <v>6</v>
      </c>
    </row>
    <row r="20" spans="1:10">
      <c r="A20" t="s">
        <v>70</v>
      </c>
    </row>
    <row r="21" spans="1:10">
      <c r="A21" t="s">
        <v>15</v>
      </c>
    </row>
    <row r="22" spans="1:10">
      <c r="A22" t="s">
        <v>71</v>
      </c>
    </row>
    <row r="23" spans="1:10">
      <c r="A23" t="s">
        <v>6</v>
      </c>
    </row>
    <row r="24" spans="1:10">
      <c r="A24" t="s">
        <v>17</v>
      </c>
      <c r="G24" s="1" t="str">
        <f>IF(OR(C24&lt;=0,ISTEXT(C24)),"",C24)</f>
        <v/>
      </c>
      <c r="H24" s="5" t="str">
        <f>IF(NOT(ISTEXT(G24)),YEAR(G24)*100+MONTH(G24),"")</f>
        <v/>
      </c>
      <c r="I24" s="5" t="str">
        <f>IF(NOT(ISTEXT(G24)),YEAR(G24),"")</f>
        <v/>
      </c>
    </row>
    <row r="25" spans="1:10">
      <c r="A25" t="s">
        <v>18</v>
      </c>
      <c r="G25" s="1" t="str">
        <f t="shared" ref="G25:G88" si="4">IF(OR(C25&lt;=0,ISTEXT(C25)),"",C25)</f>
        <v/>
      </c>
      <c r="H25" s="5" t="str">
        <f t="shared" ref="H25:H88" si="5">IF(NOT(ISTEXT(G25)),YEAR(G25)*100+MONTH(G25),"")</f>
        <v/>
      </c>
      <c r="I25" s="5" t="str">
        <f t="shared" ref="I25:I88" si="6">IF(NOT(ISTEXT(G25)),YEAR(G25),"")</f>
        <v/>
      </c>
    </row>
    <row r="26" spans="1:10">
      <c r="A26" t="s">
        <v>35</v>
      </c>
      <c r="G26" s="1" t="str">
        <f t="shared" si="4"/>
        <v/>
      </c>
      <c r="H26" s="5" t="str">
        <f t="shared" si="5"/>
        <v/>
      </c>
      <c r="I26" s="5" t="str">
        <f t="shared" si="6"/>
        <v/>
      </c>
    </row>
    <row r="27" spans="1:10">
      <c r="A27" t="s">
        <v>19</v>
      </c>
      <c r="G27" s="1" t="str">
        <f t="shared" si="4"/>
        <v/>
      </c>
      <c r="H27" s="5" t="str">
        <f t="shared" si="5"/>
        <v/>
      </c>
      <c r="I27" s="5" t="str">
        <f t="shared" si="6"/>
        <v/>
      </c>
    </row>
    <row r="28" spans="1:10">
      <c r="A28" t="s">
        <v>20</v>
      </c>
      <c r="B28" t="s">
        <v>21</v>
      </c>
      <c r="C28" t="s">
        <v>22</v>
      </c>
      <c r="D28" t="s">
        <v>72</v>
      </c>
      <c r="E28" t="s">
        <v>73</v>
      </c>
      <c r="G28" s="1" t="str">
        <f t="shared" si="4"/>
        <v/>
      </c>
      <c r="H28" s="5" t="str">
        <f t="shared" si="5"/>
        <v/>
      </c>
      <c r="I28" s="5" t="str">
        <f t="shared" si="6"/>
        <v/>
      </c>
    </row>
    <row r="29" spans="1:10">
      <c r="A29" t="s">
        <v>25</v>
      </c>
      <c r="B29" t="s">
        <v>26</v>
      </c>
      <c r="C29" t="s">
        <v>27</v>
      </c>
      <c r="D29" t="s">
        <v>28</v>
      </c>
      <c r="E29" t="s">
        <v>29</v>
      </c>
      <c r="G29" s="1" t="str">
        <f t="shared" si="4"/>
        <v/>
      </c>
      <c r="H29" s="5" t="str">
        <f t="shared" si="5"/>
        <v/>
      </c>
      <c r="I29" s="5" t="str">
        <f t="shared" si="6"/>
        <v/>
      </c>
    </row>
    <row r="30" spans="1:10">
      <c r="A30" t="s">
        <v>30</v>
      </c>
      <c r="B30">
        <v>6847000</v>
      </c>
      <c r="C30" s="1">
        <v>44197</v>
      </c>
      <c r="D30">
        <v>0.88</v>
      </c>
      <c r="E30" t="s">
        <v>31</v>
      </c>
      <c r="G30" s="1">
        <f t="shared" si="4"/>
        <v>44197</v>
      </c>
      <c r="H30" s="5">
        <f t="shared" si="5"/>
        <v>202101</v>
      </c>
      <c r="I30" s="5">
        <f t="shared" si="6"/>
        <v>2021</v>
      </c>
      <c r="J30">
        <f t="shared" ref="J30:J88" si="7">IF(AND(ISNUMBER(G30),ISNUMBER(D30)),D30*(640*24*3600)/(5280^2),"DataGap")</f>
        <v>1.7454545454545454</v>
      </c>
    </row>
    <row r="31" spans="1:10">
      <c r="A31" t="s">
        <v>30</v>
      </c>
      <c r="B31">
        <v>6847000</v>
      </c>
      <c r="C31" s="1">
        <v>44198</v>
      </c>
      <c r="D31">
        <v>0.92</v>
      </c>
      <c r="E31" t="s">
        <v>31</v>
      </c>
      <c r="G31" s="1">
        <f t="shared" si="4"/>
        <v>44198</v>
      </c>
      <c r="H31" s="5">
        <f t="shared" si="5"/>
        <v>202101</v>
      </c>
      <c r="I31" s="5">
        <f t="shared" si="6"/>
        <v>2021</v>
      </c>
      <c r="J31">
        <f t="shared" si="7"/>
        <v>1.824793388429752</v>
      </c>
    </row>
    <row r="32" spans="1:10">
      <c r="A32" t="s">
        <v>30</v>
      </c>
      <c r="B32">
        <v>6847000</v>
      </c>
      <c r="C32" s="1">
        <v>44199</v>
      </c>
      <c r="D32">
        <v>0.84</v>
      </c>
      <c r="E32" t="s">
        <v>31</v>
      </c>
      <c r="G32" s="1">
        <f t="shared" si="4"/>
        <v>44199</v>
      </c>
      <c r="H32" s="5">
        <f t="shared" si="5"/>
        <v>202101</v>
      </c>
      <c r="I32" s="5">
        <f t="shared" si="6"/>
        <v>2021</v>
      </c>
      <c r="J32">
        <f t="shared" si="7"/>
        <v>1.6661157024793389</v>
      </c>
    </row>
    <row r="33" spans="1:10">
      <c r="A33" t="s">
        <v>30</v>
      </c>
      <c r="B33">
        <v>6847000</v>
      </c>
      <c r="C33" s="1">
        <v>44200</v>
      </c>
      <c r="D33">
        <v>0.77</v>
      </c>
      <c r="E33" t="s">
        <v>31</v>
      </c>
      <c r="G33" s="1">
        <f t="shared" si="4"/>
        <v>44200</v>
      </c>
      <c r="H33" s="5">
        <f t="shared" si="5"/>
        <v>202101</v>
      </c>
      <c r="I33" s="5">
        <f t="shared" si="6"/>
        <v>2021</v>
      </c>
      <c r="J33">
        <f t="shared" si="7"/>
        <v>1.5272727272727273</v>
      </c>
    </row>
    <row r="34" spans="1:10">
      <c r="A34" t="s">
        <v>30</v>
      </c>
      <c r="B34">
        <v>6847000</v>
      </c>
      <c r="C34" s="1">
        <v>44201</v>
      </c>
      <c r="D34">
        <v>0.84</v>
      </c>
      <c r="E34" t="s">
        <v>31</v>
      </c>
      <c r="G34" s="1">
        <f t="shared" si="4"/>
        <v>44201</v>
      </c>
      <c r="H34" s="5">
        <f t="shared" si="5"/>
        <v>202101</v>
      </c>
      <c r="I34" s="5">
        <f t="shared" si="6"/>
        <v>2021</v>
      </c>
      <c r="J34">
        <f t="shared" si="7"/>
        <v>1.6661157024793389</v>
      </c>
    </row>
    <row r="35" spans="1:10">
      <c r="A35" t="s">
        <v>30</v>
      </c>
      <c r="B35">
        <v>6847000</v>
      </c>
      <c r="C35" s="1">
        <v>44202</v>
      </c>
      <c r="D35">
        <v>0.87</v>
      </c>
      <c r="E35" t="s">
        <v>31</v>
      </c>
      <c r="G35" s="1">
        <f t="shared" si="4"/>
        <v>44202</v>
      </c>
      <c r="H35" s="5">
        <f t="shared" si="5"/>
        <v>202101</v>
      </c>
      <c r="I35" s="5">
        <f t="shared" si="6"/>
        <v>2021</v>
      </c>
      <c r="J35">
        <f t="shared" si="7"/>
        <v>1.7256198347107439</v>
      </c>
    </row>
    <row r="36" spans="1:10">
      <c r="A36" t="s">
        <v>30</v>
      </c>
      <c r="B36">
        <v>6847000</v>
      </c>
      <c r="C36" s="1">
        <v>44203</v>
      </c>
      <c r="D36">
        <v>0.9</v>
      </c>
      <c r="E36" t="s">
        <v>31</v>
      </c>
      <c r="G36" s="1">
        <f t="shared" si="4"/>
        <v>44203</v>
      </c>
      <c r="H36" s="5">
        <f t="shared" si="5"/>
        <v>202101</v>
      </c>
      <c r="I36" s="5">
        <f t="shared" si="6"/>
        <v>2021</v>
      </c>
      <c r="J36">
        <f t="shared" si="7"/>
        <v>1.7851239669421488</v>
      </c>
    </row>
    <row r="37" spans="1:10">
      <c r="A37" t="s">
        <v>30</v>
      </c>
      <c r="B37">
        <v>6847000</v>
      </c>
      <c r="C37" s="1">
        <v>44204</v>
      </c>
      <c r="D37">
        <v>0.91</v>
      </c>
      <c r="E37" t="s">
        <v>31</v>
      </c>
      <c r="G37" s="1">
        <f t="shared" si="4"/>
        <v>44204</v>
      </c>
      <c r="H37" s="5">
        <f t="shared" si="5"/>
        <v>202101</v>
      </c>
      <c r="I37" s="5">
        <f t="shared" si="6"/>
        <v>2021</v>
      </c>
      <c r="J37">
        <f t="shared" si="7"/>
        <v>1.8049586776859503</v>
      </c>
    </row>
    <row r="38" spans="1:10">
      <c r="A38" t="s">
        <v>30</v>
      </c>
      <c r="B38">
        <v>6847000</v>
      </c>
      <c r="C38" s="1">
        <v>44205</v>
      </c>
      <c r="D38">
        <v>0.92</v>
      </c>
      <c r="E38" t="s">
        <v>31</v>
      </c>
      <c r="G38" s="1">
        <f t="shared" si="4"/>
        <v>44205</v>
      </c>
      <c r="H38" s="5">
        <f t="shared" si="5"/>
        <v>202101</v>
      </c>
      <c r="I38" s="5">
        <f t="shared" si="6"/>
        <v>2021</v>
      </c>
      <c r="J38">
        <f t="shared" si="7"/>
        <v>1.824793388429752</v>
      </c>
    </row>
    <row r="39" spans="1:10">
      <c r="A39" t="s">
        <v>30</v>
      </c>
      <c r="B39">
        <v>6847000</v>
      </c>
      <c r="C39" s="1">
        <v>44206</v>
      </c>
      <c r="D39">
        <v>0.93</v>
      </c>
      <c r="E39" t="s">
        <v>31</v>
      </c>
      <c r="G39" s="1">
        <f t="shared" si="4"/>
        <v>44206</v>
      </c>
      <c r="H39" s="5">
        <f t="shared" si="5"/>
        <v>202101</v>
      </c>
      <c r="I39" s="5">
        <f t="shared" si="6"/>
        <v>2021</v>
      </c>
      <c r="J39">
        <f t="shared" si="7"/>
        <v>1.8446280991735537</v>
      </c>
    </row>
    <row r="40" spans="1:10">
      <c r="A40" t="s">
        <v>30</v>
      </c>
      <c r="B40">
        <v>6847000</v>
      </c>
      <c r="C40" s="1">
        <v>44207</v>
      </c>
      <c r="D40">
        <v>0.98</v>
      </c>
      <c r="E40" t="s">
        <v>31</v>
      </c>
      <c r="G40" s="1">
        <f t="shared" si="4"/>
        <v>44207</v>
      </c>
      <c r="H40" s="5">
        <f t="shared" si="5"/>
        <v>202101</v>
      </c>
      <c r="I40" s="5">
        <f t="shared" si="6"/>
        <v>2021</v>
      </c>
      <c r="J40">
        <f t="shared" si="7"/>
        <v>1.9438016528925619</v>
      </c>
    </row>
    <row r="41" spans="1:10">
      <c r="A41" t="s">
        <v>30</v>
      </c>
      <c r="B41">
        <v>6847000</v>
      </c>
      <c r="C41" s="1">
        <v>44208</v>
      </c>
      <c r="D41">
        <v>0.98</v>
      </c>
      <c r="E41" t="s">
        <v>31</v>
      </c>
      <c r="G41" s="1">
        <f t="shared" si="4"/>
        <v>44208</v>
      </c>
      <c r="H41" s="5">
        <f t="shared" si="5"/>
        <v>202101</v>
      </c>
      <c r="I41" s="5">
        <f t="shared" si="6"/>
        <v>2021</v>
      </c>
      <c r="J41">
        <f t="shared" si="7"/>
        <v>1.9438016528925619</v>
      </c>
    </row>
    <row r="42" spans="1:10">
      <c r="A42" t="s">
        <v>30</v>
      </c>
      <c r="B42">
        <v>6847000</v>
      </c>
      <c r="C42" s="1">
        <v>44209</v>
      </c>
      <c r="D42">
        <v>0.98</v>
      </c>
      <c r="E42" t="s">
        <v>31</v>
      </c>
      <c r="G42" s="1">
        <f t="shared" si="4"/>
        <v>44209</v>
      </c>
      <c r="H42" s="5">
        <f t="shared" si="5"/>
        <v>202101</v>
      </c>
      <c r="I42" s="5">
        <f t="shared" si="6"/>
        <v>2021</v>
      </c>
      <c r="J42">
        <f t="shared" si="7"/>
        <v>1.9438016528925619</v>
      </c>
    </row>
    <row r="43" spans="1:10">
      <c r="A43" t="s">
        <v>30</v>
      </c>
      <c r="B43">
        <v>6847000</v>
      </c>
      <c r="C43" s="1">
        <v>44210</v>
      </c>
      <c r="D43">
        <v>1.06</v>
      </c>
      <c r="E43" t="s">
        <v>31</v>
      </c>
      <c r="G43" s="1">
        <f t="shared" si="4"/>
        <v>44210</v>
      </c>
      <c r="H43" s="5">
        <f t="shared" si="5"/>
        <v>202101</v>
      </c>
      <c r="I43" s="5">
        <f t="shared" si="6"/>
        <v>2021</v>
      </c>
      <c r="J43">
        <f t="shared" si="7"/>
        <v>2.1024793388429752</v>
      </c>
    </row>
    <row r="44" spans="1:10">
      <c r="A44" t="s">
        <v>30</v>
      </c>
      <c r="B44">
        <v>6847000</v>
      </c>
      <c r="C44" s="1">
        <v>44211</v>
      </c>
      <c r="D44">
        <v>1.03</v>
      </c>
      <c r="E44" t="s">
        <v>38</v>
      </c>
      <c r="G44" s="1">
        <f t="shared" si="4"/>
        <v>44211</v>
      </c>
      <c r="H44" s="5">
        <f t="shared" si="5"/>
        <v>202101</v>
      </c>
      <c r="I44" s="5">
        <f t="shared" si="6"/>
        <v>2021</v>
      </c>
      <c r="J44">
        <f t="shared" si="7"/>
        <v>2.0429752066115703</v>
      </c>
    </row>
    <row r="45" spans="1:10">
      <c r="A45" t="s">
        <v>30</v>
      </c>
      <c r="B45">
        <v>6847000</v>
      </c>
      <c r="C45" s="1">
        <v>44212</v>
      </c>
      <c r="D45">
        <v>1.1200000000000001</v>
      </c>
      <c r="E45" t="s">
        <v>38</v>
      </c>
      <c r="G45" s="1">
        <f t="shared" si="4"/>
        <v>44212</v>
      </c>
      <c r="H45" s="5">
        <f t="shared" si="5"/>
        <v>202101</v>
      </c>
      <c r="I45" s="5">
        <f t="shared" si="6"/>
        <v>2021</v>
      </c>
      <c r="J45">
        <f t="shared" si="7"/>
        <v>2.2214876033057855</v>
      </c>
    </row>
    <row r="46" spans="1:10">
      <c r="A46" t="s">
        <v>30</v>
      </c>
      <c r="B46">
        <v>6847000</v>
      </c>
      <c r="C46" s="1">
        <v>44213</v>
      </c>
      <c r="D46">
        <v>1.19</v>
      </c>
      <c r="E46" t="s">
        <v>31</v>
      </c>
      <c r="G46" s="1">
        <f t="shared" si="4"/>
        <v>44213</v>
      </c>
      <c r="H46" s="5">
        <f t="shared" si="5"/>
        <v>202101</v>
      </c>
      <c r="I46" s="5">
        <f t="shared" si="6"/>
        <v>2021</v>
      </c>
      <c r="J46">
        <f t="shared" si="7"/>
        <v>2.3603305785123969</v>
      </c>
    </row>
    <row r="47" spans="1:10">
      <c r="A47" t="s">
        <v>30</v>
      </c>
      <c r="B47">
        <v>6847000</v>
      </c>
      <c r="C47" s="1">
        <v>44214</v>
      </c>
      <c r="D47">
        <v>1.23</v>
      </c>
      <c r="E47" t="s">
        <v>31</v>
      </c>
      <c r="G47" s="1">
        <f t="shared" si="4"/>
        <v>44214</v>
      </c>
      <c r="H47" s="5">
        <f t="shared" si="5"/>
        <v>202101</v>
      </c>
      <c r="I47" s="5">
        <f t="shared" si="6"/>
        <v>2021</v>
      </c>
      <c r="J47">
        <f t="shared" si="7"/>
        <v>2.4396694214876034</v>
      </c>
    </row>
    <row r="48" spans="1:10">
      <c r="A48" t="s">
        <v>30</v>
      </c>
      <c r="B48">
        <v>6847000</v>
      </c>
      <c r="C48" s="1">
        <v>44215</v>
      </c>
      <c r="D48">
        <v>1.27</v>
      </c>
      <c r="E48" t="s">
        <v>31</v>
      </c>
      <c r="G48" s="1">
        <f t="shared" si="4"/>
        <v>44215</v>
      </c>
      <c r="H48" s="5">
        <f t="shared" si="5"/>
        <v>202101</v>
      </c>
      <c r="I48" s="5">
        <f t="shared" si="6"/>
        <v>2021</v>
      </c>
      <c r="J48">
        <f t="shared" si="7"/>
        <v>2.5190082644628098</v>
      </c>
    </row>
    <row r="49" spans="1:10">
      <c r="A49" t="s">
        <v>30</v>
      </c>
      <c r="B49">
        <v>6847000</v>
      </c>
      <c r="C49" s="1">
        <v>44216</v>
      </c>
      <c r="D49">
        <v>1.3</v>
      </c>
      <c r="E49" t="s">
        <v>31</v>
      </c>
      <c r="G49" s="1">
        <f t="shared" si="4"/>
        <v>44216</v>
      </c>
      <c r="H49" s="5">
        <f t="shared" si="5"/>
        <v>202101</v>
      </c>
      <c r="I49" s="5">
        <f t="shared" si="6"/>
        <v>2021</v>
      </c>
      <c r="J49">
        <f t="shared" si="7"/>
        <v>2.5785123966942147</v>
      </c>
    </row>
    <row r="50" spans="1:10">
      <c r="A50" t="s">
        <v>30</v>
      </c>
      <c r="B50">
        <v>6847000</v>
      </c>
      <c r="C50" s="1">
        <v>44217</v>
      </c>
      <c r="D50">
        <v>1.37</v>
      </c>
      <c r="E50" t="s">
        <v>31</v>
      </c>
      <c r="G50" s="1">
        <f t="shared" si="4"/>
        <v>44217</v>
      </c>
      <c r="H50" s="5">
        <f t="shared" si="5"/>
        <v>202101</v>
      </c>
      <c r="I50" s="5">
        <f t="shared" si="6"/>
        <v>2021</v>
      </c>
      <c r="J50">
        <f t="shared" si="7"/>
        <v>2.7173553719008265</v>
      </c>
    </row>
    <row r="51" spans="1:10">
      <c r="A51" t="s">
        <v>30</v>
      </c>
      <c r="B51">
        <v>6847000</v>
      </c>
      <c r="C51" s="1">
        <v>44218</v>
      </c>
      <c r="D51">
        <v>1.38</v>
      </c>
      <c r="E51" t="s">
        <v>31</v>
      </c>
      <c r="G51" s="1">
        <f t="shared" si="4"/>
        <v>44218</v>
      </c>
      <c r="H51" s="5">
        <f t="shared" si="5"/>
        <v>202101</v>
      </c>
      <c r="I51" s="5">
        <f t="shared" si="6"/>
        <v>2021</v>
      </c>
      <c r="J51">
        <f t="shared" si="7"/>
        <v>2.737190082644628</v>
      </c>
    </row>
    <row r="52" spans="1:10">
      <c r="A52" t="s">
        <v>30</v>
      </c>
      <c r="B52">
        <v>6847000</v>
      </c>
      <c r="C52" s="1">
        <v>44219</v>
      </c>
      <c r="D52">
        <v>1.36</v>
      </c>
      <c r="E52" t="s">
        <v>38</v>
      </c>
      <c r="G52" s="1">
        <f t="shared" si="4"/>
        <v>44219</v>
      </c>
      <c r="H52" s="5">
        <f t="shared" si="5"/>
        <v>202101</v>
      </c>
      <c r="I52" s="5">
        <f t="shared" si="6"/>
        <v>2021</v>
      </c>
      <c r="J52">
        <f t="shared" si="7"/>
        <v>2.6975206611570246</v>
      </c>
    </row>
    <row r="53" spans="1:10">
      <c r="A53" t="s">
        <v>30</v>
      </c>
      <c r="B53">
        <v>6847000</v>
      </c>
      <c r="C53" s="1">
        <v>44220</v>
      </c>
      <c r="D53">
        <v>1.37</v>
      </c>
      <c r="E53" t="s">
        <v>38</v>
      </c>
      <c r="G53" s="1">
        <f t="shared" si="4"/>
        <v>44220</v>
      </c>
      <c r="H53" s="5">
        <f t="shared" si="5"/>
        <v>202101</v>
      </c>
      <c r="I53" s="5">
        <f t="shared" si="6"/>
        <v>2021</v>
      </c>
      <c r="J53">
        <f t="shared" si="7"/>
        <v>2.7173553719008265</v>
      </c>
    </row>
    <row r="54" spans="1:10">
      <c r="A54" t="s">
        <v>30</v>
      </c>
      <c r="B54">
        <v>6847000</v>
      </c>
      <c r="C54" s="1">
        <v>44221</v>
      </c>
      <c r="D54">
        <v>1.38</v>
      </c>
      <c r="E54" t="s">
        <v>38</v>
      </c>
      <c r="G54" s="1">
        <f t="shared" si="4"/>
        <v>44221</v>
      </c>
      <c r="H54" s="5">
        <f t="shared" si="5"/>
        <v>202101</v>
      </c>
      <c r="I54" s="5">
        <f t="shared" si="6"/>
        <v>2021</v>
      </c>
      <c r="J54">
        <f t="shared" si="7"/>
        <v>2.737190082644628</v>
      </c>
    </row>
    <row r="55" spans="1:10">
      <c r="A55" t="s">
        <v>30</v>
      </c>
      <c r="B55">
        <v>6847000</v>
      </c>
      <c r="C55" s="1">
        <v>44222</v>
      </c>
      <c r="D55">
        <v>1.35</v>
      </c>
      <c r="E55" t="s">
        <v>38</v>
      </c>
      <c r="G55" s="1">
        <f t="shared" si="4"/>
        <v>44222</v>
      </c>
      <c r="H55" s="5">
        <f t="shared" si="5"/>
        <v>202101</v>
      </c>
      <c r="I55" s="5">
        <f t="shared" si="6"/>
        <v>2021</v>
      </c>
      <c r="J55">
        <f t="shared" si="7"/>
        <v>2.6776859504132231</v>
      </c>
    </row>
    <row r="56" spans="1:10">
      <c r="A56" t="s">
        <v>30</v>
      </c>
      <c r="B56">
        <v>6847000</v>
      </c>
      <c r="C56" s="1">
        <v>44223</v>
      </c>
      <c r="D56">
        <v>1.29</v>
      </c>
      <c r="E56" t="s">
        <v>38</v>
      </c>
      <c r="G56" s="1">
        <f t="shared" si="4"/>
        <v>44223</v>
      </c>
      <c r="H56" s="5">
        <f t="shared" si="5"/>
        <v>202101</v>
      </c>
      <c r="I56" s="5">
        <f t="shared" si="6"/>
        <v>2021</v>
      </c>
      <c r="J56">
        <f t="shared" si="7"/>
        <v>2.5586776859504132</v>
      </c>
    </row>
    <row r="57" spans="1:10">
      <c r="A57" t="s">
        <v>30</v>
      </c>
      <c r="B57">
        <v>6847000</v>
      </c>
      <c r="C57" s="1">
        <v>44224</v>
      </c>
      <c r="D57">
        <v>1.29</v>
      </c>
      <c r="E57" t="s">
        <v>38</v>
      </c>
      <c r="G57" s="1">
        <f t="shared" si="4"/>
        <v>44224</v>
      </c>
      <c r="H57" s="5">
        <f t="shared" si="5"/>
        <v>202101</v>
      </c>
      <c r="I57" s="5">
        <f t="shared" si="6"/>
        <v>2021</v>
      </c>
      <c r="J57">
        <f t="shared" si="7"/>
        <v>2.5586776859504132</v>
      </c>
    </row>
    <row r="58" spans="1:10">
      <c r="A58" t="s">
        <v>30</v>
      </c>
      <c r="B58">
        <v>6847000</v>
      </c>
      <c r="C58" s="1">
        <v>44225</v>
      </c>
      <c r="D58">
        <v>1.37</v>
      </c>
      <c r="E58" t="s">
        <v>38</v>
      </c>
      <c r="G58" s="1">
        <f t="shared" si="4"/>
        <v>44225</v>
      </c>
      <c r="H58" s="5">
        <f t="shared" si="5"/>
        <v>202101</v>
      </c>
      <c r="I58" s="5">
        <f t="shared" si="6"/>
        <v>2021</v>
      </c>
      <c r="J58">
        <f t="shared" si="7"/>
        <v>2.7173553719008265</v>
      </c>
    </row>
    <row r="59" spans="1:10">
      <c r="A59" t="s">
        <v>30</v>
      </c>
      <c r="B59">
        <v>6847000</v>
      </c>
      <c r="C59" s="1">
        <v>44226</v>
      </c>
      <c r="D59">
        <v>1.44</v>
      </c>
      <c r="E59" t="s">
        <v>38</v>
      </c>
      <c r="G59" s="1">
        <f t="shared" si="4"/>
        <v>44226</v>
      </c>
      <c r="H59" s="5">
        <f t="shared" si="5"/>
        <v>202101</v>
      </c>
      <c r="I59" s="5">
        <f t="shared" si="6"/>
        <v>2021</v>
      </c>
      <c r="J59">
        <f t="shared" si="7"/>
        <v>2.8561983471074379</v>
      </c>
    </row>
    <row r="60" spans="1:10">
      <c r="A60" t="s">
        <v>30</v>
      </c>
      <c r="B60">
        <v>6847000</v>
      </c>
      <c r="C60" s="1">
        <v>44227</v>
      </c>
      <c r="D60">
        <v>1.51</v>
      </c>
      <c r="E60" t="s">
        <v>38</v>
      </c>
      <c r="G60" s="1">
        <f t="shared" si="4"/>
        <v>44227</v>
      </c>
      <c r="H60" s="5">
        <f t="shared" si="5"/>
        <v>202101</v>
      </c>
      <c r="I60" s="5">
        <f t="shared" si="6"/>
        <v>2021</v>
      </c>
      <c r="J60">
        <f t="shared" si="7"/>
        <v>2.9950413223140497</v>
      </c>
    </row>
    <row r="61" spans="1:10">
      <c r="A61" t="s">
        <v>30</v>
      </c>
      <c r="B61">
        <v>6847000</v>
      </c>
      <c r="C61" s="1">
        <v>44228</v>
      </c>
      <c r="D61">
        <v>1.6</v>
      </c>
      <c r="E61" t="s">
        <v>38</v>
      </c>
      <c r="G61" s="1">
        <f t="shared" si="4"/>
        <v>44228</v>
      </c>
      <c r="H61" s="5">
        <f t="shared" si="5"/>
        <v>202102</v>
      </c>
      <c r="I61" s="5">
        <f t="shared" si="6"/>
        <v>2021</v>
      </c>
      <c r="J61">
        <f t="shared" si="7"/>
        <v>3.1735537190082646</v>
      </c>
    </row>
    <row r="62" spans="1:10">
      <c r="A62" t="s">
        <v>30</v>
      </c>
      <c r="B62">
        <v>6847000</v>
      </c>
      <c r="C62" s="1">
        <v>44229</v>
      </c>
      <c r="D62">
        <v>1.57</v>
      </c>
      <c r="E62" t="s">
        <v>38</v>
      </c>
      <c r="G62" s="1">
        <f t="shared" si="4"/>
        <v>44229</v>
      </c>
      <c r="H62" s="5">
        <f t="shared" si="5"/>
        <v>202102</v>
      </c>
      <c r="I62" s="5">
        <f t="shared" si="6"/>
        <v>2021</v>
      </c>
      <c r="J62">
        <f t="shared" si="7"/>
        <v>3.1140495867768596</v>
      </c>
    </row>
    <row r="63" spans="1:10">
      <c r="A63" t="s">
        <v>30</v>
      </c>
      <c r="B63">
        <v>6847000</v>
      </c>
      <c r="C63" s="1">
        <v>44230</v>
      </c>
      <c r="D63">
        <v>1.55</v>
      </c>
      <c r="E63" t="s">
        <v>38</v>
      </c>
      <c r="G63" s="1">
        <f t="shared" si="4"/>
        <v>44230</v>
      </c>
      <c r="H63" s="5">
        <f t="shared" si="5"/>
        <v>202102</v>
      </c>
      <c r="I63" s="5">
        <f t="shared" si="6"/>
        <v>2021</v>
      </c>
      <c r="J63">
        <f t="shared" si="7"/>
        <v>3.0743801652892562</v>
      </c>
    </row>
    <row r="64" spans="1:10">
      <c r="A64" t="s">
        <v>30</v>
      </c>
      <c r="B64">
        <v>6847000</v>
      </c>
      <c r="C64" s="1">
        <v>44231</v>
      </c>
      <c r="D64">
        <v>1.6</v>
      </c>
      <c r="E64" t="s">
        <v>31</v>
      </c>
      <c r="G64" s="1">
        <f t="shared" si="4"/>
        <v>44231</v>
      </c>
      <c r="H64" s="5">
        <f t="shared" si="5"/>
        <v>202102</v>
      </c>
      <c r="I64" s="5">
        <f t="shared" si="6"/>
        <v>2021</v>
      </c>
      <c r="J64">
        <f t="shared" si="7"/>
        <v>3.1735537190082646</v>
      </c>
    </row>
    <row r="65" spans="1:10">
      <c r="A65" t="s">
        <v>30</v>
      </c>
      <c r="B65">
        <v>6847000</v>
      </c>
      <c r="C65" s="1">
        <v>44232</v>
      </c>
      <c r="D65">
        <v>1.57</v>
      </c>
      <c r="E65" t="s">
        <v>31</v>
      </c>
      <c r="G65" s="1">
        <f t="shared" si="4"/>
        <v>44232</v>
      </c>
      <c r="H65" s="5">
        <f t="shared" si="5"/>
        <v>202102</v>
      </c>
      <c r="I65" s="5">
        <f t="shared" si="6"/>
        <v>2021</v>
      </c>
      <c r="J65">
        <f t="shared" si="7"/>
        <v>3.1140495867768596</v>
      </c>
    </row>
    <row r="66" spans="1:10">
      <c r="A66" t="s">
        <v>30</v>
      </c>
      <c r="B66">
        <v>6847000</v>
      </c>
      <c r="C66" s="1">
        <v>44233</v>
      </c>
      <c r="D66">
        <v>1.6</v>
      </c>
      <c r="E66" t="s">
        <v>31</v>
      </c>
      <c r="G66" s="1">
        <f t="shared" si="4"/>
        <v>44233</v>
      </c>
      <c r="H66" s="5">
        <f t="shared" si="5"/>
        <v>202102</v>
      </c>
      <c r="I66" s="5">
        <f t="shared" si="6"/>
        <v>2021</v>
      </c>
      <c r="J66">
        <f t="shared" si="7"/>
        <v>3.1735537190082646</v>
      </c>
    </row>
    <row r="67" spans="1:10">
      <c r="A67" t="s">
        <v>30</v>
      </c>
      <c r="B67">
        <v>6847000</v>
      </c>
      <c r="C67" s="1">
        <v>44234</v>
      </c>
      <c r="D67">
        <v>1.56</v>
      </c>
      <c r="E67" t="s">
        <v>38</v>
      </c>
      <c r="G67" s="1">
        <f t="shared" si="4"/>
        <v>44234</v>
      </c>
      <c r="H67" s="5">
        <f t="shared" si="5"/>
        <v>202102</v>
      </c>
      <c r="I67" s="5">
        <f t="shared" si="6"/>
        <v>2021</v>
      </c>
      <c r="J67">
        <f t="shared" si="7"/>
        <v>3.0942148760330577</v>
      </c>
    </row>
    <row r="68" spans="1:10">
      <c r="A68" t="s">
        <v>30</v>
      </c>
      <c r="B68">
        <v>6847000</v>
      </c>
      <c r="C68" s="1">
        <v>44235</v>
      </c>
      <c r="D68">
        <v>1.35</v>
      </c>
      <c r="E68" t="s">
        <v>38</v>
      </c>
      <c r="G68" s="1">
        <f t="shared" si="4"/>
        <v>44235</v>
      </c>
      <c r="H68" s="5">
        <f t="shared" si="5"/>
        <v>202102</v>
      </c>
      <c r="I68" s="5">
        <f t="shared" si="6"/>
        <v>2021</v>
      </c>
      <c r="J68">
        <f t="shared" si="7"/>
        <v>2.6776859504132231</v>
      </c>
    </row>
    <row r="69" spans="1:10">
      <c r="A69" t="s">
        <v>30</v>
      </c>
      <c r="B69">
        <v>6847000</v>
      </c>
      <c r="C69" s="1">
        <v>44236</v>
      </c>
      <c r="D69">
        <v>1.43</v>
      </c>
      <c r="E69" t="s">
        <v>38</v>
      </c>
      <c r="G69" s="1">
        <f t="shared" si="4"/>
        <v>44236</v>
      </c>
      <c r="H69" s="5">
        <f t="shared" si="5"/>
        <v>202102</v>
      </c>
      <c r="I69" s="5">
        <f t="shared" si="6"/>
        <v>2021</v>
      </c>
      <c r="J69">
        <f t="shared" si="7"/>
        <v>2.8363636363636364</v>
      </c>
    </row>
    <row r="70" spans="1:10">
      <c r="A70" t="s">
        <v>30</v>
      </c>
      <c r="B70">
        <v>6847000</v>
      </c>
      <c r="C70" s="1">
        <v>44237</v>
      </c>
      <c r="D70">
        <v>1.42</v>
      </c>
      <c r="E70" t="s">
        <v>38</v>
      </c>
      <c r="G70" s="1">
        <f t="shared" si="4"/>
        <v>44237</v>
      </c>
      <c r="H70" s="5">
        <f t="shared" si="5"/>
        <v>202102</v>
      </c>
      <c r="I70" s="5">
        <f t="shared" si="6"/>
        <v>2021</v>
      </c>
      <c r="J70">
        <f t="shared" si="7"/>
        <v>2.8165289256198349</v>
      </c>
    </row>
    <row r="71" spans="1:10">
      <c r="A71" t="s">
        <v>30</v>
      </c>
      <c r="B71">
        <v>6847000</v>
      </c>
      <c r="C71" s="1">
        <v>44238</v>
      </c>
      <c r="D71">
        <v>1.28</v>
      </c>
      <c r="E71" t="s">
        <v>38</v>
      </c>
      <c r="G71" s="1">
        <f t="shared" si="4"/>
        <v>44238</v>
      </c>
      <c r="H71" s="5">
        <f t="shared" si="5"/>
        <v>202102</v>
      </c>
      <c r="I71" s="5">
        <f t="shared" si="6"/>
        <v>2021</v>
      </c>
      <c r="J71">
        <f t="shared" si="7"/>
        <v>2.5388429752066117</v>
      </c>
    </row>
    <row r="72" spans="1:10">
      <c r="A72" t="s">
        <v>30</v>
      </c>
      <c r="B72">
        <v>6847000</v>
      </c>
      <c r="C72" s="1">
        <v>44239</v>
      </c>
      <c r="D72">
        <v>1.33</v>
      </c>
      <c r="E72" t="s">
        <v>38</v>
      </c>
      <c r="G72" s="1">
        <f t="shared" si="4"/>
        <v>44239</v>
      </c>
      <c r="H72" s="5">
        <f t="shared" si="5"/>
        <v>202102</v>
      </c>
      <c r="I72" s="5">
        <f t="shared" si="6"/>
        <v>2021</v>
      </c>
      <c r="J72">
        <f t="shared" si="7"/>
        <v>2.6380165289256197</v>
      </c>
    </row>
    <row r="73" spans="1:10">
      <c r="A73" t="s">
        <v>30</v>
      </c>
      <c r="B73">
        <v>6847000</v>
      </c>
      <c r="C73" s="1">
        <v>44240</v>
      </c>
      <c r="D73">
        <v>1.29</v>
      </c>
      <c r="E73" t="s">
        <v>38</v>
      </c>
      <c r="G73" s="1">
        <f t="shared" si="4"/>
        <v>44240</v>
      </c>
      <c r="H73" s="5">
        <f t="shared" si="5"/>
        <v>202102</v>
      </c>
      <c r="I73" s="5">
        <f t="shared" si="6"/>
        <v>2021</v>
      </c>
      <c r="J73">
        <f t="shared" si="7"/>
        <v>2.5586776859504132</v>
      </c>
    </row>
    <row r="74" spans="1:10">
      <c r="A74" t="s">
        <v>30</v>
      </c>
      <c r="B74">
        <v>6847000</v>
      </c>
      <c r="C74" s="1">
        <v>44241</v>
      </c>
      <c r="D74">
        <v>1.28</v>
      </c>
      <c r="E74" t="s">
        <v>38</v>
      </c>
      <c r="G74" s="1">
        <f t="shared" si="4"/>
        <v>44241</v>
      </c>
      <c r="H74" s="5">
        <f t="shared" si="5"/>
        <v>202102</v>
      </c>
      <c r="I74" s="5">
        <f t="shared" si="6"/>
        <v>2021</v>
      </c>
      <c r="J74">
        <f t="shared" si="7"/>
        <v>2.5388429752066117</v>
      </c>
    </row>
    <row r="75" spans="1:10">
      <c r="A75" t="s">
        <v>30</v>
      </c>
      <c r="B75">
        <v>6847000</v>
      </c>
      <c r="C75" s="1">
        <v>44242</v>
      </c>
      <c r="D75">
        <v>1.0900000000000001</v>
      </c>
      <c r="E75" t="s">
        <v>38</v>
      </c>
      <c r="G75" s="1">
        <f t="shared" si="4"/>
        <v>44242</v>
      </c>
      <c r="H75" s="5">
        <f t="shared" si="5"/>
        <v>202102</v>
      </c>
      <c r="I75" s="5">
        <f t="shared" si="6"/>
        <v>2021</v>
      </c>
      <c r="J75">
        <f t="shared" si="7"/>
        <v>2.1619834710743806</v>
      </c>
    </row>
    <row r="76" spans="1:10">
      <c r="A76" t="s">
        <v>30</v>
      </c>
      <c r="B76">
        <v>6847000</v>
      </c>
      <c r="C76" s="1">
        <v>44243</v>
      </c>
      <c r="D76">
        <v>1.18</v>
      </c>
      <c r="E76" t="s">
        <v>38</v>
      </c>
      <c r="G76" s="1">
        <f t="shared" si="4"/>
        <v>44243</v>
      </c>
      <c r="H76" s="5">
        <f t="shared" si="5"/>
        <v>202102</v>
      </c>
      <c r="I76" s="5">
        <f t="shared" si="6"/>
        <v>2021</v>
      </c>
      <c r="J76">
        <f t="shared" si="7"/>
        <v>2.340495867768595</v>
      </c>
    </row>
    <row r="77" spans="1:10">
      <c r="A77" t="s">
        <v>30</v>
      </c>
      <c r="B77">
        <v>6847000</v>
      </c>
      <c r="C77" s="1">
        <v>44244</v>
      </c>
      <c r="D77">
        <v>1.23</v>
      </c>
      <c r="E77" t="s">
        <v>38</v>
      </c>
      <c r="G77" s="1">
        <f t="shared" si="4"/>
        <v>44244</v>
      </c>
      <c r="H77" s="5">
        <f t="shared" si="5"/>
        <v>202102</v>
      </c>
      <c r="I77" s="5">
        <f t="shared" si="6"/>
        <v>2021</v>
      </c>
      <c r="J77">
        <f t="shared" si="7"/>
        <v>2.4396694214876034</v>
      </c>
    </row>
    <row r="78" spans="1:10">
      <c r="A78" t="s">
        <v>30</v>
      </c>
      <c r="B78">
        <v>6847000</v>
      </c>
      <c r="C78" s="1">
        <v>44245</v>
      </c>
      <c r="D78">
        <v>1.31</v>
      </c>
      <c r="E78" t="s">
        <v>38</v>
      </c>
      <c r="G78" s="1">
        <f t="shared" si="4"/>
        <v>44245</v>
      </c>
      <c r="H78" s="5">
        <f t="shared" si="5"/>
        <v>202102</v>
      </c>
      <c r="I78" s="5">
        <f t="shared" si="6"/>
        <v>2021</v>
      </c>
      <c r="J78">
        <f t="shared" si="7"/>
        <v>2.5983471074380167</v>
      </c>
    </row>
    <row r="79" spans="1:10">
      <c r="A79" t="s">
        <v>30</v>
      </c>
      <c r="B79">
        <v>6847000</v>
      </c>
      <c r="C79" s="1">
        <v>44246</v>
      </c>
      <c r="D79">
        <v>1.35</v>
      </c>
      <c r="E79" t="s">
        <v>38</v>
      </c>
      <c r="G79" s="1">
        <f t="shared" si="4"/>
        <v>44246</v>
      </c>
      <c r="H79" s="5">
        <f t="shared" si="5"/>
        <v>202102</v>
      </c>
      <c r="I79" s="5">
        <f t="shared" si="6"/>
        <v>2021</v>
      </c>
      <c r="J79">
        <f t="shared" si="7"/>
        <v>2.6776859504132231</v>
      </c>
    </row>
    <row r="80" spans="1:10">
      <c r="A80" t="s">
        <v>30</v>
      </c>
      <c r="B80">
        <v>6847000</v>
      </c>
      <c r="C80" s="1">
        <v>44247</v>
      </c>
      <c r="D80">
        <v>1.43</v>
      </c>
      <c r="E80" t="s">
        <v>38</v>
      </c>
      <c r="G80" s="1">
        <f t="shared" si="4"/>
        <v>44247</v>
      </c>
      <c r="H80" s="5">
        <f t="shared" si="5"/>
        <v>202102</v>
      </c>
      <c r="I80" s="5">
        <f t="shared" si="6"/>
        <v>2021</v>
      </c>
      <c r="J80">
        <f t="shared" si="7"/>
        <v>2.8363636363636364</v>
      </c>
    </row>
    <row r="81" spans="1:10">
      <c r="A81" t="s">
        <v>30</v>
      </c>
      <c r="B81">
        <v>6847000</v>
      </c>
      <c r="C81" s="1">
        <v>44248</v>
      </c>
      <c r="D81">
        <v>1.54</v>
      </c>
      <c r="E81" t="s">
        <v>38</v>
      </c>
      <c r="G81" s="1">
        <f t="shared" si="4"/>
        <v>44248</v>
      </c>
      <c r="H81" s="5">
        <f t="shared" si="5"/>
        <v>202102</v>
      </c>
      <c r="I81" s="5">
        <f t="shared" si="6"/>
        <v>2021</v>
      </c>
      <c r="J81">
        <f t="shared" si="7"/>
        <v>3.0545454545454547</v>
      </c>
    </row>
    <row r="82" spans="1:10">
      <c r="A82" t="s">
        <v>30</v>
      </c>
      <c r="B82">
        <v>6847000</v>
      </c>
      <c r="C82" s="1">
        <v>44249</v>
      </c>
      <c r="D82">
        <v>1.63</v>
      </c>
      <c r="E82" t="s">
        <v>38</v>
      </c>
      <c r="G82" s="1">
        <f t="shared" si="4"/>
        <v>44249</v>
      </c>
      <c r="H82" s="5">
        <f t="shared" si="5"/>
        <v>202102</v>
      </c>
      <c r="I82" s="5">
        <f t="shared" si="6"/>
        <v>2021</v>
      </c>
      <c r="J82">
        <f t="shared" si="7"/>
        <v>3.2330578512396695</v>
      </c>
    </row>
    <row r="83" spans="1:10">
      <c r="A83" t="s">
        <v>30</v>
      </c>
      <c r="B83">
        <v>6847000</v>
      </c>
      <c r="C83" s="1">
        <v>44250</v>
      </c>
      <c r="D83">
        <v>1.8</v>
      </c>
      <c r="E83" t="s">
        <v>38</v>
      </c>
      <c r="G83" s="1">
        <f t="shared" si="4"/>
        <v>44250</v>
      </c>
      <c r="H83" s="5">
        <f t="shared" si="5"/>
        <v>202102</v>
      </c>
      <c r="I83" s="5">
        <f t="shared" si="6"/>
        <v>2021</v>
      </c>
      <c r="J83">
        <f t="shared" si="7"/>
        <v>3.5702479338842976</v>
      </c>
    </row>
    <row r="84" spans="1:10">
      <c r="A84" t="s">
        <v>30</v>
      </c>
      <c r="B84">
        <v>6847000</v>
      </c>
      <c r="C84" s="1">
        <v>44251</v>
      </c>
      <c r="D84">
        <v>1.89</v>
      </c>
      <c r="E84" t="s">
        <v>38</v>
      </c>
      <c r="G84" s="1">
        <f t="shared" si="4"/>
        <v>44251</v>
      </c>
      <c r="H84" s="5">
        <f t="shared" si="5"/>
        <v>202102</v>
      </c>
      <c r="I84" s="5">
        <f t="shared" si="6"/>
        <v>2021</v>
      </c>
      <c r="J84">
        <f t="shared" si="7"/>
        <v>3.7487603305785124</v>
      </c>
    </row>
    <row r="85" spans="1:10">
      <c r="A85" t="s">
        <v>30</v>
      </c>
      <c r="B85">
        <v>6847000</v>
      </c>
      <c r="C85" s="1">
        <v>44252</v>
      </c>
      <c r="D85">
        <v>1.75</v>
      </c>
      <c r="E85" t="s">
        <v>38</v>
      </c>
      <c r="G85" s="1">
        <f t="shared" si="4"/>
        <v>44252</v>
      </c>
      <c r="H85" s="5">
        <f t="shared" si="5"/>
        <v>202102</v>
      </c>
      <c r="I85" s="5">
        <f t="shared" si="6"/>
        <v>2021</v>
      </c>
      <c r="J85">
        <f t="shared" si="7"/>
        <v>3.4710743801652892</v>
      </c>
    </row>
    <row r="86" spans="1:10">
      <c r="A86" t="s">
        <v>30</v>
      </c>
      <c r="B86">
        <v>6847000</v>
      </c>
      <c r="C86" s="1">
        <v>44253</v>
      </c>
      <c r="D86">
        <v>1.69</v>
      </c>
      <c r="E86" t="s">
        <v>31</v>
      </c>
      <c r="G86" s="1">
        <f t="shared" si="4"/>
        <v>44253</v>
      </c>
      <c r="H86" s="5">
        <f t="shared" si="5"/>
        <v>202102</v>
      </c>
      <c r="I86" s="5">
        <f t="shared" si="6"/>
        <v>2021</v>
      </c>
      <c r="J86">
        <f t="shared" si="7"/>
        <v>3.3520661157024794</v>
      </c>
    </row>
    <row r="87" spans="1:10">
      <c r="A87" t="s">
        <v>30</v>
      </c>
      <c r="B87">
        <v>6847000</v>
      </c>
      <c r="C87" s="1">
        <v>44254</v>
      </c>
      <c r="D87">
        <v>1.64</v>
      </c>
      <c r="E87" t="s">
        <v>31</v>
      </c>
      <c r="G87" s="1">
        <f t="shared" si="4"/>
        <v>44254</v>
      </c>
      <c r="H87" s="5">
        <f t="shared" si="5"/>
        <v>202102</v>
      </c>
      <c r="I87" s="5">
        <f t="shared" si="6"/>
        <v>2021</v>
      </c>
      <c r="J87">
        <f t="shared" si="7"/>
        <v>3.252892561983471</v>
      </c>
    </row>
    <row r="88" spans="1:10">
      <c r="A88" t="s">
        <v>30</v>
      </c>
      <c r="B88">
        <v>6847000</v>
      </c>
      <c r="C88" s="1">
        <v>44255</v>
      </c>
      <c r="D88">
        <v>1.56</v>
      </c>
      <c r="E88" t="s">
        <v>31</v>
      </c>
      <c r="G88" s="1">
        <f t="shared" si="4"/>
        <v>44255</v>
      </c>
      <c r="H88" s="5">
        <f t="shared" si="5"/>
        <v>202102</v>
      </c>
      <c r="I88" s="5">
        <f t="shared" si="6"/>
        <v>2021</v>
      </c>
      <c r="J88">
        <f t="shared" si="7"/>
        <v>3.0942148760330577</v>
      </c>
    </row>
    <row r="89" spans="1:10">
      <c r="A89" t="s">
        <v>30</v>
      </c>
      <c r="B89">
        <v>6847000</v>
      </c>
      <c r="C89" s="1">
        <v>44256</v>
      </c>
      <c r="D89">
        <v>1.59</v>
      </c>
      <c r="E89" t="s">
        <v>31</v>
      </c>
      <c r="G89" s="1">
        <f t="shared" ref="G89:G104" si="8">IF(OR(C89&lt;=0,ISTEXT(C89)),"",C89)</f>
        <v>44256</v>
      </c>
      <c r="H89" s="5">
        <f t="shared" ref="H89:H104" si="9">IF(NOT(ISTEXT(G89)),YEAR(G89)*100+MONTH(G89),"")</f>
        <v>202103</v>
      </c>
      <c r="I89" s="5">
        <f t="shared" ref="I89:I104" si="10">IF(NOT(ISTEXT(G89)),YEAR(G89),"")</f>
        <v>2021</v>
      </c>
      <c r="J89">
        <f t="shared" ref="J89:J104" si="11">IF(AND(ISNUMBER(G89),ISNUMBER(D89)),D89*(640*24*3600)/(5280^2),"DataGap")</f>
        <v>3.1537190082644626</v>
      </c>
    </row>
    <row r="90" spans="1:10">
      <c r="A90" t="s">
        <v>30</v>
      </c>
      <c r="B90">
        <v>6847000</v>
      </c>
      <c r="C90" s="1">
        <v>44257</v>
      </c>
      <c r="D90">
        <v>1.53</v>
      </c>
      <c r="E90" t="s">
        <v>31</v>
      </c>
      <c r="G90" s="1">
        <f t="shared" si="8"/>
        <v>44257</v>
      </c>
      <c r="H90" s="5">
        <f t="shared" si="9"/>
        <v>202103</v>
      </c>
      <c r="I90" s="5">
        <f t="shared" si="10"/>
        <v>2021</v>
      </c>
      <c r="J90">
        <f t="shared" si="11"/>
        <v>3.0347107438016527</v>
      </c>
    </row>
    <row r="91" spans="1:10">
      <c r="A91" t="s">
        <v>30</v>
      </c>
      <c r="B91">
        <v>6847000</v>
      </c>
      <c r="C91" s="1">
        <v>44258</v>
      </c>
      <c r="D91">
        <v>1.58</v>
      </c>
      <c r="E91" t="s">
        <v>31</v>
      </c>
      <c r="G91" s="1">
        <f t="shared" si="8"/>
        <v>44258</v>
      </c>
      <c r="H91" s="5">
        <f t="shared" si="9"/>
        <v>202103</v>
      </c>
      <c r="I91" s="5">
        <f t="shared" si="10"/>
        <v>2021</v>
      </c>
      <c r="J91">
        <f t="shared" si="11"/>
        <v>3.1338842975206611</v>
      </c>
    </row>
    <row r="92" spans="1:10">
      <c r="A92" t="s">
        <v>30</v>
      </c>
      <c r="B92">
        <v>6847000</v>
      </c>
      <c r="C92" s="1">
        <v>44259</v>
      </c>
      <c r="D92">
        <v>1.57</v>
      </c>
      <c r="E92" t="s">
        <v>31</v>
      </c>
      <c r="G92" s="1">
        <f t="shared" si="8"/>
        <v>44259</v>
      </c>
      <c r="H92" s="5">
        <f t="shared" si="9"/>
        <v>202103</v>
      </c>
      <c r="I92" s="5">
        <f t="shared" si="10"/>
        <v>2021</v>
      </c>
      <c r="J92">
        <f t="shared" si="11"/>
        <v>3.1140495867768596</v>
      </c>
    </row>
    <row r="93" spans="1:10">
      <c r="A93" t="s">
        <v>30</v>
      </c>
      <c r="B93">
        <v>6847000</v>
      </c>
      <c r="C93" s="1">
        <v>44260</v>
      </c>
      <c r="D93">
        <v>1.63</v>
      </c>
      <c r="E93" t="s">
        <v>31</v>
      </c>
      <c r="G93" s="1">
        <f t="shared" si="8"/>
        <v>44260</v>
      </c>
      <c r="H93" s="5">
        <f t="shared" si="9"/>
        <v>202103</v>
      </c>
      <c r="I93" s="5">
        <f t="shared" si="10"/>
        <v>2021</v>
      </c>
      <c r="J93">
        <f t="shared" si="11"/>
        <v>3.2330578512396695</v>
      </c>
    </row>
    <row r="94" spans="1:10">
      <c r="A94" t="s">
        <v>30</v>
      </c>
      <c r="B94">
        <v>6847000</v>
      </c>
      <c r="C94" s="1">
        <v>44261</v>
      </c>
      <c r="D94">
        <v>1.59</v>
      </c>
      <c r="E94" t="s">
        <v>31</v>
      </c>
      <c r="G94" s="1">
        <f t="shared" si="8"/>
        <v>44261</v>
      </c>
      <c r="H94" s="5">
        <f t="shared" si="9"/>
        <v>202103</v>
      </c>
      <c r="I94" s="5">
        <f t="shared" si="10"/>
        <v>2021</v>
      </c>
      <c r="J94">
        <f t="shared" si="11"/>
        <v>3.1537190082644626</v>
      </c>
    </row>
    <row r="95" spans="1:10">
      <c r="A95" t="s">
        <v>30</v>
      </c>
      <c r="B95">
        <v>6847000</v>
      </c>
      <c r="C95" s="1">
        <v>44262</v>
      </c>
      <c r="D95">
        <v>1.48</v>
      </c>
      <c r="E95" t="s">
        <v>31</v>
      </c>
      <c r="G95" s="1">
        <f t="shared" si="8"/>
        <v>44262</v>
      </c>
      <c r="H95" s="5">
        <f t="shared" si="9"/>
        <v>202103</v>
      </c>
      <c r="I95" s="5">
        <f t="shared" si="10"/>
        <v>2021</v>
      </c>
      <c r="J95">
        <f t="shared" si="11"/>
        <v>2.9355371900826448</v>
      </c>
    </row>
    <row r="96" spans="1:10">
      <c r="A96" t="s">
        <v>30</v>
      </c>
      <c r="B96">
        <v>6847000</v>
      </c>
      <c r="C96" s="1">
        <v>44263</v>
      </c>
      <c r="D96">
        <v>1.45</v>
      </c>
      <c r="E96" t="s">
        <v>31</v>
      </c>
      <c r="G96" s="1">
        <f t="shared" si="8"/>
        <v>44263</v>
      </c>
      <c r="H96" s="5">
        <f t="shared" si="9"/>
        <v>202103</v>
      </c>
      <c r="I96" s="5">
        <f t="shared" si="10"/>
        <v>2021</v>
      </c>
      <c r="J96">
        <f t="shared" si="11"/>
        <v>2.8760330578512399</v>
      </c>
    </row>
    <row r="97" spans="1:10">
      <c r="A97" t="s">
        <v>30</v>
      </c>
      <c r="B97">
        <v>6847000</v>
      </c>
      <c r="C97" s="1">
        <v>44264</v>
      </c>
      <c r="D97">
        <v>1.42</v>
      </c>
      <c r="E97" t="s">
        <v>31</v>
      </c>
      <c r="G97" s="1">
        <f t="shared" si="8"/>
        <v>44264</v>
      </c>
      <c r="H97" s="5">
        <f t="shared" si="9"/>
        <v>202103</v>
      </c>
      <c r="I97" s="5">
        <f t="shared" si="10"/>
        <v>2021</v>
      </c>
      <c r="J97">
        <f t="shared" si="11"/>
        <v>2.8165289256198349</v>
      </c>
    </row>
    <row r="98" spans="1:10">
      <c r="A98" t="s">
        <v>30</v>
      </c>
      <c r="B98">
        <v>6847000</v>
      </c>
      <c r="C98" s="1">
        <v>44265</v>
      </c>
      <c r="D98">
        <v>1.41</v>
      </c>
      <c r="E98" t="s">
        <v>31</v>
      </c>
      <c r="G98" s="1">
        <f t="shared" si="8"/>
        <v>44265</v>
      </c>
      <c r="H98" s="5">
        <f t="shared" si="9"/>
        <v>202103</v>
      </c>
      <c r="I98" s="5">
        <f t="shared" si="10"/>
        <v>2021</v>
      </c>
      <c r="J98">
        <f t="shared" si="11"/>
        <v>2.796694214876033</v>
      </c>
    </row>
    <row r="99" spans="1:10">
      <c r="A99" t="s">
        <v>30</v>
      </c>
      <c r="B99">
        <v>6847000</v>
      </c>
      <c r="C99" s="1">
        <v>44266</v>
      </c>
      <c r="D99">
        <v>1.33</v>
      </c>
      <c r="E99" t="s">
        <v>31</v>
      </c>
      <c r="G99" s="1">
        <f t="shared" si="8"/>
        <v>44266</v>
      </c>
      <c r="H99" s="5">
        <f t="shared" si="9"/>
        <v>202103</v>
      </c>
      <c r="I99" s="5">
        <f t="shared" si="10"/>
        <v>2021</v>
      </c>
      <c r="J99">
        <f t="shared" si="11"/>
        <v>2.6380165289256197</v>
      </c>
    </row>
    <row r="100" spans="1:10">
      <c r="A100" t="s">
        <v>30</v>
      </c>
      <c r="B100">
        <v>6847000</v>
      </c>
      <c r="C100" s="1">
        <v>44267</v>
      </c>
      <c r="D100">
        <v>1.32</v>
      </c>
      <c r="E100" t="s">
        <v>31</v>
      </c>
      <c r="G100" s="1">
        <f t="shared" si="8"/>
        <v>44267</v>
      </c>
      <c r="H100" s="5">
        <f t="shared" si="9"/>
        <v>202103</v>
      </c>
      <c r="I100" s="5">
        <f t="shared" si="10"/>
        <v>2021</v>
      </c>
      <c r="J100">
        <f t="shared" si="11"/>
        <v>2.6181818181818182</v>
      </c>
    </row>
    <row r="101" spans="1:10">
      <c r="A101" t="s">
        <v>30</v>
      </c>
      <c r="B101">
        <v>6847000</v>
      </c>
      <c r="C101" s="1">
        <v>44268</v>
      </c>
      <c r="D101">
        <v>1.7</v>
      </c>
      <c r="E101" t="s">
        <v>31</v>
      </c>
      <c r="G101" s="1">
        <f t="shared" si="8"/>
        <v>44268</v>
      </c>
      <c r="H101" s="5">
        <f t="shared" si="9"/>
        <v>202103</v>
      </c>
      <c r="I101" s="5">
        <f t="shared" si="10"/>
        <v>2021</v>
      </c>
      <c r="J101">
        <f t="shared" si="11"/>
        <v>3.3719008264462809</v>
      </c>
    </row>
    <row r="102" spans="1:10">
      <c r="A102" t="s">
        <v>30</v>
      </c>
      <c r="B102">
        <v>6847000</v>
      </c>
      <c r="C102" s="1">
        <v>44269</v>
      </c>
      <c r="D102">
        <v>3.52</v>
      </c>
      <c r="E102" t="s">
        <v>31</v>
      </c>
      <c r="G102" s="1">
        <f t="shared" si="8"/>
        <v>44269</v>
      </c>
      <c r="H102" s="5">
        <f t="shared" si="9"/>
        <v>202103</v>
      </c>
      <c r="I102" s="5">
        <f t="shared" si="10"/>
        <v>2021</v>
      </c>
      <c r="J102">
        <f t="shared" si="11"/>
        <v>6.9818181818181815</v>
      </c>
    </row>
    <row r="103" spans="1:10">
      <c r="A103" t="s">
        <v>30</v>
      </c>
      <c r="B103">
        <v>6847000</v>
      </c>
      <c r="C103" s="1">
        <v>44270</v>
      </c>
      <c r="D103">
        <v>3.27</v>
      </c>
      <c r="E103" t="s">
        <v>31</v>
      </c>
      <c r="G103" s="1">
        <f t="shared" si="8"/>
        <v>44270</v>
      </c>
      <c r="H103" s="5">
        <f t="shared" si="9"/>
        <v>202103</v>
      </c>
      <c r="I103" s="5">
        <f t="shared" si="10"/>
        <v>2021</v>
      </c>
      <c r="J103">
        <f t="shared" si="11"/>
        <v>6.4859504132231409</v>
      </c>
    </row>
    <row r="104" spans="1:10">
      <c r="A104" t="s">
        <v>30</v>
      </c>
      <c r="B104">
        <v>6847000</v>
      </c>
      <c r="C104" s="1">
        <v>44271</v>
      </c>
      <c r="D104">
        <v>1.66</v>
      </c>
      <c r="E104" t="s">
        <v>31</v>
      </c>
      <c r="G104" s="1">
        <f t="shared" si="8"/>
        <v>44271</v>
      </c>
      <c r="H104" s="5">
        <f t="shared" si="9"/>
        <v>202103</v>
      </c>
      <c r="I104" s="5">
        <f t="shared" si="10"/>
        <v>2021</v>
      </c>
      <c r="J104">
        <f t="shared" si="11"/>
        <v>3.2925619834710744</v>
      </c>
    </row>
    <row r="105" spans="1:10">
      <c r="A105" t="s">
        <v>30</v>
      </c>
      <c r="B105">
        <v>6847000</v>
      </c>
      <c r="C105" s="1">
        <v>44272</v>
      </c>
      <c r="D105">
        <v>1.42</v>
      </c>
      <c r="E105" t="s">
        <v>31</v>
      </c>
      <c r="G105" s="1">
        <f t="shared" ref="G105:G116" si="12">IF(OR(C105&lt;=0,ISTEXT(C105)),"",C105)</f>
        <v>44272</v>
      </c>
      <c r="H105" s="5">
        <f t="shared" ref="H105:H116" si="13">IF(NOT(ISTEXT(G105)),YEAR(G105)*100+MONTH(G105),"")</f>
        <v>202103</v>
      </c>
      <c r="I105" s="5">
        <f t="shared" ref="I105:I116" si="14">IF(NOT(ISTEXT(G105)),YEAR(G105),"")</f>
        <v>2021</v>
      </c>
      <c r="J105">
        <f t="shared" ref="J105:J116" si="15">IF(AND(ISNUMBER(G105),ISNUMBER(D105)),D105*(640*24*3600)/(5280^2),"DataGap")</f>
        <v>2.8165289256198349</v>
      </c>
    </row>
    <row r="106" spans="1:10">
      <c r="A106" t="s">
        <v>30</v>
      </c>
      <c r="B106">
        <v>6847000</v>
      </c>
      <c r="C106" s="1">
        <v>44273</v>
      </c>
      <c r="D106">
        <v>1.35</v>
      </c>
      <c r="E106" t="s">
        <v>31</v>
      </c>
      <c r="G106" s="1">
        <f t="shared" si="12"/>
        <v>44273</v>
      </c>
      <c r="H106" s="5">
        <f t="shared" si="13"/>
        <v>202103</v>
      </c>
      <c r="I106" s="5">
        <f t="shared" si="14"/>
        <v>2021</v>
      </c>
      <c r="J106">
        <f t="shared" si="15"/>
        <v>2.6776859504132231</v>
      </c>
    </row>
    <row r="107" spans="1:10">
      <c r="A107" t="s">
        <v>30</v>
      </c>
      <c r="B107">
        <v>6847000</v>
      </c>
      <c r="C107" s="1">
        <v>44274</v>
      </c>
      <c r="D107">
        <v>1.33</v>
      </c>
      <c r="E107" t="s">
        <v>31</v>
      </c>
      <c r="G107" s="1">
        <f t="shared" si="12"/>
        <v>44274</v>
      </c>
      <c r="H107" s="5">
        <f t="shared" si="13"/>
        <v>202103</v>
      </c>
      <c r="I107" s="5">
        <f t="shared" si="14"/>
        <v>2021</v>
      </c>
      <c r="J107">
        <f t="shared" si="15"/>
        <v>2.6380165289256197</v>
      </c>
    </row>
    <row r="108" spans="1:10">
      <c r="A108" t="s">
        <v>30</v>
      </c>
      <c r="B108">
        <v>6847000</v>
      </c>
      <c r="C108" s="1">
        <v>44275</v>
      </c>
      <c r="D108">
        <v>1.32</v>
      </c>
      <c r="E108" t="s">
        <v>31</v>
      </c>
      <c r="G108" s="1">
        <f t="shared" si="12"/>
        <v>44275</v>
      </c>
      <c r="H108" s="5">
        <f t="shared" si="13"/>
        <v>202103</v>
      </c>
      <c r="I108" s="5">
        <f t="shared" si="14"/>
        <v>2021</v>
      </c>
      <c r="J108">
        <f t="shared" si="15"/>
        <v>2.6181818181818182</v>
      </c>
    </row>
    <row r="109" spans="1:10">
      <c r="A109" t="s">
        <v>30</v>
      </c>
      <c r="B109">
        <v>6847000</v>
      </c>
      <c r="C109" s="1">
        <v>44276</v>
      </c>
      <c r="D109">
        <v>1.28</v>
      </c>
      <c r="E109" t="s">
        <v>31</v>
      </c>
      <c r="G109" s="1">
        <f t="shared" si="12"/>
        <v>44276</v>
      </c>
      <c r="H109" s="5">
        <f t="shared" si="13"/>
        <v>202103</v>
      </c>
      <c r="I109" s="5">
        <f t="shared" si="14"/>
        <v>2021</v>
      </c>
      <c r="J109">
        <f t="shared" si="15"/>
        <v>2.5388429752066117</v>
      </c>
    </row>
    <row r="110" spans="1:10">
      <c r="A110" t="s">
        <v>30</v>
      </c>
      <c r="B110">
        <v>6847000</v>
      </c>
      <c r="C110" s="1">
        <v>44277</v>
      </c>
      <c r="D110">
        <v>1.83</v>
      </c>
      <c r="E110" t="s">
        <v>31</v>
      </c>
      <c r="G110" s="1">
        <f t="shared" si="12"/>
        <v>44277</v>
      </c>
      <c r="H110" s="5">
        <f t="shared" si="13"/>
        <v>202103</v>
      </c>
      <c r="I110" s="5">
        <f t="shared" si="14"/>
        <v>2021</v>
      </c>
      <c r="J110">
        <f t="shared" si="15"/>
        <v>3.6297520661157026</v>
      </c>
    </row>
    <row r="111" spans="1:10">
      <c r="A111" t="s">
        <v>30</v>
      </c>
      <c r="B111">
        <v>6847000</v>
      </c>
      <c r="C111" s="1">
        <v>44278</v>
      </c>
      <c r="D111">
        <v>2.96</v>
      </c>
      <c r="E111" t="s">
        <v>31</v>
      </c>
      <c r="G111" s="1">
        <f t="shared" si="12"/>
        <v>44278</v>
      </c>
      <c r="H111" s="5">
        <f t="shared" si="13"/>
        <v>202103</v>
      </c>
      <c r="I111" s="5">
        <f t="shared" si="14"/>
        <v>2021</v>
      </c>
      <c r="J111">
        <f t="shared" si="15"/>
        <v>5.8710743801652896</v>
      </c>
    </row>
    <row r="112" spans="1:10">
      <c r="A112" t="s">
        <v>30</v>
      </c>
      <c r="B112">
        <v>6847000</v>
      </c>
      <c r="C112" s="1">
        <v>44279</v>
      </c>
      <c r="D112">
        <v>2.44</v>
      </c>
      <c r="E112" t="s">
        <v>31</v>
      </c>
      <c r="G112" s="1">
        <f t="shared" si="12"/>
        <v>44279</v>
      </c>
      <c r="H112" s="5">
        <f t="shared" si="13"/>
        <v>202103</v>
      </c>
      <c r="I112" s="5">
        <f t="shared" si="14"/>
        <v>2021</v>
      </c>
      <c r="J112">
        <f t="shared" si="15"/>
        <v>4.8396694214876037</v>
      </c>
    </row>
    <row r="113" spans="1:10">
      <c r="A113" t="s">
        <v>30</v>
      </c>
      <c r="B113">
        <v>6847000</v>
      </c>
      <c r="C113" s="1">
        <v>44280</v>
      </c>
      <c r="D113">
        <v>1.97</v>
      </c>
      <c r="E113" t="s">
        <v>31</v>
      </c>
      <c r="G113" s="1">
        <f t="shared" si="12"/>
        <v>44280</v>
      </c>
      <c r="H113" s="5">
        <f t="shared" si="13"/>
        <v>202103</v>
      </c>
      <c r="I113" s="5">
        <f t="shared" si="14"/>
        <v>2021</v>
      </c>
      <c r="J113">
        <f t="shared" si="15"/>
        <v>3.9074380165289258</v>
      </c>
    </row>
    <row r="114" spans="1:10">
      <c r="A114" t="s">
        <v>30</v>
      </c>
      <c r="B114">
        <v>6847000</v>
      </c>
      <c r="C114" s="1">
        <v>44281</v>
      </c>
      <c r="D114">
        <v>1.85</v>
      </c>
      <c r="E114" t="s">
        <v>31</v>
      </c>
      <c r="G114" s="1">
        <f t="shared" si="12"/>
        <v>44281</v>
      </c>
      <c r="H114" s="5">
        <f t="shared" si="13"/>
        <v>202103</v>
      </c>
      <c r="I114" s="5">
        <f t="shared" si="14"/>
        <v>2021</v>
      </c>
      <c r="J114">
        <f t="shared" si="15"/>
        <v>3.669421487603306</v>
      </c>
    </row>
    <row r="115" spans="1:10">
      <c r="A115" t="s">
        <v>30</v>
      </c>
      <c r="B115">
        <v>6847000</v>
      </c>
      <c r="C115" s="1">
        <v>44282</v>
      </c>
      <c r="D115">
        <v>1.77</v>
      </c>
      <c r="E115" t="s">
        <v>31</v>
      </c>
      <c r="G115" s="1">
        <f t="shared" si="12"/>
        <v>44282</v>
      </c>
      <c r="H115" s="5">
        <f t="shared" si="13"/>
        <v>202103</v>
      </c>
      <c r="I115" s="5">
        <f t="shared" si="14"/>
        <v>2021</v>
      </c>
      <c r="J115">
        <f t="shared" si="15"/>
        <v>3.5107438016528927</v>
      </c>
    </row>
    <row r="116" spans="1:10">
      <c r="A116" t="s">
        <v>30</v>
      </c>
      <c r="B116">
        <v>6847000</v>
      </c>
      <c r="C116" s="1">
        <v>44283</v>
      </c>
      <c r="D116">
        <v>1.69</v>
      </c>
      <c r="E116" t="s">
        <v>31</v>
      </c>
      <c r="G116" s="1">
        <f t="shared" si="12"/>
        <v>44283</v>
      </c>
      <c r="H116" s="5">
        <f t="shared" si="13"/>
        <v>202103</v>
      </c>
      <c r="I116" s="5">
        <f t="shared" si="14"/>
        <v>2021</v>
      </c>
      <c r="J116">
        <f t="shared" si="15"/>
        <v>3.3520661157024794</v>
      </c>
    </row>
    <row r="117" spans="1:10">
      <c r="A117" t="s">
        <v>30</v>
      </c>
      <c r="B117">
        <v>6847000</v>
      </c>
      <c r="C117" s="1">
        <v>44284</v>
      </c>
      <c r="D117">
        <v>1.65</v>
      </c>
      <c r="E117" t="s">
        <v>31</v>
      </c>
      <c r="G117" s="1">
        <f t="shared" ref="G117:G125" si="16">IF(OR(C117&lt;=0,ISTEXT(C117)),"",C117)</f>
        <v>44284</v>
      </c>
      <c r="H117" s="5">
        <f t="shared" ref="H117:H125" si="17">IF(NOT(ISTEXT(G117)),YEAR(G117)*100+MONTH(G117),"")</f>
        <v>202103</v>
      </c>
      <c r="I117" s="5">
        <f t="shared" ref="I117:I125" si="18">IF(NOT(ISTEXT(G117)),YEAR(G117),"")</f>
        <v>2021</v>
      </c>
      <c r="J117">
        <f t="shared" ref="J117:J125" si="19">IF(AND(ISNUMBER(G117),ISNUMBER(D117)),D117*(640*24*3600)/(5280^2),"DataGap")</f>
        <v>3.2727272727272729</v>
      </c>
    </row>
    <row r="118" spans="1:10">
      <c r="A118" t="s">
        <v>30</v>
      </c>
      <c r="B118">
        <v>6847000</v>
      </c>
      <c r="C118" s="1">
        <v>44285</v>
      </c>
      <c r="D118">
        <v>1.6</v>
      </c>
      <c r="E118" t="s">
        <v>31</v>
      </c>
      <c r="G118" s="1">
        <f t="shared" si="16"/>
        <v>44285</v>
      </c>
      <c r="H118" s="5">
        <f t="shared" si="17"/>
        <v>202103</v>
      </c>
      <c r="I118" s="5">
        <f t="shared" si="18"/>
        <v>2021</v>
      </c>
      <c r="J118">
        <f t="shared" si="19"/>
        <v>3.1735537190082646</v>
      </c>
    </row>
    <row r="119" spans="1:10">
      <c r="A119" t="s">
        <v>30</v>
      </c>
      <c r="B119">
        <v>6847000</v>
      </c>
      <c r="C119" s="1">
        <v>44286</v>
      </c>
      <c r="D119">
        <v>1.53</v>
      </c>
      <c r="E119" t="s">
        <v>31</v>
      </c>
      <c r="G119" s="1">
        <f t="shared" si="16"/>
        <v>44286</v>
      </c>
      <c r="H119" s="5">
        <f t="shared" si="17"/>
        <v>202103</v>
      </c>
      <c r="I119" s="5">
        <f t="shared" si="18"/>
        <v>2021</v>
      </c>
      <c r="J119">
        <f t="shared" si="19"/>
        <v>3.0347107438016527</v>
      </c>
    </row>
    <row r="120" spans="1:10">
      <c r="A120" t="s">
        <v>30</v>
      </c>
      <c r="B120">
        <v>6847000</v>
      </c>
      <c r="C120" s="1">
        <v>44287</v>
      </c>
      <c r="D120">
        <v>1.5</v>
      </c>
      <c r="E120" t="s">
        <v>31</v>
      </c>
      <c r="G120" s="1">
        <f t="shared" si="16"/>
        <v>44287</v>
      </c>
      <c r="H120" s="5">
        <f t="shared" si="17"/>
        <v>202104</v>
      </c>
      <c r="I120" s="5">
        <f t="shared" si="18"/>
        <v>2021</v>
      </c>
      <c r="J120">
        <f t="shared" si="19"/>
        <v>2.9752066115702478</v>
      </c>
    </row>
    <row r="121" spans="1:10">
      <c r="A121" t="s">
        <v>30</v>
      </c>
      <c r="B121">
        <v>6847000</v>
      </c>
      <c r="C121" s="1">
        <v>44288</v>
      </c>
      <c r="D121">
        <v>1.51</v>
      </c>
      <c r="E121" t="s">
        <v>31</v>
      </c>
      <c r="G121" s="1">
        <f t="shared" si="16"/>
        <v>44288</v>
      </c>
      <c r="H121" s="5">
        <f t="shared" si="17"/>
        <v>202104</v>
      </c>
      <c r="I121" s="5">
        <f t="shared" si="18"/>
        <v>2021</v>
      </c>
      <c r="J121">
        <f t="shared" si="19"/>
        <v>2.9950413223140497</v>
      </c>
    </row>
    <row r="122" spans="1:10">
      <c r="A122" t="s">
        <v>30</v>
      </c>
      <c r="B122">
        <v>6847000</v>
      </c>
      <c r="C122" s="1">
        <v>44289</v>
      </c>
      <c r="D122">
        <v>1.5</v>
      </c>
      <c r="E122" t="s">
        <v>31</v>
      </c>
      <c r="G122" s="1">
        <f t="shared" si="16"/>
        <v>44289</v>
      </c>
      <c r="H122" s="5">
        <f t="shared" si="17"/>
        <v>202104</v>
      </c>
      <c r="I122" s="5">
        <f t="shared" si="18"/>
        <v>2021</v>
      </c>
      <c r="J122">
        <f t="shared" si="19"/>
        <v>2.9752066115702478</v>
      </c>
    </row>
    <row r="123" spans="1:10">
      <c r="A123" t="s">
        <v>30</v>
      </c>
      <c r="B123">
        <v>6847000</v>
      </c>
      <c r="C123" s="1">
        <v>44290</v>
      </c>
      <c r="D123">
        <v>1.52</v>
      </c>
      <c r="E123" t="s">
        <v>31</v>
      </c>
      <c r="G123" s="1">
        <f t="shared" si="16"/>
        <v>44290</v>
      </c>
      <c r="H123" s="5">
        <f t="shared" si="17"/>
        <v>202104</v>
      </c>
      <c r="I123" s="5">
        <f t="shared" si="18"/>
        <v>2021</v>
      </c>
      <c r="J123">
        <f t="shared" si="19"/>
        <v>3.0148760330578512</v>
      </c>
    </row>
    <row r="124" spans="1:10">
      <c r="A124" t="s">
        <v>30</v>
      </c>
      <c r="B124">
        <v>6847000</v>
      </c>
      <c r="C124" s="1">
        <v>44291</v>
      </c>
      <c r="D124">
        <v>1.58</v>
      </c>
      <c r="E124" t="s">
        <v>31</v>
      </c>
      <c r="G124" s="1">
        <f t="shared" si="16"/>
        <v>44291</v>
      </c>
      <c r="H124" s="5">
        <f t="shared" si="17"/>
        <v>202104</v>
      </c>
      <c r="I124" s="5">
        <f t="shared" si="18"/>
        <v>2021</v>
      </c>
      <c r="J124">
        <f t="shared" si="19"/>
        <v>3.1338842975206611</v>
      </c>
    </row>
    <row r="125" spans="1:10">
      <c r="A125" t="s">
        <v>30</v>
      </c>
      <c r="B125">
        <v>6847000</v>
      </c>
      <c r="C125" s="1">
        <v>44292</v>
      </c>
      <c r="D125">
        <v>1.68</v>
      </c>
      <c r="E125" t="s">
        <v>31</v>
      </c>
      <c r="G125" s="1">
        <f t="shared" si="16"/>
        <v>44292</v>
      </c>
      <c r="H125" s="5">
        <f t="shared" si="17"/>
        <v>202104</v>
      </c>
      <c r="I125" s="5">
        <f t="shared" si="18"/>
        <v>2021</v>
      </c>
      <c r="J125">
        <f t="shared" si="19"/>
        <v>3.3322314049586779</v>
      </c>
    </row>
    <row r="126" spans="1:10">
      <c r="A126" t="s">
        <v>30</v>
      </c>
      <c r="B126">
        <v>6847000</v>
      </c>
      <c r="C126" s="1">
        <v>44293</v>
      </c>
      <c r="D126">
        <v>1.73</v>
      </c>
      <c r="E126" t="s">
        <v>31</v>
      </c>
      <c r="G126" s="1">
        <f t="shared" ref="G126:G156" si="20">IF(OR(C126&lt;=0,ISTEXT(C126)),"",C126)</f>
        <v>44293</v>
      </c>
      <c r="H126" s="5">
        <f t="shared" ref="H126:H156" si="21">IF(NOT(ISTEXT(G126)),YEAR(G126)*100+MONTH(G126),"")</f>
        <v>202104</v>
      </c>
      <c r="I126" s="5">
        <f t="shared" ref="I126:I156" si="22">IF(NOT(ISTEXT(G126)),YEAR(G126),"")</f>
        <v>2021</v>
      </c>
      <c r="J126">
        <f t="shared" ref="J126:J156" si="23">IF(AND(ISNUMBER(G126),ISNUMBER(D126)),D126*(640*24*3600)/(5280^2),"DataGap")</f>
        <v>3.4314049586776858</v>
      </c>
    </row>
    <row r="127" spans="1:10">
      <c r="A127" t="s">
        <v>30</v>
      </c>
      <c r="B127">
        <v>6847000</v>
      </c>
      <c r="C127" s="1">
        <v>44294</v>
      </c>
      <c r="D127">
        <v>1.71</v>
      </c>
      <c r="E127" t="s">
        <v>31</v>
      </c>
      <c r="G127" s="1">
        <f t="shared" si="20"/>
        <v>44294</v>
      </c>
      <c r="H127" s="5">
        <f t="shared" si="21"/>
        <v>202104</v>
      </c>
      <c r="I127" s="5">
        <f t="shared" si="22"/>
        <v>2021</v>
      </c>
      <c r="J127">
        <f t="shared" si="23"/>
        <v>3.3917355371900828</v>
      </c>
    </row>
    <row r="128" spans="1:10">
      <c r="A128" t="s">
        <v>30</v>
      </c>
      <c r="B128">
        <v>6847000</v>
      </c>
      <c r="C128" s="1">
        <v>44295</v>
      </c>
      <c r="D128">
        <v>1.79</v>
      </c>
      <c r="E128" t="s">
        <v>31</v>
      </c>
      <c r="G128" s="1">
        <f t="shared" si="20"/>
        <v>44295</v>
      </c>
      <c r="H128" s="5">
        <f t="shared" si="21"/>
        <v>202104</v>
      </c>
      <c r="I128" s="5">
        <f t="shared" si="22"/>
        <v>2021</v>
      </c>
      <c r="J128">
        <f t="shared" si="23"/>
        <v>3.5504132231404957</v>
      </c>
    </row>
    <row r="129" spans="1:10">
      <c r="A129" t="s">
        <v>30</v>
      </c>
      <c r="B129">
        <v>6847000</v>
      </c>
      <c r="C129" s="1">
        <v>44296</v>
      </c>
      <c r="D129">
        <v>1.84</v>
      </c>
      <c r="E129" t="s">
        <v>31</v>
      </c>
      <c r="G129" s="1">
        <f t="shared" si="20"/>
        <v>44296</v>
      </c>
      <c r="H129" s="5">
        <f t="shared" si="21"/>
        <v>202104</v>
      </c>
      <c r="I129" s="5">
        <f t="shared" si="22"/>
        <v>2021</v>
      </c>
      <c r="J129">
        <f t="shared" si="23"/>
        <v>3.6495867768595041</v>
      </c>
    </row>
    <row r="130" spans="1:10">
      <c r="A130" t="s">
        <v>30</v>
      </c>
      <c r="B130">
        <v>6847000</v>
      </c>
      <c r="C130" s="1">
        <v>44297</v>
      </c>
      <c r="D130">
        <v>1.89</v>
      </c>
      <c r="E130" t="s">
        <v>31</v>
      </c>
      <c r="G130" s="1">
        <f t="shared" si="20"/>
        <v>44297</v>
      </c>
      <c r="H130" s="5">
        <f t="shared" si="21"/>
        <v>202104</v>
      </c>
      <c r="I130" s="5">
        <f t="shared" si="22"/>
        <v>2021</v>
      </c>
      <c r="J130">
        <f t="shared" si="23"/>
        <v>3.7487603305785124</v>
      </c>
    </row>
    <row r="131" spans="1:10">
      <c r="A131" t="s">
        <v>30</v>
      </c>
      <c r="B131">
        <v>6847000</v>
      </c>
      <c r="C131" s="1">
        <v>44298</v>
      </c>
      <c r="D131">
        <v>1.93</v>
      </c>
      <c r="E131" t="s">
        <v>31</v>
      </c>
      <c r="G131" s="1">
        <f t="shared" si="20"/>
        <v>44298</v>
      </c>
      <c r="H131" s="5">
        <f t="shared" si="21"/>
        <v>202104</v>
      </c>
      <c r="I131" s="5">
        <f t="shared" si="22"/>
        <v>2021</v>
      </c>
      <c r="J131">
        <f t="shared" si="23"/>
        <v>3.8280991735537189</v>
      </c>
    </row>
    <row r="132" spans="1:10">
      <c r="A132" t="s">
        <v>30</v>
      </c>
      <c r="B132">
        <v>6847000</v>
      </c>
      <c r="C132" s="1">
        <v>44299</v>
      </c>
      <c r="D132">
        <v>1.93</v>
      </c>
      <c r="E132" t="s">
        <v>31</v>
      </c>
      <c r="G132" s="1">
        <f t="shared" si="20"/>
        <v>44299</v>
      </c>
      <c r="H132" s="5">
        <f t="shared" si="21"/>
        <v>202104</v>
      </c>
      <c r="I132" s="5">
        <f t="shared" si="22"/>
        <v>2021</v>
      </c>
      <c r="J132">
        <f t="shared" si="23"/>
        <v>3.8280991735537189</v>
      </c>
    </row>
    <row r="133" spans="1:10">
      <c r="A133" t="s">
        <v>30</v>
      </c>
      <c r="B133">
        <v>6847000</v>
      </c>
      <c r="C133" s="1">
        <v>44300</v>
      </c>
      <c r="D133">
        <v>1.94</v>
      </c>
      <c r="E133" t="s">
        <v>31</v>
      </c>
      <c r="G133" s="1">
        <f t="shared" si="20"/>
        <v>44300</v>
      </c>
      <c r="H133" s="5">
        <f t="shared" si="21"/>
        <v>202104</v>
      </c>
      <c r="I133" s="5">
        <f t="shared" si="22"/>
        <v>2021</v>
      </c>
      <c r="J133">
        <f t="shared" si="23"/>
        <v>3.8479338842975208</v>
      </c>
    </row>
    <row r="134" spans="1:10">
      <c r="A134" t="s">
        <v>30</v>
      </c>
      <c r="B134">
        <v>6847000</v>
      </c>
      <c r="C134" s="1">
        <v>44301</v>
      </c>
      <c r="D134">
        <v>1.99</v>
      </c>
      <c r="E134" t="s">
        <v>31</v>
      </c>
      <c r="G134" s="1">
        <f t="shared" si="20"/>
        <v>44301</v>
      </c>
      <c r="H134" s="5">
        <f t="shared" si="21"/>
        <v>202104</v>
      </c>
      <c r="I134" s="5">
        <f t="shared" si="22"/>
        <v>2021</v>
      </c>
      <c r="J134">
        <f t="shared" si="23"/>
        <v>3.9471074380165287</v>
      </c>
    </row>
    <row r="135" spans="1:10">
      <c r="A135" t="s">
        <v>30</v>
      </c>
      <c r="B135">
        <v>6847000</v>
      </c>
      <c r="C135" s="1">
        <v>44302</v>
      </c>
      <c r="D135">
        <v>2.11</v>
      </c>
      <c r="E135" t="s">
        <v>31</v>
      </c>
      <c r="G135" s="1">
        <f t="shared" si="20"/>
        <v>44302</v>
      </c>
      <c r="H135" s="5">
        <f t="shared" si="21"/>
        <v>202104</v>
      </c>
      <c r="I135" s="5">
        <f t="shared" si="22"/>
        <v>2021</v>
      </c>
      <c r="J135">
        <f t="shared" si="23"/>
        <v>4.1851239669421485</v>
      </c>
    </row>
    <row r="136" spans="1:10">
      <c r="A136" t="s">
        <v>30</v>
      </c>
      <c r="B136">
        <v>6847000</v>
      </c>
      <c r="C136" s="1">
        <v>44303</v>
      </c>
      <c r="D136">
        <v>2.15</v>
      </c>
      <c r="E136" t="s">
        <v>31</v>
      </c>
      <c r="G136" s="1">
        <f t="shared" si="20"/>
        <v>44303</v>
      </c>
      <c r="H136" s="5">
        <f t="shared" si="21"/>
        <v>202104</v>
      </c>
      <c r="I136" s="5">
        <f t="shared" si="22"/>
        <v>2021</v>
      </c>
      <c r="J136">
        <f t="shared" si="23"/>
        <v>4.2644628099173554</v>
      </c>
    </row>
    <row r="137" spans="1:10">
      <c r="A137" t="s">
        <v>30</v>
      </c>
      <c r="B137">
        <v>6847000</v>
      </c>
      <c r="C137" s="1">
        <v>44304</v>
      </c>
      <c r="D137">
        <v>2.0699999999999998</v>
      </c>
      <c r="E137" t="s">
        <v>31</v>
      </c>
      <c r="G137" s="1">
        <f t="shared" si="20"/>
        <v>44304</v>
      </c>
      <c r="H137" s="5">
        <f t="shared" si="21"/>
        <v>202104</v>
      </c>
      <c r="I137" s="5">
        <f t="shared" si="22"/>
        <v>2021</v>
      </c>
      <c r="J137">
        <f t="shared" si="23"/>
        <v>4.1057851239669416</v>
      </c>
    </row>
    <row r="138" spans="1:10">
      <c r="A138" t="s">
        <v>30</v>
      </c>
      <c r="B138">
        <v>6847000</v>
      </c>
      <c r="C138" s="1">
        <v>44305</v>
      </c>
      <c r="D138">
        <v>2.02</v>
      </c>
      <c r="E138" t="s">
        <v>31</v>
      </c>
      <c r="G138" s="1">
        <f t="shared" si="20"/>
        <v>44305</v>
      </c>
      <c r="H138" s="5">
        <f t="shared" si="21"/>
        <v>202104</v>
      </c>
      <c r="I138" s="5">
        <f t="shared" si="22"/>
        <v>2021</v>
      </c>
      <c r="J138">
        <f t="shared" si="23"/>
        <v>4.0066115702479337</v>
      </c>
    </row>
    <row r="139" spans="1:10">
      <c r="A139" t="s">
        <v>30</v>
      </c>
      <c r="B139">
        <v>6847000</v>
      </c>
      <c r="C139" s="1">
        <v>44306</v>
      </c>
      <c r="D139">
        <v>2.02</v>
      </c>
      <c r="E139" t="s">
        <v>31</v>
      </c>
      <c r="G139" s="1">
        <f t="shared" si="20"/>
        <v>44306</v>
      </c>
      <c r="H139" s="5">
        <f t="shared" si="21"/>
        <v>202104</v>
      </c>
      <c r="I139" s="5">
        <f t="shared" si="22"/>
        <v>2021</v>
      </c>
      <c r="J139">
        <f t="shared" si="23"/>
        <v>4.0066115702479337</v>
      </c>
    </row>
    <row r="140" spans="1:10">
      <c r="A140" t="s">
        <v>30</v>
      </c>
      <c r="B140">
        <v>6847000</v>
      </c>
      <c r="C140" s="1">
        <v>44307</v>
      </c>
      <c r="D140">
        <v>2.04</v>
      </c>
      <c r="E140" t="s">
        <v>31</v>
      </c>
      <c r="G140" s="1">
        <f t="shared" si="20"/>
        <v>44307</v>
      </c>
      <c r="H140" s="5">
        <f t="shared" si="21"/>
        <v>202104</v>
      </c>
      <c r="I140" s="5">
        <f t="shared" si="22"/>
        <v>2021</v>
      </c>
      <c r="J140">
        <f t="shared" si="23"/>
        <v>4.0462809917355376</v>
      </c>
    </row>
    <row r="141" spans="1:10">
      <c r="A141" t="s">
        <v>30</v>
      </c>
      <c r="B141">
        <v>6847000</v>
      </c>
      <c r="C141" s="1">
        <v>44308</v>
      </c>
      <c r="D141">
        <v>2.04</v>
      </c>
      <c r="E141" t="s">
        <v>31</v>
      </c>
      <c r="G141" s="1">
        <f t="shared" si="20"/>
        <v>44308</v>
      </c>
      <c r="H141" s="5">
        <f t="shared" si="21"/>
        <v>202104</v>
      </c>
      <c r="I141" s="5">
        <f t="shared" si="22"/>
        <v>2021</v>
      </c>
      <c r="J141">
        <f t="shared" si="23"/>
        <v>4.0462809917355376</v>
      </c>
    </row>
    <row r="142" spans="1:10">
      <c r="A142" t="s">
        <v>30</v>
      </c>
      <c r="B142">
        <v>6847000</v>
      </c>
      <c r="C142" s="1">
        <v>44309</v>
      </c>
      <c r="D142">
        <v>2.04</v>
      </c>
      <c r="E142" t="s">
        <v>31</v>
      </c>
      <c r="G142" s="1">
        <f t="shared" si="20"/>
        <v>44309</v>
      </c>
      <c r="H142" s="5">
        <f t="shared" si="21"/>
        <v>202104</v>
      </c>
      <c r="I142" s="5">
        <f t="shared" si="22"/>
        <v>2021</v>
      </c>
      <c r="J142">
        <f t="shared" si="23"/>
        <v>4.0462809917355376</v>
      </c>
    </row>
    <row r="143" spans="1:10">
      <c r="A143" t="s">
        <v>30</v>
      </c>
      <c r="B143">
        <v>6847000</v>
      </c>
      <c r="C143" s="1">
        <v>44310</v>
      </c>
      <c r="D143">
        <v>2</v>
      </c>
      <c r="E143" t="s">
        <v>31</v>
      </c>
      <c r="G143" s="1">
        <f t="shared" si="20"/>
        <v>44310</v>
      </c>
      <c r="H143" s="5">
        <f t="shared" si="21"/>
        <v>202104</v>
      </c>
      <c r="I143" s="5">
        <f t="shared" si="22"/>
        <v>2021</v>
      </c>
      <c r="J143">
        <f t="shared" si="23"/>
        <v>3.9669421487603307</v>
      </c>
    </row>
    <row r="144" spans="1:10">
      <c r="A144" t="s">
        <v>30</v>
      </c>
      <c r="B144">
        <v>6847000</v>
      </c>
      <c r="C144" s="1">
        <v>44311</v>
      </c>
      <c r="D144">
        <v>2.02</v>
      </c>
      <c r="E144" t="s">
        <v>31</v>
      </c>
      <c r="G144" s="1">
        <f t="shared" si="20"/>
        <v>44311</v>
      </c>
      <c r="H144" s="5">
        <f t="shared" si="21"/>
        <v>202104</v>
      </c>
      <c r="I144" s="5">
        <f t="shared" si="22"/>
        <v>2021</v>
      </c>
      <c r="J144">
        <f t="shared" si="23"/>
        <v>4.0066115702479337</v>
      </c>
    </row>
    <row r="145" spans="1:10">
      <c r="A145" t="s">
        <v>30</v>
      </c>
      <c r="B145">
        <v>6847000</v>
      </c>
      <c r="C145" s="1">
        <v>44312</v>
      </c>
      <c r="D145">
        <v>1.98</v>
      </c>
      <c r="E145" t="s">
        <v>31</v>
      </c>
      <c r="G145" s="1">
        <f t="shared" si="20"/>
        <v>44312</v>
      </c>
      <c r="H145" s="5">
        <f t="shared" si="21"/>
        <v>202104</v>
      </c>
      <c r="I145" s="5">
        <f t="shared" si="22"/>
        <v>2021</v>
      </c>
      <c r="J145">
        <f t="shared" si="23"/>
        <v>3.9272727272727272</v>
      </c>
    </row>
    <row r="146" spans="1:10">
      <c r="A146" t="s">
        <v>30</v>
      </c>
      <c r="B146">
        <v>6847000</v>
      </c>
      <c r="C146" s="1">
        <v>44313</v>
      </c>
      <c r="D146">
        <v>1.9</v>
      </c>
      <c r="E146" t="s">
        <v>31</v>
      </c>
      <c r="G146" s="1">
        <f t="shared" si="20"/>
        <v>44313</v>
      </c>
      <c r="H146" s="5">
        <f t="shared" si="21"/>
        <v>202104</v>
      </c>
      <c r="I146" s="5">
        <f t="shared" si="22"/>
        <v>2021</v>
      </c>
      <c r="J146">
        <f t="shared" si="23"/>
        <v>3.7685950413223139</v>
      </c>
    </row>
    <row r="147" spans="1:10">
      <c r="A147" t="s">
        <v>30</v>
      </c>
      <c r="B147">
        <v>6847000</v>
      </c>
      <c r="C147" s="1">
        <v>44314</v>
      </c>
      <c r="D147">
        <v>1.8</v>
      </c>
      <c r="E147" t="s">
        <v>31</v>
      </c>
      <c r="G147" s="1">
        <f t="shared" si="20"/>
        <v>44314</v>
      </c>
      <c r="H147" s="5">
        <f t="shared" si="21"/>
        <v>202104</v>
      </c>
      <c r="I147" s="5">
        <f t="shared" si="22"/>
        <v>2021</v>
      </c>
      <c r="J147">
        <f t="shared" si="23"/>
        <v>3.5702479338842976</v>
      </c>
    </row>
    <row r="148" spans="1:10">
      <c r="A148" t="s">
        <v>30</v>
      </c>
      <c r="B148">
        <v>6847000</v>
      </c>
      <c r="C148" s="1">
        <v>44315</v>
      </c>
      <c r="D148">
        <v>1.74</v>
      </c>
      <c r="E148" t="s">
        <v>31</v>
      </c>
      <c r="G148" s="1">
        <f t="shared" si="20"/>
        <v>44315</v>
      </c>
      <c r="H148" s="5">
        <f t="shared" si="21"/>
        <v>202104</v>
      </c>
      <c r="I148" s="5">
        <f t="shared" si="22"/>
        <v>2021</v>
      </c>
      <c r="J148">
        <f t="shared" si="23"/>
        <v>3.4512396694214877</v>
      </c>
    </row>
    <row r="149" spans="1:10">
      <c r="A149" t="s">
        <v>30</v>
      </c>
      <c r="B149">
        <v>6847000</v>
      </c>
      <c r="C149" s="1">
        <v>44316</v>
      </c>
      <c r="D149">
        <v>1.68</v>
      </c>
      <c r="E149" t="s">
        <v>31</v>
      </c>
      <c r="G149" s="1">
        <f t="shared" si="20"/>
        <v>44316</v>
      </c>
      <c r="H149" s="5">
        <f t="shared" si="21"/>
        <v>202104</v>
      </c>
      <c r="I149" s="5">
        <f t="shared" si="22"/>
        <v>2021</v>
      </c>
      <c r="J149">
        <f t="shared" si="23"/>
        <v>3.3322314049586779</v>
      </c>
    </row>
    <row r="150" spans="1:10">
      <c r="A150" t="s">
        <v>30</v>
      </c>
      <c r="B150">
        <v>6847000</v>
      </c>
      <c r="C150" s="1">
        <v>44317</v>
      </c>
      <c r="D150">
        <v>1.6</v>
      </c>
      <c r="E150" t="s">
        <v>31</v>
      </c>
      <c r="G150" s="1">
        <f t="shared" si="20"/>
        <v>44317</v>
      </c>
      <c r="H150" s="5">
        <f t="shared" si="21"/>
        <v>202105</v>
      </c>
      <c r="I150" s="5">
        <f t="shared" si="22"/>
        <v>2021</v>
      </c>
      <c r="J150">
        <f t="shared" si="23"/>
        <v>3.1735537190082646</v>
      </c>
    </row>
    <row r="151" spans="1:10">
      <c r="A151" t="s">
        <v>30</v>
      </c>
      <c r="B151">
        <v>6847000</v>
      </c>
      <c r="C151" s="1">
        <v>44318</v>
      </c>
      <c r="D151">
        <v>1.53</v>
      </c>
      <c r="E151" t="s">
        <v>31</v>
      </c>
      <c r="G151" s="1">
        <f t="shared" si="20"/>
        <v>44318</v>
      </c>
      <c r="H151" s="5">
        <f t="shared" si="21"/>
        <v>202105</v>
      </c>
      <c r="I151" s="5">
        <f t="shared" si="22"/>
        <v>2021</v>
      </c>
      <c r="J151">
        <f t="shared" si="23"/>
        <v>3.0347107438016527</v>
      </c>
    </row>
    <row r="152" spans="1:10">
      <c r="A152" t="s">
        <v>30</v>
      </c>
      <c r="B152">
        <v>6847000</v>
      </c>
      <c r="C152" s="1">
        <v>44319</v>
      </c>
      <c r="D152">
        <v>1.71</v>
      </c>
      <c r="E152" t="s">
        <v>31</v>
      </c>
      <c r="G152" s="1">
        <f t="shared" si="20"/>
        <v>44319</v>
      </c>
      <c r="H152" s="5">
        <f t="shared" si="21"/>
        <v>202105</v>
      </c>
      <c r="I152" s="5">
        <f t="shared" si="22"/>
        <v>2021</v>
      </c>
      <c r="J152">
        <f t="shared" si="23"/>
        <v>3.3917355371900828</v>
      </c>
    </row>
    <row r="153" spans="1:10">
      <c r="A153" t="s">
        <v>30</v>
      </c>
      <c r="B153">
        <v>6847000</v>
      </c>
      <c r="C153" s="1">
        <v>44320</v>
      </c>
      <c r="D153">
        <v>1.6</v>
      </c>
      <c r="E153" t="s">
        <v>31</v>
      </c>
      <c r="G153" s="1">
        <f t="shared" si="20"/>
        <v>44320</v>
      </c>
      <c r="H153" s="5">
        <f t="shared" si="21"/>
        <v>202105</v>
      </c>
      <c r="I153" s="5">
        <f t="shared" si="22"/>
        <v>2021</v>
      </c>
      <c r="J153">
        <f t="shared" si="23"/>
        <v>3.1735537190082646</v>
      </c>
    </row>
    <row r="154" spans="1:10">
      <c r="A154" t="s">
        <v>30</v>
      </c>
      <c r="B154">
        <v>6847000</v>
      </c>
      <c r="C154" s="1">
        <v>44321</v>
      </c>
      <c r="D154">
        <v>1.46</v>
      </c>
      <c r="E154" t="s">
        <v>31</v>
      </c>
      <c r="G154" s="1">
        <f t="shared" si="20"/>
        <v>44321</v>
      </c>
      <c r="H154" s="5">
        <f t="shared" si="21"/>
        <v>202105</v>
      </c>
      <c r="I154" s="5">
        <f t="shared" si="22"/>
        <v>2021</v>
      </c>
      <c r="J154">
        <f t="shared" si="23"/>
        <v>2.8958677685950414</v>
      </c>
    </row>
    <row r="155" spans="1:10">
      <c r="A155" t="s">
        <v>30</v>
      </c>
      <c r="B155">
        <v>6847000</v>
      </c>
      <c r="C155" s="1">
        <v>44322</v>
      </c>
      <c r="D155">
        <v>1.39</v>
      </c>
      <c r="E155" t="s">
        <v>31</v>
      </c>
      <c r="G155" s="1">
        <f t="shared" si="20"/>
        <v>44322</v>
      </c>
      <c r="H155" s="5">
        <f t="shared" si="21"/>
        <v>202105</v>
      </c>
      <c r="I155" s="5">
        <f t="shared" si="22"/>
        <v>2021</v>
      </c>
      <c r="J155">
        <f t="shared" si="23"/>
        <v>2.7570247933884295</v>
      </c>
    </row>
    <row r="156" spans="1:10">
      <c r="A156" t="s">
        <v>30</v>
      </c>
      <c r="B156">
        <v>6847000</v>
      </c>
      <c r="C156" s="1">
        <v>44323</v>
      </c>
      <c r="D156">
        <v>1.38</v>
      </c>
      <c r="E156" t="s">
        <v>31</v>
      </c>
      <c r="G156" s="1">
        <f t="shared" si="20"/>
        <v>44323</v>
      </c>
      <c r="H156" s="5">
        <f t="shared" si="21"/>
        <v>202105</v>
      </c>
      <c r="I156" s="5">
        <f t="shared" si="22"/>
        <v>2021</v>
      </c>
      <c r="J156">
        <f t="shared" si="23"/>
        <v>2.737190082644628</v>
      </c>
    </row>
    <row r="157" spans="1:10">
      <c r="A157" t="s">
        <v>30</v>
      </c>
      <c r="B157">
        <v>6847000</v>
      </c>
      <c r="C157" s="1">
        <v>44324</v>
      </c>
      <c r="D157">
        <v>1.4</v>
      </c>
      <c r="E157" t="s">
        <v>31</v>
      </c>
      <c r="G157" s="1">
        <f t="shared" ref="G157:G172" si="24">IF(OR(C157&lt;=0,ISTEXT(C157)),"",C157)</f>
        <v>44324</v>
      </c>
      <c r="H157" s="5">
        <f t="shared" ref="H157:H172" si="25">IF(NOT(ISTEXT(G157)),YEAR(G157)*100+MONTH(G157),"")</f>
        <v>202105</v>
      </c>
      <c r="I157" s="5">
        <f t="shared" ref="I157:I172" si="26">IF(NOT(ISTEXT(G157)),YEAR(G157),"")</f>
        <v>2021</v>
      </c>
      <c r="J157">
        <f t="shared" ref="J157:J172" si="27">IF(AND(ISNUMBER(G157),ISNUMBER(D157)),D157*(640*24*3600)/(5280^2),"DataGap")</f>
        <v>2.7768595041322315</v>
      </c>
    </row>
    <row r="158" spans="1:10">
      <c r="A158" t="s">
        <v>30</v>
      </c>
      <c r="B158">
        <v>6847000</v>
      </c>
      <c r="C158" s="1">
        <v>44325</v>
      </c>
      <c r="D158">
        <v>1.42</v>
      </c>
      <c r="E158" t="s">
        <v>31</v>
      </c>
      <c r="G158" s="1">
        <f t="shared" si="24"/>
        <v>44325</v>
      </c>
      <c r="H158" s="5">
        <f t="shared" si="25"/>
        <v>202105</v>
      </c>
      <c r="I158" s="5">
        <f t="shared" si="26"/>
        <v>2021</v>
      </c>
      <c r="J158">
        <f t="shared" si="27"/>
        <v>2.8165289256198349</v>
      </c>
    </row>
    <row r="159" spans="1:10">
      <c r="A159" t="s">
        <v>30</v>
      </c>
      <c r="B159">
        <v>6847000</v>
      </c>
      <c r="C159" s="1">
        <v>44326</v>
      </c>
      <c r="D159">
        <v>1.42</v>
      </c>
      <c r="E159" t="s">
        <v>31</v>
      </c>
      <c r="G159" s="1">
        <f t="shared" si="24"/>
        <v>44326</v>
      </c>
      <c r="H159" s="5">
        <f t="shared" si="25"/>
        <v>202105</v>
      </c>
      <c r="I159" s="5">
        <f t="shared" si="26"/>
        <v>2021</v>
      </c>
      <c r="J159">
        <f t="shared" si="27"/>
        <v>2.8165289256198349</v>
      </c>
    </row>
    <row r="160" spans="1:10">
      <c r="A160" t="s">
        <v>30</v>
      </c>
      <c r="B160">
        <v>6847000</v>
      </c>
      <c r="C160" s="1">
        <v>44327</v>
      </c>
      <c r="D160">
        <v>1.42</v>
      </c>
      <c r="E160" t="s">
        <v>31</v>
      </c>
      <c r="G160" s="1">
        <f t="shared" si="24"/>
        <v>44327</v>
      </c>
      <c r="H160" s="5">
        <f t="shared" si="25"/>
        <v>202105</v>
      </c>
      <c r="I160" s="5">
        <f t="shared" si="26"/>
        <v>2021</v>
      </c>
      <c r="J160">
        <f t="shared" si="27"/>
        <v>2.8165289256198349</v>
      </c>
    </row>
    <row r="161" spans="1:10">
      <c r="A161" t="s">
        <v>30</v>
      </c>
      <c r="B161">
        <v>6847000</v>
      </c>
      <c r="C161" s="1">
        <v>44328</v>
      </c>
      <c r="D161">
        <v>1.44</v>
      </c>
      <c r="E161" t="s">
        <v>31</v>
      </c>
      <c r="G161" s="1">
        <f t="shared" si="24"/>
        <v>44328</v>
      </c>
      <c r="H161" s="5">
        <f t="shared" si="25"/>
        <v>202105</v>
      </c>
      <c r="I161" s="5">
        <f t="shared" si="26"/>
        <v>2021</v>
      </c>
      <c r="J161">
        <f t="shared" si="27"/>
        <v>2.8561983471074379</v>
      </c>
    </row>
    <row r="162" spans="1:10">
      <c r="A162" t="s">
        <v>30</v>
      </c>
      <c r="B162">
        <v>6847000</v>
      </c>
      <c r="C162" s="1">
        <v>44329</v>
      </c>
      <c r="D162">
        <v>1.47</v>
      </c>
      <c r="E162" t="s">
        <v>31</v>
      </c>
      <c r="G162" s="1">
        <f t="shared" si="24"/>
        <v>44329</v>
      </c>
      <c r="H162" s="5">
        <f t="shared" si="25"/>
        <v>202105</v>
      </c>
      <c r="I162" s="5">
        <f t="shared" si="26"/>
        <v>2021</v>
      </c>
      <c r="J162">
        <f t="shared" si="27"/>
        <v>2.9157024793388429</v>
      </c>
    </row>
    <row r="163" spans="1:10">
      <c r="A163" t="s">
        <v>30</v>
      </c>
      <c r="B163">
        <v>6847000</v>
      </c>
      <c r="C163" s="1">
        <v>44330</v>
      </c>
      <c r="D163">
        <v>1.65</v>
      </c>
      <c r="E163" t="s">
        <v>31</v>
      </c>
      <c r="G163" s="1">
        <f t="shared" si="24"/>
        <v>44330</v>
      </c>
      <c r="H163" s="5">
        <f t="shared" si="25"/>
        <v>202105</v>
      </c>
      <c r="I163" s="5">
        <f t="shared" si="26"/>
        <v>2021</v>
      </c>
      <c r="J163">
        <f t="shared" si="27"/>
        <v>3.2727272727272729</v>
      </c>
    </row>
    <row r="164" spans="1:10">
      <c r="A164" t="s">
        <v>30</v>
      </c>
      <c r="B164">
        <v>6847000</v>
      </c>
      <c r="C164" s="1">
        <v>44331</v>
      </c>
      <c r="D164">
        <v>1.68</v>
      </c>
      <c r="E164" t="s">
        <v>31</v>
      </c>
      <c r="G164" s="1">
        <f t="shared" si="24"/>
        <v>44331</v>
      </c>
      <c r="H164" s="5">
        <f t="shared" si="25"/>
        <v>202105</v>
      </c>
      <c r="I164" s="5">
        <f t="shared" si="26"/>
        <v>2021</v>
      </c>
      <c r="J164">
        <f t="shared" si="27"/>
        <v>3.3322314049586779</v>
      </c>
    </row>
    <row r="165" spans="1:10">
      <c r="A165" t="s">
        <v>30</v>
      </c>
      <c r="B165">
        <v>6847000</v>
      </c>
      <c r="C165" s="1">
        <v>44332</v>
      </c>
      <c r="D165">
        <v>1.68</v>
      </c>
      <c r="E165" t="s">
        <v>31</v>
      </c>
      <c r="G165" s="1">
        <f t="shared" si="24"/>
        <v>44332</v>
      </c>
      <c r="H165" s="5">
        <f t="shared" si="25"/>
        <v>202105</v>
      </c>
      <c r="I165" s="5">
        <f t="shared" si="26"/>
        <v>2021</v>
      </c>
      <c r="J165">
        <f t="shared" si="27"/>
        <v>3.3322314049586779</v>
      </c>
    </row>
    <row r="166" spans="1:10">
      <c r="A166" t="s">
        <v>30</v>
      </c>
      <c r="B166">
        <v>6847000</v>
      </c>
      <c r="C166" s="1">
        <v>44333</v>
      </c>
      <c r="D166">
        <v>1.59</v>
      </c>
      <c r="E166" t="s">
        <v>31</v>
      </c>
      <c r="G166" s="1">
        <f t="shared" si="24"/>
        <v>44333</v>
      </c>
      <c r="H166" s="5">
        <f t="shared" si="25"/>
        <v>202105</v>
      </c>
      <c r="I166" s="5">
        <f t="shared" si="26"/>
        <v>2021</v>
      </c>
      <c r="J166">
        <f t="shared" si="27"/>
        <v>3.1537190082644626</v>
      </c>
    </row>
    <row r="167" spans="1:10">
      <c r="A167" t="s">
        <v>30</v>
      </c>
      <c r="B167">
        <v>6847000</v>
      </c>
      <c r="C167" s="1">
        <v>44334</v>
      </c>
      <c r="D167">
        <v>1.43</v>
      </c>
      <c r="E167" t="s">
        <v>31</v>
      </c>
      <c r="G167" s="1">
        <f t="shared" si="24"/>
        <v>44334</v>
      </c>
      <c r="H167" s="5">
        <f t="shared" si="25"/>
        <v>202105</v>
      </c>
      <c r="I167" s="5">
        <f t="shared" si="26"/>
        <v>2021</v>
      </c>
      <c r="J167">
        <f t="shared" si="27"/>
        <v>2.8363636363636364</v>
      </c>
    </row>
    <row r="168" spans="1:10">
      <c r="A168" t="s">
        <v>30</v>
      </c>
      <c r="B168">
        <v>6847000</v>
      </c>
      <c r="C168" s="1">
        <v>44335</v>
      </c>
      <c r="D168">
        <v>1.31</v>
      </c>
      <c r="E168" t="s">
        <v>31</v>
      </c>
      <c r="G168" s="1">
        <f t="shared" si="24"/>
        <v>44335</v>
      </c>
      <c r="H168" s="5">
        <f t="shared" si="25"/>
        <v>202105</v>
      </c>
      <c r="I168" s="5">
        <f t="shared" si="26"/>
        <v>2021</v>
      </c>
      <c r="J168">
        <f t="shared" si="27"/>
        <v>2.5983471074380167</v>
      </c>
    </row>
    <row r="169" spans="1:10">
      <c r="A169" t="s">
        <v>30</v>
      </c>
      <c r="B169">
        <v>6847000</v>
      </c>
      <c r="C169" s="1">
        <v>44336</v>
      </c>
      <c r="D169">
        <v>1.29</v>
      </c>
      <c r="E169" t="s">
        <v>31</v>
      </c>
      <c r="G169" s="1">
        <f t="shared" si="24"/>
        <v>44336</v>
      </c>
      <c r="H169" s="5">
        <f t="shared" si="25"/>
        <v>202105</v>
      </c>
      <c r="I169" s="5">
        <f t="shared" si="26"/>
        <v>2021</v>
      </c>
      <c r="J169">
        <f t="shared" si="27"/>
        <v>2.5586776859504132</v>
      </c>
    </row>
    <row r="170" spans="1:10">
      <c r="A170" t="s">
        <v>30</v>
      </c>
      <c r="B170">
        <v>6847000</v>
      </c>
      <c r="C170" s="1">
        <v>44337</v>
      </c>
      <c r="D170">
        <v>1.23</v>
      </c>
      <c r="E170" t="s">
        <v>31</v>
      </c>
      <c r="G170" s="1">
        <f t="shared" si="24"/>
        <v>44337</v>
      </c>
      <c r="H170" s="5">
        <f t="shared" si="25"/>
        <v>202105</v>
      </c>
      <c r="I170" s="5">
        <f t="shared" si="26"/>
        <v>2021</v>
      </c>
      <c r="J170">
        <f t="shared" si="27"/>
        <v>2.4396694214876034</v>
      </c>
    </row>
    <row r="171" spans="1:10">
      <c r="A171" t="s">
        <v>30</v>
      </c>
      <c r="B171">
        <v>6847000</v>
      </c>
      <c r="C171" s="1">
        <v>44338</v>
      </c>
      <c r="D171">
        <v>1.1599999999999999</v>
      </c>
      <c r="E171" t="s">
        <v>31</v>
      </c>
      <c r="G171" s="1">
        <f t="shared" si="24"/>
        <v>44338</v>
      </c>
      <c r="H171" s="5">
        <f t="shared" si="25"/>
        <v>202105</v>
      </c>
      <c r="I171" s="5">
        <f t="shared" si="26"/>
        <v>2021</v>
      </c>
      <c r="J171">
        <f t="shared" si="27"/>
        <v>2.3008264462809915</v>
      </c>
    </row>
    <row r="172" spans="1:10">
      <c r="A172" t="s">
        <v>30</v>
      </c>
      <c r="B172">
        <v>6847000</v>
      </c>
      <c r="C172" s="1">
        <v>44339</v>
      </c>
      <c r="D172">
        <v>1.1200000000000001</v>
      </c>
      <c r="E172" t="s">
        <v>31</v>
      </c>
      <c r="G172" s="1">
        <f t="shared" si="24"/>
        <v>44339</v>
      </c>
      <c r="H172" s="5">
        <f t="shared" si="25"/>
        <v>202105</v>
      </c>
      <c r="I172" s="5">
        <f t="shared" si="26"/>
        <v>2021</v>
      </c>
      <c r="J172">
        <f t="shared" si="27"/>
        <v>2.2214876033057855</v>
      </c>
    </row>
    <row r="173" spans="1:10">
      <c r="A173" t="s">
        <v>30</v>
      </c>
      <c r="B173">
        <v>6847000</v>
      </c>
      <c r="C173" s="1">
        <v>44340</v>
      </c>
      <c r="D173">
        <v>1.26</v>
      </c>
      <c r="E173" t="s">
        <v>31</v>
      </c>
      <c r="G173" s="1">
        <f t="shared" ref="G173:G182" si="28">IF(OR(C173&lt;=0,ISTEXT(C173)),"",C173)</f>
        <v>44340</v>
      </c>
      <c r="H173" s="5">
        <f t="shared" ref="H173:H182" si="29">IF(NOT(ISTEXT(G173)),YEAR(G173)*100+MONTH(G173),"")</f>
        <v>202105</v>
      </c>
      <c r="I173" s="5">
        <f t="shared" ref="I173:I182" si="30">IF(NOT(ISTEXT(G173)),YEAR(G173),"")</f>
        <v>2021</v>
      </c>
      <c r="J173">
        <f t="shared" ref="J173:J182" si="31">IF(AND(ISNUMBER(G173),ISNUMBER(D173)),D173*(640*24*3600)/(5280^2),"DataGap")</f>
        <v>2.4991735537190083</v>
      </c>
    </row>
    <row r="174" spans="1:10">
      <c r="A174" t="s">
        <v>30</v>
      </c>
      <c r="B174">
        <v>6847000</v>
      </c>
      <c r="C174" s="1">
        <v>44341</v>
      </c>
      <c r="D174">
        <v>1.35</v>
      </c>
      <c r="E174" t="s">
        <v>31</v>
      </c>
      <c r="G174" s="1">
        <f t="shared" si="28"/>
        <v>44341</v>
      </c>
      <c r="H174" s="5">
        <f t="shared" si="29"/>
        <v>202105</v>
      </c>
      <c r="I174" s="5">
        <f t="shared" si="30"/>
        <v>2021</v>
      </c>
      <c r="J174">
        <f t="shared" si="31"/>
        <v>2.6776859504132231</v>
      </c>
    </row>
    <row r="175" spans="1:10">
      <c r="A175" t="s">
        <v>30</v>
      </c>
      <c r="B175">
        <v>6847000</v>
      </c>
      <c r="C175" s="1">
        <v>44342</v>
      </c>
      <c r="D175">
        <v>1.7</v>
      </c>
      <c r="E175" t="s">
        <v>31</v>
      </c>
      <c r="G175" s="1">
        <f t="shared" si="28"/>
        <v>44342</v>
      </c>
      <c r="H175" s="5">
        <f t="shared" si="29"/>
        <v>202105</v>
      </c>
      <c r="I175" s="5">
        <f t="shared" si="30"/>
        <v>2021</v>
      </c>
      <c r="J175">
        <f t="shared" si="31"/>
        <v>3.3719008264462809</v>
      </c>
    </row>
    <row r="176" spans="1:10">
      <c r="A176" t="s">
        <v>30</v>
      </c>
      <c r="B176">
        <v>6847000</v>
      </c>
      <c r="C176" s="1">
        <v>44343</v>
      </c>
      <c r="D176">
        <v>5.51</v>
      </c>
      <c r="E176" t="s">
        <v>31</v>
      </c>
      <c r="G176" s="1">
        <f t="shared" si="28"/>
        <v>44343</v>
      </c>
      <c r="H176" s="5">
        <f t="shared" si="29"/>
        <v>202105</v>
      </c>
      <c r="I176" s="5">
        <f t="shared" si="30"/>
        <v>2021</v>
      </c>
      <c r="J176">
        <f t="shared" si="31"/>
        <v>10.928925619834711</v>
      </c>
    </row>
    <row r="177" spans="1:10">
      <c r="A177" t="s">
        <v>30</v>
      </c>
      <c r="B177">
        <v>6847000</v>
      </c>
      <c r="C177" s="1">
        <v>44344</v>
      </c>
      <c r="D177">
        <v>3.53</v>
      </c>
      <c r="E177" t="s">
        <v>31</v>
      </c>
      <c r="G177" s="1">
        <f t="shared" si="28"/>
        <v>44344</v>
      </c>
      <c r="H177" s="5">
        <f t="shared" si="29"/>
        <v>202105</v>
      </c>
      <c r="I177" s="5">
        <f t="shared" si="30"/>
        <v>2021</v>
      </c>
      <c r="J177">
        <f t="shared" si="31"/>
        <v>7.0016528925619834</v>
      </c>
    </row>
    <row r="178" spans="1:10">
      <c r="A178" t="s">
        <v>30</v>
      </c>
      <c r="B178">
        <v>6847000</v>
      </c>
      <c r="C178" s="1">
        <v>44345</v>
      </c>
      <c r="D178">
        <v>2.75</v>
      </c>
      <c r="E178" t="s">
        <v>31</v>
      </c>
      <c r="G178" s="1">
        <f t="shared" si="28"/>
        <v>44345</v>
      </c>
      <c r="H178" s="5">
        <f t="shared" si="29"/>
        <v>202105</v>
      </c>
      <c r="I178" s="5">
        <f t="shared" si="30"/>
        <v>2021</v>
      </c>
      <c r="J178">
        <f>IF(AND(ISNUMBER(G178),ISNUMBER(D178)),D178*(640*24*3600)/(5280^2),"DataGap")</f>
        <v>5.4545454545454541</v>
      </c>
    </row>
    <row r="179" spans="1:10">
      <c r="A179" t="s">
        <v>30</v>
      </c>
      <c r="B179">
        <v>6847000</v>
      </c>
      <c r="C179" s="1">
        <v>44346</v>
      </c>
      <c r="D179">
        <v>2.67</v>
      </c>
      <c r="E179" t="s">
        <v>31</v>
      </c>
      <c r="G179" s="1">
        <f t="shared" si="28"/>
        <v>44346</v>
      </c>
      <c r="H179" s="5">
        <f t="shared" si="29"/>
        <v>202105</v>
      </c>
      <c r="I179" s="5">
        <f t="shared" si="30"/>
        <v>2021</v>
      </c>
      <c r="J179">
        <f t="shared" si="31"/>
        <v>5.2958677685950413</v>
      </c>
    </row>
    <row r="180" spans="1:10">
      <c r="A180" t="s">
        <v>30</v>
      </c>
      <c r="B180">
        <v>6847000</v>
      </c>
      <c r="C180" s="1">
        <v>44347</v>
      </c>
      <c r="D180">
        <v>2.58</v>
      </c>
      <c r="E180" t="s">
        <v>31</v>
      </c>
      <c r="G180" s="1">
        <f t="shared" si="28"/>
        <v>44347</v>
      </c>
      <c r="H180" s="5">
        <f t="shared" si="29"/>
        <v>202105</v>
      </c>
      <c r="I180" s="5">
        <f t="shared" si="30"/>
        <v>2021</v>
      </c>
      <c r="J180">
        <f t="shared" si="31"/>
        <v>5.1173553719008265</v>
      </c>
    </row>
    <row r="181" spans="1:10">
      <c r="A181" t="s">
        <v>30</v>
      </c>
      <c r="B181">
        <v>6847000</v>
      </c>
      <c r="C181" s="1">
        <v>44348</v>
      </c>
      <c r="D181">
        <v>2.46</v>
      </c>
      <c r="E181" t="s">
        <v>31</v>
      </c>
      <c r="G181" s="1">
        <f t="shared" si="28"/>
        <v>44348</v>
      </c>
      <c r="H181" s="5">
        <f t="shared" si="29"/>
        <v>202106</v>
      </c>
      <c r="I181" s="5">
        <f t="shared" si="30"/>
        <v>2021</v>
      </c>
      <c r="J181">
        <f t="shared" si="31"/>
        <v>4.8793388429752067</v>
      </c>
    </row>
    <row r="182" spans="1:10">
      <c r="A182" t="s">
        <v>30</v>
      </c>
      <c r="B182">
        <v>6847000</v>
      </c>
      <c r="C182" s="1">
        <v>44349</v>
      </c>
      <c r="D182">
        <v>2.35</v>
      </c>
      <c r="E182" t="s">
        <v>31</v>
      </c>
      <c r="G182" s="1">
        <f t="shared" si="28"/>
        <v>44349</v>
      </c>
      <c r="H182" s="5">
        <f t="shared" si="29"/>
        <v>202106</v>
      </c>
      <c r="I182" s="5">
        <f t="shared" si="30"/>
        <v>2021</v>
      </c>
      <c r="J182">
        <f t="shared" si="31"/>
        <v>4.661157024793388</v>
      </c>
    </row>
    <row r="183" spans="1:10">
      <c r="A183" t="s">
        <v>30</v>
      </c>
      <c r="B183">
        <v>6847000</v>
      </c>
      <c r="C183" s="1">
        <v>44350</v>
      </c>
      <c r="D183">
        <v>2.2200000000000002</v>
      </c>
      <c r="E183" t="s">
        <v>31</v>
      </c>
      <c r="G183" s="1">
        <f t="shared" ref="G183:G188" si="32">IF(OR(C183&lt;=0,ISTEXT(C183)),"",C183)</f>
        <v>44350</v>
      </c>
      <c r="H183" s="5">
        <f t="shared" ref="H183:H188" si="33">IF(NOT(ISTEXT(G183)),YEAR(G183)*100+MONTH(G183),"")</f>
        <v>202106</v>
      </c>
      <c r="I183" s="5">
        <f t="shared" ref="I183:I188" si="34">IF(NOT(ISTEXT(G183)),YEAR(G183),"")</f>
        <v>2021</v>
      </c>
      <c r="J183">
        <f t="shared" ref="J183:J188" si="35">IF(AND(ISNUMBER(G183),ISNUMBER(D183)),D183*(640*24*3600)/(5280^2),"DataGap")</f>
        <v>4.4033057851239672</v>
      </c>
    </row>
    <row r="184" spans="1:10">
      <c r="A184" t="s">
        <v>30</v>
      </c>
      <c r="B184">
        <v>6847000</v>
      </c>
      <c r="C184" s="1">
        <v>44351</v>
      </c>
      <c r="D184">
        <v>2.09</v>
      </c>
      <c r="E184" t="s">
        <v>31</v>
      </c>
      <c r="G184" s="1">
        <f t="shared" si="32"/>
        <v>44351</v>
      </c>
      <c r="H184" s="5">
        <f t="shared" si="33"/>
        <v>202106</v>
      </c>
      <c r="I184" s="5">
        <f t="shared" si="34"/>
        <v>2021</v>
      </c>
      <c r="J184">
        <f t="shared" si="35"/>
        <v>4.1454545454545446</v>
      </c>
    </row>
    <row r="185" spans="1:10">
      <c r="A185" t="s">
        <v>30</v>
      </c>
      <c r="B185">
        <v>6847000</v>
      </c>
      <c r="C185" s="1">
        <v>44352</v>
      </c>
      <c r="D185">
        <v>2.0299999999999998</v>
      </c>
      <c r="E185" t="s">
        <v>31</v>
      </c>
      <c r="G185" s="1">
        <f t="shared" si="32"/>
        <v>44352</v>
      </c>
      <c r="H185" s="5">
        <f t="shared" si="33"/>
        <v>202106</v>
      </c>
      <c r="I185" s="5">
        <f t="shared" si="34"/>
        <v>2021</v>
      </c>
      <c r="J185">
        <f t="shared" si="35"/>
        <v>4.0264462809917347</v>
      </c>
    </row>
    <row r="186" spans="1:10">
      <c r="A186" t="s">
        <v>30</v>
      </c>
      <c r="B186">
        <v>6847000</v>
      </c>
      <c r="C186" s="1">
        <v>44353</v>
      </c>
      <c r="D186">
        <v>1.93</v>
      </c>
      <c r="E186" t="s">
        <v>31</v>
      </c>
      <c r="G186" s="1">
        <f t="shared" si="32"/>
        <v>44353</v>
      </c>
      <c r="H186" s="5">
        <f t="shared" si="33"/>
        <v>202106</v>
      </c>
      <c r="I186" s="5">
        <f t="shared" si="34"/>
        <v>2021</v>
      </c>
      <c r="J186">
        <f t="shared" si="35"/>
        <v>3.8280991735537189</v>
      </c>
    </row>
    <row r="187" spans="1:10">
      <c r="A187" t="s">
        <v>30</v>
      </c>
      <c r="B187">
        <v>6847000</v>
      </c>
      <c r="C187" s="1">
        <v>44354</v>
      </c>
      <c r="D187">
        <v>1.86</v>
      </c>
      <c r="E187" t="s">
        <v>31</v>
      </c>
      <c r="G187" s="1">
        <f t="shared" si="32"/>
        <v>44354</v>
      </c>
      <c r="H187" s="5">
        <f t="shared" si="33"/>
        <v>202106</v>
      </c>
      <c r="I187" s="5">
        <f t="shared" si="34"/>
        <v>2021</v>
      </c>
      <c r="J187">
        <f t="shared" si="35"/>
        <v>3.6892561983471075</v>
      </c>
    </row>
    <row r="188" spans="1:10">
      <c r="A188" t="s">
        <v>30</v>
      </c>
      <c r="B188">
        <v>6847000</v>
      </c>
      <c r="C188" s="1">
        <v>44355</v>
      </c>
      <c r="D188">
        <v>1.81</v>
      </c>
      <c r="E188" t="s">
        <v>31</v>
      </c>
      <c r="G188" s="1">
        <f t="shared" si="32"/>
        <v>44355</v>
      </c>
      <c r="H188" s="5">
        <f t="shared" si="33"/>
        <v>202106</v>
      </c>
      <c r="I188" s="5">
        <f t="shared" si="34"/>
        <v>2021</v>
      </c>
      <c r="J188">
        <f t="shared" si="35"/>
        <v>3.5900826446280991</v>
      </c>
    </row>
    <row r="189" spans="1:10">
      <c r="A189" t="s">
        <v>30</v>
      </c>
      <c r="B189">
        <v>6847000</v>
      </c>
      <c r="C189" s="1">
        <v>44356</v>
      </c>
      <c r="D189">
        <v>1.75</v>
      </c>
      <c r="E189" t="s">
        <v>31</v>
      </c>
      <c r="G189" s="1">
        <f t="shared" ref="G189:G200" si="36">IF(OR(C189&lt;=0,ISTEXT(C189)),"",C189)</f>
        <v>44356</v>
      </c>
      <c r="H189" s="5">
        <f t="shared" ref="H189:H200" si="37">IF(NOT(ISTEXT(G189)),YEAR(G189)*100+MONTH(G189),"")</f>
        <v>202106</v>
      </c>
      <c r="I189" s="5">
        <f t="shared" ref="I189:I200" si="38">IF(NOT(ISTEXT(G189)),YEAR(G189),"")</f>
        <v>2021</v>
      </c>
      <c r="J189">
        <f t="shared" ref="J189:J200" si="39">IF(AND(ISNUMBER(G189),ISNUMBER(D189)),D189*(640*24*3600)/(5280^2),"DataGap")</f>
        <v>3.4710743801652892</v>
      </c>
    </row>
    <row r="190" spans="1:10">
      <c r="A190" t="s">
        <v>30</v>
      </c>
      <c r="B190">
        <v>6847000</v>
      </c>
      <c r="C190" s="1">
        <v>44357</v>
      </c>
      <c r="D190">
        <v>1.72</v>
      </c>
      <c r="E190" t="s">
        <v>31</v>
      </c>
      <c r="G190" s="1">
        <f t="shared" si="36"/>
        <v>44357</v>
      </c>
      <c r="H190" s="5">
        <f t="shared" si="37"/>
        <v>202106</v>
      </c>
      <c r="I190" s="5">
        <f t="shared" si="38"/>
        <v>2021</v>
      </c>
      <c r="J190">
        <f t="shared" si="39"/>
        <v>3.4115702479338843</v>
      </c>
    </row>
    <row r="191" spans="1:10">
      <c r="A191" t="s">
        <v>30</v>
      </c>
      <c r="B191">
        <v>6847000</v>
      </c>
      <c r="C191" s="1">
        <v>44358</v>
      </c>
      <c r="D191">
        <v>1.64</v>
      </c>
      <c r="E191" t="s">
        <v>31</v>
      </c>
      <c r="G191" s="1">
        <f t="shared" si="36"/>
        <v>44358</v>
      </c>
      <c r="H191" s="5">
        <f t="shared" si="37"/>
        <v>202106</v>
      </c>
      <c r="I191" s="5">
        <f t="shared" si="38"/>
        <v>2021</v>
      </c>
      <c r="J191">
        <f t="shared" si="39"/>
        <v>3.252892561983471</v>
      </c>
    </row>
    <row r="192" spans="1:10">
      <c r="A192" t="s">
        <v>30</v>
      </c>
      <c r="B192">
        <v>6847000</v>
      </c>
      <c r="C192" s="1">
        <v>44359</v>
      </c>
      <c r="D192">
        <v>1.58</v>
      </c>
      <c r="E192" t="s">
        <v>31</v>
      </c>
      <c r="G192" s="1">
        <f t="shared" si="36"/>
        <v>44359</v>
      </c>
      <c r="H192" s="5">
        <f t="shared" si="37"/>
        <v>202106</v>
      </c>
      <c r="I192" s="5">
        <f t="shared" si="38"/>
        <v>2021</v>
      </c>
      <c r="J192">
        <f t="shared" si="39"/>
        <v>3.1338842975206611</v>
      </c>
    </row>
    <row r="193" spans="1:10">
      <c r="A193" t="s">
        <v>30</v>
      </c>
      <c r="B193">
        <v>6847000</v>
      </c>
      <c r="C193" s="1">
        <v>44360</v>
      </c>
      <c r="D193">
        <v>1.52</v>
      </c>
      <c r="E193" t="s">
        <v>31</v>
      </c>
      <c r="G193" s="1">
        <f t="shared" si="36"/>
        <v>44360</v>
      </c>
      <c r="H193" s="5">
        <f t="shared" si="37"/>
        <v>202106</v>
      </c>
      <c r="I193" s="5">
        <f t="shared" si="38"/>
        <v>2021</v>
      </c>
      <c r="J193">
        <f t="shared" si="39"/>
        <v>3.0148760330578512</v>
      </c>
    </row>
    <row r="194" spans="1:10">
      <c r="A194" t="s">
        <v>30</v>
      </c>
      <c r="B194">
        <v>6847000</v>
      </c>
      <c r="C194" s="1">
        <v>44361</v>
      </c>
      <c r="D194">
        <v>1.46</v>
      </c>
      <c r="E194" t="s">
        <v>31</v>
      </c>
      <c r="G194" s="1">
        <f t="shared" si="36"/>
        <v>44361</v>
      </c>
      <c r="H194" s="5">
        <f t="shared" si="37"/>
        <v>202106</v>
      </c>
      <c r="I194" s="5">
        <f t="shared" si="38"/>
        <v>2021</v>
      </c>
      <c r="J194">
        <f t="shared" si="39"/>
        <v>2.8958677685950414</v>
      </c>
    </row>
    <row r="195" spans="1:10">
      <c r="A195" t="s">
        <v>30</v>
      </c>
      <c r="B195">
        <v>6847000</v>
      </c>
      <c r="C195" s="1">
        <v>44362</v>
      </c>
      <c r="D195">
        <v>1.43</v>
      </c>
      <c r="E195" t="s">
        <v>31</v>
      </c>
      <c r="G195" s="1">
        <f t="shared" si="36"/>
        <v>44362</v>
      </c>
      <c r="H195" s="5">
        <f t="shared" si="37"/>
        <v>202106</v>
      </c>
      <c r="I195" s="5">
        <f t="shared" si="38"/>
        <v>2021</v>
      </c>
      <c r="J195">
        <f t="shared" si="39"/>
        <v>2.8363636363636364</v>
      </c>
    </row>
    <row r="196" spans="1:10">
      <c r="A196" t="s">
        <v>30</v>
      </c>
      <c r="B196">
        <v>6847000</v>
      </c>
      <c r="C196" s="1">
        <v>44363</v>
      </c>
      <c r="D196">
        <v>1.39</v>
      </c>
      <c r="E196" t="s">
        <v>31</v>
      </c>
      <c r="G196" s="1">
        <f t="shared" si="36"/>
        <v>44363</v>
      </c>
      <c r="H196" s="5">
        <f t="shared" si="37"/>
        <v>202106</v>
      </c>
      <c r="I196" s="5">
        <f t="shared" si="38"/>
        <v>2021</v>
      </c>
      <c r="J196">
        <f t="shared" si="39"/>
        <v>2.7570247933884295</v>
      </c>
    </row>
    <row r="197" spans="1:10">
      <c r="A197" t="s">
        <v>30</v>
      </c>
      <c r="B197">
        <v>6847000</v>
      </c>
      <c r="C197" s="1">
        <v>44364</v>
      </c>
      <c r="D197">
        <v>1.34</v>
      </c>
      <c r="E197" t="s">
        <v>31</v>
      </c>
      <c r="G197" s="1">
        <f t="shared" si="36"/>
        <v>44364</v>
      </c>
      <c r="H197" s="5">
        <f t="shared" si="37"/>
        <v>202106</v>
      </c>
      <c r="I197" s="5">
        <f t="shared" si="38"/>
        <v>2021</v>
      </c>
      <c r="J197">
        <f t="shared" si="39"/>
        <v>2.6578512396694216</v>
      </c>
    </row>
    <row r="198" spans="1:10">
      <c r="A198" t="s">
        <v>30</v>
      </c>
      <c r="B198">
        <v>6847000</v>
      </c>
      <c r="C198" s="1">
        <v>44365</v>
      </c>
      <c r="D198">
        <v>1.28</v>
      </c>
      <c r="E198" t="s">
        <v>31</v>
      </c>
      <c r="G198" s="1">
        <f t="shared" si="36"/>
        <v>44365</v>
      </c>
      <c r="H198" s="5">
        <f t="shared" si="37"/>
        <v>202106</v>
      </c>
      <c r="I198" s="5">
        <f t="shared" si="38"/>
        <v>2021</v>
      </c>
      <c r="J198">
        <f t="shared" si="39"/>
        <v>2.5388429752066117</v>
      </c>
    </row>
    <row r="199" spans="1:10">
      <c r="A199" t="s">
        <v>30</v>
      </c>
      <c r="B199">
        <v>6847000</v>
      </c>
      <c r="C199" s="1">
        <v>44366</v>
      </c>
      <c r="D199">
        <v>1.34</v>
      </c>
      <c r="E199" t="s">
        <v>31</v>
      </c>
      <c r="G199" s="1">
        <f t="shared" si="36"/>
        <v>44366</v>
      </c>
      <c r="H199" s="5">
        <f t="shared" si="37"/>
        <v>202106</v>
      </c>
      <c r="I199" s="5">
        <f t="shared" si="38"/>
        <v>2021</v>
      </c>
      <c r="J199">
        <f t="shared" si="39"/>
        <v>2.6578512396694216</v>
      </c>
    </row>
    <row r="200" spans="1:10">
      <c r="A200" t="s">
        <v>30</v>
      </c>
      <c r="B200">
        <v>6847000</v>
      </c>
      <c r="C200" s="1">
        <v>44367</v>
      </c>
      <c r="D200">
        <v>1.54</v>
      </c>
      <c r="E200" t="s">
        <v>31</v>
      </c>
      <c r="G200" s="1">
        <f t="shared" si="36"/>
        <v>44367</v>
      </c>
      <c r="H200" s="5">
        <f t="shared" si="37"/>
        <v>202106</v>
      </c>
      <c r="I200" s="5">
        <f t="shared" si="38"/>
        <v>2021</v>
      </c>
      <c r="J200">
        <f t="shared" si="39"/>
        <v>3.0545454545454547</v>
      </c>
    </row>
    <row r="201" spans="1:10">
      <c r="A201" t="s">
        <v>30</v>
      </c>
      <c r="B201">
        <v>6847000</v>
      </c>
      <c r="C201" s="1">
        <v>44368</v>
      </c>
      <c r="D201">
        <v>1.48</v>
      </c>
      <c r="E201" t="s">
        <v>31</v>
      </c>
      <c r="G201" s="1">
        <f t="shared" ref="G201:G212" si="40">IF(OR(C201&lt;=0,ISTEXT(C201)),"",C201)</f>
        <v>44368</v>
      </c>
      <c r="H201" s="5">
        <f t="shared" ref="H201:H212" si="41">IF(NOT(ISTEXT(G201)),YEAR(G201)*100+MONTH(G201),"")</f>
        <v>202106</v>
      </c>
      <c r="I201" s="5">
        <f t="shared" ref="I201:I212" si="42">IF(NOT(ISTEXT(G201)),YEAR(G201),"")</f>
        <v>2021</v>
      </c>
      <c r="J201">
        <f t="shared" ref="J201:J212" si="43">IF(AND(ISNUMBER(G201),ISNUMBER(D201)),D201*(640*24*3600)/(5280^2),"DataGap")</f>
        <v>2.9355371900826448</v>
      </c>
    </row>
    <row r="202" spans="1:10">
      <c r="A202" t="s">
        <v>30</v>
      </c>
      <c r="B202">
        <v>6847000</v>
      </c>
      <c r="C202" s="1">
        <v>44369</v>
      </c>
      <c r="D202">
        <v>1.35</v>
      </c>
      <c r="E202" t="s">
        <v>31</v>
      </c>
      <c r="G202" s="1">
        <f t="shared" si="40"/>
        <v>44369</v>
      </c>
      <c r="H202" s="5">
        <f t="shared" si="41"/>
        <v>202106</v>
      </c>
      <c r="I202" s="5">
        <f t="shared" si="42"/>
        <v>2021</v>
      </c>
      <c r="J202">
        <f t="shared" si="43"/>
        <v>2.6776859504132231</v>
      </c>
    </row>
    <row r="203" spans="1:10">
      <c r="A203" t="s">
        <v>30</v>
      </c>
      <c r="B203">
        <v>6847000</v>
      </c>
      <c r="C203" s="1">
        <v>44370</v>
      </c>
      <c r="D203">
        <v>1.3</v>
      </c>
      <c r="E203" t="s">
        <v>31</v>
      </c>
      <c r="G203" s="1">
        <f t="shared" si="40"/>
        <v>44370</v>
      </c>
      <c r="H203" s="5">
        <f t="shared" si="41"/>
        <v>202106</v>
      </c>
      <c r="I203" s="5">
        <f t="shared" si="42"/>
        <v>2021</v>
      </c>
      <c r="J203">
        <f t="shared" si="43"/>
        <v>2.5785123966942147</v>
      </c>
    </row>
    <row r="204" spans="1:10">
      <c r="A204" t="s">
        <v>30</v>
      </c>
      <c r="B204">
        <v>6847000</v>
      </c>
      <c r="C204" s="1">
        <v>44371</v>
      </c>
      <c r="D204">
        <v>1.27</v>
      </c>
      <c r="E204" t="s">
        <v>31</v>
      </c>
      <c r="G204" s="1">
        <f t="shared" si="40"/>
        <v>44371</v>
      </c>
      <c r="H204" s="5">
        <f t="shared" si="41"/>
        <v>202106</v>
      </c>
      <c r="I204" s="5">
        <f t="shared" si="42"/>
        <v>2021</v>
      </c>
      <c r="J204">
        <f t="shared" si="43"/>
        <v>2.5190082644628098</v>
      </c>
    </row>
    <row r="205" spans="1:10">
      <c r="A205" t="s">
        <v>30</v>
      </c>
      <c r="B205">
        <v>6847000</v>
      </c>
      <c r="C205" s="1">
        <v>44372</v>
      </c>
      <c r="D205">
        <v>1.26</v>
      </c>
      <c r="E205" t="s">
        <v>31</v>
      </c>
      <c r="G205" s="1">
        <f t="shared" si="40"/>
        <v>44372</v>
      </c>
      <c r="H205" s="5">
        <f t="shared" si="41"/>
        <v>202106</v>
      </c>
      <c r="I205" s="5">
        <f t="shared" si="42"/>
        <v>2021</v>
      </c>
      <c r="J205">
        <f t="shared" si="43"/>
        <v>2.4991735537190083</v>
      </c>
    </row>
    <row r="206" spans="1:10">
      <c r="A206" t="s">
        <v>30</v>
      </c>
      <c r="B206">
        <v>6847000</v>
      </c>
      <c r="C206" s="1">
        <v>44373</v>
      </c>
      <c r="D206">
        <v>1.24</v>
      </c>
      <c r="E206" t="s">
        <v>31</v>
      </c>
      <c r="G206" s="1">
        <f t="shared" si="40"/>
        <v>44373</v>
      </c>
      <c r="H206" s="5">
        <f t="shared" si="41"/>
        <v>202106</v>
      </c>
      <c r="I206" s="5">
        <f t="shared" si="42"/>
        <v>2021</v>
      </c>
      <c r="J206">
        <f t="shared" si="43"/>
        <v>2.4595041322314048</v>
      </c>
    </row>
    <row r="207" spans="1:10">
      <c r="A207" t="s">
        <v>30</v>
      </c>
      <c r="B207">
        <v>6847000</v>
      </c>
      <c r="C207" s="1">
        <v>44374</v>
      </c>
      <c r="D207">
        <v>1.24</v>
      </c>
      <c r="E207" t="s">
        <v>31</v>
      </c>
      <c r="G207" s="1">
        <f t="shared" si="40"/>
        <v>44374</v>
      </c>
      <c r="H207" s="5">
        <f t="shared" si="41"/>
        <v>202106</v>
      </c>
      <c r="I207" s="5">
        <f t="shared" si="42"/>
        <v>2021</v>
      </c>
      <c r="J207">
        <f t="shared" si="43"/>
        <v>2.4595041322314048</v>
      </c>
    </row>
    <row r="208" spans="1:10">
      <c r="A208" t="s">
        <v>30</v>
      </c>
      <c r="B208">
        <v>6847000</v>
      </c>
      <c r="C208" s="1">
        <v>44375</v>
      </c>
      <c r="D208">
        <v>1.38</v>
      </c>
      <c r="E208" t="s">
        <v>31</v>
      </c>
      <c r="G208" s="1">
        <f t="shared" si="40"/>
        <v>44375</v>
      </c>
      <c r="H208" s="5">
        <f t="shared" si="41"/>
        <v>202106</v>
      </c>
      <c r="I208" s="5">
        <f t="shared" si="42"/>
        <v>2021</v>
      </c>
      <c r="J208">
        <f t="shared" si="43"/>
        <v>2.737190082644628</v>
      </c>
    </row>
    <row r="209" spans="1:10">
      <c r="A209" t="s">
        <v>30</v>
      </c>
      <c r="B209">
        <v>6847000</v>
      </c>
      <c r="C209" s="1">
        <v>44376</v>
      </c>
      <c r="D209">
        <v>1.29</v>
      </c>
      <c r="E209" t="s">
        <v>31</v>
      </c>
      <c r="G209" s="1">
        <f t="shared" si="40"/>
        <v>44376</v>
      </c>
      <c r="H209" s="5">
        <f t="shared" si="41"/>
        <v>202106</v>
      </c>
      <c r="I209" s="5">
        <f t="shared" si="42"/>
        <v>2021</v>
      </c>
      <c r="J209">
        <f t="shared" si="43"/>
        <v>2.5586776859504132</v>
      </c>
    </row>
    <row r="210" spans="1:10">
      <c r="A210" t="s">
        <v>30</v>
      </c>
      <c r="B210">
        <v>6847000</v>
      </c>
      <c r="C210" s="1">
        <v>44377</v>
      </c>
      <c r="D210">
        <v>1.26</v>
      </c>
      <c r="E210" t="s">
        <v>31</v>
      </c>
      <c r="G210" s="1">
        <f t="shared" si="40"/>
        <v>44377</v>
      </c>
      <c r="H210" s="5">
        <f t="shared" si="41"/>
        <v>202106</v>
      </c>
      <c r="I210" s="5">
        <f t="shared" si="42"/>
        <v>2021</v>
      </c>
      <c r="J210">
        <f t="shared" si="43"/>
        <v>2.4991735537190083</v>
      </c>
    </row>
    <row r="211" spans="1:10">
      <c r="A211" t="s">
        <v>30</v>
      </c>
      <c r="B211">
        <v>6847000</v>
      </c>
      <c r="C211" s="1">
        <v>44378</v>
      </c>
      <c r="D211">
        <v>1.24</v>
      </c>
      <c r="E211" t="s">
        <v>31</v>
      </c>
      <c r="G211" s="1">
        <f t="shared" si="40"/>
        <v>44378</v>
      </c>
      <c r="H211" s="5">
        <f t="shared" si="41"/>
        <v>202107</v>
      </c>
      <c r="I211" s="5">
        <f t="shared" si="42"/>
        <v>2021</v>
      </c>
      <c r="J211">
        <f t="shared" si="43"/>
        <v>2.4595041322314048</v>
      </c>
    </row>
    <row r="212" spans="1:10">
      <c r="A212" t="s">
        <v>30</v>
      </c>
      <c r="B212">
        <v>6847000</v>
      </c>
      <c r="C212" s="1">
        <v>44379</v>
      </c>
      <c r="D212">
        <v>1.23</v>
      </c>
      <c r="E212" t="s">
        <v>31</v>
      </c>
      <c r="G212" s="1">
        <f t="shared" si="40"/>
        <v>44379</v>
      </c>
      <c r="H212" s="5">
        <f t="shared" si="41"/>
        <v>202107</v>
      </c>
      <c r="I212" s="5">
        <f t="shared" si="42"/>
        <v>2021</v>
      </c>
      <c r="J212">
        <f t="shared" si="43"/>
        <v>2.4396694214876034</v>
      </c>
    </row>
    <row r="213" spans="1:10">
      <c r="A213" t="s">
        <v>30</v>
      </c>
      <c r="B213">
        <v>6847000</v>
      </c>
      <c r="C213" s="1">
        <v>44380</v>
      </c>
      <c r="D213">
        <v>1.21</v>
      </c>
      <c r="E213" t="s">
        <v>31</v>
      </c>
      <c r="G213" s="1">
        <f t="shared" ref="G213:G228" si="44">IF(OR(C213&lt;=0,ISTEXT(C213)),"",C213)</f>
        <v>44380</v>
      </c>
      <c r="H213" s="5">
        <f t="shared" ref="H213:H228" si="45">IF(NOT(ISTEXT(G213)),YEAR(G213)*100+MONTH(G213),"")</f>
        <v>202107</v>
      </c>
      <c r="I213" s="5">
        <f t="shared" ref="I213:I228" si="46">IF(NOT(ISTEXT(G213)),YEAR(G213),"")</f>
        <v>2021</v>
      </c>
      <c r="J213">
        <f t="shared" ref="J213:J228" si="47">IF(AND(ISNUMBER(G213),ISNUMBER(D213)),D213*(640*24*3600)/(5280^2),"DataGap")</f>
        <v>2.4</v>
      </c>
    </row>
    <row r="214" spans="1:10">
      <c r="A214" t="s">
        <v>30</v>
      </c>
      <c r="B214">
        <v>6847000</v>
      </c>
      <c r="C214" s="1">
        <v>44381</v>
      </c>
      <c r="D214">
        <v>1.18</v>
      </c>
      <c r="E214" t="s">
        <v>31</v>
      </c>
      <c r="G214" s="1">
        <f t="shared" si="44"/>
        <v>44381</v>
      </c>
      <c r="H214" s="5">
        <f t="shared" si="45"/>
        <v>202107</v>
      </c>
      <c r="I214" s="5">
        <f t="shared" si="46"/>
        <v>2021</v>
      </c>
      <c r="J214">
        <f t="shared" si="47"/>
        <v>2.340495867768595</v>
      </c>
    </row>
    <row r="215" spans="1:10">
      <c r="A215" t="s">
        <v>30</v>
      </c>
      <c r="B215">
        <v>6847000</v>
      </c>
      <c r="C215" s="1">
        <v>44382</v>
      </c>
      <c r="D215">
        <v>1.1299999999999999</v>
      </c>
      <c r="E215" t="s">
        <v>31</v>
      </c>
      <c r="G215" s="1">
        <f t="shared" si="44"/>
        <v>44382</v>
      </c>
      <c r="H215" s="5">
        <f t="shared" si="45"/>
        <v>202107</v>
      </c>
      <c r="I215" s="5">
        <f t="shared" si="46"/>
        <v>2021</v>
      </c>
      <c r="J215">
        <f t="shared" si="47"/>
        <v>2.2413223140495866</v>
      </c>
    </row>
    <row r="216" spans="1:10">
      <c r="A216" t="s">
        <v>30</v>
      </c>
      <c r="B216">
        <v>6847000</v>
      </c>
      <c r="C216" s="1">
        <v>44383</v>
      </c>
      <c r="D216">
        <v>1.19</v>
      </c>
      <c r="E216" t="s">
        <v>31</v>
      </c>
      <c r="G216" s="1">
        <f t="shared" si="44"/>
        <v>44383</v>
      </c>
      <c r="H216" s="5">
        <f t="shared" si="45"/>
        <v>202107</v>
      </c>
      <c r="I216" s="5">
        <f t="shared" si="46"/>
        <v>2021</v>
      </c>
      <c r="J216">
        <f t="shared" si="47"/>
        <v>2.3603305785123969</v>
      </c>
    </row>
    <row r="217" spans="1:10">
      <c r="A217" t="s">
        <v>30</v>
      </c>
      <c r="B217">
        <v>6847000</v>
      </c>
      <c r="C217" s="1">
        <v>44384</v>
      </c>
      <c r="D217">
        <v>1.1299999999999999</v>
      </c>
      <c r="E217" t="s">
        <v>31</v>
      </c>
      <c r="G217" s="1">
        <f t="shared" si="44"/>
        <v>44384</v>
      </c>
      <c r="H217" s="5">
        <f t="shared" si="45"/>
        <v>202107</v>
      </c>
      <c r="I217" s="5">
        <f t="shared" si="46"/>
        <v>2021</v>
      </c>
      <c r="J217">
        <f t="shared" si="47"/>
        <v>2.2413223140495866</v>
      </c>
    </row>
    <row r="218" spans="1:10">
      <c r="A218" t="s">
        <v>30</v>
      </c>
      <c r="B218">
        <v>6847000</v>
      </c>
      <c r="C218" s="1">
        <v>44385</v>
      </c>
      <c r="D218">
        <v>1.1000000000000001</v>
      </c>
      <c r="E218" t="s">
        <v>31</v>
      </c>
      <c r="G218" s="1">
        <f t="shared" si="44"/>
        <v>44385</v>
      </c>
      <c r="H218" s="5">
        <f t="shared" si="45"/>
        <v>202107</v>
      </c>
      <c r="I218" s="5">
        <f t="shared" si="46"/>
        <v>2021</v>
      </c>
      <c r="J218">
        <f t="shared" si="47"/>
        <v>2.1818181818181821</v>
      </c>
    </row>
    <row r="219" spans="1:10">
      <c r="A219" t="s">
        <v>30</v>
      </c>
      <c r="B219">
        <v>6847000</v>
      </c>
      <c r="C219" s="1">
        <v>44386</v>
      </c>
      <c r="D219">
        <v>1.08</v>
      </c>
      <c r="E219" t="s">
        <v>31</v>
      </c>
      <c r="G219" s="1">
        <f t="shared" si="44"/>
        <v>44386</v>
      </c>
      <c r="H219" s="5">
        <f t="shared" si="45"/>
        <v>202107</v>
      </c>
      <c r="I219" s="5">
        <f t="shared" si="46"/>
        <v>2021</v>
      </c>
      <c r="J219">
        <f t="shared" si="47"/>
        <v>2.1421487603305787</v>
      </c>
    </row>
    <row r="220" spans="1:10">
      <c r="A220" t="s">
        <v>30</v>
      </c>
      <c r="B220">
        <v>6847000</v>
      </c>
      <c r="C220" s="1">
        <v>44387</v>
      </c>
      <c r="D220">
        <v>1.32</v>
      </c>
      <c r="E220" t="s">
        <v>31</v>
      </c>
      <c r="G220" s="1">
        <f t="shared" si="44"/>
        <v>44387</v>
      </c>
      <c r="H220" s="5">
        <f t="shared" si="45"/>
        <v>202107</v>
      </c>
      <c r="I220" s="5">
        <f t="shared" si="46"/>
        <v>2021</v>
      </c>
      <c r="J220">
        <f t="shared" si="47"/>
        <v>2.6181818181818182</v>
      </c>
    </row>
    <row r="221" spans="1:10">
      <c r="A221" t="s">
        <v>30</v>
      </c>
      <c r="B221">
        <v>6847000</v>
      </c>
      <c r="C221" s="1">
        <v>44388</v>
      </c>
      <c r="D221">
        <v>1.19</v>
      </c>
      <c r="E221" t="s">
        <v>31</v>
      </c>
      <c r="G221" s="1">
        <f t="shared" si="44"/>
        <v>44388</v>
      </c>
      <c r="H221" s="5">
        <f t="shared" si="45"/>
        <v>202107</v>
      </c>
      <c r="I221" s="5">
        <f t="shared" si="46"/>
        <v>2021</v>
      </c>
      <c r="J221">
        <f t="shared" si="47"/>
        <v>2.3603305785123969</v>
      </c>
    </row>
    <row r="222" spans="1:10">
      <c r="A222" t="s">
        <v>30</v>
      </c>
      <c r="B222">
        <v>6847000</v>
      </c>
      <c r="C222" s="1">
        <v>44389</v>
      </c>
      <c r="D222">
        <v>1.08</v>
      </c>
      <c r="E222" t="s">
        <v>31</v>
      </c>
      <c r="G222" s="1">
        <f t="shared" si="44"/>
        <v>44389</v>
      </c>
      <c r="H222" s="5">
        <f t="shared" si="45"/>
        <v>202107</v>
      </c>
      <c r="I222" s="5">
        <f t="shared" si="46"/>
        <v>2021</v>
      </c>
      <c r="J222">
        <f t="shared" si="47"/>
        <v>2.1421487603305787</v>
      </c>
    </row>
    <row r="223" spans="1:10">
      <c r="A223" t="s">
        <v>30</v>
      </c>
      <c r="B223">
        <v>6847000</v>
      </c>
      <c r="C223" s="1">
        <v>44390</v>
      </c>
      <c r="D223">
        <v>1.01</v>
      </c>
      <c r="E223" t="s">
        <v>31</v>
      </c>
      <c r="G223" s="1">
        <f t="shared" si="44"/>
        <v>44390</v>
      </c>
      <c r="H223" s="5">
        <f t="shared" si="45"/>
        <v>202107</v>
      </c>
      <c r="I223" s="5">
        <f t="shared" si="46"/>
        <v>2021</v>
      </c>
      <c r="J223">
        <f t="shared" si="47"/>
        <v>2.0033057851239668</v>
      </c>
    </row>
    <row r="224" spans="1:10">
      <c r="A224" t="s">
        <v>30</v>
      </c>
      <c r="B224">
        <v>6847000</v>
      </c>
      <c r="C224" s="1">
        <v>44391</v>
      </c>
      <c r="D224">
        <v>0.98</v>
      </c>
      <c r="E224" t="s">
        <v>31</v>
      </c>
      <c r="G224" s="1">
        <f t="shared" si="44"/>
        <v>44391</v>
      </c>
      <c r="H224" s="5">
        <f t="shared" si="45"/>
        <v>202107</v>
      </c>
      <c r="I224" s="5">
        <f t="shared" si="46"/>
        <v>2021</v>
      </c>
      <c r="J224">
        <f t="shared" si="47"/>
        <v>1.9438016528925619</v>
      </c>
    </row>
    <row r="225" spans="1:10">
      <c r="A225" t="s">
        <v>30</v>
      </c>
      <c r="B225">
        <v>6847000</v>
      </c>
      <c r="C225" s="1">
        <v>44392</v>
      </c>
      <c r="D225">
        <v>0.91</v>
      </c>
      <c r="E225" t="s">
        <v>31</v>
      </c>
      <c r="G225" s="1">
        <f t="shared" si="44"/>
        <v>44392</v>
      </c>
      <c r="H225" s="5">
        <f t="shared" si="45"/>
        <v>202107</v>
      </c>
      <c r="I225" s="5">
        <f t="shared" si="46"/>
        <v>2021</v>
      </c>
      <c r="J225">
        <f t="shared" si="47"/>
        <v>1.8049586776859503</v>
      </c>
    </row>
    <row r="226" spans="1:10">
      <c r="A226" t="s">
        <v>30</v>
      </c>
      <c r="B226">
        <v>6847000</v>
      </c>
      <c r="C226" s="1">
        <v>44393</v>
      </c>
      <c r="D226">
        <v>0.86</v>
      </c>
      <c r="E226" t="s">
        <v>31</v>
      </c>
      <c r="G226" s="1">
        <f t="shared" si="44"/>
        <v>44393</v>
      </c>
      <c r="H226" s="5">
        <f t="shared" si="45"/>
        <v>202107</v>
      </c>
      <c r="I226" s="5">
        <f t="shared" si="46"/>
        <v>2021</v>
      </c>
      <c r="J226">
        <f t="shared" si="47"/>
        <v>1.7057851239669422</v>
      </c>
    </row>
    <row r="227" spans="1:10">
      <c r="A227" t="s">
        <v>30</v>
      </c>
      <c r="B227">
        <v>6847000</v>
      </c>
      <c r="C227" s="1">
        <v>44394</v>
      </c>
      <c r="D227">
        <v>0.92</v>
      </c>
      <c r="E227" t="s">
        <v>31</v>
      </c>
      <c r="G227" s="1">
        <f t="shared" si="44"/>
        <v>44394</v>
      </c>
      <c r="H227" s="5">
        <f t="shared" si="45"/>
        <v>202107</v>
      </c>
      <c r="I227" s="5">
        <f t="shared" si="46"/>
        <v>2021</v>
      </c>
      <c r="J227">
        <f t="shared" si="47"/>
        <v>1.824793388429752</v>
      </c>
    </row>
    <row r="228" spans="1:10">
      <c r="A228" t="s">
        <v>30</v>
      </c>
      <c r="B228">
        <v>6847000</v>
      </c>
      <c r="C228" s="1">
        <v>44395</v>
      </c>
      <c r="D228">
        <v>0.9</v>
      </c>
      <c r="E228" t="s">
        <v>31</v>
      </c>
      <c r="G228" s="1">
        <f t="shared" si="44"/>
        <v>44395</v>
      </c>
      <c r="H228" s="5">
        <f t="shared" si="45"/>
        <v>202107</v>
      </c>
      <c r="I228" s="5">
        <f t="shared" si="46"/>
        <v>2021</v>
      </c>
      <c r="J228">
        <f t="shared" si="47"/>
        <v>1.7851239669421488</v>
      </c>
    </row>
    <row r="229" spans="1:10">
      <c r="A229" t="s">
        <v>30</v>
      </c>
      <c r="B229">
        <v>6847000</v>
      </c>
      <c r="C229" s="1">
        <v>44396</v>
      </c>
      <c r="D229">
        <v>0.89</v>
      </c>
      <c r="E229" t="s">
        <v>31</v>
      </c>
      <c r="G229" s="1">
        <f t="shared" ref="G229:G235" si="48">IF(OR(C229&lt;=0,ISTEXT(C229)),"",C229)</f>
        <v>44396</v>
      </c>
      <c r="H229" s="5">
        <f t="shared" ref="H229:H235" si="49">IF(NOT(ISTEXT(G229)),YEAR(G229)*100+MONTH(G229),"")</f>
        <v>202107</v>
      </c>
      <c r="I229" s="5">
        <f t="shared" ref="I229:I235" si="50">IF(NOT(ISTEXT(G229)),YEAR(G229),"")</f>
        <v>2021</v>
      </c>
      <c r="J229">
        <f t="shared" ref="J229:J235" si="51">IF(AND(ISNUMBER(G229),ISNUMBER(D229)),D229*(640*24*3600)/(5280^2),"DataGap")</f>
        <v>1.7652892561983471</v>
      </c>
    </row>
    <row r="230" spans="1:10">
      <c r="A230" t="s">
        <v>30</v>
      </c>
      <c r="B230">
        <v>6847000</v>
      </c>
      <c r="C230" s="1">
        <v>44397</v>
      </c>
      <c r="D230">
        <v>0.84</v>
      </c>
      <c r="E230" t="s">
        <v>31</v>
      </c>
      <c r="G230" s="1">
        <f t="shared" si="48"/>
        <v>44397</v>
      </c>
      <c r="H230" s="5">
        <f t="shared" si="49"/>
        <v>202107</v>
      </c>
      <c r="I230" s="5">
        <f t="shared" si="50"/>
        <v>2021</v>
      </c>
      <c r="J230">
        <f t="shared" si="51"/>
        <v>1.6661157024793389</v>
      </c>
    </row>
    <row r="231" spans="1:10">
      <c r="A231" t="s">
        <v>30</v>
      </c>
      <c r="B231">
        <v>6847000</v>
      </c>
      <c r="C231" s="1">
        <v>44398</v>
      </c>
      <c r="D231">
        <v>0.81</v>
      </c>
      <c r="E231" t="s">
        <v>31</v>
      </c>
      <c r="G231" s="1">
        <f t="shared" si="48"/>
        <v>44398</v>
      </c>
      <c r="H231" s="5">
        <f t="shared" si="49"/>
        <v>202107</v>
      </c>
      <c r="I231" s="5">
        <f t="shared" si="50"/>
        <v>2021</v>
      </c>
      <c r="J231">
        <f t="shared" si="51"/>
        <v>1.6066115702479338</v>
      </c>
    </row>
    <row r="232" spans="1:10">
      <c r="A232" t="s">
        <v>30</v>
      </c>
      <c r="B232">
        <v>6847000</v>
      </c>
      <c r="C232" s="1">
        <v>44399</v>
      </c>
      <c r="D232">
        <v>0.78</v>
      </c>
      <c r="E232" t="s">
        <v>31</v>
      </c>
      <c r="G232" s="1">
        <f t="shared" si="48"/>
        <v>44399</v>
      </c>
      <c r="H232" s="5">
        <f t="shared" si="49"/>
        <v>202107</v>
      </c>
      <c r="I232" s="5">
        <f t="shared" si="50"/>
        <v>2021</v>
      </c>
      <c r="J232">
        <f t="shared" si="51"/>
        <v>1.5471074380165288</v>
      </c>
    </row>
    <row r="233" spans="1:10">
      <c r="A233" t="s">
        <v>30</v>
      </c>
      <c r="B233">
        <v>6847000</v>
      </c>
      <c r="C233" s="1">
        <v>44400</v>
      </c>
      <c r="D233">
        <v>0.73</v>
      </c>
      <c r="E233" t="s">
        <v>31</v>
      </c>
      <c r="G233" s="1">
        <f t="shared" si="48"/>
        <v>44400</v>
      </c>
      <c r="H233" s="5">
        <f t="shared" si="49"/>
        <v>202107</v>
      </c>
      <c r="I233" s="5">
        <f t="shared" si="50"/>
        <v>2021</v>
      </c>
      <c r="J233">
        <f t="shared" si="51"/>
        <v>1.4479338842975207</v>
      </c>
    </row>
    <row r="234" spans="1:10">
      <c r="A234" t="s">
        <v>30</v>
      </c>
      <c r="B234">
        <v>6847000</v>
      </c>
      <c r="C234" s="1">
        <v>44401</v>
      </c>
      <c r="D234">
        <v>0.68</v>
      </c>
      <c r="E234" t="s">
        <v>31</v>
      </c>
      <c r="G234" s="1">
        <f t="shared" si="48"/>
        <v>44401</v>
      </c>
      <c r="H234" s="5">
        <f t="shared" si="49"/>
        <v>202107</v>
      </c>
      <c r="I234" s="5">
        <f t="shared" si="50"/>
        <v>2021</v>
      </c>
      <c r="J234">
        <f t="shared" si="51"/>
        <v>1.3487603305785123</v>
      </c>
    </row>
    <row r="235" spans="1:10">
      <c r="A235" t="s">
        <v>30</v>
      </c>
      <c r="B235">
        <v>6847000</v>
      </c>
      <c r="C235" s="1">
        <v>44402</v>
      </c>
      <c r="D235">
        <v>1.17</v>
      </c>
      <c r="E235" t="s">
        <v>31</v>
      </c>
      <c r="G235" s="1">
        <f t="shared" si="48"/>
        <v>44402</v>
      </c>
      <c r="H235" s="5">
        <f t="shared" si="49"/>
        <v>202107</v>
      </c>
      <c r="I235" s="5">
        <f t="shared" si="50"/>
        <v>2021</v>
      </c>
      <c r="J235">
        <f t="shared" si="51"/>
        <v>2.320661157024793</v>
      </c>
    </row>
    <row r="236" spans="1:10">
      <c r="A236" t="s">
        <v>30</v>
      </c>
      <c r="B236">
        <v>6847000</v>
      </c>
      <c r="C236" s="1">
        <v>44403</v>
      </c>
      <c r="D236">
        <v>1.8</v>
      </c>
      <c r="E236" t="s">
        <v>31</v>
      </c>
      <c r="G236" s="1">
        <f>IF(OR(C236&lt;=0,ISTEXT(C236)),"",C236)</f>
        <v>44403</v>
      </c>
      <c r="H236" s="5">
        <f>IF(NOT(ISTEXT(G236)),YEAR(G236)*100+MONTH(G236),"")</f>
        <v>202107</v>
      </c>
      <c r="I236" s="5">
        <f>IF(NOT(ISTEXT(G236)),YEAR(G236),"")</f>
        <v>2021</v>
      </c>
      <c r="J236">
        <f>IF(AND(ISNUMBER(G236),ISNUMBER(D236)),D236*(640*24*3600)/(5280^2),"DataGap")</f>
        <v>3.5702479338842976</v>
      </c>
    </row>
    <row r="237" spans="1:10">
      <c r="A237" t="s">
        <v>30</v>
      </c>
      <c r="B237">
        <v>6847000</v>
      </c>
      <c r="C237" s="1">
        <v>44404</v>
      </c>
      <c r="D237">
        <v>1.03</v>
      </c>
      <c r="E237" t="s">
        <v>31</v>
      </c>
      <c r="G237" s="1">
        <f>IF(OR(C237&lt;=0,ISTEXT(C237)),"",C237)</f>
        <v>44404</v>
      </c>
      <c r="H237" s="5">
        <f>IF(NOT(ISTEXT(G237)),YEAR(G237)*100+MONTH(G237),"")</f>
        <v>202107</v>
      </c>
      <c r="I237" s="5">
        <f>IF(NOT(ISTEXT(G237)),YEAR(G237),"")</f>
        <v>2021</v>
      </c>
      <c r="J237">
        <f>IF(AND(ISNUMBER(G237),ISNUMBER(D237)),D237*(640*24*3600)/(5280^2),"DataGap")</f>
        <v>2.0429752066115703</v>
      </c>
    </row>
    <row r="238" spans="1:10">
      <c r="A238" t="s">
        <v>30</v>
      </c>
      <c r="B238">
        <v>6847000</v>
      </c>
      <c r="C238" s="1">
        <v>44405</v>
      </c>
      <c r="D238">
        <v>0.78</v>
      </c>
      <c r="E238" t="s">
        <v>31</v>
      </c>
      <c r="G238" s="1">
        <f>IF(OR(C238&lt;=0,ISTEXT(C238)),"",C238)</f>
        <v>44405</v>
      </c>
      <c r="H238" s="5">
        <f>IF(NOT(ISTEXT(G238)),YEAR(G238)*100+MONTH(G238),"")</f>
        <v>202107</v>
      </c>
      <c r="I238" s="5">
        <f>IF(NOT(ISTEXT(G238)),YEAR(G238),"")</f>
        <v>2021</v>
      </c>
      <c r="J238">
        <f>IF(AND(ISNUMBER(G238),ISNUMBER(D238)),D238*(640*24*3600)/(5280^2),"DataGap")</f>
        <v>1.5471074380165288</v>
      </c>
    </row>
    <row r="239" spans="1:10">
      <c r="A239" t="s">
        <v>30</v>
      </c>
      <c r="B239">
        <v>6847000</v>
      </c>
      <c r="C239" s="1">
        <v>44406</v>
      </c>
      <c r="D239">
        <v>0.7</v>
      </c>
      <c r="E239" t="s">
        <v>31</v>
      </c>
      <c r="G239" s="1">
        <f>IF(OR(C239&lt;=0,ISTEXT(C239)),"",C239)</f>
        <v>44406</v>
      </c>
      <c r="H239" s="5">
        <f>IF(NOT(ISTEXT(G239)),YEAR(G239)*100+MONTH(G239),"")</f>
        <v>202107</v>
      </c>
      <c r="I239" s="5">
        <f>IF(NOT(ISTEXT(G239)),YEAR(G239),"")</f>
        <v>2021</v>
      </c>
      <c r="J239">
        <f>IF(AND(ISNUMBER(G239),ISNUMBER(D239)),D239*(640*24*3600)/(5280^2),"DataGap")</f>
        <v>1.3884297520661157</v>
      </c>
    </row>
    <row r="240" spans="1:10">
      <c r="A240" t="s">
        <v>30</v>
      </c>
      <c r="B240">
        <v>6847000</v>
      </c>
      <c r="C240" s="1">
        <v>44407</v>
      </c>
      <c r="D240">
        <v>0.65</v>
      </c>
      <c r="E240" t="s">
        <v>31</v>
      </c>
      <c r="G240" s="1">
        <f>IF(OR(C240&lt;=0,ISTEXT(C240)),"",C240)</f>
        <v>44407</v>
      </c>
      <c r="H240" s="5">
        <f>IF(NOT(ISTEXT(G240)),YEAR(G240)*100+MONTH(G240),"")</f>
        <v>202107</v>
      </c>
      <c r="I240" s="5">
        <f>IF(NOT(ISTEXT(G240)),YEAR(G240),"")</f>
        <v>2021</v>
      </c>
      <c r="J240">
        <f>IF(AND(ISNUMBER(G240),ISNUMBER(D240)),D240*(640*24*3600)/(5280^2),"DataGap")</f>
        <v>1.2892561983471074</v>
      </c>
    </row>
    <row r="241" spans="1:10">
      <c r="A241" t="s">
        <v>30</v>
      </c>
      <c r="B241">
        <v>6847000</v>
      </c>
      <c r="C241" s="1">
        <v>44408</v>
      </c>
      <c r="D241">
        <v>0.61</v>
      </c>
      <c r="E241" t="s">
        <v>31</v>
      </c>
      <c r="G241" s="1">
        <f t="shared" ref="G241:G267" si="52">IF(OR(C241&lt;=0,ISTEXT(C241)),"",C241)</f>
        <v>44408</v>
      </c>
      <c r="H241" s="5">
        <f t="shared" ref="H241:H267" si="53">IF(NOT(ISTEXT(G241)),YEAR(G241)*100+MONTH(G241),"")</f>
        <v>202107</v>
      </c>
      <c r="I241" s="5">
        <f t="shared" ref="I241:I267" si="54">IF(NOT(ISTEXT(G241)),YEAR(G241),"")</f>
        <v>2021</v>
      </c>
      <c r="J241">
        <f t="shared" ref="J241:J267" si="55">IF(AND(ISNUMBER(G241),ISNUMBER(D241)),D241*(640*24*3600)/(5280^2),"DataGap")</f>
        <v>1.2099173553719009</v>
      </c>
    </row>
    <row r="242" spans="1:10">
      <c r="A242" t="s">
        <v>30</v>
      </c>
      <c r="B242">
        <v>6847000</v>
      </c>
      <c r="C242" s="1">
        <v>44409</v>
      </c>
      <c r="D242">
        <v>0.6</v>
      </c>
      <c r="E242" t="s">
        <v>31</v>
      </c>
      <c r="G242" s="1">
        <f t="shared" si="52"/>
        <v>44409</v>
      </c>
      <c r="H242" s="5">
        <f t="shared" si="53"/>
        <v>202108</v>
      </c>
      <c r="I242" s="5">
        <f t="shared" si="54"/>
        <v>2021</v>
      </c>
      <c r="J242">
        <f t="shared" si="55"/>
        <v>1.1900826446280992</v>
      </c>
    </row>
    <row r="243" spans="1:10">
      <c r="A243" t="s">
        <v>30</v>
      </c>
      <c r="B243">
        <v>6847000</v>
      </c>
      <c r="C243" s="1">
        <v>44410</v>
      </c>
      <c r="D243">
        <v>0.56000000000000005</v>
      </c>
      <c r="E243" t="s">
        <v>31</v>
      </c>
      <c r="G243" s="1">
        <f t="shared" si="52"/>
        <v>44410</v>
      </c>
      <c r="H243" s="5">
        <f t="shared" si="53"/>
        <v>202108</v>
      </c>
      <c r="I243" s="5">
        <f t="shared" si="54"/>
        <v>2021</v>
      </c>
      <c r="J243">
        <f t="shared" si="55"/>
        <v>1.1107438016528928</v>
      </c>
    </row>
    <row r="244" spans="1:10">
      <c r="A244" t="s">
        <v>30</v>
      </c>
      <c r="B244">
        <v>6847000</v>
      </c>
      <c r="C244" s="1">
        <v>44411</v>
      </c>
      <c r="D244">
        <v>0.55000000000000004</v>
      </c>
      <c r="E244" t="s">
        <v>31</v>
      </c>
      <c r="G244" s="1">
        <f t="shared" si="52"/>
        <v>44411</v>
      </c>
      <c r="H244" s="5">
        <f t="shared" si="53"/>
        <v>202108</v>
      </c>
      <c r="I244" s="5">
        <f t="shared" si="54"/>
        <v>2021</v>
      </c>
      <c r="J244">
        <f t="shared" si="55"/>
        <v>1.0909090909090911</v>
      </c>
    </row>
    <row r="245" spans="1:10">
      <c r="A245" t="s">
        <v>30</v>
      </c>
      <c r="B245">
        <v>6847000</v>
      </c>
      <c r="C245" s="1">
        <v>44412</v>
      </c>
      <c r="D245">
        <v>0.54</v>
      </c>
      <c r="E245" t="s">
        <v>31</v>
      </c>
      <c r="G245" s="1">
        <f t="shared" si="52"/>
        <v>44412</v>
      </c>
      <c r="H245" s="5">
        <f t="shared" si="53"/>
        <v>202108</v>
      </c>
      <c r="I245" s="5">
        <f t="shared" si="54"/>
        <v>2021</v>
      </c>
      <c r="J245">
        <f t="shared" si="55"/>
        <v>1.0710743801652893</v>
      </c>
    </row>
    <row r="246" spans="1:10">
      <c r="A246" t="s">
        <v>30</v>
      </c>
      <c r="B246">
        <v>6847000</v>
      </c>
      <c r="C246" s="1">
        <v>44413</v>
      </c>
      <c r="D246">
        <v>0.54</v>
      </c>
      <c r="E246" t="s">
        <v>31</v>
      </c>
      <c r="G246" s="1">
        <f t="shared" si="52"/>
        <v>44413</v>
      </c>
      <c r="H246" s="5">
        <f t="shared" si="53"/>
        <v>202108</v>
      </c>
      <c r="I246" s="5">
        <f t="shared" si="54"/>
        <v>2021</v>
      </c>
      <c r="J246">
        <f t="shared" si="55"/>
        <v>1.0710743801652893</v>
      </c>
    </row>
    <row r="247" spans="1:10">
      <c r="A247" t="s">
        <v>30</v>
      </c>
      <c r="B247">
        <v>6847000</v>
      </c>
      <c r="C247" s="1">
        <v>44414</v>
      </c>
      <c r="D247">
        <v>0.5</v>
      </c>
      <c r="E247" t="s">
        <v>31</v>
      </c>
      <c r="G247" s="1">
        <f t="shared" si="52"/>
        <v>44414</v>
      </c>
      <c r="H247" s="5">
        <f t="shared" si="53"/>
        <v>202108</v>
      </c>
      <c r="I247" s="5">
        <f t="shared" si="54"/>
        <v>2021</v>
      </c>
      <c r="J247">
        <f t="shared" si="55"/>
        <v>0.99173553719008267</v>
      </c>
    </row>
    <row r="248" spans="1:10">
      <c r="A248" t="s">
        <v>30</v>
      </c>
      <c r="B248">
        <v>6847000</v>
      </c>
      <c r="C248" s="1">
        <v>44415</v>
      </c>
      <c r="D248">
        <v>0.53</v>
      </c>
      <c r="E248" t="s">
        <v>31</v>
      </c>
      <c r="G248" s="1">
        <f t="shared" si="52"/>
        <v>44415</v>
      </c>
      <c r="H248" s="5">
        <f t="shared" si="53"/>
        <v>202108</v>
      </c>
      <c r="I248" s="5">
        <f t="shared" si="54"/>
        <v>2021</v>
      </c>
      <c r="J248">
        <f t="shared" si="55"/>
        <v>1.0512396694214876</v>
      </c>
    </row>
    <row r="249" spans="1:10">
      <c r="A249" t="s">
        <v>30</v>
      </c>
      <c r="B249">
        <v>6847000</v>
      </c>
      <c r="C249" s="1">
        <v>44416</v>
      </c>
      <c r="D249">
        <v>0.54</v>
      </c>
      <c r="E249" t="s">
        <v>31</v>
      </c>
      <c r="G249" s="1">
        <f t="shared" si="52"/>
        <v>44416</v>
      </c>
      <c r="H249" s="5">
        <f t="shared" si="53"/>
        <v>202108</v>
      </c>
      <c r="I249" s="5">
        <f t="shared" si="54"/>
        <v>2021</v>
      </c>
      <c r="J249">
        <f t="shared" si="55"/>
        <v>1.0710743801652893</v>
      </c>
    </row>
    <row r="250" spans="1:10">
      <c r="A250" t="s">
        <v>30</v>
      </c>
      <c r="B250">
        <v>6847000</v>
      </c>
      <c r="C250" s="1">
        <v>44417</v>
      </c>
      <c r="D250">
        <v>0.46</v>
      </c>
      <c r="E250" t="s">
        <v>31</v>
      </c>
      <c r="G250" s="1">
        <f t="shared" si="52"/>
        <v>44417</v>
      </c>
      <c r="H250" s="5">
        <f t="shared" si="53"/>
        <v>202108</v>
      </c>
      <c r="I250" s="5">
        <f t="shared" si="54"/>
        <v>2021</v>
      </c>
      <c r="J250">
        <f t="shared" si="55"/>
        <v>0.91239669421487601</v>
      </c>
    </row>
    <row r="251" spans="1:10">
      <c r="A251" t="s">
        <v>30</v>
      </c>
      <c r="B251">
        <v>6847000</v>
      </c>
      <c r="C251" s="1">
        <v>44418</v>
      </c>
      <c r="D251">
        <v>0.45</v>
      </c>
      <c r="E251" t="s">
        <v>31</v>
      </c>
      <c r="G251" s="1">
        <f t="shared" si="52"/>
        <v>44418</v>
      </c>
      <c r="H251" s="5">
        <f t="shared" si="53"/>
        <v>202108</v>
      </c>
      <c r="I251" s="5">
        <f t="shared" si="54"/>
        <v>2021</v>
      </c>
      <c r="J251">
        <f t="shared" si="55"/>
        <v>0.8925619834710744</v>
      </c>
    </row>
    <row r="252" spans="1:10">
      <c r="A252" t="s">
        <v>30</v>
      </c>
      <c r="B252">
        <v>6847000</v>
      </c>
      <c r="C252" s="1">
        <v>44419</v>
      </c>
      <c r="D252">
        <v>0.46</v>
      </c>
      <c r="E252" t="s">
        <v>31</v>
      </c>
      <c r="G252" s="1">
        <f t="shared" si="52"/>
        <v>44419</v>
      </c>
      <c r="H252" s="5">
        <f t="shared" si="53"/>
        <v>202108</v>
      </c>
      <c r="I252" s="5">
        <f t="shared" si="54"/>
        <v>2021</v>
      </c>
      <c r="J252">
        <f t="shared" si="55"/>
        <v>0.91239669421487601</v>
      </c>
    </row>
    <row r="253" spans="1:10">
      <c r="A253" t="s">
        <v>30</v>
      </c>
      <c r="B253">
        <v>6847000</v>
      </c>
      <c r="C253" s="1">
        <v>44420</v>
      </c>
      <c r="D253">
        <v>0.44</v>
      </c>
      <c r="E253" t="s">
        <v>31</v>
      </c>
      <c r="G253" s="1">
        <f t="shared" si="52"/>
        <v>44420</v>
      </c>
      <c r="H253" s="5">
        <f t="shared" si="53"/>
        <v>202108</v>
      </c>
      <c r="I253" s="5">
        <f t="shared" si="54"/>
        <v>2021</v>
      </c>
      <c r="J253">
        <f t="shared" si="55"/>
        <v>0.87272727272727268</v>
      </c>
    </row>
    <row r="254" spans="1:10">
      <c r="A254" t="s">
        <v>30</v>
      </c>
      <c r="B254">
        <v>6847000</v>
      </c>
      <c r="C254" s="1">
        <v>44421</v>
      </c>
      <c r="D254">
        <v>0.44</v>
      </c>
      <c r="E254" t="s">
        <v>31</v>
      </c>
      <c r="G254" s="1">
        <f t="shared" si="52"/>
        <v>44421</v>
      </c>
      <c r="H254" s="5">
        <f t="shared" si="53"/>
        <v>202108</v>
      </c>
      <c r="I254" s="5">
        <f t="shared" si="54"/>
        <v>2021</v>
      </c>
      <c r="J254">
        <f t="shared" si="55"/>
        <v>0.87272727272727268</v>
      </c>
    </row>
    <row r="255" spans="1:10">
      <c r="A255" t="s">
        <v>30</v>
      </c>
      <c r="B255">
        <v>6847000</v>
      </c>
      <c r="C255" s="1">
        <v>44422</v>
      </c>
      <c r="D255">
        <v>0.46</v>
      </c>
      <c r="E255" t="s">
        <v>31</v>
      </c>
      <c r="G255" s="1">
        <f t="shared" si="52"/>
        <v>44422</v>
      </c>
      <c r="H255" s="5">
        <f t="shared" si="53"/>
        <v>202108</v>
      </c>
      <c r="I255" s="5">
        <f t="shared" si="54"/>
        <v>2021</v>
      </c>
      <c r="J255">
        <f t="shared" si="55"/>
        <v>0.91239669421487601</v>
      </c>
    </row>
    <row r="256" spans="1:10">
      <c r="A256" t="s">
        <v>30</v>
      </c>
      <c r="B256">
        <v>6847000</v>
      </c>
      <c r="C256" s="1">
        <v>44423</v>
      </c>
      <c r="D256">
        <v>0.43</v>
      </c>
      <c r="E256" t="s">
        <v>31</v>
      </c>
      <c r="G256" s="1">
        <f t="shared" si="52"/>
        <v>44423</v>
      </c>
      <c r="H256" s="5">
        <f t="shared" si="53"/>
        <v>202108</v>
      </c>
      <c r="I256" s="5">
        <f t="shared" si="54"/>
        <v>2021</v>
      </c>
      <c r="J256">
        <f t="shared" si="55"/>
        <v>0.85289256198347108</v>
      </c>
    </row>
    <row r="257" spans="1:10">
      <c r="A257" t="s">
        <v>30</v>
      </c>
      <c r="B257">
        <v>6847000</v>
      </c>
      <c r="C257" s="1">
        <v>44424</v>
      </c>
      <c r="D257">
        <v>0.43</v>
      </c>
      <c r="E257" t="s">
        <v>31</v>
      </c>
      <c r="G257" s="1">
        <f t="shared" si="52"/>
        <v>44424</v>
      </c>
      <c r="H257" s="5">
        <f t="shared" si="53"/>
        <v>202108</v>
      </c>
      <c r="I257" s="5">
        <f t="shared" si="54"/>
        <v>2021</v>
      </c>
      <c r="J257">
        <f t="shared" si="55"/>
        <v>0.85289256198347108</v>
      </c>
    </row>
    <row r="258" spans="1:10">
      <c r="A258" t="s">
        <v>30</v>
      </c>
      <c r="B258">
        <v>6847000</v>
      </c>
      <c r="C258" s="1">
        <v>44425</v>
      </c>
      <c r="D258">
        <v>0.43</v>
      </c>
      <c r="E258" t="s">
        <v>31</v>
      </c>
      <c r="G258" s="1">
        <f t="shared" si="52"/>
        <v>44425</v>
      </c>
      <c r="H258" s="5">
        <f t="shared" si="53"/>
        <v>202108</v>
      </c>
      <c r="I258" s="5">
        <f t="shared" si="54"/>
        <v>2021</v>
      </c>
      <c r="J258">
        <f t="shared" si="55"/>
        <v>0.85289256198347108</v>
      </c>
    </row>
    <row r="259" spans="1:10">
      <c r="A259" t="s">
        <v>30</v>
      </c>
      <c r="B259">
        <v>6847000</v>
      </c>
      <c r="C259" s="1">
        <v>44426</v>
      </c>
      <c r="D259">
        <v>0.41</v>
      </c>
      <c r="E259" t="s">
        <v>31</v>
      </c>
      <c r="G259" s="1">
        <f t="shared" si="52"/>
        <v>44426</v>
      </c>
      <c r="H259" s="5">
        <f t="shared" si="53"/>
        <v>202108</v>
      </c>
      <c r="I259" s="5">
        <f t="shared" si="54"/>
        <v>2021</v>
      </c>
      <c r="J259">
        <f t="shared" si="55"/>
        <v>0.81322314049586775</v>
      </c>
    </row>
    <row r="260" spans="1:10">
      <c r="A260" t="s">
        <v>30</v>
      </c>
      <c r="B260">
        <v>6847000</v>
      </c>
      <c r="C260" s="1">
        <v>44427</v>
      </c>
      <c r="D260">
        <v>0.43</v>
      </c>
      <c r="E260" t="s">
        <v>31</v>
      </c>
      <c r="G260" s="1">
        <f t="shared" si="52"/>
        <v>44427</v>
      </c>
      <c r="H260" s="5">
        <f t="shared" si="53"/>
        <v>202108</v>
      </c>
      <c r="I260" s="5">
        <f t="shared" si="54"/>
        <v>2021</v>
      </c>
      <c r="J260">
        <f t="shared" si="55"/>
        <v>0.85289256198347108</v>
      </c>
    </row>
    <row r="261" spans="1:10">
      <c r="A261" t="s">
        <v>30</v>
      </c>
      <c r="B261">
        <v>6847000</v>
      </c>
      <c r="C261" s="1">
        <v>44428</v>
      </c>
      <c r="D261">
        <v>0.42</v>
      </c>
      <c r="E261" t="s">
        <v>31</v>
      </c>
      <c r="G261" s="1">
        <f t="shared" si="52"/>
        <v>44428</v>
      </c>
      <c r="H261" s="5">
        <f t="shared" si="53"/>
        <v>202108</v>
      </c>
      <c r="I261" s="5">
        <f t="shared" si="54"/>
        <v>2021</v>
      </c>
      <c r="J261">
        <f t="shared" si="55"/>
        <v>0.83305785123966947</v>
      </c>
    </row>
    <row r="262" spans="1:10">
      <c r="A262" t="s">
        <v>30</v>
      </c>
      <c r="B262">
        <v>6847000</v>
      </c>
      <c r="C262" s="1">
        <v>44429</v>
      </c>
      <c r="D262">
        <v>0.4</v>
      </c>
      <c r="E262" t="s">
        <v>31</v>
      </c>
      <c r="G262" s="1">
        <f t="shared" si="52"/>
        <v>44429</v>
      </c>
      <c r="H262" s="5">
        <f t="shared" si="53"/>
        <v>202108</v>
      </c>
      <c r="I262" s="5">
        <f t="shared" si="54"/>
        <v>2021</v>
      </c>
      <c r="J262">
        <f t="shared" si="55"/>
        <v>0.79338842975206614</v>
      </c>
    </row>
    <row r="263" spans="1:10">
      <c r="A263" t="s">
        <v>30</v>
      </c>
      <c r="B263">
        <v>6847000</v>
      </c>
      <c r="C263" s="1">
        <v>44430</v>
      </c>
      <c r="D263">
        <v>0.73</v>
      </c>
      <c r="E263" t="s">
        <v>31</v>
      </c>
      <c r="G263" s="1">
        <f t="shared" si="52"/>
        <v>44430</v>
      </c>
      <c r="H263" s="5">
        <f t="shared" si="53"/>
        <v>202108</v>
      </c>
      <c r="I263" s="5">
        <f t="shared" si="54"/>
        <v>2021</v>
      </c>
      <c r="J263">
        <f t="shared" si="55"/>
        <v>1.4479338842975207</v>
      </c>
    </row>
    <row r="264" spans="1:10">
      <c r="A264" t="s">
        <v>30</v>
      </c>
      <c r="B264">
        <v>6847000</v>
      </c>
      <c r="C264" s="1">
        <v>44431</v>
      </c>
      <c r="D264">
        <v>0.64</v>
      </c>
      <c r="E264" t="s">
        <v>31</v>
      </c>
      <c r="G264" s="1">
        <f t="shared" si="52"/>
        <v>44431</v>
      </c>
      <c r="H264" s="5">
        <f t="shared" si="53"/>
        <v>202108</v>
      </c>
      <c r="I264" s="5">
        <f t="shared" si="54"/>
        <v>2021</v>
      </c>
      <c r="J264">
        <f t="shared" si="55"/>
        <v>1.2694214876033059</v>
      </c>
    </row>
    <row r="265" spans="1:10">
      <c r="A265" t="s">
        <v>30</v>
      </c>
      <c r="B265">
        <v>6847000</v>
      </c>
      <c r="C265" s="1">
        <v>44432</v>
      </c>
      <c r="D265">
        <v>0.53</v>
      </c>
      <c r="E265" t="s">
        <v>31</v>
      </c>
      <c r="G265" s="1">
        <f t="shared" si="52"/>
        <v>44432</v>
      </c>
      <c r="H265" s="5">
        <f t="shared" si="53"/>
        <v>202108</v>
      </c>
      <c r="I265" s="5">
        <f t="shared" si="54"/>
        <v>2021</v>
      </c>
      <c r="J265">
        <f t="shared" si="55"/>
        <v>1.0512396694214876</v>
      </c>
    </row>
    <row r="266" spans="1:10">
      <c r="A266" t="s">
        <v>30</v>
      </c>
      <c r="B266">
        <v>6847000</v>
      </c>
      <c r="C266" s="1">
        <v>44433</v>
      </c>
      <c r="D266">
        <v>0.61</v>
      </c>
      <c r="E266" t="s">
        <v>31</v>
      </c>
      <c r="G266" s="1">
        <f t="shared" si="52"/>
        <v>44433</v>
      </c>
      <c r="H266" s="5">
        <f t="shared" si="53"/>
        <v>202108</v>
      </c>
      <c r="I266" s="5">
        <f t="shared" si="54"/>
        <v>2021</v>
      </c>
      <c r="J266">
        <f t="shared" si="55"/>
        <v>1.2099173553719009</v>
      </c>
    </row>
    <row r="267" spans="1:10">
      <c r="A267" t="s">
        <v>30</v>
      </c>
      <c r="B267">
        <v>6847000</v>
      </c>
      <c r="C267" s="1">
        <v>44434</v>
      </c>
      <c r="D267">
        <v>0.7</v>
      </c>
      <c r="E267" t="s">
        <v>31</v>
      </c>
      <c r="G267" s="1">
        <f t="shared" si="52"/>
        <v>44434</v>
      </c>
      <c r="H267" s="5">
        <f t="shared" si="53"/>
        <v>202108</v>
      </c>
      <c r="I267" s="5">
        <f t="shared" si="54"/>
        <v>2021</v>
      </c>
      <c r="J267">
        <f t="shared" si="55"/>
        <v>1.3884297520661157</v>
      </c>
    </row>
    <row r="268" spans="1:10">
      <c r="A268" t="s">
        <v>30</v>
      </c>
      <c r="B268">
        <v>6847000</v>
      </c>
      <c r="C268" s="1">
        <v>44435</v>
      </c>
      <c r="D268">
        <v>0.56000000000000005</v>
      </c>
      <c r="E268" t="s">
        <v>31</v>
      </c>
      <c r="G268" s="1">
        <f t="shared" ref="G268:G277" si="56">IF(OR(C268&lt;=0,ISTEXT(C268)),"",C268)</f>
        <v>44435</v>
      </c>
      <c r="H268" s="5">
        <f t="shared" ref="H268:H277" si="57">IF(NOT(ISTEXT(G268)),YEAR(G268)*100+MONTH(G268),"")</f>
        <v>202108</v>
      </c>
      <c r="I268" s="5">
        <f t="shared" ref="I268:I277" si="58">IF(NOT(ISTEXT(G268)),YEAR(G268),"")</f>
        <v>2021</v>
      </c>
      <c r="J268">
        <f t="shared" ref="J268:J277" si="59">IF(AND(ISNUMBER(G268),ISNUMBER(D268)),D268*(640*24*3600)/(5280^2),"DataGap")</f>
        <v>1.1107438016528928</v>
      </c>
    </row>
    <row r="269" spans="1:10">
      <c r="A269" t="s">
        <v>30</v>
      </c>
      <c r="B269">
        <v>6847000</v>
      </c>
      <c r="C269" s="1">
        <v>44436</v>
      </c>
      <c r="D269">
        <v>0.55000000000000004</v>
      </c>
      <c r="E269" t="s">
        <v>31</v>
      </c>
      <c r="G269" s="1">
        <f t="shared" si="56"/>
        <v>44436</v>
      </c>
      <c r="H269" s="5">
        <f t="shared" si="57"/>
        <v>202108</v>
      </c>
      <c r="I269" s="5">
        <f t="shared" si="58"/>
        <v>2021</v>
      </c>
      <c r="J269">
        <f t="shared" si="59"/>
        <v>1.0909090909090911</v>
      </c>
    </row>
    <row r="270" spans="1:10">
      <c r="A270" t="s">
        <v>30</v>
      </c>
      <c r="B270">
        <v>6847000</v>
      </c>
      <c r="C270" s="1">
        <v>44437</v>
      </c>
      <c r="D270">
        <v>0.5</v>
      </c>
      <c r="E270" t="s">
        <v>31</v>
      </c>
      <c r="G270" s="1">
        <f t="shared" si="56"/>
        <v>44437</v>
      </c>
      <c r="H270" s="5">
        <f t="shared" si="57"/>
        <v>202108</v>
      </c>
      <c r="I270" s="5">
        <f t="shared" si="58"/>
        <v>2021</v>
      </c>
      <c r="J270">
        <f t="shared" si="59"/>
        <v>0.99173553719008267</v>
      </c>
    </row>
    <row r="271" spans="1:10">
      <c r="A271" t="s">
        <v>30</v>
      </c>
      <c r="B271">
        <v>6847000</v>
      </c>
      <c r="C271" s="1">
        <v>44438</v>
      </c>
      <c r="D271">
        <v>0.47</v>
      </c>
      <c r="E271" t="s">
        <v>31</v>
      </c>
      <c r="G271" s="1">
        <f t="shared" si="56"/>
        <v>44438</v>
      </c>
      <c r="H271" s="5">
        <f t="shared" si="57"/>
        <v>202108</v>
      </c>
      <c r="I271" s="5">
        <f t="shared" si="58"/>
        <v>2021</v>
      </c>
      <c r="J271">
        <f t="shared" si="59"/>
        <v>0.93223140495867773</v>
      </c>
    </row>
    <row r="272" spans="1:10">
      <c r="A272" t="s">
        <v>30</v>
      </c>
      <c r="B272">
        <v>6847000</v>
      </c>
      <c r="C272" s="1">
        <v>44439</v>
      </c>
      <c r="D272">
        <v>0.44</v>
      </c>
      <c r="E272" t="s">
        <v>31</v>
      </c>
      <c r="G272" s="1">
        <f t="shared" si="56"/>
        <v>44439</v>
      </c>
      <c r="H272" s="5">
        <f t="shared" si="57"/>
        <v>202108</v>
      </c>
      <c r="I272" s="5">
        <f t="shared" si="58"/>
        <v>2021</v>
      </c>
      <c r="J272">
        <f t="shared" si="59"/>
        <v>0.87272727272727268</v>
      </c>
    </row>
    <row r="273" spans="1:10">
      <c r="A273" t="s">
        <v>30</v>
      </c>
      <c r="B273">
        <v>6847000</v>
      </c>
      <c r="C273" s="1">
        <v>44440</v>
      </c>
      <c r="D273">
        <v>0.45</v>
      </c>
      <c r="E273" t="s">
        <v>31</v>
      </c>
      <c r="G273" s="1">
        <f t="shared" si="56"/>
        <v>44440</v>
      </c>
      <c r="H273" s="5">
        <f t="shared" si="57"/>
        <v>202109</v>
      </c>
      <c r="I273" s="5">
        <f t="shared" si="58"/>
        <v>2021</v>
      </c>
      <c r="J273">
        <f t="shared" si="59"/>
        <v>0.8925619834710744</v>
      </c>
    </row>
    <row r="274" spans="1:10">
      <c r="A274" t="s">
        <v>30</v>
      </c>
      <c r="B274">
        <v>6847000</v>
      </c>
      <c r="C274" s="1">
        <v>44441</v>
      </c>
      <c r="D274">
        <v>0.53</v>
      </c>
      <c r="E274" t="s">
        <v>31</v>
      </c>
      <c r="G274" s="1">
        <f t="shared" si="56"/>
        <v>44441</v>
      </c>
      <c r="H274" s="5">
        <f t="shared" si="57"/>
        <v>202109</v>
      </c>
      <c r="I274" s="5">
        <f t="shared" si="58"/>
        <v>2021</v>
      </c>
      <c r="J274">
        <f t="shared" si="59"/>
        <v>1.0512396694214876</v>
      </c>
    </row>
    <row r="275" spans="1:10">
      <c r="A275" t="s">
        <v>30</v>
      </c>
      <c r="B275">
        <v>6847000</v>
      </c>
      <c r="C275" s="1">
        <v>44442</v>
      </c>
      <c r="D275">
        <v>0.48</v>
      </c>
      <c r="E275" t="s">
        <v>31</v>
      </c>
      <c r="G275" s="1">
        <f t="shared" si="56"/>
        <v>44442</v>
      </c>
      <c r="H275" s="5">
        <f t="shared" si="57"/>
        <v>202109</v>
      </c>
      <c r="I275" s="5">
        <f t="shared" si="58"/>
        <v>2021</v>
      </c>
      <c r="J275">
        <f t="shared" si="59"/>
        <v>0.95206611570247934</v>
      </c>
    </row>
    <row r="276" spans="1:10">
      <c r="A276" t="s">
        <v>30</v>
      </c>
      <c r="B276">
        <v>6847000</v>
      </c>
      <c r="C276" s="1">
        <v>44443</v>
      </c>
      <c r="D276">
        <v>0.48</v>
      </c>
      <c r="E276" t="s">
        <v>31</v>
      </c>
      <c r="G276" s="1">
        <f t="shared" si="56"/>
        <v>44443</v>
      </c>
      <c r="H276" s="5">
        <f t="shared" si="57"/>
        <v>202109</v>
      </c>
      <c r="I276" s="5">
        <f t="shared" si="58"/>
        <v>2021</v>
      </c>
      <c r="J276">
        <f t="shared" si="59"/>
        <v>0.95206611570247934</v>
      </c>
    </row>
    <row r="277" spans="1:10">
      <c r="A277" t="s">
        <v>30</v>
      </c>
      <c r="B277">
        <v>6847000</v>
      </c>
      <c r="C277" s="1">
        <v>44444</v>
      </c>
      <c r="D277">
        <v>0.49</v>
      </c>
      <c r="E277" t="s">
        <v>31</v>
      </c>
      <c r="G277" s="1">
        <f t="shared" si="56"/>
        <v>44444</v>
      </c>
      <c r="H277" s="5">
        <f t="shared" si="57"/>
        <v>202109</v>
      </c>
      <c r="I277" s="5">
        <f t="shared" si="58"/>
        <v>2021</v>
      </c>
      <c r="J277">
        <f t="shared" si="59"/>
        <v>0.97190082644628095</v>
      </c>
    </row>
    <row r="278" spans="1:10">
      <c r="A278" t="s">
        <v>30</v>
      </c>
      <c r="B278">
        <v>6847000</v>
      </c>
      <c r="C278" s="1">
        <v>44445</v>
      </c>
      <c r="D278">
        <v>0.48</v>
      </c>
      <c r="E278" t="s">
        <v>31</v>
      </c>
      <c r="G278" s="1">
        <f t="shared" ref="G278:G293" si="60">IF(OR(C278&lt;=0,ISTEXT(C278)),"",C278)</f>
        <v>44445</v>
      </c>
      <c r="H278" s="5">
        <f t="shared" ref="H278:H293" si="61">IF(NOT(ISTEXT(G278)),YEAR(G278)*100+MONTH(G278),"")</f>
        <v>202109</v>
      </c>
      <c r="I278" s="5">
        <f t="shared" ref="I278:I293" si="62">IF(NOT(ISTEXT(G278)),YEAR(G278),"")</f>
        <v>2021</v>
      </c>
      <c r="J278">
        <f t="shared" ref="J278:J293" si="63">IF(AND(ISNUMBER(G278),ISNUMBER(D278)),D278*(640*24*3600)/(5280^2),"DataGap")</f>
        <v>0.95206611570247934</v>
      </c>
    </row>
    <row r="279" spans="1:10">
      <c r="A279" t="s">
        <v>30</v>
      </c>
      <c r="B279">
        <v>6847000</v>
      </c>
      <c r="C279" s="1">
        <v>44446</v>
      </c>
      <c r="D279">
        <v>0.45</v>
      </c>
      <c r="E279" t="s">
        <v>31</v>
      </c>
      <c r="G279" s="1">
        <f t="shared" si="60"/>
        <v>44446</v>
      </c>
      <c r="H279" s="5">
        <f t="shared" si="61"/>
        <v>202109</v>
      </c>
      <c r="I279" s="5">
        <f t="shared" si="62"/>
        <v>2021</v>
      </c>
      <c r="J279">
        <f t="shared" si="63"/>
        <v>0.8925619834710744</v>
      </c>
    </row>
    <row r="280" spans="1:10">
      <c r="A280" t="s">
        <v>30</v>
      </c>
      <c r="B280">
        <v>6847000</v>
      </c>
      <c r="C280" s="1">
        <v>44447</v>
      </c>
      <c r="D280">
        <v>0.45</v>
      </c>
      <c r="E280" t="s">
        <v>31</v>
      </c>
      <c r="G280" s="1">
        <f t="shared" si="60"/>
        <v>44447</v>
      </c>
      <c r="H280" s="5">
        <f t="shared" si="61"/>
        <v>202109</v>
      </c>
      <c r="I280" s="5">
        <f t="shared" si="62"/>
        <v>2021</v>
      </c>
      <c r="J280">
        <f t="shared" si="63"/>
        <v>0.8925619834710744</v>
      </c>
    </row>
    <row r="281" spans="1:10">
      <c r="A281" t="s">
        <v>30</v>
      </c>
      <c r="B281">
        <v>6847000</v>
      </c>
      <c r="C281" s="1">
        <v>44448</v>
      </c>
      <c r="D281">
        <v>0.48</v>
      </c>
      <c r="E281" t="s">
        <v>31</v>
      </c>
      <c r="G281" s="1">
        <f t="shared" si="60"/>
        <v>44448</v>
      </c>
      <c r="H281" s="5">
        <f t="shared" si="61"/>
        <v>202109</v>
      </c>
      <c r="I281" s="5">
        <f t="shared" si="62"/>
        <v>2021</v>
      </c>
      <c r="J281">
        <f t="shared" si="63"/>
        <v>0.95206611570247934</v>
      </c>
    </row>
    <row r="282" spans="1:10">
      <c r="A282" t="s">
        <v>30</v>
      </c>
      <c r="B282">
        <v>6847000</v>
      </c>
      <c r="C282" s="1">
        <v>44449</v>
      </c>
      <c r="D282">
        <v>0.47</v>
      </c>
      <c r="E282" t="s">
        <v>31</v>
      </c>
      <c r="G282" s="1">
        <f t="shared" si="60"/>
        <v>44449</v>
      </c>
      <c r="H282" s="5">
        <f t="shared" si="61"/>
        <v>202109</v>
      </c>
      <c r="I282" s="5">
        <f t="shared" si="62"/>
        <v>2021</v>
      </c>
      <c r="J282">
        <f t="shared" si="63"/>
        <v>0.93223140495867773</v>
      </c>
    </row>
    <row r="283" spans="1:10">
      <c r="A283" t="s">
        <v>30</v>
      </c>
      <c r="B283">
        <v>6847000</v>
      </c>
      <c r="C283" s="1">
        <v>44450</v>
      </c>
      <c r="D283">
        <v>0.47</v>
      </c>
      <c r="E283" t="s">
        <v>31</v>
      </c>
      <c r="G283" s="1">
        <f t="shared" si="60"/>
        <v>44450</v>
      </c>
      <c r="H283" s="5">
        <f t="shared" si="61"/>
        <v>202109</v>
      </c>
      <c r="I283" s="5">
        <f t="shared" si="62"/>
        <v>2021</v>
      </c>
      <c r="J283">
        <f t="shared" si="63"/>
        <v>0.93223140495867773</v>
      </c>
    </row>
    <row r="284" spans="1:10">
      <c r="A284" t="s">
        <v>30</v>
      </c>
      <c r="B284">
        <v>6847000</v>
      </c>
      <c r="C284" s="1">
        <v>44451</v>
      </c>
      <c r="D284">
        <v>0.48</v>
      </c>
      <c r="E284" t="s">
        <v>31</v>
      </c>
      <c r="G284" s="1">
        <f t="shared" si="60"/>
        <v>44451</v>
      </c>
      <c r="H284" s="5">
        <f t="shared" si="61"/>
        <v>202109</v>
      </c>
      <c r="I284" s="5">
        <f t="shared" si="62"/>
        <v>2021</v>
      </c>
      <c r="J284">
        <f t="shared" si="63"/>
        <v>0.95206611570247934</v>
      </c>
    </row>
    <row r="285" spans="1:10">
      <c r="A285" t="s">
        <v>30</v>
      </c>
      <c r="B285">
        <v>6847000</v>
      </c>
      <c r="C285" s="1">
        <v>44452</v>
      </c>
      <c r="D285">
        <v>0.46</v>
      </c>
      <c r="E285" t="s">
        <v>31</v>
      </c>
      <c r="G285" s="1">
        <f t="shared" si="60"/>
        <v>44452</v>
      </c>
      <c r="H285" s="5">
        <f t="shared" si="61"/>
        <v>202109</v>
      </c>
      <c r="I285" s="5">
        <f t="shared" si="62"/>
        <v>2021</v>
      </c>
      <c r="J285">
        <f t="shared" si="63"/>
        <v>0.91239669421487601</v>
      </c>
    </row>
    <row r="286" spans="1:10">
      <c r="A286" t="s">
        <v>30</v>
      </c>
      <c r="B286">
        <v>6847000</v>
      </c>
      <c r="C286" s="1">
        <v>44453</v>
      </c>
      <c r="D286">
        <v>0.45</v>
      </c>
      <c r="E286" t="s">
        <v>31</v>
      </c>
      <c r="G286" s="1">
        <f t="shared" si="60"/>
        <v>44453</v>
      </c>
      <c r="H286" s="5">
        <f t="shared" si="61"/>
        <v>202109</v>
      </c>
      <c r="I286" s="5">
        <f t="shared" si="62"/>
        <v>2021</v>
      </c>
      <c r="J286">
        <f t="shared" si="63"/>
        <v>0.8925619834710744</v>
      </c>
    </row>
    <row r="287" spans="1:10">
      <c r="A287" t="s">
        <v>30</v>
      </c>
      <c r="B287">
        <v>6847000</v>
      </c>
      <c r="C287" s="1">
        <v>44454</v>
      </c>
      <c r="D287">
        <v>0.46</v>
      </c>
      <c r="E287" t="s">
        <v>31</v>
      </c>
      <c r="G287" s="1">
        <f t="shared" si="60"/>
        <v>44454</v>
      </c>
      <c r="H287" s="5">
        <f t="shared" si="61"/>
        <v>202109</v>
      </c>
      <c r="I287" s="5">
        <f t="shared" si="62"/>
        <v>2021</v>
      </c>
      <c r="J287">
        <f t="shared" si="63"/>
        <v>0.91239669421487601</v>
      </c>
    </row>
    <row r="288" spans="1:10">
      <c r="A288" t="s">
        <v>30</v>
      </c>
      <c r="B288">
        <v>6847000</v>
      </c>
      <c r="C288" s="1">
        <v>44455</v>
      </c>
      <c r="D288">
        <v>0.45</v>
      </c>
      <c r="E288" t="s">
        <v>31</v>
      </c>
      <c r="G288" s="1">
        <f t="shared" si="60"/>
        <v>44455</v>
      </c>
      <c r="H288" s="5">
        <f t="shared" si="61"/>
        <v>202109</v>
      </c>
      <c r="I288" s="5">
        <f t="shared" si="62"/>
        <v>2021</v>
      </c>
      <c r="J288">
        <f t="shared" si="63"/>
        <v>0.8925619834710744</v>
      </c>
    </row>
    <row r="289" spans="1:10">
      <c r="A289" t="s">
        <v>30</v>
      </c>
      <c r="B289">
        <v>6847000</v>
      </c>
      <c r="C289" s="1">
        <v>44456</v>
      </c>
      <c r="D289">
        <v>0.47</v>
      </c>
      <c r="E289" t="s">
        <v>31</v>
      </c>
      <c r="G289" s="1">
        <f t="shared" si="60"/>
        <v>44456</v>
      </c>
      <c r="H289" s="5">
        <f t="shared" si="61"/>
        <v>202109</v>
      </c>
      <c r="I289" s="5">
        <f t="shared" si="62"/>
        <v>2021</v>
      </c>
      <c r="J289">
        <f t="shared" si="63"/>
        <v>0.93223140495867773</v>
      </c>
    </row>
    <row r="290" spans="1:10">
      <c r="A290" t="s">
        <v>30</v>
      </c>
      <c r="B290">
        <v>6847000</v>
      </c>
      <c r="C290" s="1">
        <v>44457</v>
      </c>
      <c r="D290">
        <v>0.5</v>
      </c>
      <c r="E290" t="s">
        <v>31</v>
      </c>
      <c r="G290" s="1">
        <f t="shared" si="60"/>
        <v>44457</v>
      </c>
      <c r="H290" s="5">
        <f t="shared" si="61"/>
        <v>202109</v>
      </c>
      <c r="I290" s="5">
        <f t="shared" si="62"/>
        <v>2021</v>
      </c>
      <c r="J290">
        <f t="shared" si="63"/>
        <v>0.99173553719008267</v>
      </c>
    </row>
    <row r="291" spans="1:10">
      <c r="A291" t="s">
        <v>30</v>
      </c>
      <c r="B291">
        <v>6847000</v>
      </c>
      <c r="C291" s="1">
        <v>44458</v>
      </c>
      <c r="D291">
        <v>0.48</v>
      </c>
      <c r="E291" t="s">
        <v>31</v>
      </c>
      <c r="G291" s="1">
        <f t="shared" si="60"/>
        <v>44458</v>
      </c>
      <c r="H291" s="5">
        <f t="shared" si="61"/>
        <v>202109</v>
      </c>
      <c r="I291" s="5">
        <f t="shared" si="62"/>
        <v>2021</v>
      </c>
      <c r="J291">
        <f t="shared" si="63"/>
        <v>0.95206611570247934</v>
      </c>
    </row>
    <row r="292" spans="1:10">
      <c r="A292" t="s">
        <v>30</v>
      </c>
      <c r="B292">
        <v>6847000</v>
      </c>
      <c r="C292" s="1">
        <v>44459</v>
      </c>
      <c r="D292">
        <v>0.43</v>
      </c>
      <c r="E292" t="s">
        <v>31</v>
      </c>
      <c r="G292" s="1">
        <f t="shared" si="60"/>
        <v>44459</v>
      </c>
      <c r="H292" s="5">
        <f t="shared" si="61"/>
        <v>202109</v>
      </c>
      <c r="I292" s="5">
        <f t="shared" si="62"/>
        <v>2021</v>
      </c>
      <c r="J292">
        <f t="shared" si="63"/>
        <v>0.85289256198347108</v>
      </c>
    </row>
    <row r="293" spans="1:10">
      <c r="A293" t="s">
        <v>30</v>
      </c>
      <c r="B293">
        <v>6847000</v>
      </c>
      <c r="C293" s="1">
        <v>44460</v>
      </c>
      <c r="D293">
        <v>0.42</v>
      </c>
      <c r="E293" t="s">
        <v>31</v>
      </c>
      <c r="G293" s="1">
        <f t="shared" si="60"/>
        <v>44460</v>
      </c>
      <c r="H293" s="5">
        <f t="shared" si="61"/>
        <v>202109</v>
      </c>
      <c r="I293" s="5">
        <f t="shared" si="62"/>
        <v>2021</v>
      </c>
      <c r="J293">
        <f t="shared" si="63"/>
        <v>0.83305785123966947</v>
      </c>
    </row>
    <row r="294" spans="1:10">
      <c r="A294" t="s">
        <v>30</v>
      </c>
      <c r="B294">
        <v>6847000</v>
      </c>
      <c r="C294" s="1">
        <v>44461</v>
      </c>
      <c r="D294">
        <v>0.42</v>
      </c>
      <c r="E294" t="s">
        <v>31</v>
      </c>
      <c r="G294" s="1">
        <f t="shared" ref="G294:G319" si="64">IF(OR(C294&lt;=0,ISTEXT(C294)),"",C294)</f>
        <v>44461</v>
      </c>
      <c r="H294" s="5">
        <f t="shared" ref="H294:H319" si="65">IF(NOT(ISTEXT(G294)),YEAR(G294)*100+MONTH(G294),"")</f>
        <v>202109</v>
      </c>
      <c r="I294" s="5">
        <f t="shared" ref="I294:I319" si="66">IF(NOT(ISTEXT(G294)),YEAR(G294),"")</f>
        <v>2021</v>
      </c>
      <c r="J294">
        <f t="shared" ref="J294:J319" si="67">IF(AND(ISNUMBER(G294),ISNUMBER(D294)),D294*(640*24*3600)/(5280^2),"DataGap")</f>
        <v>0.83305785123966947</v>
      </c>
    </row>
    <row r="295" spans="1:10">
      <c r="A295" t="s">
        <v>30</v>
      </c>
      <c r="B295">
        <v>6847000</v>
      </c>
      <c r="C295" s="1">
        <v>44462</v>
      </c>
      <c r="D295">
        <v>0.42</v>
      </c>
      <c r="E295" t="s">
        <v>31</v>
      </c>
      <c r="G295" s="1">
        <f t="shared" si="64"/>
        <v>44462</v>
      </c>
      <c r="H295" s="5">
        <f t="shared" si="65"/>
        <v>202109</v>
      </c>
      <c r="I295" s="5">
        <f t="shared" si="66"/>
        <v>2021</v>
      </c>
      <c r="J295">
        <f t="shared" si="67"/>
        <v>0.83305785123966947</v>
      </c>
    </row>
    <row r="296" spans="1:10">
      <c r="A296" t="s">
        <v>30</v>
      </c>
      <c r="B296">
        <v>6847000</v>
      </c>
      <c r="C296" s="1">
        <v>44463</v>
      </c>
      <c r="D296">
        <v>0.42</v>
      </c>
      <c r="E296" t="s">
        <v>31</v>
      </c>
      <c r="G296" s="1">
        <f t="shared" si="64"/>
        <v>44463</v>
      </c>
      <c r="H296" s="5">
        <f t="shared" si="65"/>
        <v>202109</v>
      </c>
      <c r="I296" s="5">
        <f t="shared" si="66"/>
        <v>2021</v>
      </c>
      <c r="J296">
        <f t="shared" si="67"/>
        <v>0.83305785123966947</v>
      </c>
    </row>
    <row r="297" spans="1:10">
      <c r="A297" t="s">
        <v>30</v>
      </c>
      <c r="B297">
        <v>6847000</v>
      </c>
      <c r="C297" s="1">
        <v>44464</v>
      </c>
      <c r="D297">
        <v>0.42</v>
      </c>
      <c r="E297" t="s">
        <v>31</v>
      </c>
      <c r="G297" s="1">
        <f t="shared" si="64"/>
        <v>44464</v>
      </c>
      <c r="H297" s="5">
        <f t="shared" si="65"/>
        <v>202109</v>
      </c>
      <c r="I297" s="5">
        <f t="shared" si="66"/>
        <v>2021</v>
      </c>
      <c r="J297">
        <f t="shared" si="67"/>
        <v>0.83305785123966947</v>
      </c>
    </row>
    <row r="298" spans="1:10">
      <c r="A298" t="s">
        <v>30</v>
      </c>
      <c r="B298">
        <v>6847000</v>
      </c>
      <c r="C298" s="1">
        <v>44465</v>
      </c>
      <c r="D298">
        <v>0.43</v>
      </c>
      <c r="E298" t="s">
        <v>31</v>
      </c>
      <c r="G298" s="1">
        <f t="shared" si="64"/>
        <v>44465</v>
      </c>
      <c r="H298" s="5">
        <f t="shared" si="65"/>
        <v>202109</v>
      </c>
      <c r="I298" s="5">
        <f t="shared" si="66"/>
        <v>2021</v>
      </c>
      <c r="J298">
        <f t="shared" si="67"/>
        <v>0.85289256198347108</v>
      </c>
    </row>
    <row r="299" spans="1:10">
      <c r="A299" t="s">
        <v>30</v>
      </c>
      <c r="B299">
        <v>6847000</v>
      </c>
      <c r="C299" s="1">
        <v>44466</v>
      </c>
      <c r="D299">
        <v>0.41</v>
      </c>
      <c r="E299" t="s">
        <v>31</v>
      </c>
      <c r="G299" s="1">
        <f t="shared" si="64"/>
        <v>44466</v>
      </c>
      <c r="H299" s="5">
        <f t="shared" si="65"/>
        <v>202109</v>
      </c>
      <c r="I299" s="5">
        <f t="shared" si="66"/>
        <v>2021</v>
      </c>
      <c r="J299">
        <f t="shared" si="67"/>
        <v>0.81322314049586775</v>
      </c>
    </row>
    <row r="300" spans="1:10">
      <c r="A300" t="s">
        <v>30</v>
      </c>
      <c r="B300">
        <v>6847000</v>
      </c>
      <c r="C300" s="1">
        <v>44467</v>
      </c>
      <c r="D300">
        <v>0.39</v>
      </c>
      <c r="E300" t="s">
        <v>31</v>
      </c>
      <c r="G300" s="1">
        <f t="shared" si="64"/>
        <v>44467</v>
      </c>
      <c r="H300" s="5">
        <f t="shared" si="65"/>
        <v>202109</v>
      </c>
      <c r="I300" s="5">
        <f t="shared" si="66"/>
        <v>2021</v>
      </c>
      <c r="J300">
        <f t="shared" si="67"/>
        <v>0.77355371900826442</v>
      </c>
    </row>
    <row r="301" spans="1:10">
      <c r="A301" t="s">
        <v>30</v>
      </c>
      <c r="B301">
        <v>6847000</v>
      </c>
      <c r="C301" s="1">
        <v>44468</v>
      </c>
      <c r="D301">
        <v>0.41</v>
      </c>
      <c r="E301" t="s">
        <v>31</v>
      </c>
      <c r="G301" s="1">
        <f t="shared" si="64"/>
        <v>44468</v>
      </c>
      <c r="H301" s="5">
        <f t="shared" si="65"/>
        <v>202109</v>
      </c>
      <c r="I301" s="5">
        <f t="shared" si="66"/>
        <v>2021</v>
      </c>
      <c r="J301">
        <f t="shared" si="67"/>
        <v>0.81322314049586775</v>
      </c>
    </row>
    <row r="302" spans="1:10">
      <c r="A302" t="s">
        <v>30</v>
      </c>
      <c r="B302">
        <v>6847000</v>
      </c>
      <c r="C302" s="1">
        <v>44469</v>
      </c>
      <c r="D302">
        <v>0.59</v>
      </c>
      <c r="E302" t="s">
        <v>31</v>
      </c>
      <c r="G302" s="1">
        <f t="shared" si="64"/>
        <v>44469</v>
      </c>
      <c r="H302" s="5">
        <f t="shared" si="65"/>
        <v>202109</v>
      </c>
      <c r="I302" s="5">
        <f t="shared" si="66"/>
        <v>2021</v>
      </c>
      <c r="J302">
        <f t="shared" si="67"/>
        <v>1.1702479338842975</v>
      </c>
    </row>
    <row r="303" spans="1:10">
      <c r="A303" t="s">
        <v>30</v>
      </c>
      <c r="B303">
        <v>6847000</v>
      </c>
      <c r="C303" s="1">
        <v>44470</v>
      </c>
      <c r="D303">
        <v>0.45</v>
      </c>
      <c r="E303" t="s">
        <v>31</v>
      </c>
      <c r="G303" s="1">
        <f t="shared" si="64"/>
        <v>44470</v>
      </c>
      <c r="H303" s="5">
        <f t="shared" si="65"/>
        <v>202110</v>
      </c>
      <c r="I303" s="5">
        <f t="shared" si="66"/>
        <v>2021</v>
      </c>
      <c r="J303">
        <f t="shared" si="67"/>
        <v>0.8925619834710744</v>
      </c>
    </row>
    <row r="304" spans="1:10">
      <c r="A304" t="s">
        <v>30</v>
      </c>
      <c r="B304">
        <v>6847000</v>
      </c>
      <c r="C304" s="1">
        <v>44471</v>
      </c>
      <c r="D304">
        <v>0.43</v>
      </c>
      <c r="E304" t="s">
        <v>31</v>
      </c>
      <c r="G304" s="1">
        <f t="shared" si="64"/>
        <v>44471</v>
      </c>
      <c r="H304" s="5">
        <f t="shared" si="65"/>
        <v>202110</v>
      </c>
      <c r="I304" s="5">
        <f t="shared" si="66"/>
        <v>2021</v>
      </c>
      <c r="J304">
        <f t="shared" si="67"/>
        <v>0.85289256198347108</v>
      </c>
    </row>
    <row r="305" spans="1:10">
      <c r="A305" t="s">
        <v>30</v>
      </c>
      <c r="B305">
        <v>6847000</v>
      </c>
      <c r="C305" s="1">
        <v>44472</v>
      </c>
      <c r="D305">
        <v>0.43</v>
      </c>
      <c r="E305" t="s">
        <v>31</v>
      </c>
      <c r="G305" s="1">
        <f t="shared" si="64"/>
        <v>44472</v>
      </c>
      <c r="H305" s="5">
        <f t="shared" si="65"/>
        <v>202110</v>
      </c>
      <c r="I305" s="5">
        <f t="shared" si="66"/>
        <v>2021</v>
      </c>
      <c r="J305">
        <f t="shared" si="67"/>
        <v>0.85289256198347108</v>
      </c>
    </row>
    <row r="306" spans="1:10">
      <c r="A306" t="s">
        <v>30</v>
      </c>
      <c r="B306">
        <v>6847000</v>
      </c>
      <c r="C306" s="1">
        <v>44473</v>
      </c>
      <c r="D306">
        <v>0.41</v>
      </c>
      <c r="E306" t="s">
        <v>31</v>
      </c>
      <c r="G306" s="1">
        <f t="shared" si="64"/>
        <v>44473</v>
      </c>
      <c r="H306" s="5">
        <f t="shared" si="65"/>
        <v>202110</v>
      </c>
      <c r="I306" s="5">
        <f t="shared" si="66"/>
        <v>2021</v>
      </c>
      <c r="J306">
        <f t="shared" si="67"/>
        <v>0.81322314049586775</v>
      </c>
    </row>
    <row r="307" spans="1:10">
      <c r="A307" t="s">
        <v>30</v>
      </c>
      <c r="B307">
        <v>6847000</v>
      </c>
      <c r="C307" s="1">
        <v>44474</v>
      </c>
      <c r="D307">
        <v>0.41</v>
      </c>
      <c r="E307" t="s">
        <v>31</v>
      </c>
      <c r="G307" s="1">
        <f t="shared" si="64"/>
        <v>44474</v>
      </c>
      <c r="H307" s="5">
        <f t="shared" si="65"/>
        <v>202110</v>
      </c>
      <c r="I307" s="5">
        <f t="shared" si="66"/>
        <v>2021</v>
      </c>
      <c r="J307">
        <f t="shared" si="67"/>
        <v>0.81322314049586775</v>
      </c>
    </row>
    <row r="308" spans="1:10">
      <c r="A308" t="s">
        <v>30</v>
      </c>
      <c r="B308">
        <v>6847000</v>
      </c>
      <c r="C308" s="1">
        <v>44475</v>
      </c>
      <c r="D308">
        <v>0.41</v>
      </c>
      <c r="E308" t="s">
        <v>31</v>
      </c>
      <c r="G308" s="1">
        <f t="shared" si="64"/>
        <v>44475</v>
      </c>
      <c r="H308" s="5">
        <f t="shared" si="65"/>
        <v>202110</v>
      </c>
      <c r="I308" s="5">
        <f t="shared" si="66"/>
        <v>2021</v>
      </c>
      <c r="J308">
        <f t="shared" si="67"/>
        <v>0.81322314049586775</v>
      </c>
    </row>
    <row r="309" spans="1:10">
      <c r="A309" t="s">
        <v>30</v>
      </c>
      <c r="B309">
        <v>6847000</v>
      </c>
      <c r="C309" s="1">
        <v>44476</v>
      </c>
      <c r="D309">
        <v>0.42</v>
      </c>
      <c r="E309" t="s">
        <v>31</v>
      </c>
      <c r="G309" s="1">
        <f t="shared" si="64"/>
        <v>44476</v>
      </c>
      <c r="H309" s="5">
        <f t="shared" si="65"/>
        <v>202110</v>
      </c>
      <c r="I309" s="5">
        <f t="shared" si="66"/>
        <v>2021</v>
      </c>
      <c r="J309">
        <f t="shared" si="67"/>
        <v>0.83305785123966947</v>
      </c>
    </row>
    <row r="310" spans="1:10">
      <c r="A310" t="s">
        <v>30</v>
      </c>
      <c r="B310">
        <v>6847000</v>
      </c>
      <c r="C310" s="1">
        <v>44477</v>
      </c>
      <c r="D310">
        <v>0.42</v>
      </c>
      <c r="E310" t="s">
        <v>31</v>
      </c>
      <c r="G310" s="1">
        <f t="shared" si="64"/>
        <v>44477</v>
      </c>
      <c r="H310" s="5">
        <f t="shared" si="65"/>
        <v>202110</v>
      </c>
      <c r="I310" s="5">
        <f t="shared" si="66"/>
        <v>2021</v>
      </c>
      <c r="J310">
        <f t="shared" si="67"/>
        <v>0.83305785123966947</v>
      </c>
    </row>
    <row r="311" spans="1:10">
      <c r="A311" t="s">
        <v>30</v>
      </c>
      <c r="B311">
        <v>6847000</v>
      </c>
      <c r="C311" s="1">
        <v>44478</v>
      </c>
      <c r="D311">
        <v>0.43</v>
      </c>
      <c r="E311" t="s">
        <v>31</v>
      </c>
      <c r="G311" s="1">
        <f t="shared" si="64"/>
        <v>44478</v>
      </c>
      <c r="H311" s="5">
        <f t="shared" si="65"/>
        <v>202110</v>
      </c>
      <c r="I311" s="5">
        <f t="shared" si="66"/>
        <v>2021</v>
      </c>
      <c r="J311">
        <f t="shared" si="67"/>
        <v>0.85289256198347108</v>
      </c>
    </row>
    <row r="312" spans="1:10">
      <c r="A312" t="s">
        <v>30</v>
      </c>
      <c r="B312">
        <v>6847000</v>
      </c>
      <c r="C312" s="1">
        <v>44479</v>
      </c>
      <c r="D312">
        <v>0.44</v>
      </c>
      <c r="E312" t="s">
        <v>31</v>
      </c>
      <c r="G312" s="1">
        <f t="shared" si="64"/>
        <v>44479</v>
      </c>
      <c r="H312" s="5">
        <f t="shared" si="65"/>
        <v>202110</v>
      </c>
      <c r="I312" s="5">
        <f t="shared" si="66"/>
        <v>2021</v>
      </c>
      <c r="J312">
        <f t="shared" si="67"/>
        <v>0.87272727272727268</v>
      </c>
    </row>
    <row r="313" spans="1:10">
      <c r="A313" t="s">
        <v>30</v>
      </c>
      <c r="B313">
        <v>6847000</v>
      </c>
      <c r="C313" s="1">
        <v>44480</v>
      </c>
      <c r="D313">
        <v>0.45</v>
      </c>
      <c r="E313" t="s">
        <v>31</v>
      </c>
      <c r="G313" s="1">
        <f t="shared" si="64"/>
        <v>44480</v>
      </c>
      <c r="H313" s="5">
        <f t="shared" si="65"/>
        <v>202110</v>
      </c>
      <c r="I313" s="5">
        <f t="shared" si="66"/>
        <v>2021</v>
      </c>
      <c r="J313">
        <f t="shared" si="67"/>
        <v>0.8925619834710744</v>
      </c>
    </row>
    <row r="314" spans="1:10">
      <c r="A314" t="s">
        <v>30</v>
      </c>
      <c r="B314">
        <v>6847000</v>
      </c>
      <c r="C314" s="1">
        <v>44481</v>
      </c>
      <c r="D314">
        <v>0.45</v>
      </c>
      <c r="E314" t="s">
        <v>31</v>
      </c>
      <c r="G314" s="1">
        <f t="shared" si="64"/>
        <v>44481</v>
      </c>
      <c r="H314" s="5">
        <f t="shared" si="65"/>
        <v>202110</v>
      </c>
      <c r="I314" s="5">
        <f t="shared" si="66"/>
        <v>2021</v>
      </c>
      <c r="J314">
        <f t="shared" si="67"/>
        <v>0.8925619834710744</v>
      </c>
    </row>
    <row r="315" spans="1:10">
      <c r="A315" t="s">
        <v>30</v>
      </c>
      <c r="B315">
        <v>6847000</v>
      </c>
      <c r="C315" s="1">
        <v>44482</v>
      </c>
      <c r="D315">
        <v>0.52</v>
      </c>
      <c r="E315" t="s">
        <v>31</v>
      </c>
      <c r="G315" s="1">
        <f t="shared" si="64"/>
        <v>44482</v>
      </c>
      <c r="H315" s="5">
        <f t="shared" si="65"/>
        <v>202110</v>
      </c>
      <c r="I315" s="5">
        <f t="shared" si="66"/>
        <v>2021</v>
      </c>
      <c r="J315">
        <f t="shared" si="67"/>
        <v>1.0314049586776859</v>
      </c>
    </row>
    <row r="316" spans="1:10">
      <c r="A316" t="s">
        <v>30</v>
      </c>
      <c r="B316">
        <v>6847000</v>
      </c>
      <c r="C316" s="1">
        <v>44483</v>
      </c>
      <c r="D316">
        <v>0.49</v>
      </c>
      <c r="E316" t="s">
        <v>31</v>
      </c>
      <c r="G316" s="1">
        <f t="shared" si="64"/>
        <v>44483</v>
      </c>
      <c r="H316" s="5">
        <f t="shared" si="65"/>
        <v>202110</v>
      </c>
      <c r="I316" s="5">
        <f t="shared" si="66"/>
        <v>2021</v>
      </c>
      <c r="J316">
        <f t="shared" si="67"/>
        <v>0.97190082644628095</v>
      </c>
    </row>
    <row r="317" spans="1:10">
      <c r="A317" t="s">
        <v>30</v>
      </c>
      <c r="B317">
        <v>6847000</v>
      </c>
      <c r="C317" s="1">
        <v>44484</v>
      </c>
      <c r="D317">
        <v>0.48</v>
      </c>
      <c r="E317" t="s">
        <v>31</v>
      </c>
      <c r="G317" s="1">
        <f t="shared" si="64"/>
        <v>44484</v>
      </c>
      <c r="H317" s="5">
        <f t="shared" si="65"/>
        <v>202110</v>
      </c>
      <c r="I317" s="5">
        <f t="shared" si="66"/>
        <v>2021</v>
      </c>
      <c r="J317">
        <f t="shared" si="67"/>
        <v>0.95206611570247934</v>
      </c>
    </row>
    <row r="318" spans="1:10">
      <c r="A318" t="s">
        <v>30</v>
      </c>
      <c r="B318">
        <v>6847000</v>
      </c>
      <c r="C318" s="1">
        <v>44485</v>
      </c>
      <c r="D318">
        <v>0.47</v>
      </c>
      <c r="E318" t="s">
        <v>31</v>
      </c>
      <c r="G318" s="1">
        <f t="shared" si="64"/>
        <v>44485</v>
      </c>
      <c r="H318" s="5">
        <f t="shared" si="65"/>
        <v>202110</v>
      </c>
      <c r="I318" s="5">
        <f t="shared" si="66"/>
        <v>2021</v>
      </c>
      <c r="J318">
        <f t="shared" si="67"/>
        <v>0.93223140495867773</v>
      </c>
    </row>
    <row r="319" spans="1:10">
      <c r="A319" t="s">
        <v>30</v>
      </c>
      <c r="B319">
        <v>6847000</v>
      </c>
      <c r="C319" s="1">
        <v>44486</v>
      </c>
      <c r="D319">
        <v>0.48</v>
      </c>
      <c r="E319" t="s">
        <v>31</v>
      </c>
      <c r="G319" s="1">
        <f t="shared" si="64"/>
        <v>44486</v>
      </c>
      <c r="H319" s="5">
        <f t="shared" si="65"/>
        <v>202110</v>
      </c>
      <c r="I319" s="5">
        <f t="shared" si="66"/>
        <v>2021</v>
      </c>
      <c r="J319">
        <f t="shared" si="67"/>
        <v>0.95206611570247934</v>
      </c>
    </row>
    <row r="320" spans="1:10">
      <c r="A320" t="s">
        <v>30</v>
      </c>
      <c r="B320">
        <v>6847000</v>
      </c>
      <c r="C320" s="1">
        <v>44487</v>
      </c>
      <c r="D320">
        <v>0.47</v>
      </c>
      <c r="E320" t="s">
        <v>31</v>
      </c>
      <c r="G320" s="1">
        <f t="shared" ref="G320:G358" si="68">IF(OR(C320&lt;=0,ISTEXT(C320)),"",C320)</f>
        <v>44487</v>
      </c>
      <c r="H320" s="5">
        <f t="shared" ref="H320:H358" si="69">IF(NOT(ISTEXT(G320)),YEAR(G320)*100+MONTH(G320),"")</f>
        <v>202110</v>
      </c>
      <c r="I320" s="5">
        <f t="shared" ref="I320:I358" si="70">IF(NOT(ISTEXT(G320)),YEAR(G320),"")</f>
        <v>2021</v>
      </c>
      <c r="J320">
        <f t="shared" ref="J320:J358" si="71">IF(AND(ISNUMBER(G320),ISNUMBER(D320)),D320*(640*24*3600)/(5280^2),"DataGap")</f>
        <v>0.93223140495867773</v>
      </c>
    </row>
    <row r="321" spans="1:10">
      <c r="A321" t="s">
        <v>30</v>
      </c>
      <c r="B321">
        <v>6847000</v>
      </c>
      <c r="C321" s="1">
        <v>44488</v>
      </c>
      <c r="D321">
        <v>0.47</v>
      </c>
      <c r="E321" t="s">
        <v>31</v>
      </c>
      <c r="G321" s="1">
        <f t="shared" si="68"/>
        <v>44488</v>
      </c>
      <c r="H321" s="5">
        <f t="shared" si="69"/>
        <v>202110</v>
      </c>
      <c r="I321" s="5">
        <f t="shared" si="70"/>
        <v>2021</v>
      </c>
      <c r="J321">
        <f t="shared" si="71"/>
        <v>0.93223140495867773</v>
      </c>
    </row>
    <row r="322" spans="1:10">
      <c r="A322" t="s">
        <v>30</v>
      </c>
      <c r="B322">
        <v>6847000</v>
      </c>
      <c r="C322" s="1">
        <v>44489</v>
      </c>
      <c r="D322">
        <v>0.48</v>
      </c>
      <c r="E322" t="s">
        <v>31</v>
      </c>
      <c r="G322" s="1">
        <f t="shared" si="68"/>
        <v>44489</v>
      </c>
      <c r="H322" s="5">
        <f t="shared" si="69"/>
        <v>202110</v>
      </c>
      <c r="I322" s="5">
        <f t="shared" si="70"/>
        <v>2021</v>
      </c>
      <c r="J322">
        <f t="shared" si="71"/>
        <v>0.95206611570247934</v>
      </c>
    </row>
    <row r="323" spans="1:10">
      <c r="A323" t="s">
        <v>30</v>
      </c>
      <c r="B323">
        <v>6847000</v>
      </c>
      <c r="C323" s="1">
        <v>44490</v>
      </c>
      <c r="D323">
        <v>0.49</v>
      </c>
      <c r="E323" t="s">
        <v>31</v>
      </c>
      <c r="G323" s="1">
        <f t="shared" si="68"/>
        <v>44490</v>
      </c>
      <c r="H323" s="5">
        <f t="shared" si="69"/>
        <v>202110</v>
      </c>
      <c r="I323" s="5">
        <f t="shared" si="70"/>
        <v>2021</v>
      </c>
      <c r="J323">
        <f t="shared" si="71"/>
        <v>0.97190082644628095</v>
      </c>
    </row>
    <row r="324" spans="1:10">
      <c r="A324" t="s">
        <v>30</v>
      </c>
      <c r="B324">
        <v>6847000</v>
      </c>
      <c r="C324" s="1">
        <v>44491</v>
      </c>
      <c r="D324">
        <v>0.48</v>
      </c>
      <c r="E324" t="s">
        <v>31</v>
      </c>
      <c r="G324" s="1">
        <f t="shared" si="68"/>
        <v>44491</v>
      </c>
      <c r="H324" s="5">
        <f t="shared" si="69"/>
        <v>202110</v>
      </c>
      <c r="I324" s="5">
        <f t="shared" si="70"/>
        <v>2021</v>
      </c>
      <c r="J324">
        <f t="shared" si="71"/>
        <v>0.95206611570247934</v>
      </c>
    </row>
    <row r="325" spans="1:10">
      <c r="A325" t="s">
        <v>30</v>
      </c>
      <c r="B325">
        <v>6847000</v>
      </c>
      <c r="C325" s="1">
        <v>44492</v>
      </c>
      <c r="D325">
        <v>0.48</v>
      </c>
      <c r="E325" t="s">
        <v>31</v>
      </c>
      <c r="G325" s="1">
        <f t="shared" si="68"/>
        <v>44492</v>
      </c>
      <c r="H325" s="5">
        <f t="shared" si="69"/>
        <v>202110</v>
      </c>
      <c r="I325" s="5">
        <f t="shared" si="70"/>
        <v>2021</v>
      </c>
      <c r="J325">
        <f t="shared" si="71"/>
        <v>0.95206611570247934</v>
      </c>
    </row>
    <row r="326" spans="1:10">
      <c r="A326" t="s">
        <v>30</v>
      </c>
      <c r="B326">
        <v>6847000</v>
      </c>
      <c r="C326" s="1">
        <v>44493</v>
      </c>
      <c r="D326">
        <v>0.5</v>
      </c>
      <c r="E326" t="s">
        <v>31</v>
      </c>
      <c r="G326" s="1">
        <f t="shared" si="68"/>
        <v>44493</v>
      </c>
      <c r="H326" s="5">
        <f t="shared" si="69"/>
        <v>202110</v>
      </c>
      <c r="I326" s="5">
        <f t="shared" si="70"/>
        <v>2021</v>
      </c>
      <c r="J326">
        <f t="shared" si="71"/>
        <v>0.99173553719008267</v>
      </c>
    </row>
    <row r="327" spans="1:10">
      <c r="A327" t="s">
        <v>30</v>
      </c>
      <c r="B327">
        <v>6847000</v>
      </c>
      <c r="C327" s="1">
        <v>44494</v>
      </c>
      <c r="D327">
        <v>0.5</v>
      </c>
      <c r="E327" t="s">
        <v>31</v>
      </c>
      <c r="G327" s="1">
        <f t="shared" si="68"/>
        <v>44494</v>
      </c>
      <c r="H327" s="5">
        <f t="shared" si="69"/>
        <v>202110</v>
      </c>
      <c r="I327" s="5">
        <f t="shared" si="70"/>
        <v>2021</v>
      </c>
      <c r="J327">
        <f t="shared" si="71"/>
        <v>0.99173553719008267</v>
      </c>
    </row>
    <row r="328" spans="1:10">
      <c r="A328" t="s">
        <v>30</v>
      </c>
      <c r="B328">
        <v>6847000</v>
      </c>
      <c r="C328" s="1">
        <v>44495</v>
      </c>
      <c r="D328">
        <v>0.55000000000000004</v>
      </c>
      <c r="E328" t="s">
        <v>31</v>
      </c>
      <c r="G328" s="1">
        <f t="shared" si="68"/>
        <v>44495</v>
      </c>
      <c r="H328" s="5">
        <f t="shared" si="69"/>
        <v>202110</v>
      </c>
      <c r="I328" s="5">
        <f t="shared" si="70"/>
        <v>2021</v>
      </c>
      <c r="J328">
        <f t="shared" si="71"/>
        <v>1.0909090909090911</v>
      </c>
    </row>
    <row r="329" spans="1:10">
      <c r="A329" t="s">
        <v>30</v>
      </c>
      <c r="B329">
        <v>6847000</v>
      </c>
      <c r="C329" s="1">
        <v>44496</v>
      </c>
      <c r="D329">
        <v>0.68</v>
      </c>
      <c r="E329" t="s">
        <v>31</v>
      </c>
      <c r="G329" s="1">
        <f t="shared" si="68"/>
        <v>44496</v>
      </c>
      <c r="H329" s="5">
        <f t="shared" si="69"/>
        <v>202110</v>
      </c>
      <c r="I329" s="5">
        <f t="shared" si="70"/>
        <v>2021</v>
      </c>
      <c r="J329">
        <f t="shared" si="71"/>
        <v>1.3487603305785123</v>
      </c>
    </row>
    <row r="330" spans="1:10">
      <c r="A330" t="s">
        <v>30</v>
      </c>
      <c r="B330">
        <v>6847000</v>
      </c>
      <c r="C330" s="1">
        <v>44497</v>
      </c>
      <c r="D330">
        <v>0.59</v>
      </c>
      <c r="E330" t="s">
        <v>31</v>
      </c>
      <c r="G330" s="1">
        <f t="shared" si="68"/>
        <v>44497</v>
      </c>
      <c r="H330" s="5">
        <f t="shared" si="69"/>
        <v>202110</v>
      </c>
      <c r="I330" s="5">
        <f t="shared" si="70"/>
        <v>2021</v>
      </c>
      <c r="J330">
        <f t="shared" si="71"/>
        <v>1.1702479338842975</v>
      </c>
    </row>
    <row r="331" spans="1:10">
      <c r="A331" t="s">
        <v>30</v>
      </c>
      <c r="B331">
        <v>6847000</v>
      </c>
      <c r="C331" s="1">
        <v>44498</v>
      </c>
      <c r="D331">
        <v>0.59</v>
      </c>
      <c r="E331" t="s">
        <v>31</v>
      </c>
      <c r="G331" s="1">
        <f t="shared" si="68"/>
        <v>44498</v>
      </c>
      <c r="H331" s="5">
        <f t="shared" si="69"/>
        <v>202110</v>
      </c>
      <c r="I331" s="5">
        <f t="shared" si="70"/>
        <v>2021</v>
      </c>
      <c r="J331">
        <f t="shared" si="71"/>
        <v>1.1702479338842975</v>
      </c>
    </row>
    <row r="332" spans="1:10">
      <c r="A332" t="s">
        <v>30</v>
      </c>
      <c r="B332">
        <v>6847000</v>
      </c>
      <c r="C332" s="1">
        <v>44499</v>
      </c>
      <c r="D332">
        <v>0.6</v>
      </c>
      <c r="E332" t="s">
        <v>31</v>
      </c>
      <c r="G332" s="1">
        <f t="shared" si="68"/>
        <v>44499</v>
      </c>
      <c r="H332" s="5">
        <f t="shared" si="69"/>
        <v>202110</v>
      </c>
      <c r="I332" s="5">
        <f t="shared" si="70"/>
        <v>2021</v>
      </c>
      <c r="J332">
        <f t="shared" si="71"/>
        <v>1.1900826446280992</v>
      </c>
    </row>
    <row r="333" spans="1:10">
      <c r="A333" t="s">
        <v>30</v>
      </c>
      <c r="B333">
        <v>6847000</v>
      </c>
      <c r="C333" s="1">
        <v>44500</v>
      </c>
      <c r="D333">
        <v>0.59</v>
      </c>
      <c r="E333" t="s">
        <v>31</v>
      </c>
      <c r="G333" s="1">
        <f t="shared" si="68"/>
        <v>44500</v>
      </c>
      <c r="H333" s="5">
        <f t="shared" si="69"/>
        <v>202110</v>
      </c>
      <c r="I333" s="5">
        <f t="shared" si="70"/>
        <v>2021</v>
      </c>
      <c r="J333">
        <f t="shared" si="71"/>
        <v>1.1702479338842975</v>
      </c>
    </row>
    <row r="334" spans="1:10">
      <c r="A334" t="s">
        <v>30</v>
      </c>
      <c r="B334">
        <v>6847000</v>
      </c>
      <c r="C334" s="1">
        <v>44501</v>
      </c>
      <c r="D334">
        <v>0.63</v>
      </c>
      <c r="E334" t="s">
        <v>31</v>
      </c>
      <c r="G334" s="1">
        <f t="shared" si="68"/>
        <v>44501</v>
      </c>
      <c r="H334" s="5">
        <f t="shared" si="69"/>
        <v>202111</v>
      </c>
      <c r="I334" s="5">
        <f t="shared" si="70"/>
        <v>2021</v>
      </c>
      <c r="J334">
        <f t="shared" si="71"/>
        <v>1.2495867768595041</v>
      </c>
    </row>
    <row r="335" spans="1:10">
      <c r="A335" t="s">
        <v>30</v>
      </c>
      <c r="B335">
        <v>6847000</v>
      </c>
      <c r="C335" s="1">
        <v>44502</v>
      </c>
      <c r="D335">
        <v>0.61</v>
      </c>
      <c r="E335" t="s">
        <v>31</v>
      </c>
      <c r="G335" s="1">
        <f t="shared" si="68"/>
        <v>44502</v>
      </c>
      <c r="H335" s="5">
        <f t="shared" si="69"/>
        <v>202111</v>
      </c>
      <c r="I335" s="5">
        <f t="shared" si="70"/>
        <v>2021</v>
      </c>
      <c r="J335">
        <f t="shared" si="71"/>
        <v>1.2099173553719009</v>
      </c>
    </row>
    <row r="336" spans="1:10">
      <c r="A336" t="s">
        <v>30</v>
      </c>
      <c r="B336">
        <v>6847000</v>
      </c>
      <c r="C336" s="1">
        <v>44503</v>
      </c>
      <c r="D336">
        <v>0.62</v>
      </c>
      <c r="E336" t="s">
        <v>31</v>
      </c>
      <c r="G336" s="1">
        <f t="shared" si="68"/>
        <v>44503</v>
      </c>
      <c r="H336" s="5">
        <f t="shared" si="69"/>
        <v>202111</v>
      </c>
      <c r="I336" s="5">
        <f t="shared" si="70"/>
        <v>2021</v>
      </c>
      <c r="J336">
        <f t="shared" si="71"/>
        <v>1.2297520661157024</v>
      </c>
    </row>
    <row r="337" spans="1:10">
      <c r="A337" t="s">
        <v>30</v>
      </c>
      <c r="B337">
        <v>6847000</v>
      </c>
      <c r="C337" s="1">
        <v>44504</v>
      </c>
      <c r="D337">
        <v>0.6</v>
      </c>
      <c r="E337" t="s">
        <v>31</v>
      </c>
      <c r="G337" s="1">
        <f t="shared" si="68"/>
        <v>44504</v>
      </c>
      <c r="H337" s="5">
        <f t="shared" si="69"/>
        <v>202111</v>
      </c>
      <c r="I337" s="5">
        <f t="shared" si="70"/>
        <v>2021</v>
      </c>
      <c r="J337">
        <f t="shared" si="71"/>
        <v>1.1900826446280992</v>
      </c>
    </row>
    <row r="338" spans="1:10">
      <c r="A338" t="s">
        <v>30</v>
      </c>
      <c r="B338">
        <v>6847000</v>
      </c>
      <c r="C338" s="1">
        <v>44505</v>
      </c>
      <c r="D338">
        <v>0.66</v>
      </c>
      <c r="E338" t="s">
        <v>31</v>
      </c>
      <c r="G338" s="1">
        <f t="shared" si="68"/>
        <v>44505</v>
      </c>
      <c r="H338" s="5">
        <f t="shared" si="69"/>
        <v>202111</v>
      </c>
      <c r="I338" s="5">
        <f t="shared" si="70"/>
        <v>2021</v>
      </c>
      <c r="J338">
        <f t="shared" si="71"/>
        <v>1.3090909090909091</v>
      </c>
    </row>
    <row r="339" spans="1:10">
      <c r="A339" t="s">
        <v>30</v>
      </c>
      <c r="B339">
        <v>6847000</v>
      </c>
      <c r="C339" s="1">
        <v>44506</v>
      </c>
      <c r="D339">
        <v>0.68</v>
      </c>
      <c r="E339" t="s">
        <v>31</v>
      </c>
      <c r="G339" s="1">
        <f t="shared" si="68"/>
        <v>44506</v>
      </c>
      <c r="H339" s="5">
        <f t="shared" si="69"/>
        <v>202111</v>
      </c>
      <c r="I339" s="5">
        <f t="shared" si="70"/>
        <v>2021</v>
      </c>
      <c r="J339">
        <f t="shared" si="71"/>
        <v>1.3487603305785123</v>
      </c>
    </row>
    <row r="340" spans="1:10">
      <c r="A340" t="s">
        <v>30</v>
      </c>
      <c r="B340">
        <v>6847000</v>
      </c>
      <c r="C340" s="1">
        <v>44507</v>
      </c>
      <c r="D340">
        <v>0.68</v>
      </c>
      <c r="E340" t="s">
        <v>31</v>
      </c>
      <c r="G340" s="1">
        <f t="shared" si="68"/>
        <v>44507</v>
      </c>
      <c r="H340" s="5">
        <f t="shared" si="69"/>
        <v>202111</v>
      </c>
      <c r="I340" s="5">
        <f t="shared" si="70"/>
        <v>2021</v>
      </c>
      <c r="J340">
        <f t="shared" si="71"/>
        <v>1.3487603305785123</v>
      </c>
    </row>
    <row r="341" spans="1:10">
      <c r="A341" t="s">
        <v>30</v>
      </c>
      <c r="B341">
        <v>6847000</v>
      </c>
      <c r="C341" s="1">
        <v>44508</v>
      </c>
      <c r="D341">
        <v>0.66</v>
      </c>
      <c r="E341" t="s">
        <v>31</v>
      </c>
      <c r="G341" s="1">
        <f t="shared" si="68"/>
        <v>44508</v>
      </c>
      <c r="H341" s="5">
        <f t="shared" si="69"/>
        <v>202111</v>
      </c>
      <c r="I341" s="5">
        <f t="shared" si="70"/>
        <v>2021</v>
      </c>
      <c r="J341">
        <f t="shared" si="71"/>
        <v>1.3090909090909091</v>
      </c>
    </row>
    <row r="342" spans="1:10">
      <c r="A342" t="s">
        <v>30</v>
      </c>
      <c r="B342">
        <v>6847000</v>
      </c>
      <c r="C342" s="1">
        <v>44509</v>
      </c>
      <c r="D342">
        <v>0.66</v>
      </c>
      <c r="E342" t="s">
        <v>31</v>
      </c>
      <c r="G342" s="1">
        <f t="shared" si="68"/>
        <v>44509</v>
      </c>
      <c r="H342" s="5">
        <f t="shared" si="69"/>
        <v>202111</v>
      </c>
      <c r="I342" s="5">
        <f t="shared" si="70"/>
        <v>2021</v>
      </c>
      <c r="J342">
        <f t="shared" si="71"/>
        <v>1.3090909090909091</v>
      </c>
    </row>
    <row r="343" spans="1:10">
      <c r="A343" t="s">
        <v>30</v>
      </c>
      <c r="B343">
        <v>6847000</v>
      </c>
      <c r="C343" s="1">
        <v>44510</v>
      </c>
      <c r="D343">
        <v>0.67</v>
      </c>
      <c r="E343" t="s">
        <v>31</v>
      </c>
      <c r="G343" s="1">
        <f t="shared" si="68"/>
        <v>44510</v>
      </c>
      <c r="H343" s="5">
        <f t="shared" si="69"/>
        <v>202111</v>
      </c>
      <c r="I343" s="5">
        <f t="shared" si="70"/>
        <v>2021</v>
      </c>
      <c r="J343">
        <f t="shared" si="71"/>
        <v>1.3289256198347108</v>
      </c>
    </row>
    <row r="344" spans="1:10">
      <c r="A344" t="s">
        <v>30</v>
      </c>
      <c r="B344">
        <v>6847000</v>
      </c>
      <c r="C344" s="1">
        <v>44511</v>
      </c>
      <c r="D344">
        <v>0.65</v>
      </c>
      <c r="E344" t="s">
        <v>31</v>
      </c>
      <c r="G344" s="1">
        <f t="shared" si="68"/>
        <v>44511</v>
      </c>
      <c r="H344" s="5">
        <f t="shared" si="69"/>
        <v>202111</v>
      </c>
      <c r="I344" s="5">
        <f t="shared" si="70"/>
        <v>2021</v>
      </c>
      <c r="J344">
        <f t="shared" si="71"/>
        <v>1.2892561983471074</v>
      </c>
    </row>
    <row r="345" spans="1:10">
      <c r="A345" t="s">
        <v>30</v>
      </c>
      <c r="B345">
        <v>6847000</v>
      </c>
      <c r="C345" s="1">
        <v>44512</v>
      </c>
      <c r="D345">
        <v>0.64</v>
      </c>
      <c r="E345" t="s">
        <v>31</v>
      </c>
      <c r="G345" s="1">
        <f t="shared" si="68"/>
        <v>44512</v>
      </c>
      <c r="H345" s="5">
        <f t="shared" si="69"/>
        <v>202111</v>
      </c>
      <c r="I345" s="5">
        <f t="shared" si="70"/>
        <v>2021</v>
      </c>
      <c r="J345">
        <f t="shared" si="71"/>
        <v>1.2694214876033059</v>
      </c>
    </row>
    <row r="346" spans="1:10">
      <c r="A346" t="s">
        <v>30</v>
      </c>
      <c r="B346">
        <v>6847000</v>
      </c>
      <c r="C346" s="1">
        <v>44513</v>
      </c>
      <c r="D346">
        <v>0.64</v>
      </c>
      <c r="E346" t="s">
        <v>31</v>
      </c>
      <c r="G346" s="1">
        <f t="shared" si="68"/>
        <v>44513</v>
      </c>
      <c r="H346" s="5">
        <f t="shared" si="69"/>
        <v>202111</v>
      </c>
      <c r="I346" s="5">
        <f t="shared" si="70"/>
        <v>2021</v>
      </c>
      <c r="J346">
        <f t="shared" si="71"/>
        <v>1.2694214876033059</v>
      </c>
    </row>
    <row r="347" spans="1:10">
      <c r="A347" t="s">
        <v>30</v>
      </c>
      <c r="B347">
        <v>6847000</v>
      </c>
      <c r="C347" s="1">
        <v>44514</v>
      </c>
      <c r="D347">
        <v>0.65</v>
      </c>
      <c r="E347" t="s">
        <v>31</v>
      </c>
      <c r="G347" s="1">
        <f t="shared" si="68"/>
        <v>44514</v>
      </c>
      <c r="H347" s="5">
        <f t="shared" si="69"/>
        <v>202111</v>
      </c>
      <c r="I347" s="5">
        <f t="shared" si="70"/>
        <v>2021</v>
      </c>
      <c r="J347">
        <f t="shared" si="71"/>
        <v>1.2892561983471074</v>
      </c>
    </row>
    <row r="348" spans="1:10">
      <c r="A348" t="s">
        <v>30</v>
      </c>
      <c r="B348">
        <v>6847000</v>
      </c>
      <c r="C348" s="1">
        <v>44515</v>
      </c>
      <c r="D348">
        <v>0.64</v>
      </c>
      <c r="E348" t="s">
        <v>31</v>
      </c>
      <c r="G348" s="1">
        <f t="shared" si="68"/>
        <v>44515</v>
      </c>
      <c r="H348" s="5">
        <f t="shared" si="69"/>
        <v>202111</v>
      </c>
      <c r="I348" s="5">
        <f t="shared" si="70"/>
        <v>2021</v>
      </c>
      <c r="J348">
        <f t="shared" si="71"/>
        <v>1.2694214876033059</v>
      </c>
    </row>
    <row r="349" spans="1:10">
      <c r="A349" t="s">
        <v>30</v>
      </c>
      <c r="B349">
        <v>6847000</v>
      </c>
      <c r="C349" s="1">
        <v>44516</v>
      </c>
      <c r="D349">
        <v>0.62</v>
      </c>
      <c r="E349" t="s">
        <v>31</v>
      </c>
      <c r="G349" s="1">
        <f t="shared" si="68"/>
        <v>44516</v>
      </c>
      <c r="H349" s="5">
        <f t="shared" si="69"/>
        <v>202111</v>
      </c>
      <c r="I349" s="5">
        <f t="shared" si="70"/>
        <v>2021</v>
      </c>
      <c r="J349">
        <f t="shared" si="71"/>
        <v>1.2297520661157024</v>
      </c>
    </row>
    <row r="350" spans="1:10">
      <c r="A350" t="s">
        <v>30</v>
      </c>
      <c r="B350">
        <v>6847000</v>
      </c>
      <c r="C350" s="1">
        <v>44517</v>
      </c>
      <c r="D350">
        <v>0.57999999999999996</v>
      </c>
      <c r="E350" t="s">
        <v>31</v>
      </c>
      <c r="G350" s="1">
        <f t="shared" si="68"/>
        <v>44517</v>
      </c>
      <c r="H350" s="5">
        <f t="shared" si="69"/>
        <v>202111</v>
      </c>
      <c r="I350" s="5">
        <f t="shared" si="70"/>
        <v>2021</v>
      </c>
      <c r="J350">
        <f t="shared" si="71"/>
        <v>1.1504132231404958</v>
      </c>
    </row>
    <row r="351" spans="1:10">
      <c r="A351" t="s">
        <v>30</v>
      </c>
      <c r="B351">
        <v>6847000</v>
      </c>
      <c r="C351" s="1">
        <v>44518</v>
      </c>
      <c r="D351">
        <v>0.55000000000000004</v>
      </c>
      <c r="E351" t="s">
        <v>31</v>
      </c>
      <c r="G351" s="1">
        <f t="shared" si="68"/>
        <v>44518</v>
      </c>
      <c r="H351" s="5">
        <f t="shared" si="69"/>
        <v>202111</v>
      </c>
      <c r="I351" s="5">
        <f t="shared" si="70"/>
        <v>2021</v>
      </c>
      <c r="J351">
        <f t="shared" si="71"/>
        <v>1.0909090909090911</v>
      </c>
    </row>
    <row r="352" spans="1:10">
      <c r="A352" t="s">
        <v>30</v>
      </c>
      <c r="B352">
        <v>6847000</v>
      </c>
      <c r="C352" s="1">
        <v>44519</v>
      </c>
      <c r="D352">
        <v>0.55000000000000004</v>
      </c>
      <c r="E352" t="s">
        <v>31</v>
      </c>
      <c r="G352" s="1">
        <f t="shared" si="68"/>
        <v>44519</v>
      </c>
      <c r="H352" s="5">
        <f t="shared" si="69"/>
        <v>202111</v>
      </c>
      <c r="I352" s="5">
        <f t="shared" si="70"/>
        <v>2021</v>
      </c>
      <c r="J352">
        <f t="shared" si="71"/>
        <v>1.0909090909090911</v>
      </c>
    </row>
    <row r="353" spans="1:10">
      <c r="A353" t="s">
        <v>30</v>
      </c>
      <c r="B353">
        <v>6847000</v>
      </c>
      <c r="C353" s="1">
        <v>44520</v>
      </c>
      <c r="D353">
        <v>0.53</v>
      </c>
      <c r="E353" t="s">
        <v>31</v>
      </c>
      <c r="G353" s="1">
        <f t="shared" si="68"/>
        <v>44520</v>
      </c>
      <c r="H353" s="5">
        <f t="shared" si="69"/>
        <v>202111</v>
      </c>
      <c r="I353" s="5">
        <f t="shared" si="70"/>
        <v>2021</v>
      </c>
      <c r="J353">
        <f t="shared" si="71"/>
        <v>1.0512396694214876</v>
      </c>
    </row>
    <row r="354" spans="1:10">
      <c r="A354" t="s">
        <v>30</v>
      </c>
      <c r="B354">
        <v>6847000</v>
      </c>
      <c r="C354" s="1">
        <v>44521</v>
      </c>
      <c r="D354">
        <v>0.52</v>
      </c>
      <c r="E354" t="s">
        <v>31</v>
      </c>
      <c r="G354" s="1">
        <f t="shared" si="68"/>
        <v>44521</v>
      </c>
      <c r="H354" s="5">
        <f t="shared" si="69"/>
        <v>202111</v>
      </c>
      <c r="I354" s="5">
        <f t="shared" si="70"/>
        <v>2021</v>
      </c>
      <c r="J354">
        <f t="shared" si="71"/>
        <v>1.0314049586776859</v>
      </c>
    </row>
    <row r="355" spans="1:10">
      <c r="A355" t="s">
        <v>30</v>
      </c>
      <c r="B355">
        <v>6847000</v>
      </c>
      <c r="C355" s="1">
        <v>44522</v>
      </c>
      <c r="D355">
        <v>0.5</v>
      </c>
      <c r="E355" t="s">
        <v>31</v>
      </c>
      <c r="G355" s="1">
        <f t="shared" si="68"/>
        <v>44522</v>
      </c>
      <c r="H355" s="5">
        <f t="shared" si="69"/>
        <v>202111</v>
      </c>
      <c r="I355" s="5">
        <f t="shared" si="70"/>
        <v>2021</v>
      </c>
      <c r="J355">
        <f t="shared" si="71"/>
        <v>0.99173553719008267</v>
      </c>
    </row>
    <row r="356" spans="1:10">
      <c r="A356" t="s">
        <v>30</v>
      </c>
      <c r="B356">
        <v>6847000</v>
      </c>
      <c r="C356" s="1">
        <v>44523</v>
      </c>
      <c r="D356">
        <v>0.51</v>
      </c>
      <c r="E356" t="s">
        <v>31</v>
      </c>
      <c r="G356" s="1">
        <f t="shared" si="68"/>
        <v>44523</v>
      </c>
      <c r="H356" s="5">
        <f t="shared" si="69"/>
        <v>202111</v>
      </c>
      <c r="I356" s="5">
        <f t="shared" si="70"/>
        <v>2021</v>
      </c>
      <c r="J356">
        <f t="shared" si="71"/>
        <v>1.0115702479338844</v>
      </c>
    </row>
    <row r="357" spans="1:10">
      <c r="A357" t="s">
        <v>30</v>
      </c>
      <c r="B357">
        <v>6847000</v>
      </c>
      <c r="C357" s="1">
        <v>44524</v>
      </c>
      <c r="D357">
        <v>0.5</v>
      </c>
      <c r="E357" t="s">
        <v>31</v>
      </c>
      <c r="G357" s="1">
        <f t="shared" si="68"/>
        <v>44524</v>
      </c>
      <c r="H357" s="5">
        <f t="shared" si="69"/>
        <v>202111</v>
      </c>
      <c r="I357" s="5">
        <f t="shared" si="70"/>
        <v>2021</v>
      </c>
      <c r="J357">
        <f t="shared" si="71"/>
        <v>0.99173553719008267</v>
      </c>
    </row>
    <row r="358" spans="1:10">
      <c r="A358" t="s">
        <v>30</v>
      </c>
      <c r="B358">
        <v>6847000</v>
      </c>
      <c r="C358" s="1">
        <v>44525</v>
      </c>
      <c r="D358">
        <v>0.49</v>
      </c>
      <c r="E358" t="s">
        <v>31</v>
      </c>
      <c r="G358" s="1">
        <f t="shared" si="68"/>
        <v>44525</v>
      </c>
      <c r="H358" s="5">
        <f t="shared" si="69"/>
        <v>202111</v>
      </c>
      <c r="I358" s="5">
        <f t="shared" si="70"/>
        <v>2021</v>
      </c>
      <c r="J358">
        <f t="shared" si="71"/>
        <v>0.97190082644628095</v>
      </c>
    </row>
    <row r="359" spans="1:10">
      <c r="A359" t="s">
        <v>30</v>
      </c>
      <c r="B359">
        <v>6847000</v>
      </c>
      <c r="C359" s="1">
        <v>44526</v>
      </c>
      <c r="D359">
        <v>0.5</v>
      </c>
      <c r="E359" t="s">
        <v>31</v>
      </c>
      <c r="G359" s="1">
        <f t="shared" ref="G359:G382" si="72">IF(OR(C359&lt;=0,ISTEXT(C359)),"",C359)</f>
        <v>44526</v>
      </c>
      <c r="H359" s="5">
        <f t="shared" ref="H359:H382" si="73">IF(NOT(ISTEXT(G359)),YEAR(G359)*100+MONTH(G359),"")</f>
        <v>202111</v>
      </c>
      <c r="I359" s="5">
        <f t="shared" ref="I359:I382" si="74">IF(NOT(ISTEXT(G359)),YEAR(G359),"")</f>
        <v>2021</v>
      </c>
      <c r="J359">
        <f t="shared" ref="J359:J382" si="75">IF(AND(ISNUMBER(G359),ISNUMBER(D359)),D359*(640*24*3600)/(5280^2),"DataGap")</f>
        <v>0.99173553719008267</v>
      </c>
    </row>
    <row r="360" spans="1:10">
      <c r="A360" t="s">
        <v>30</v>
      </c>
      <c r="B360">
        <v>6847000</v>
      </c>
      <c r="C360" s="1">
        <v>44527</v>
      </c>
      <c r="D360">
        <v>0.49</v>
      </c>
      <c r="E360" t="s">
        <v>31</v>
      </c>
      <c r="G360" s="1">
        <f t="shared" si="72"/>
        <v>44527</v>
      </c>
      <c r="H360" s="5">
        <f t="shared" si="73"/>
        <v>202111</v>
      </c>
      <c r="I360" s="5">
        <f t="shared" si="74"/>
        <v>2021</v>
      </c>
      <c r="J360">
        <f t="shared" si="75"/>
        <v>0.97190082644628095</v>
      </c>
    </row>
    <row r="361" spans="1:10">
      <c r="A361" t="s">
        <v>30</v>
      </c>
      <c r="B361">
        <v>6847000</v>
      </c>
      <c r="C361" s="1">
        <v>44528</v>
      </c>
      <c r="D361">
        <v>0.49</v>
      </c>
      <c r="E361" t="s">
        <v>31</v>
      </c>
      <c r="G361" s="1">
        <f t="shared" si="72"/>
        <v>44528</v>
      </c>
      <c r="H361" s="5">
        <f t="shared" si="73"/>
        <v>202111</v>
      </c>
      <c r="I361" s="5">
        <f t="shared" si="74"/>
        <v>2021</v>
      </c>
      <c r="J361">
        <f t="shared" si="75"/>
        <v>0.97190082644628095</v>
      </c>
    </row>
    <row r="362" spans="1:10">
      <c r="A362" t="s">
        <v>30</v>
      </c>
      <c r="B362">
        <v>6847000</v>
      </c>
      <c r="C362" s="1">
        <v>44529</v>
      </c>
      <c r="D362">
        <v>0.49</v>
      </c>
      <c r="E362" t="s">
        <v>31</v>
      </c>
      <c r="G362" s="1">
        <f t="shared" si="72"/>
        <v>44529</v>
      </c>
      <c r="H362" s="5">
        <f t="shared" si="73"/>
        <v>202111</v>
      </c>
      <c r="I362" s="5">
        <f t="shared" si="74"/>
        <v>2021</v>
      </c>
      <c r="J362">
        <f t="shared" si="75"/>
        <v>0.97190082644628095</v>
      </c>
    </row>
    <row r="363" spans="1:10">
      <c r="A363" t="s">
        <v>30</v>
      </c>
      <c r="B363">
        <v>6847000</v>
      </c>
      <c r="C363" s="1">
        <v>44530</v>
      </c>
      <c r="D363">
        <v>0.49</v>
      </c>
      <c r="E363" t="s">
        <v>31</v>
      </c>
      <c r="G363" s="1">
        <f t="shared" si="72"/>
        <v>44530</v>
      </c>
      <c r="H363" s="5">
        <f t="shared" si="73"/>
        <v>202111</v>
      </c>
      <c r="I363" s="5">
        <f t="shared" si="74"/>
        <v>2021</v>
      </c>
      <c r="J363">
        <f t="shared" si="75"/>
        <v>0.97190082644628095</v>
      </c>
    </row>
    <row r="364" spans="1:10">
      <c r="A364" t="s">
        <v>30</v>
      </c>
      <c r="B364">
        <v>6847000</v>
      </c>
      <c r="C364" s="1">
        <v>44531</v>
      </c>
      <c r="D364">
        <v>0.49</v>
      </c>
      <c r="E364" t="s">
        <v>31</v>
      </c>
      <c r="G364" s="1">
        <f t="shared" si="72"/>
        <v>44531</v>
      </c>
      <c r="H364" s="5">
        <f t="shared" si="73"/>
        <v>202112</v>
      </c>
      <c r="I364" s="5">
        <f t="shared" si="74"/>
        <v>2021</v>
      </c>
      <c r="J364">
        <f t="shared" si="75"/>
        <v>0.97190082644628095</v>
      </c>
    </row>
    <row r="365" spans="1:10">
      <c r="A365" t="s">
        <v>30</v>
      </c>
      <c r="B365">
        <v>6847000</v>
      </c>
      <c r="C365" s="1">
        <v>44532</v>
      </c>
      <c r="D365">
        <v>0.5</v>
      </c>
      <c r="E365" t="s">
        <v>31</v>
      </c>
      <c r="G365" s="1">
        <f t="shared" si="72"/>
        <v>44532</v>
      </c>
      <c r="H365" s="5">
        <f t="shared" si="73"/>
        <v>202112</v>
      </c>
      <c r="I365" s="5">
        <f t="shared" si="74"/>
        <v>2021</v>
      </c>
      <c r="J365">
        <f t="shared" si="75"/>
        <v>0.99173553719008267</v>
      </c>
    </row>
    <row r="366" spans="1:10">
      <c r="A366" t="s">
        <v>30</v>
      </c>
      <c r="B366">
        <v>6847000</v>
      </c>
      <c r="C366" s="1">
        <v>44533</v>
      </c>
      <c r="D366">
        <v>0.49</v>
      </c>
      <c r="E366" t="s">
        <v>31</v>
      </c>
      <c r="G366" s="1">
        <f t="shared" si="72"/>
        <v>44533</v>
      </c>
      <c r="H366" s="5">
        <f t="shared" si="73"/>
        <v>202112</v>
      </c>
      <c r="I366" s="5">
        <f t="shared" si="74"/>
        <v>2021</v>
      </c>
      <c r="J366">
        <f t="shared" si="75"/>
        <v>0.97190082644628095</v>
      </c>
    </row>
    <row r="367" spans="1:10">
      <c r="A367" t="s">
        <v>30</v>
      </c>
      <c r="B367">
        <v>6847000</v>
      </c>
      <c r="C367" s="1">
        <v>44534</v>
      </c>
      <c r="D367">
        <v>0.5</v>
      </c>
      <c r="E367" t="s">
        <v>31</v>
      </c>
      <c r="G367" s="1">
        <f t="shared" si="72"/>
        <v>44534</v>
      </c>
      <c r="H367" s="5">
        <f t="shared" si="73"/>
        <v>202112</v>
      </c>
      <c r="I367" s="5">
        <f t="shared" si="74"/>
        <v>2021</v>
      </c>
      <c r="J367">
        <f t="shared" si="75"/>
        <v>0.99173553719008267</v>
      </c>
    </row>
    <row r="368" spans="1:10">
      <c r="A368" t="s">
        <v>30</v>
      </c>
      <c r="B368">
        <v>6847000</v>
      </c>
      <c r="C368" s="1">
        <v>44535</v>
      </c>
      <c r="D368">
        <v>0.52</v>
      </c>
      <c r="E368" t="s">
        <v>31</v>
      </c>
      <c r="G368" s="1">
        <f t="shared" si="72"/>
        <v>44535</v>
      </c>
      <c r="H368" s="5">
        <f t="shared" si="73"/>
        <v>202112</v>
      </c>
      <c r="I368" s="5">
        <f t="shared" si="74"/>
        <v>2021</v>
      </c>
      <c r="J368">
        <f t="shared" si="75"/>
        <v>1.0314049586776859</v>
      </c>
    </row>
    <row r="369" spans="1:10">
      <c r="A369" t="s">
        <v>30</v>
      </c>
      <c r="B369">
        <v>6847000</v>
      </c>
      <c r="C369" s="1">
        <v>44536</v>
      </c>
      <c r="D369">
        <v>0.51</v>
      </c>
      <c r="E369" t="s">
        <v>31</v>
      </c>
      <c r="G369" s="1">
        <f t="shared" si="72"/>
        <v>44536</v>
      </c>
      <c r="H369" s="5">
        <f t="shared" si="73"/>
        <v>202112</v>
      </c>
      <c r="I369" s="5">
        <f t="shared" si="74"/>
        <v>2021</v>
      </c>
      <c r="J369">
        <f t="shared" si="75"/>
        <v>1.0115702479338844</v>
      </c>
    </row>
    <row r="370" spans="1:10">
      <c r="A370" t="s">
        <v>30</v>
      </c>
      <c r="B370">
        <v>6847000</v>
      </c>
      <c r="C370" s="1">
        <v>44537</v>
      </c>
      <c r="D370">
        <v>0.52</v>
      </c>
      <c r="E370" t="s">
        <v>31</v>
      </c>
      <c r="G370" s="1">
        <f t="shared" si="72"/>
        <v>44537</v>
      </c>
      <c r="H370" s="5">
        <f t="shared" si="73"/>
        <v>202112</v>
      </c>
      <c r="I370" s="5">
        <f t="shared" si="74"/>
        <v>2021</v>
      </c>
      <c r="J370">
        <f t="shared" si="75"/>
        <v>1.0314049586776859</v>
      </c>
    </row>
    <row r="371" spans="1:10">
      <c r="A371" t="s">
        <v>30</v>
      </c>
      <c r="B371">
        <v>6847000</v>
      </c>
      <c r="C371" s="1">
        <v>44538</v>
      </c>
      <c r="D371">
        <v>0.53</v>
      </c>
      <c r="E371" t="s">
        <v>31</v>
      </c>
      <c r="G371" s="1">
        <f t="shared" si="72"/>
        <v>44538</v>
      </c>
      <c r="H371" s="5">
        <f t="shared" si="73"/>
        <v>202112</v>
      </c>
      <c r="I371" s="5">
        <f t="shared" si="74"/>
        <v>2021</v>
      </c>
      <c r="J371">
        <f t="shared" si="75"/>
        <v>1.0512396694214876</v>
      </c>
    </row>
    <row r="372" spans="1:10">
      <c r="A372" t="s">
        <v>30</v>
      </c>
      <c r="B372">
        <v>6847000</v>
      </c>
      <c r="C372" s="1">
        <v>44539</v>
      </c>
      <c r="D372">
        <v>0.53</v>
      </c>
      <c r="E372" t="s">
        <v>31</v>
      </c>
      <c r="G372" s="1">
        <f t="shared" si="72"/>
        <v>44539</v>
      </c>
      <c r="H372" s="5">
        <f t="shared" si="73"/>
        <v>202112</v>
      </c>
      <c r="I372" s="5">
        <f t="shared" si="74"/>
        <v>2021</v>
      </c>
      <c r="J372">
        <f t="shared" si="75"/>
        <v>1.0512396694214876</v>
      </c>
    </row>
    <row r="373" spans="1:10">
      <c r="A373" t="s">
        <v>30</v>
      </c>
      <c r="B373">
        <v>6847000</v>
      </c>
      <c r="C373" s="1">
        <v>44540</v>
      </c>
      <c r="D373">
        <v>0.55000000000000004</v>
      </c>
      <c r="E373" t="s">
        <v>31</v>
      </c>
      <c r="G373" s="1">
        <f t="shared" si="72"/>
        <v>44540</v>
      </c>
      <c r="H373" s="5">
        <f t="shared" si="73"/>
        <v>202112</v>
      </c>
      <c r="I373" s="5">
        <f t="shared" si="74"/>
        <v>2021</v>
      </c>
      <c r="J373">
        <f t="shared" si="75"/>
        <v>1.0909090909090911</v>
      </c>
    </row>
    <row r="374" spans="1:10">
      <c r="A374" t="s">
        <v>30</v>
      </c>
      <c r="B374">
        <v>6847000</v>
      </c>
      <c r="C374" s="1">
        <v>44541</v>
      </c>
      <c r="D374">
        <v>0.56000000000000005</v>
      </c>
      <c r="E374" t="s">
        <v>31</v>
      </c>
      <c r="G374" s="1">
        <f t="shared" si="72"/>
        <v>44541</v>
      </c>
      <c r="H374" s="5">
        <f t="shared" si="73"/>
        <v>202112</v>
      </c>
      <c r="I374" s="5">
        <f t="shared" si="74"/>
        <v>2021</v>
      </c>
      <c r="J374">
        <f t="shared" si="75"/>
        <v>1.1107438016528928</v>
      </c>
    </row>
    <row r="375" spans="1:10">
      <c r="A375" t="s">
        <v>30</v>
      </c>
      <c r="B375">
        <v>6847000</v>
      </c>
      <c r="C375" s="1">
        <v>44542</v>
      </c>
      <c r="D375">
        <v>0.56999999999999995</v>
      </c>
      <c r="E375" t="s">
        <v>31</v>
      </c>
      <c r="G375" s="1">
        <f t="shared" si="72"/>
        <v>44542</v>
      </c>
      <c r="H375" s="5">
        <f t="shared" si="73"/>
        <v>202112</v>
      </c>
      <c r="I375" s="5">
        <f t="shared" si="74"/>
        <v>2021</v>
      </c>
      <c r="J375">
        <f t="shared" si="75"/>
        <v>1.130578512396694</v>
      </c>
    </row>
    <row r="376" spans="1:10">
      <c r="A376" t="s">
        <v>30</v>
      </c>
      <c r="B376">
        <v>6847000</v>
      </c>
      <c r="C376" s="1">
        <v>44543</v>
      </c>
      <c r="D376">
        <v>0.56999999999999995</v>
      </c>
      <c r="E376" t="s">
        <v>31</v>
      </c>
      <c r="G376" s="1">
        <f t="shared" si="72"/>
        <v>44543</v>
      </c>
      <c r="H376" s="5">
        <f t="shared" si="73"/>
        <v>202112</v>
      </c>
      <c r="I376" s="5">
        <f t="shared" si="74"/>
        <v>2021</v>
      </c>
      <c r="J376">
        <f t="shared" si="75"/>
        <v>1.130578512396694</v>
      </c>
    </row>
    <row r="377" spans="1:10">
      <c r="A377" t="s">
        <v>30</v>
      </c>
      <c r="B377">
        <v>6847000</v>
      </c>
      <c r="C377" s="1">
        <v>44544</v>
      </c>
      <c r="D377">
        <v>0.56999999999999995</v>
      </c>
      <c r="E377" t="s">
        <v>31</v>
      </c>
      <c r="G377" s="1">
        <f t="shared" si="72"/>
        <v>44544</v>
      </c>
      <c r="H377" s="5">
        <f t="shared" si="73"/>
        <v>202112</v>
      </c>
      <c r="I377" s="5">
        <f t="shared" si="74"/>
        <v>2021</v>
      </c>
      <c r="J377">
        <f t="shared" si="75"/>
        <v>1.130578512396694</v>
      </c>
    </row>
    <row r="378" spans="1:10">
      <c r="A378" t="s">
        <v>30</v>
      </c>
      <c r="B378">
        <v>6847000</v>
      </c>
      <c r="C378" s="1">
        <v>44545</v>
      </c>
      <c r="D378">
        <v>0.6</v>
      </c>
      <c r="E378" t="s">
        <v>31</v>
      </c>
      <c r="G378" s="1">
        <f t="shared" si="72"/>
        <v>44545</v>
      </c>
      <c r="H378" s="5">
        <f t="shared" si="73"/>
        <v>202112</v>
      </c>
      <c r="I378" s="5">
        <f t="shared" si="74"/>
        <v>2021</v>
      </c>
      <c r="J378">
        <f t="shared" si="75"/>
        <v>1.1900826446280992</v>
      </c>
    </row>
    <row r="379" spans="1:10">
      <c r="A379" t="s">
        <v>30</v>
      </c>
      <c r="B379">
        <v>6847000</v>
      </c>
      <c r="C379" s="1">
        <v>44546</v>
      </c>
      <c r="D379">
        <v>0.63</v>
      </c>
      <c r="E379" t="s">
        <v>31</v>
      </c>
      <c r="G379" s="1">
        <f t="shared" si="72"/>
        <v>44546</v>
      </c>
      <c r="H379" s="5">
        <f t="shared" si="73"/>
        <v>202112</v>
      </c>
      <c r="I379" s="5">
        <f t="shared" si="74"/>
        <v>2021</v>
      </c>
      <c r="J379">
        <f t="shared" si="75"/>
        <v>1.2495867768595041</v>
      </c>
    </row>
    <row r="380" spans="1:10">
      <c r="A380" t="s">
        <v>30</v>
      </c>
      <c r="B380">
        <v>6847000</v>
      </c>
      <c r="C380" s="1">
        <v>44547</v>
      </c>
      <c r="D380">
        <v>0.64</v>
      </c>
      <c r="E380" t="s">
        <v>31</v>
      </c>
      <c r="G380" s="1">
        <f t="shared" si="72"/>
        <v>44547</v>
      </c>
      <c r="H380" s="5">
        <f t="shared" si="73"/>
        <v>202112</v>
      </c>
      <c r="I380" s="5">
        <f t="shared" si="74"/>
        <v>2021</v>
      </c>
      <c r="J380">
        <f t="shared" si="75"/>
        <v>1.2694214876033059</v>
      </c>
    </row>
    <row r="381" spans="1:10">
      <c r="A381" t="s">
        <v>30</v>
      </c>
      <c r="B381">
        <v>6847000</v>
      </c>
      <c r="C381" s="1">
        <v>44548</v>
      </c>
      <c r="D381">
        <v>0.65</v>
      </c>
      <c r="E381" t="s">
        <v>31</v>
      </c>
      <c r="G381" s="1">
        <f t="shared" si="72"/>
        <v>44548</v>
      </c>
      <c r="H381" s="5">
        <f t="shared" si="73"/>
        <v>202112</v>
      </c>
      <c r="I381" s="5">
        <f t="shared" si="74"/>
        <v>2021</v>
      </c>
      <c r="J381">
        <f t="shared" si="75"/>
        <v>1.2892561983471074</v>
      </c>
    </row>
    <row r="382" spans="1:10">
      <c r="A382" t="s">
        <v>30</v>
      </c>
      <c r="B382">
        <v>6847000</v>
      </c>
      <c r="C382" s="1">
        <v>44549</v>
      </c>
      <c r="D382">
        <v>0.71</v>
      </c>
      <c r="E382" t="s">
        <v>31</v>
      </c>
      <c r="G382" s="1">
        <f t="shared" si="72"/>
        <v>44549</v>
      </c>
      <c r="H382" s="5">
        <f t="shared" si="73"/>
        <v>202112</v>
      </c>
      <c r="I382" s="5">
        <f t="shared" si="74"/>
        <v>2021</v>
      </c>
      <c r="J382">
        <f t="shared" si="75"/>
        <v>1.4082644628099175</v>
      </c>
    </row>
    <row r="383" spans="1:10">
      <c r="A383" t="s">
        <v>30</v>
      </c>
      <c r="B383">
        <v>6847000</v>
      </c>
      <c r="C383" s="1">
        <v>44550</v>
      </c>
      <c r="D383">
        <v>0.7</v>
      </c>
      <c r="E383" t="s">
        <v>31</v>
      </c>
      <c r="G383" s="1">
        <f t="shared" ref="G383:G392" si="76">IF(OR(C383&lt;=0,ISTEXT(C383)),"",C383)</f>
        <v>44550</v>
      </c>
      <c r="H383" s="5">
        <f t="shared" ref="H383:H392" si="77">IF(NOT(ISTEXT(G383)),YEAR(G383)*100+MONTH(G383),"")</f>
        <v>202112</v>
      </c>
      <c r="I383" s="5">
        <f t="shared" ref="I383:I392" si="78">IF(NOT(ISTEXT(G383)),YEAR(G383),"")</f>
        <v>2021</v>
      </c>
      <c r="J383">
        <f t="shared" ref="J383:J392" si="79">IF(AND(ISNUMBER(G383),ISNUMBER(D383)),D383*(640*24*3600)/(5280^2),"DataGap")</f>
        <v>1.3884297520661157</v>
      </c>
    </row>
    <row r="384" spans="1:10">
      <c r="A384" t="s">
        <v>30</v>
      </c>
      <c r="B384">
        <v>6847000</v>
      </c>
      <c r="C384" s="1">
        <v>44551</v>
      </c>
      <c r="D384">
        <v>0.73</v>
      </c>
      <c r="E384" t="s">
        <v>31</v>
      </c>
      <c r="G384" s="1">
        <f t="shared" si="76"/>
        <v>44551</v>
      </c>
      <c r="H384" s="5">
        <f t="shared" si="77"/>
        <v>202112</v>
      </c>
      <c r="I384" s="5">
        <f t="shared" si="78"/>
        <v>2021</v>
      </c>
      <c r="J384">
        <f t="shared" si="79"/>
        <v>1.4479338842975207</v>
      </c>
    </row>
    <row r="385" spans="1:10">
      <c r="A385" t="s">
        <v>30</v>
      </c>
      <c r="B385">
        <v>6847000</v>
      </c>
      <c r="C385" s="1">
        <v>44552</v>
      </c>
      <c r="D385">
        <v>0.75</v>
      </c>
      <c r="E385" t="s">
        <v>31</v>
      </c>
      <c r="G385" s="1">
        <f t="shared" si="76"/>
        <v>44552</v>
      </c>
      <c r="H385" s="5">
        <f t="shared" si="77"/>
        <v>202112</v>
      </c>
      <c r="I385" s="5">
        <f t="shared" si="78"/>
        <v>2021</v>
      </c>
      <c r="J385">
        <f t="shared" si="79"/>
        <v>1.4876033057851239</v>
      </c>
    </row>
    <row r="386" spans="1:10">
      <c r="A386" t="s">
        <v>30</v>
      </c>
      <c r="B386">
        <v>6847000</v>
      </c>
      <c r="C386" s="1">
        <v>44553</v>
      </c>
      <c r="D386">
        <v>0.72</v>
      </c>
      <c r="E386" t="s">
        <v>31</v>
      </c>
      <c r="G386" s="1">
        <f t="shared" si="76"/>
        <v>44553</v>
      </c>
      <c r="H386" s="5">
        <f t="shared" si="77"/>
        <v>202112</v>
      </c>
      <c r="I386" s="5">
        <f t="shared" si="78"/>
        <v>2021</v>
      </c>
      <c r="J386">
        <f t="shared" si="79"/>
        <v>1.428099173553719</v>
      </c>
    </row>
    <row r="387" spans="1:10">
      <c r="A387" t="s">
        <v>30</v>
      </c>
      <c r="B387">
        <v>6847000</v>
      </c>
      <c r="C387" s="1">
        <v>44554</v>
      </c>
      <c r="D387">
        <v>0.66</v>
      </c>
      <c r="E387" t="s">
        <v>31</v>
      </c>
      <c r="G387" s="1">
        <f t="shared" si="76"/>
        <v>44554</v>
      </c>
      <c r="H387" s="5">
        <f t="shared" si="77"/>
        <v>202112</v>
      </c>
      <c r="I387" s="5">
        <f t="shared" si="78"/>
        <v>2021</v>
      </c>
      <c r="J387">
        <f t="shared" si="79"/>
        <v>1.3090909090909091</v>
      </c>
    </row>
    <row r="388" spans="1:10">
      <c r="A388" t="s">
        <v>30</v>
      </c>
      <c r="B388">
        <v>6847000</v>
      </c>
      <c r="C388" s="1">
        <v>44555</v>
      </c>
      <c r="D388">
        <v>0.69</v>
      </c>
      <c r="E388" t="s">
        <v>38</v>
      </c>
      <c r="G388" s="1">
        <f t="shared" si="76"/>
        <v>44555</v>
      </c>
      <c r="H388" s="5">
        <f t="shared" si="77"/>
        <v>202112</v>
      </c>
      <c r="I388" s="5">
        <f t="shared" si="78"/>
        <v>2021</v>
      </c>
      <c r="J388">
        <f t="shared" si="79"/>
        <v>1.368595041322314</v>
      </c>
    </row>
    <row r="389" spans="1:10">
      <c r="A389" t="s">
        <v>30</v>
      </c>
      <c r="B389">
        <v>6847000</v>
      </c>
      <c r="C389" s="1">
        <v>44556</v>
      </c>
      <c r="D389">
        <v>0.75</v>
      </c>
      <c r="E389" t="s">
        <v>38</v>
      </c>
      <c r="G389" s="1">
        <f t="shared" si="76"/>
        <v>44556</v>
      </c>
      <c r="H389" s="5">
        <f t="shared" si="77"/>
        <v>202112</v>
      </c>
      <c r="I389" s="5">
        <f t="shared" si="78"/>
        <v>2021</v>
      </c>
      <c r="J389">
        <f t="shared" si="79"/>
        <v>1.4876033057851239</v>
      </c>
    </row>
    <row r="390" spans="1:10">
      <c r="A390" t="s">
        <v>30</v>
      </c>
      <c r="B390">
        <v>6847000</v>
      </c>
      <c r="C390" s="1">
        <v>44557</v>
      </c>
      <c r="D390">
        <v>0.73</v>
      </c>
      <c r="E390" t="s">
        <v>38</v>
      </c>
      <c r="G390" s="1">
        <f t="shared" si="76"/>
        <v>44557</v>
      </c>
      <c r="H390" s="5">
        <f t="shared" si="77"/>
        <v>202112</v>
      </c>
      <c r="I390" s="5">
        <f t="shared" si="78"/>
        <v>2021</v>
      </c>
      <c r="J390">
        <f t="shared" si="79"/>
        <v>1.4479338842975207</v>
      </c>
    </row>
    <row r="391" spans="1:10">
      <c r="A391" t="s">
        <v>30</v>
      </c>
      <c r="B391">
        <v>6847000</v>
      </c>
      <c r="C391" s="1">
        <v>44558</v>
      </c>
      <c r="D391">
        <v>0.71</v>
      </c>
      <c r="E391" t="s">
        <v>38</v>
      </c>
      <c r="G391" s="1">
        <f t="shared" si="76"/>
        <v>44558</v>
      </c>
      <c r="H391" s="5">
        <f t="shared" si="77"/>
        <v>202112</v>
      </c>
      <c r="I391" s="5">
        <f t="shared" si="78"/>
        <v>2021</v>
      </c>
      <c r="J391">
        <f t="shared" si="79"/>
        <v>1.4082644628099175</v>
      </c>
    </row>
    <row r="392" spans="1:10">
      <c r="A392" t="s">
        <v>30</v>
      </c>
      <c r="B392">
        <v>6847000</v>
      </c>
      <c r="C392" s="1">
        <v>44559</v>
      </c>
      <c r="D392">
        <v>0.68</v>
      </c>
      <c r="E392" t="s">
        <v>38</v>
      </c>
      <c r="G392" s="1">
        <f t="shared" si="76"/>
        <v>44559</v>
      </c>
      <c r="H392" s="5">
        <f t="shared" si="77"/>
        <v>202112</v>
      </c>
      <c r="I392" s="5">
        <f t="shared" si="78"/>
        <v>2021</v>
      </c>
      <c r="J392">
        <f t="shared" si="79"/>
        <v>1.3487603305785123</v>
      </c>
    </row>
    <row r="393" spans="1:10">
      <c r="A393" t="s">
        <v>30</v>
      </c>
      <c r="B393">
        <v>6847000</v>
      </c>
      <c r="C393" s="1">
        <v>44560</v>
      </c>
      <c r="D393">
        <v>0.75</v>
      </c>
      <c r="E393" t="s">
        <v>38</v>
      </c>
      <c r="G393" s="1">
        <f t="shared" ref="G393:G394" si="80">IF(OR(C393&lt;=0,ISTEXT(C393)),"",C393)</f>
        <v>44560</v>
      </c>
      <c r="H393" s="5">
        <f t="shared" ref="H393:H394" si="81">IF(NOT(ISTEXT(G393)),YEAR(G393)*100+MONTH(G393),"")</f>
        <v>202112</v>
      </c>
      <c r="I393" s="5">
        <f t="shared" ref="I393:I394" si="82">IF(NOT(ISTEXT(G393)),YEAR(G393),"")</f>
        <v>2021</v>
      </c>
      <c r="J393">
        <f t="shared" ref="J393:J394" si="83">IF(AND(ISNUMBER(G393),ISNUMBER(D393)),D393*(640*24*3600)/(5280^2),"DataGap")</f>
        <v>1.4876033057851239</v>
      </c>
    </row>
    <row r="394" spans="1:10">
      <c r="A394" t="s">
        <v>30</v>
      </c>
      <c r="B394">
        <v>6847000</v>
      </c>
      <c r="C394" s="1">
        <v>44561</v>
      </c>
      <c r="D394">
        <v>0.8</v>
      </c>
      <c r="E394" t="s">
        <v>38</v>
      </c>
      <c r="G394" s="1">
        <f t="shared" si="80"/>
        <v>44561</v>
      </c>
      <c r="H394" s="5">
        <f t="shared" si="81"/>
        <v>202112</v>
      </c>
      <c r="I394" s="5">
        <f t="shared" si="82"/>
        <v>2021</v>
      </c>
      <c r="J394">
        <f t="shared" si="83"/>
        <v>1.5867768595041323</v>
      </c>
    </row>
    <row r="395" spans="1:10">
      <c r="A395" t="s">
        <v>32</v>
      </c>
      <c r="C395" s="1"/>
      <c r="G395" s="1"/>
      <c r="H395" s="5"/>
      <c r="I395" s="5"/>
    </row>
    <row r="396" spans="1:10">
      <c r="G396" s="1"/>
      <c r="H396" s="5"/>
      <c r="I396" s="5"/>
    </row>
    <row r="397" spans="1:10">
      <c r="G397" s="1"/>
      <c r="H397" s="5"/>
      <c r="I397" s="5"/>
    </row>
    <row r="398" spans="1:10">
      <c r="G398" s="1"/>
      <c r="H398" s="5"/>
      <c r="I398" s="5"/>
    </row>
    <row r="399" spans="1:10">
      <c r="G399" s="1"/>
      <c r="H399" s="5"/>
      <c r="I399" s="5"/>
    </row>
    <row r="400" spans="1:10">
      <c r="G400" s="1"/>
      <c r="H400" s="5"/>
      <c r="I400" s="5"/>
    </row>
    <row r="401" spans="7:9">
      <c r="G401" s="1"/>
      <c r="H401" s="5"/>
      <c r="I401" s="5"/>
    </row>
    <row r="402" spans="7:9">
      <c r="G402" s="1"/>
      <c r="H402" s="5"/>
      <c r="I402" s="5"/>
    </row>
    <row r="403" spans="7:9">
      <c r="G403" s="1"/>
      <c r="H403" s="5"/>
      <c r="I403" s="5"/>
    </row>
    <row r="404" spans="7:9">
      <c r="G404" s="1"/>
      <c r="H404" s="5"/>
      <c r="I404" s="5"/>
    </row>
    <row r="405" spans="7:9">
      <c r="G405" s="1"/>
      <c r="H405" s="5"/>
      <c r="I405" s="5"/>
    </row>
    <row r="406" spans="7:9">
      <c r="G406" s="1"/>
      <c r="H406" s="5"/>
      <c r="I406" s="5"/>
    </row>
    <row r="407" spans="7:9">
      <c r="G407" s="1"/>
      <c r="H407" s="5"/>
      <c r="I407" s="5"/>
    </row>
    <row r="408" spans="7:9">
      <c r="G408" s="1"/>
      <c r="H408" s="5"/>
      <c r="I408" s="5"/>
    </row>
    <row r="409" spans="7:9">
      <c r="G409" s="1"/>
      <c r="H409" s="5"/>
      <c r="I409" s="5"/>
    </row>
    <row r="410" spans="7:9">
      <c r="G410" s="1"/>
      <c r="H410" s="5"/>
      <c r="I410" s="5"/>
    </row>
    <row r="411" spans="7:9">
      <c r="G411" s="1"/>
      <c r="H411" s="5"/>
      <c r="I411" s="5"/>
    </row>
    <row r="412" spans="7:9">
      <c r="G412" s="1"/>
      <c r="H412" s="5"/>
      <c r="I412" s="5"/>
    </row>
    <row r="413" spans="7:9">
      <c r="G413" s="1"/>
      <c r="H413" s="5"/>
      <c r="I413" s="5"/>
    </row>
    <row r="414" spans="7:9">
      <c r="G414" s="1"/>
      <c r="H414" s="5"/>
      <c r="I414" s="5"/>
    </row>
    <row r="415" spans="7:9">
      <c r="G415" s="1"/>
      <c r="H415" s="5"/>
      <c r="I415" s="5"/>
    </row>
    <row r="416" spans="7:9">
      <c r="G416" s="1"/>
      <c r="H416" s="5"/>
      <c r="I416" s="5"/>
    </row>
    <row r="417" spans="7:9">
      <c r="G417" s="1"/>
      <c r="H417" s="5"/>
      <c r="I417" s="5"/>
    </row>
    <row r="418" spans="7:9">
      <c r="G418" s="1"/>
      <c r="H418" s="5"/>
      <c r="I418" s="5"/>
    </row>
  </sheetData>
  <mergeCells count="2">
    <mergeCell ref="G1:J1"/>
    <mergeCell ref="L1:N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418"/>
  <sheetViews>
    <sheetView workbookViewId="0">
      <selection activeCell="J3" sqref="J3:J14"/>
    </sheetView>
  </sheetViews>
  <sheetFormatPr defaultRowHeight="15"/>
  <cols>
    <col min="1" max="1" width="81.140625" bestFit="1" customWidth="1"/>
    <col min="2" max="2" width="8" bestFit="1" customWidth="1"/>
    <col min="3" max="3" width="10.7109375" customWidth="1"/>
    <col min="4" max="4" width="18.28515625" bestFit="1" customWidth="1"/>
    <col min="5" max="5" width="21.42578125" bestFit="1" customWidth="1"/>
    <col min="7" max="7" width="9.7109375" bestFit="1" customWidth="1"/>
    <col min="9" max="9" width="10" customWidth="1"/>
  </cols>
  <sheetData>
    <row r="1" spans="1:14" ht="15.75" thickBot="1">
      <c r="A1" t="s">
        <v>0</v>
      </c>
      <c r="G1" s="15" t="s">
        <v>95</v>
      </c>
      <c r="H1" s="16"/>
      <c r="I1" s="16"/>
      <c r="J1" s="17"/>
      <c r="L1" s="18" t="s">
        <v>100</v>
      </c>
      <c r="M1" s="19"/>
      <c r="N1" s="20"/>
    </row>
    <row r="2" spans="1:14">
      <c r="A2" t="s">
        <v>1</v>
      </c>
      <c r="G2" s="2" t="s">
        <v>96</v>
      </c>
      <c r="H2" s="2" t="s">
        <v>97</v>
      </c>
      <c r="I2" s="2" t="s">
        <v>98</v>
      </c>
      <c r="J2" s="3" t="s">
        <v>99</v>
      </c>
      <c r="L2" s="2" t="s">
        <v>101</v>
      </c>
      <c r="M2" s="2" t="s">
        <v>98</v>
      </c>
      <c r="N2" s="3" t="s">
        <v>102</v>
      </c>
    </row>
    <row r="3" spans="1:14">
      <c r="A3" t="s">
        <v>2</v>
      </c>
      <c r="G3" s="4">
        <v>44197</v>
      </c>
      <c r="H3" s="5">
        <f>YEAR(G3)*100+MONTH(G3)</f>
        <v>202101</v>
      </c>
      <c r="I3" s="6">
        <f t="shared" ref="I3:I14" si="0">SUMIF($H$30:$H$394,H3,D$30:D$399)/COUNTIF($H$30:$H$394,H3)</f>
        <v>15.031290322580642</v>
      </c>
      <c r="J3" s="7">
        <f>SUMIF($H$30:$H$394,H3,J$30:J$400)</f>
        <v>924.23801652892553</v>
      </c>
      <c r="L3" s="8">
        <f>YEAR(G3)</f>
        <v>2021</v>
      </c>
      <c r="M3" s="6">
        <f ca="1">SUMIF(I$30:I$400,L3,D$30:D$399)/COUNTIF(I$30:I$400,L3)</f>
        <v>20.615643835616435</v>
      </c>
      <c r="N3" s="6">
        <f>SUMIF(I$30:I$400,L3,J$30:J$400)</f>
        <v>14925.044628099178</v>
      </c>
    </row>
    <row r="4" spans="1:14">
      <c r="A4" t="s">
        <v>3</v>
      </c>
      <c r="G4" s="4">
        <f>DATE(IF(MONTH(G3)=12,YEAR(G3)+1,YEAR(G3)),IF(MONTH(G3)=12,1,MONTH(G3)+1),1)</f>
        <v>44228</v>
      </c>
      <c r="H4" s="5">
        <f t="shared" ref="H4:H14" si="1">YEAR(G4)*100+MONTH(G4)</f>
        <v>202102</v>
      </c>
      <c r="I4" s="6">
        <f t="shared" si="0"/>
        <v>19.37857142857143</v>
      </c>
      <c r="J4" s="7">
        <f t="shared" ref="J4:J14" si="2">SUMIF($H$30:$H$394,H4,J$30:J$400)</f>
        <v>1076.2314049586776</v>
      </c>
    </row>
    <row r="5" spans="1:14">
      <c r="A5" t="s">
        <v>4</v>
      </c>
      <c r="G5" s="4">
        <f t="shared" ref="G5:G14" si="3">DATE(IF(MONTH(G4)=12,YEAR(G4)+1,YEAR(G4)),IF(MONTH(G4)=12,1,MONTH(G4)+1),1)</f>
        <v>44256</v>
      </c>
      <c r="H5" s="5">
        <f t="shared" si="1"/>
        <v>202103</v>
      </c>
      <c r="I5" s="6">
        <f t="shared" si="0"/>
        <v>39.851612903225792</v>
      </c>
      <c r="J5" s="7">
        <f t="shared" si="2"/>
        <v>2450.3801652892562</v>
      </c>
    </row>
    <row r="6" spans="1:14">
      <c r="A6" t="s">
        <v>5</v>
      </c>
      <c r="G6" s="4">
        <f t="shared" si="3"/>
        <v>44287</v>
      </c>
      <c r="H6" s="5">
        <f t="shared" si="1"/>
        <v>202104</v>
      </c>
      <c r="I6" s="6">
        <f t="shared" si="0"/>
        <v>26.65666666666667</v>
      </c>
      <c r="J6" s="7">
        <f t="shared" si="2"/>
        <v>1586.181818181818</v>
      </c>
    </row>
    <row r="7" spans="1:14">
      <c r="A7" t="s">
        <v>6</v>
      </c>
      <c r="G7" s="4">
        <f t="shared" si="3"/>
        <v>44317</v>
      </c>
      <c r="H7" s="5">
        <f t="shared" si="1"/>
        <v>202105</v>
      </c>
      <c r="I7" s="6">
        <f t="shared" si="0"/>
        <v>43.106451612903221</v>
      </c>
      <c r="J7" s="7">
        <f t="shared" si="2"/>
        <v>2650.5123966942147</v>
      </c>
    </row>
    <row r="8" spans="1:14">
      <c r="A8" t="s">
        <v>7</v>
      </c>
      <c r="G8" s="4">
        <f t="shared" si="3"/>
        <v>44348</v>
      </c>
      <c r="H8" s="5">
        <f t="shared" si="1"/>
        <v>202106</v>
      </c>
      <c r="I8" s="6">
        <f t="shared" si="0"/>
        <v>37.166666666666664</v>
      </c>
      <c r="J8" s="7">
        <f t="shared" si="2"/>
        <v>2211.5702479338843</v>
      </c>
    </row>
    <row r="9" spans="1:14">
      <c r="A9" t="s">
        <v>6</v>
      </c>
      <c r="G9" s="4">
        <f t="shared" si="3"/>
        <v>44378</v>
      </c>
      <c r="H9" s="5">
        <f t="shared" si="1"/>
        <v>202107</v>
      </c>
      <c r="I9" s="6">
        <f t="shared" si="0"/>
        <v>21.970967741935485</v>
      </c>
      <c r="J9" s="7">
        <f t="shared" si="2"/>
        <v>1350.9421487603302</v>
      </c>
    </row>
    <row r="10" spans="1:14">
      <c r="A10" t="s">
        <v>8</v>
      </c>
      <c r="G10" s="4">
        <f t="shared" si="3"/>
        <v>44409</v>
      </c>
      <c r="H10" s="5">
        <f t="shared" si="1"/>
        <v>202108</v>
      </c>
      <c r="I10" s="6">
        <f t="shared" si="0"/>
        <v>16.037096774193547</v>
      </c>
      <c r="J10" s="7">
        <f t="shared" si="2"/>
        <v>986.08264462809916</v>
      </c>
    </row>
    <row r="11" spans="1:14">
      <c r="A11" t="s">
        <v>9</v>
      </c>
      <c r="G11" s="4">
        <f t="shared" si="3"/>
        <v>44440</v>
      </c>
      <c r="H11" s="5">
        <f t="shared" si="1"/>
        <v>202109</v>
      </c>
      <c r="I11" s="6">
        <f t="shared" si="0"/>
        <v>5.8503333333333325</v>
      </c>
      <c r="J11" s="7">
        <f t="shared" si="2"/>
        <v>348.11900826446276</v>
      </c>
    </row>
    <row r="12" spans="1:14">
      <c r="A12" t="s">
        <v>6</v>
      </c>
      <c r="G12" s="4">
        <f t="shared" si="3"/>
        <v>44470</v>
      </c>
      <c r="H12" s="5">
        <f t="shared" si="1"/>
        <v>202110</v>
      </c>
      <c r="I12" s="6">
        <f t="shared" si="0"/>
        <v>4.4509677419354841</v>
      </c>
      <c r="J12" s="7">
        <f t="shared" si="2"/>
        <v>273.67933884297514</v>
      </c>
    </row>
    <row r="13" spans="1:14">
      <c r="A13" t="s">
        <v>10</v>
      </c>
      <c r="G13" s="4">
        <f t="shared" si="3"/>
        <v>44501</v>
      </c>
      <c r="H13" s="5">
        <f t="shared" si="1"/>
        <v>202111</v>
      </c>
      <c r="I13" s="6">
        <f t="shared" si="0"/>
        <v>7.3763333333333332</v>
      </c>
      <c r="J13" s="7">
        <f t="shared" si="2"/>
        <v>438.92231404958676</v>
      </c>
    </row>
    <row r="14" spans="1:14">
      <c r="A14" t="s">
        <v>114</v>
      </c>
      <c r="G14" s="4">
        <f t="shared" si="3"/>
        <v>44531</v>
      </c>
      <c r="H14" s="5">
        <f t="shared" si="1"/>
        <v>202112</v>
      </c>
      <c r="I14" s="6">
        <f t="shared" si="0"/>
        <v>10.216451612903224</v>
      </c>
      <c r="J14" s="7">
        <f t="shared" si="2"/>
        <v>628.18512396694223</v>
      </c>
    </row>
    <row r="15" spans="1:14">
      <c r="A15" t="s">
        <v>6</v>
      </c>
    </row>
    <row r="16" spans="1:14">
      <c r="A16" t="s">
        <v>11</v>
      </c>
    </row>
    <row r="17" spans="1:10">
      <c r="A17" t="s">
        <v>74</v>
      </c>
    </row>
    <row r="18" spans="1:10">
      <c r="A18" t="s">
        <v>13</v>
      </c>
    </row>
    <row r="19" spans="1:10">
      <c r="A19" t="s">
        <v>6</v>
      </c>
    </row>
    <row r="20" spans="1:10">
      <c r="A20" t="s">
        <v>75</v>
      </c>
    </row>
    <row r="21" spans="1:10">
      <c r="A21" t="s">
        <v>15</v>
      </c>
    </row>
    <row r="22" spans="1:10">
      <c r="A22" t="s">
        <v>76</v>
      </c>
    </row>
    <row r="23" spans="1:10">
      <c r="A23" t="s">
        <v>6</v>
      </c>
    </row>
    <row r="24" spans="1:10">
      <c r="A24" t="s">
        <v>17</v>
      </c>
      <c r="G24" s="1" t="str">
        <f>IF(OR(C24&lt;=0,ISTEXT(C24)),"",C24)</f>
        <v/>
      </c>
      <c r="H24" s="5" t="str">
        <f>IF(NOT(ISTEXT(G24)),YEAR(G24)*100+MONTH(G24),"")</f>
        <v/>
      </c>
      <c r="I24" s="5" t="str">
        <f>IF(NOT(ISTEXT(G24)),YEAR(G24),"")</f>
        <v/>
      </c>
    </row>
    <row r="25" spans="1:10">
      <c r="A25" t="s">
        <v>18</v>
      </c>
      <c r="G25" s="1" t="str">
        <f t="shared" ref="G25:G88" si="4">IF(OR(C25&lt;=0,ISTEXT(C25)),"",C25)</f>
        <v/>
      </c>
      <c r="H25" s="5" t="str">
        <f t="shared" ref="H25:H88" si="5">IF(NOT(ISTEXT(G25)),YEAR(G25)*100+MONTH(G25),"")</f>
        <v/>
      </c>
      <c r="I25" s="5" t="str">
        <f t="shared" ref="I25:I88" si="6">IF(NOT(ISTEXT(G25)),YEAR(G25),"")</f>
        <v/>
      </c>
    </row>
    <row r="26" spans="1:10">
      <c r="A26" t="s">
        <v>35</v>
      </c>
      <c r="G26" s="1" t="str">
        <f t="shared" si="4"/>
        <v/>
      </c>
      <c r="H26" s="5" t="str">
        <f t="shared" si="5"/>
        <v/>
      </c>
      <c r="I26" s="5" t="str">
        <f t="shared" si="6"/>
        <v/>
      </c>
    </row>
    <row r="27" spans="1:10">
      <c r="A27" t="s">
        <v>19</v>
      </c>
      <c r="G27" s="1" t="str">
        <f t="shared" si="4"/>
        <v/>
      </c>
      <c r="H27" s="5" t="str">
        <f t="shared" si="5"/>
        <v/>
      </c>
      <c r="I27" s="5" t="str">
        <f t="shared" si="6"/>
        <v/>
      </c>
    </row>
    <row r="28" spans="1:10">
      <c r="A28" t="s">
        <v>20</v>
      </c>
      <c r="B28" t="s">
        <v>21</v>
      </c>
      <c r="C28" t="s">
        <v>22</v>
      </c>
      <c r="D28" t="s">
        <v>77</v>
      </c>
      <c r="E28" t="s">
        <v>78</v>
      </c>
      <c r="G28" s="1" t="str">
        <f t="shared" si="4"/>
        <v/>
      </c>
      <c r="H28" s="5" t="str">
        <f t="shared" si="5"/>
        <v/>
      </c>
      <c r="I28" s="5" t="str">
        <f t="shared" si="6"/>
        <v/>
      </c>
    </row>
    <row r="29" spans="1:10">
      <c r="A29" t="s">
        <v>25</v>
      </c>
      <c r="B29" t="s">
        <v>26</v>
      </c>
      <c r="C29" t="s">
        <v>27</v>
      </c>
      <c r="D29" t="s">
        <v>28</v>
      </c>
      <c r="E29" t="s">
        <v>29</v>
      </c>
      <c r="G29" s="1" t="str">
        <f t="shared" si="4"/>
        <v/>
      </c>
      <c r="H29" s="5" t="str">
        <f t="shared" si="5"/>
        <v/>
      </c>
      <c r="I29" s="5" t="str">
        <f t="shared" si="6"/>
        <v/>
      </c>
    </row>
    <row r="30" spans="1:10">
      <c r="A30" t="s">
        <v>30</v>
      </c>
      <c r="B30">
        <v>6847500</v>
      </c>
      <c r="C30" s="1">
        <v>44197</v>
      </c>
      <c r="D30">
        <v>16.2</v>
      </c>
      <c r="E30" t="s">
        <v>38</v>
      </c>
      <c r="G30" s="1">
        <f t="shared" si="4"/>
        <v>44197</v>
      </c>
      <c r="H30" s="5">
        <f t="shared" si="5"/>
        <v>202101</v>
      </c>
      <c r="I30" s="5">
        <f t="shared" si="6"/>
        <v>2021</v>
      </c>
      <c r="J30">
        <f t="shared" ref="J30:J88" si="7">IF(AND(ISNUMBER(G30),ISNUMBER(D30)),D30*(640*24*3600)/(5280^2),"DataGap")</f>
        <v>32.132231404958681</v>
      </c>
    </row>
    <row r="31" spans="1:10">
      <c r="A31" t="s">
        <v>30</v>
      </c>
      <c r="B31">
        <v>6847500</v>
      </c>
      <c r="C31" s="1">
        <v>44198</v>
      </c>
      <c r="D31">
        <v>15.1</v>
      </c>
      <c r="E31" t="s">
        <v>38</v>
      </c>
      <c r="G31" s="1">
        <f t="shared" si="4"/>
        <v>44198</v>
      </c>
      <c r="H31" s="5">
        <f t="shared" si="5"/>
        <v>202101</v>
      </c>
      <c r="I31" s="5">
        <f t="shared" si="6"/>
        <v>2021</v>
      </c>
      <c r="J31">
        <f t="shared" si="7"/>
        <v>29.950413223140497</v>
      </c>
    </row>
    <row r="32" spans="1:10">
      <c r="A32" t="s">
        <v>30</v>
      </c>
      <c r="B32">
        <v>6847500</v>
      </c>
      <c r="C32" s="1">
        <v>44199</v>
      </c>
      <c r="D32">
        <v>14.6</v>
      </c>
      <c r="E32" t="s">
        <v>38</v>
      </c>
      <c r="G32" s="1">
        <f t="shared" si="4"/>
        <v>44199</v>
      </c>
      <c r="H32" s="5">
        <f t="shared" si="5"/>
        <v>202101</v>
      </c>
      <c r="I32" s="5">
        <f t="shared" si="6"/>
        <v>2021</v>
      </c>
      <c r="J32">
        <f t="shared" si="7"/>
        <v>28.958677685950413</v>
      </c>
    </row>
    <row r="33" spans="1:10">
      <c r="A33" t="s">
        <v>30</v>
      </c>
      <c r="B33">
        <v>6847500</v>
      </c>
      <c r="C33" s="1">
        <v>44200</v>
      </c>
      <c r="D33">
        <v>16.399999999999999</v>
      </c>
      <c r="E33" t="s">
        <v>31</v>
      </c>
      <c r="G33" s="1">
        <f t="shared" si="4"/>
        <v>44200</v>
      </c>
      <c r="H33" s="5">
        <f t="shared" si="5"/>
        <v>202101</v>
      </c>
      <c r="I33" s="5">
        <f t="shared" si="6"/>
        <v>2021</v>
      </c>
      <c r="J33">
        <f t="shared" si="7"/>
        <v>32.528925619834709</v>
      </c>
    </row>
    <row r="34" spans="1:10">
      <c r="A34" t="s">
        <v>30</v>
      </c>
      <c r="B34">
        <v>6847500</v>
      </c>
      <c r="C34" s="1">
        <v>44201</v>
      </c>
      <c r="D34">
        <v>15.3</v>
      </c>
      <c r="E34" t="s">
        <v>31</v>
      </c>
      <c r="G34" s="1">
        <f t="shared" si="4"/>
        <v>44201</v>
      </c>
      <c r="H34" s="5">
        <f t="shared" si="5"/>
        <v>202101</v>
      </c>
      <c r="I34" s="5">
        <f t="shared" si="6"/>
        <v>2021</v>
      </c>
      <c r="J34">
        <f t="shared" si="7"/>
        <v>30.347107438016529</v>
      </c>
    </row>
    <row r="35" spans="1:10">
      <c r="A35" t="s">
        <v>30</v>
      </c>
      <c r="B35">
        <v>6847500</v>
      </c>
      <c r="C35" s="1">
        <v>44202</v>
      </c>
      <c r="D35">
        <v>18.2</v>
      </c>
      <c r="E35" t="s">
        <v>31</v>
      </c>
      <c r="G35" s="1">
        <f t="shared" si="4"/>
        <v>44202</v>
      </c>
      <c r="H35" s="5">
        <f t="shared" si="5"/>
        <v>202101</v>
      </c>
      <c r="I35" s="5">
        <f t="shared" si="6"/>
        <v>2021</v>
      </c>
      <c r="J35">
        <f t="shared" si="7"/>
        <v>36.099173553719005</v>
      </c>
    </row>
    <row r="36" spans="1:10">
      <c r="A36" t="s">
        <v>30</v>
      </c>
      <c r="B36">
        <v>6847500</v>
      </c>
      <c r="C36" s="1">
        <v>44203</v>
      </c>
      <c r="D36">
        <v>16.8</v>
      </c>
      <c r="E36" t="s">
        <v>31</v>
      </c>
      <c r="G36" s="1">
        <f t="shared" si="4"/>
        <v>44203</v>
      </c>
      <c r="H36" s="5">
        <f t="shared" si="5"/>
        <v>202101</v>
      </c>
      <c r="I36" s="5">
        <f t="shared" si="6"/>
        <v>2021</v>
      </c>
      <c r="J36">
        <f t="shared" si="7"/>
        <v>33.32231404958678</v>
      </c>
    </row>
    <row r="37" spans="1:10">
      <c r="A37" t="s">
        <v>30</v>
      </c>
      <c r="B37">
        <v>6847500</v>
      </c>
      <c r="C37" s="1">
        <v>44204</v>
      </c>
      <c r="D37">
        <v>16</v>
      </c>
      <c r="E37" t="s">
        <v>31</v>
      </c>
      <c r="G37" s="1">
        <f t="shared" si="4"/>
        <v>44204</v>
      </c>
      <c r="H37" s="5">
        <f t="shared" si="5"/>
        <v>202101</v>
      </c>
      <c r="I37" s="5">
        <f t="shared" si="6"/>
        <v>2021</v>
      </c>
      <c r="J37">
        <f t="shared" si="7"/>
        <v>31.735537190082646</v>
      </c>
    </row>
    <row r="38" spans="1:10">
      <c r="A38" t="s">
        <v>30</v>
      </c>
      <c r="B38">
        <v>6847500</v>
      </c>
      <c r="C38" s="1">
        <v>44205</v>
      </c>
      <c r="D38">
        <v>17</v>
      </c>
      <c r="E38" t="s">
        <v>31</v>
      </c>
      <c r="G38" s="1">
        <f t="shared" si="4"/>
        <v>44205</v>
      </c>
      <c r="H38" s="5">
        <f t="shared" si="5"/>
        <v>202101</v>
      </c>
      <c r="I38" s="5">
        <f t="shared" si="6"/>
        <v>2021</v>
      </c>
      <c r="J38">
        <f t="shared" si="7"/>
        <v>33.719008264462808</v>
      </c>
    </row>
    <row r="39" spans="1:10">
      <c r="A39" t="s">
        <v>30</v>
      </c>
      <c r="B39">
        <v>6847500</v>
      </c>
      <c r="C39" s="1">
        <v>44206</v>
      </c>
      <c r="D39">
        <v>16.5</v>
      </c>
      <c r="E39" t="s">
        <v>31</v>
      </c>
      <c r="G39" s="1">
        <f t="shared" si="4"/>
        <v>44206</v>
      </c>
      <c r="H39" s="5">
        <f t="shared" si="5"/>
        <v>202101</v>
      </c>
      <c r="I39" s="5">
        <f t="shared" si="6"/>
        <v>2021</v>
      </c>
      <c r="J39">
        <f t="shared" si="7"/>
        <v>32.727272727272727</v>
      </c>
    </row>
    <row r="40" spans="1:10">
      <c r="A40" t="s">
        <v>30</v>
      </c>
      <c r="B40">
        <v>6847500</v>
      </c>
      <c r="C40" s="1">
        <v>44207</v>
      </c>
      <c r="D40">
        <v>15.7</v>
      </c>
      <c r="E40" t="s">
        <v>31</v>
      </c>
      <c r="G40" s="1">
        <f t="shared" si="4"/>
        <v>44207</v>
      </c>
      <c r="H40" s="5">
        <f t="shared" si="5"/>
        <v>202101</v>
      </c>
      <c r="I40" s="5">
        <f t="shared" si="6"/>
        <v>2021</v>
      </c>
      <c r="J40">
        <f t="shared" si="7"/>
        <v>31.140495867768596</v>
      </c>
    </row>
    <row r="41" spans="1:10">
      <c r="A41" t="s">
        <v>30</v>
      </c>
      <c r="B41">
        <v>6847500</v>
      </c>
      <c r="C41" s="1">
        <v>44208</v>
      </c>
      <c r="D41">
        <v>12.9</v>
      </c>
      <c r="E41" t="s">
        <v>31</v>
      </c>
      <c r="G41" s="1">
        <f t="shared" si="4"/>
        <v>44208</v>
      </c>
      <c r="H41" s="5">
        <f t="shared" si="5"/>
        <v>202101</v>
      </c>
      <c r="I41" s="5">
        <f t="shared" si="6"/>
        <v>2021</v>
      </c>
      <c r="J41">
        <f t="shared" si="7"/>
        <v>25.58677685950413</v>
      </c>
    </row>
    <row r="42" spans="1:10">
      <c r="A42" t="s">
        <v>30</v>
      </c>
      <c r="B42">
        <v>6847500</v>
      </c>
      <c r="C42" s="1">
        <v>44209</v>
      </c>
      <c r="D42">
        <v>13.9</v>
      </c>
      <c r="E42" t="s">
        <v>31</v>
      </c>
      <c r="G42" s="1">
        <f t="shared" si="4"/>
        <v>44209</v>
      </c>
      <c r="H42" s="5">
        <f t="shared" si="5"/>
        <v>202101</v>
      </c>
      <c r="I42" s="5">
        <f t="shared" si="6"/>
        <v>2021</v>
      </c>
      <c r="J42">
        <f t="shared" si="7"/>
        <v>27.570247933884296</v>
      </c>
    </row>
    <row r="43" spans="1:10">
      <c r="A43" t="s">
        <v>30</v>
      </c>
      <c r="B43">
        <v>6847500</v>
      </c>
      <c r="C43" s="1">
        <v>44210</v>
      </c>
      <c r="D43">
        <v>16.399999999999999</v>
      </c>
      <c r="E43" t="s">
        <v>31</v>
      </c>
      <c r="G43" s="1">
        <f t="shared" si="4"/>
        <v>44210</v>
      </c>
      <c r="H43" s="5">
        <f t="shared" si="5"/>
        <v>202101</v>
      </c>
      <c r="I43" s="5">
        <f t="shared" si="6"/>
        <v>2021</v>
      </c>
      <c r="J43">
        <f t="shared" si="7"/>
        <v>32.528925619834709</v>
      </c>
    </row>
    <row r="44" spans="1:10">
      <c r="A44" t="s">
        <v>30</v>
      </c>
      <c r="B44">
        <v>6847500</v>
      </c>
      <c r="C44" s="1">
        <v>44211</v>
      </c>
      <c r="D44">
        <v>14</v>
      </c>
      <c r="E44" t="s">
        <v>38</v>
      </c>
      <c r="G44" s="1">
        <f t="shared" si="4"/>
        <v>44211</v>
      </c>
      <c r="H44" s="5">
        <f t="shared" si="5"/>
        <v>202101</v>
      </c>
      <c r="I44" s="5">
        <f t="shared" si="6"/>
        <v>2021</v>
      </c>
      <c r="J44">
        <f t="shared" si="7"/>
        <v>27.768595041322314</v>
      </c>
    </row>
    <row r="45" spans="1:10">
      <c r="A45" t="s">
        <v>30</v>
      </c>
      <c r="B45">
        <v>6847500</v>
      </c>
      <c r="C45" s="1">
        <v>44212</v>
      </c>
      <c r="D45">
        <v>12</v>
      </c>
      <c r="E45" t="s">
        <v>38</v>
      </c>
      <c r="G45" s="1">
        <f t="shared" si="4"/>
        <v>44212</v>
      </c>
      <c r="H45" s="5">
        <f t="shared" si="5"/>
        <v>202101</v>
      </c>
      <c r="I45" s="5">
        <f t="shared" si="6"/>
        <v>2021</v>
      </c>
      <c r="J45">
        <f t="shared" si="7"/>
        <v>23.801652892561982</v>
      </c>
    </row>
    <row r="46" spans="1:10">
      <c r="A46" t="s">
        <v>30</v>
      </c>
      <c r="B46">
        <v>6847500</v>
      </c>
      <c r="C46" s="1">
        <v>44213</v>
      </c>
      <c r="D46">
        <v>16.399999999999999</v>
      </c>
      <c r="E46" t="s">
        <v>31</v>
      </c>
      <c r="G46" s="1">
        <f t="shared" si="4"/>
        <v>44213</v>
      </c>
      <c r="H46" s="5">
        <f t="shared" si="5"/>
        <v>202101</v>
      </c>
      <c r="I46" s="5">
        <f t="shared" si="6"/>
        <v>2021</v>
      </c>
      <c r="J46">
        <f t="shared" si="7"/>
        <v>32.528925619834709</v>
      </c>
    </row>
    <row r="47" spans="1:10">
      <c r="A47" t="s">
        <v>30</v>
      </c>
      <c r="B47">
        <v>6847500</v>
      </c>
      <c r="C47" s="1">
        <v>44214</v>
      </c>
      <c r="D47">
        <v>17.600000000000001</v>
      </c>
      <c r="E47" t="s">
        <v>31</v>
      </c>
      <c r="G47" s="1">
        <f t="shared" si="4"/>
        <v>44214</v>
      </c>
      <c r="H47" s="5">
        <f t="shared" si="5"/>
        <v>202101</v>
      </c>
      <c r="I47" s="5">
        <f t="shared" si="6"/>
        <v>2021</v>
      </c>
      <c r="J47">
        <f t="shared" si="7"/>
        <v>34.909090909090914</v>
      </c>
    </row>
    <row r="48" spans="1:10">
      <c r="A48" t="s">
        <v>30</v>
      </c>
      <c r="B48">
        <v>6847500</v>
      </c>
      <c r="C48" s="1">
        <v>44215</v>
      </c>
      <c r="D48">
        <v>16</v>
      </c>
      <c r="E48" t="s">
        <v>31</v>
      </c>
      <c r="G48" s="1">
        <f t="shared" si="4"/>
        <v>44215</v>
      </c>
      <c r="H48" s="5">
        <f t="shared" si="5"/>
        <v>202101</v>
      </c>
      <c r="I48" s="5">
        <f t="shared" si="6"/>
        <v>2021</v>
      </c>
      <c r="J48">
        <f t="shared" si="7"/>
        <v>31.735537190082646</v>
      </c>
    </row>
    <row r="49" spans="1:10">
      <c r="A49" t="s">
        <v>30</v>
      </c>
      <c r="B49">
        <v>6847500</v>
      </c>
      <c r="C49" s="1">
        <v>44216</v>
      </c>
      <c r="D49">
        <v>12</v>
      </c>
      <c r="E49" t="s">
        <v>38</v>
      </c>
      <c r="G49" s="1">
        <f t="shared" si="4"/>
        <v>44216</v>
      </c>
      <c r="H49" s="5">
        <f t="shared" si="5"/>
        <v>202101</v>
      </c>
      <c r="I49" s="5">
        <f t="shared" si="6"/>
        <v>2021</v>
      </c>
      <c r="J49">
        <f t="shared" si="7"/>
        <v>23.801652892561982</v>
      </c>
    </row>
    <row r="50" spans="1:10">
      <c r="A50" t="s">
        <v>30</v>
      </c>
      <c r="B50">
        <v>6847500</v>
      </c>
      <c r="C50" s="1">
        <v>44217</v>
      </c>
      <c r="D50">
        <v>9.06</v>
      </c>
      <c r="E50" t="s">
        <v>38</v>
      </c>
      <c r="G50" s="1">
        <f t="shared" si="4"/>
        <v>44217</v>
      </c>
      <c r="H50" s="5">
        <f t="shared" si="5"/>
        <v>202101</v>
      </c>
      <c r="I50" s="5">
        <f t="shared" si="6"/>
        <v>2021</v>
      </c>
      <c r="J50">
        <f t="shared" si="7"/>
        <v>17.970247933884298</v>
      </c>
    </row>
    <row r="51" spans="1:10">
      <c r="A51" t="s">
        <v>30</v>
      </c>
      <c r="B51">
        <v>6847500</v>
      </c>
      <c r="C51" s="1">
        <v>44218</v>
      </c>
      <c r="D51">
        <v>10.9</v>
      </c>
      <c r="E51" t="s">
        <v>38</v>
      </c>
      <c r="G51" s="1">
        <f t="shared" si="4"/>
        <v>44218</v>
      </c>
      <c r="H51" s="5">
        <f t="shared" si="5"/>
        <v>202101</v>
      </c>
      <c r="I51" s="5">
        <f t="shared" si="6"/>
        <v>2021</v>
      </c>
      <c r="J51">
        <f t="shared" si="7"/>
        <v>21.619834710743802</v>
      </c>
    </row>
    <row r="52" spans="1:10">
      <c r="A52" t="s">
        <v>30</v>
      </c>
      <c r="B52">
        <v>6847500</v>
      </c>
      <c r="C52" s="1">
        <v>44219</v>
      </c>
      <c r="D52">
        <v>9.01</v>
      </c>
      <c r="E52" t="s">
        <v>38</v>
      </c>
      <c r="G52" s="1">
        <f t="shared" si="4"/>
        <v>44219</v>
      </c>
      <c r="H52" s="5">
        <f t="shared" si="5"/>
        <v>202101</v>
      </c>
      <c r="I52" s="5">
        <f t="shared" si="6"/>
        <v>2021</v>
      </c>
      <c r="J52">
        <f t="shared" si="7"/>
        <v>17.87107438016529</v>
      </c>
    </row>
    <row r="53" spans="1:10">
      <c r="A53" t="s">
        <v>30</v>
      </c>
      <c r="B53">
        <v>6847500</v>
      </c>
      <c r="C53" s="1">
        <v>44220</v>
      </c>
      <c r="D53">
        <v>16.3</v>
      </c>
      <c r="E53" t="s">
        <v>31</v>
      </c>
      <c r="G53" s="1">
        <f t="shared" si="4"/>
        <v>44220</v>
      </c>
      <c r="H53" s="5">
        <f t="shared" si="5"/>
        <v>202101</v>
      </c>
      <c r="I53" s="5">
        <f t="shared" si="6"/>
        <v>2021</v>
      </c>
      <c r="J53">
        <f t="shared" si="7"/>
        <v>32.330578512396691</v>
      </c>
    </row>
    <row r="54" spans="1:10">
      <c r="A54" t="s">
        <v>30</v>
      </c>
      <c r="B54">
        <v>6847500</v>
      </c>
      <c r="C54" s="1">
        <v>44221</v>
      </c>
      <c r="D54">
        <v>17.5</v>
      </c>
      <c r="E54" t="s">
        <v>38</v>
      </c>
      <c r="G54" s="1">
        <f t="shared" si="4"/>
        <v>44221</v>
      </c>
      <c r="H54" s="5">
        <f t="shared" si="5"/>
        <v>202101</v>
      </c>
      <c r="I54" s="5">
        <f t="shared" si="6"/>
        <v>2021</v>
      </c>
      <c r="J54">
        <f t="shared" si="7"/>
        <v>34.710743801652896</v>
      </c>
    </row>
    <row r="55" spans="1:10">
      <c r="A55" t="s">
        <v>30</v>
      </c>
      <c r="B55">
        <v>6847500</v>
      </c>
      <c r="C55" s="1">
        <v>44222</v>
      </c>
      <c r="D55">
        <v>15.9</v>
      </c>
      <c r="E55" t="s">
        <v>38</v>
      </c>
      <c r="G55" s="1">
        <f t="shared" si="4"/>
        <v>44222</v>
      </c>
      <c r="H55" s="5">
        <f t="shared" si="5"/>
        <v>202101</v>
      </c>
      <c r="I55" s="5">
        <f t="shared" si="6"/>
        <v>2021</v>
      </c>
      <c r="J55">
        <f t="shared" si="7"/>
        <v>31.537190082644628</v>
      </c>
    </row>
    <row r="56" spans="1:10">
      <c r="A56" t="s">
        <v>30</v>
      </c>
      <c r="B56">
        <v>6847500</v>
      </c>
      <c r="C56" s="1">
        <v>44223</v>
      </c>
      <c r="D56">
        <v>14.4</v>
      </c>
      <c r="E56" t="s">
        <v>38</v>
      </c>
      <c r="G56" s="1">
        <f t="shared" si="4"/>
        <v>44223</v>
      </c>
      <c r="H56" s="5">
        <f t="shared" si="5"/>
        <v>202101</v>
      </c>
      <c r="I56" s="5">
        <f t="shared" si="6"/>
        <v>2021</v>
      </c>
      <c r="J56">
        <f t="shared" si="7"/>
        <v>28.561983471074381</v>
      </c>
    </row>
    <row r="57" spans="1:10">
      <c r="A57" t="s">
        <v>30</v>
      </c>
      <c r="B57">
        <v>6847500</v>
      </c>
      <c r="C57" s="1">
        <v>44224</v>
      </c>
      <c r="D57">
        <v>14.2</v>
      </c>
      <c r="E57" t="s">
        <v>38</v>
      </c>
      <c r="G57" s="1">
        <f t="shared" si="4"/>
        <v>44224</v>
      </c>
      <c r="H57" s="5">
        <f t="shared" si="5"/>
        <v>202101</v>
      </c>
      <c r="I57" s="5">
        <f t="shared" si="6"/>
        <v>2021</v>
      </c>
      <c r="J57">
        <f t="shared" si="7"/>
        <v>28.165289256198346</v>
      </c>
    </row>
    <row r="58" spans="1:10">
      <c r="A58" t="s">
        <v>30</v>
      </c>
      <c r="B58">
        <v>6847500</v>
      </c>
      <c r="C58" s="1">
        <v>44225</v>
      </c>
      <c r="D58">
        <v>15</v>
      </c>
      <c r="E58" t="s">
        <v>38</v>
      </c>
      <c r="G58" s="1">
        <f t="shared" si="4"/>
        <v>44225</v>
      </c>
      <c r="H58" s="5">
        <f t="shared" si="5"/>
        <v>202101</v>
      </c>
      <c r="I58" s="5">
        <f t="shared" si="6"/>
        <v>2021</v>
      </c>
      <c r="J58">
        <f t="shared" si="7"/>
        <v>29.75206611570248</v>
      </c>
    </row>
    <row r="59" spans="1:10">
      <c r="A59" t="s">
        <v>30</v>
      </c>
      <c r="B59">
        <v>6847500</v>
      </c>
      <c r="C59" s="1">
        <v>44226</v>
      </c>
      <c r="D59">
        <v>15.7</v>
      </c>
      <c r="E59" t="s">
        <v>38</v>
      </c>
      <c r="G59" s="1">
        <f t="shared" si="4"/>
        <v>44226</v>
      </c>
      <c r="H59" s="5">
        <f t="shared" si="5"/>
        <v>202101</v>
      </c>
      <c r="I59" s="5">
        <f t="shared" si="6"/>
        <v>2021</v>
      </c>
      <c r="J59">
        <f t="shared" si="7"/>
        <v>31.140495867768596</v>
      </c>
    </row>
    <row r="60" spans="1:10">
      <c r="A60" t="s">
        <v>30</v>
      </c>
      <c r="B60">
        <v>6847500</v>
      </c>
      <c r="C60" s="1">
        <v>44227</v>
      </c>
      <c r="D60">
        <v>19</v>
      </c>
      <c r="E60" t="s">
        <v>38</v>
      </c>
      <c r="G60" s="1">
        <f t="shared" si="4"/>
        <v>44227</v>
      </c>
      <c r="H60" s="5">
        <f t="shared" si="5"/>
        <v>202101</v>
      </c>
      <c r="I60" s="5">
        <f t="shared" si="6"/>
        <v>2021</v>
      </c>
      <c r="J60">
        <f t="shared" si="7"/>
        <v>37.685950413223139</v>
      </c>
    </row>
    <row r="61" spans="1:10">
      <c r="A61" t="s">
        <v>30</v>
      </c>
      <c r="B61">
        <v>6847500</v>
      </c>
      <c r="C61" s="1">
        <v>44228</v>
      </c>
      <c r="D61">
        <v>20.399999999999999</v>
      </c>
      <c r="E61" t="s">
        <v>38</v>
      </c>
      <c r="G61" s="1">
        <f t="shared" si="4"/>
        <v>44228</v>
      </c>
      <c r="H61" s="5">
        <f t="shared" si="5"/>
        <v>202102</v>
      </c>
      <c r="I61" s="5">
        <f t="shared" si="6"/>
        <v>2021</v>
      </c>
      <c r="J61">
        <f t="shared" si="7"/>
        <v>40.462809917355372</v>
      </c>
    </row>
    <row r="62" spans="1:10">
      <c r="A62" t="s">
        <v>30</v>
      </c>
      <c r="B62">
        <v>6847500</v>
      </c>
      <c r="C62" s="1">
        <v>44229</v>
      </c>
      <c r="D62">
        <v>21.7</v>
      </c>
      <c r="E62" t="s">
        <v>38</v>
      </c>
      <c r="G62" s="1">
        <f t="shared" si="4"/>
        <v>44229</v>
      </c>
      <c r="H62" s="5">
        <f t="shared" si="5"/>
        <v>202102</v>
      </c>
      <c r="I62" s="5">
        <f t="shared" si="6"/>
        <v>2021</v>
      </c>
      <c r="J62">
        <f t="shared" si="7"/>
        <v>43.041322314049587</v>
      </c>
    </row>
    <row r="63" spans="1:10">
      <c r="A63" t="s">
        <v>30</v>
      </c>
      <c r="B63">
        <v>6847500</v>
      </c>
      <c r="C63" s="1">
        <v>44230</v>
      </c>
      <c r="D63">
        <v>18.899999999999999</v>
      </c>
      <c r="E63" t="s">
        <v>38</v>
      </c>
      <c r="G63" s="1">
        <f t="shared" si="4"/>
        <v>44230</v>
      </c>
      <c r="H63" s="5">
        <f t="shared" si="5"/>
        <v>202102</v>
      </c>
      <c r="I63" s="5">
        <f t="shared" si="6"/>
        <v>2021</v>
      </c>
      <c r="J63">
        <f t="shared" si="7"/>
        <v>37.487603305785122</v>
      </c>
    </row>
    <row r="64" spans="1:10">
      <c r="A64" t="s">
        <v>30</v>
      </c>
      <c r="B64">
        <v>6847500</v>
      </c>
      <c r="C64" s="1">
        <v>44231</v>
      </c>
      <c r="D64">
        <v>18.2</v>
      </c>
      <c r="E64" t="s">
        <v>38</v>
      </c>
      <c r="G64" s="1">
        <f t="shared" si="4"/>
        <v>44231</v>
      </c>
      <c r="H64" s="5">
        <f t="shared" si="5"/>
        <v>202102</v>
      </c>
      <c r="I64" s="5">
        <f t="shared" si="6"/>
        <v>2021</v>
      </c>
      <c r="J64">
        <f t="shared" si="7"/>
        <v>36.099173553719005</v>
      </c>
    </row>
    <row r="65" spans="1:10">
      <c r="A65" t="s">
        <v>30</v>
      </c>
      <c r="B65">
        <v>6847500</v>
      </c>
      <c r="C65" s="1">
        <v>44232</v>
      </c>
      <c r="D65">
        <v>16.7</v>
      </c>
      <c r="E65" t="s">
        <v>38</v>
      </c>
      <c r="G65" s="1">
        <f t="shared" si="4"/>
        <v>44232</v>
      </c>
      <c r="H65" s="5">
        <f t="shared" si="5"/>
        <v>202102</v>
      </c>
      <c r="I65" s="5">
        <f t="shared" si="6"/>
        <v>2021</v>
      </c>
      <c r="J65">
        <f t="shared" si="7"/>
        <v>33.123966942148762</v>
      </c>
    </row>
    <row r="66" spans="1:10">
      <c r="A66" t="s">
        <v>30</v>
      </c>
      <c r="B66">
        <v>6847500</v>
      </c>
      <c r="C66" s="1">
        <v>44233</v>
      </c>
      <c r="D66">
        <v>18.600000000000001</v>
      </c>
      <c r="E66" t="s">
        <v>38</v>
      </c>
      <c r="G66" s="1">
        <f t="shared" si="4"/>
        <v>44233</v>
      </c>
      <c r="H66" s="5">
        <f t="shared" si="5"/>
        <v>202102</v>
      </c>
      <c r="I66" s="5">
        <f t="shared" si="6"/>
        <v>2021</v>
      </c>
      <c r="J66">
        <f t="shared" si="7"/>
        <v>36.892561983471076</v>
      </c>
    </row>
    <row r="67" spans="1:10">
      <c r="A67" t="s">
        <v>30</v>
      </c>
      <c r="B67">
        <v>6847500</v>
      </c>
      <c r="C67" s="1">
        <v>44234</v>
      </c>
      <c r="D67">
        <v>16.899999999999999</v>
      </c>
      <c r="E67" t="s">
        <v>38</v>
      </c>
      <c r="G67" s="1">
        <f t="shared" si="4"/>
        <v>44234</v>
      </c>
      <c r="H67" s="5">
        <f t="shared" si="5"/>
        <v>202102</v>
      </c>
      <c r="I67" s="5">
        <f t="shared" si="6"/>
        <v>2021</v>
      </c>
      <c r="J67">
        <f t="shared" si="7"/>
        <v>33.52066115702479</v>
      </c>
    </row>
    <row r="68" spans="1:10">
      <c r="A68" t="s">
        <v>30</v>
      </c>
      <c r="B68">
        <v>6847500</v>
      </c>
      <c r="C68" s="1">
        <v>44235</v>
      </c>
      <c r="D68">
        <v>13.7</v>
      </c>
      <c r="E68" t="s">
        <v>38</v>
      </c>
      <c r="G68" s="1">
        <f t="shared" si="4"/>
        <v>44235</v>
      </c>
      <c r="H68" s="5">
        <f t="shared" si="5"/>
        <v>202102</v>
      </c>
      <c r="I68" s="5">
        <f t="shared" si="6"/>
        <v>2021</v>
      </c>
      <c r="J68">
        <f t="shared" si="7"/>
        <v>27.173553719008265</v>
      </c>
    </row>
    <row r="69" spans="1:10">
      <c r="A69" t="s">
        <v>30</v>
      </c>
      <c r="B69">
        <v>6847500</v>
      </c>
      <c r="C69" s="1">
        <v>44236</v>
      </c>
      <c r="D69">
        <v>15</v>
      </c>
      <c r="E69" t="s">
        <v>38</v>
      </c>
      <c r="G69" s="1">
        <f t="shared" si="4"/>
        <v>44236</v>
      </c>
      <c r="H69" s="5">
        <f t="shared" si="5"/>
        <v>202102</v>
      </c>
      <c r="I69" s="5">
        <f t="shared" si="6"/>
        <v>2021</v>
      </c>
      <c r="J69">
        <f t="shared" si="7"/>
        <v>29.75206611570248</v>
      </c>
    </row>
    <row r="70" spans="1:10">
      <c r="A70" t="s">
        <v>30</v>
      </c>
      <c r="B70">
        <v>6847500</v>
      </c>
      <c r="C70" s="1">
        <v>44237</v>
      </c>
      <c r="D70">
        <v>15</v>
      </c>
      <c r="E70" t="s">
        <v>38</v>
      </c>
      <c r="G70" s="1">
        <f t="shared" si="4"/>
        <v>44237</v>
      </c>
      <c r="H70" s="5">
        <f t="shared" si="5"/>
        <v>202102</v>
      </c>
      <c r="I70" s="5">
        <f t="shared" si="6"/>
        <v>2021</v>
      </c>
      <c r="J70">
        <f t="shared" si="7"/>
        <v>29.75206611570248</v>
      </c>
    </row>
    <row r="71" spans="1:10">
      <c r="A71" t="s">
        <v>30</v>
      </c>
      <c r="B71">
        <v>6847500</v>
      </c>
      <c r="C71" s="1">
        <v>44238</v>
      </c>
      <c r="D71">
        <v>14.2</v>
      </c>
      <c r="E71" t="s">
        <v>38</v>
      </c>
      <c r="G71" s="1">
        <f t="shared" si="4"/>
        <v>44238</v>
      </c>
      <c r="H71" s="5">
        <f t="shared" si="5"/>
        <v>202102</v>
      </c>
      <c r="I71" s="5">
        <f t="shared" si="6"/>
        <v>2021</v>
      </c>
      <c r="J71">
        <f t="shared" si="7"/>
        <v>28.165289256198346</v>
      </c>
    </row>
    <row r="72" spans="1:10">
      <c r="A72" t="s">
        <v>30</v>
      </c>
      <c r="B72">
        <v>6847500</v>
      </c>
      <c r="C72" s="1">
        <v>44239</v>
      </c>
      <c r="D72">
        <v>15.2</v>
      </c>
      <c r="E72" t="s">
        <v>38</v>
      </c>
      <c r="G72" s="1">
        <f t="shared" si="4"/>
        <v>44239</v>
      </c>
      <c r="H72" s="5">
        <f t="shared" si="5"/>
        <v>202102</v>
      </c>
      <c r="I72" s="5">
        <f t="shared" si="6"/>
        <v>2021</v>
      </c>
      <c r="J72">
        <f t="shared" si="7"/>
        <v>30.148760330578511</v>
      </c>
    </row>
    <row r="73" spans="1:10">
      <c r="A73" t="s">
        <v>30</v>
      </c>
      <c r="B73">
        <v>6847500</v>
      </c>
      <c r="C73" s="1">
        <v>44240</v>
      </c>
      <c r="D73">
        <v>14.8</v>
      </c>
      <c r="E73" t="s">
        <v>38</v>
      </c>
      <c r="G73" s="1">
        <f t="shared" si="4"/>
        <v>44240</v>
      </c>
      <c r="H73" s="5">
        <f t="shared" si="5"/>
        <v>202102</v>
      </c>
      <c r="I73" s="5">
        <f t="shared" si="6"/>
        <v>2021</v>
      </c>
      <c r="J73">
        <f t="shared" si="7"/>
        <v>29.355371900826448</v>
      </c>
    </row>
    <row r="74" spans="1:10">
      <c r="A74" t="s">
        <v>30</v>
      </c>
      <c r="B74">
        <v>6847500</v>
      </c>
      <c r="C74" s="1">
        <v>44241</v>
      </c>
      <c r="D74">
        <v>14</v>
      </c>
      <c r="E74" t="s">
        <v>38</v>
      </c>
      <c r="G74" s="1">
        <f t="shared" si="4"/>
        <v>44241</v>
      </c>
      <c r="H74" s="5">
        <f t="shared" si="5"/>
        <v>202102</v>
      </c>
      <c r="I74" s="5">
        <f t="shared" si="6"/>
        <v>2021</v>
      </c>
      <c r="J74">
        <f t="shared" si="7"/>
        <v>27.768595041322314</v>
      </c>
    </row>
    <row r="75" spans="1:10">
      <c r="A75" t="s">
        <v>30</v>
      </c>
      <c r="B75">
        <v>6847500</v>
      </c>
      <c r="C75" s="1">
        <v>44242</v>
      </c>
      <c r="D75">
        <v>11.9</v>
      </c>
      <c r="E75" t="s">
        <v>38</v>
      </c>
      <c r="G75" s="1">
        <f t="shared" si="4"/>
        <v>44242</v>
      </c>
      <c r="H75" s="5">
        <f t="shared" si="5"/>
        <v>202102</v>
      </c>
      <c r="I75" s="5">
        <f t="shared" si="6"/>
        <v>2021</v>
      </c>
      <c r="J75">
        <f t="shared" si="7"/>
        <v>23.603305785123968</v>
      </c>
    </row>
    <row r="76" spans="1:10">
      <c r="A76" t="s">
        <v>30</v>
      </c>
      <c r="B76">
        <v>6847500</v>
      </c>
      <c r="C76" s="1">
        <v>44243</v>
      </c>
      <c r="D76">
        <v>13.9</v>
      </c>
      <c r="E76" t="s">
        <v>38</v>
      </c>
      <c r="G76" s="1">
        <f t="shared" si="4"/>
        <v>44243</v>
      </c>
      <c r="H76" s="5">
        <f t="shared" si="5"/>
        <v>202102</v>
      </c>
      <c r="I76" s="5">
        <f t="shared" si="6"/>
        <v>2021</v>
      </c>
      <c r="J76">
        <f t="shared" si="7"/>
        <v>27.570247933884296</v>
      </c>
    </row>
    <row r="77" spans="1:10">
      <c r="A77" t="s">
        <v>30</v>
      </c>
      <c r="B77">
        <v>6847500</v>
      </c>
      <c r="C77" s="1">
        <v>44244</v>
      </c>
      <c r="D77">
        <v>15</v>
      </c>
      <c r="E77" t="s">
        <v>38</v>
      </c>
      <c r="G77" s="1">
        <f t="shared" si="4"/>
        <v>44244</v>
      </c>
      <c r="H77" s="5">
        <f t="shared" si="5"/>
        <v>202102</v>
      </c>
      <c r="I77" s="5">
        <f t="shared" si="6"/>
        <v>2021</v>
      </c>
      <c r="J77">
        <f t="shared" si="7"/>
        <v>29.75206611570248</v>
      </c>
    </row>
    <row r="78" spans="1:10">
      <c r="A78" t="s">
        <v>30</v>
      </c>
      <c r="B78">
        <v>6847500</v>
      </c>
      <c r="C78" s="1">
        <v>44245</v>
      </c>
      <c r="D78">
        <v>17.3</v>
      </c>
      <c r="E78" t="s">
        <v>38</v>
      </c>
      <c r="G78" s="1">
        <f t="shared" si="4"/>
        <v>44245</v>
      </c>
      <c r="H78" s="5">
        <f t="shared" si="5"/>
        <v>202102</v>
      </c>
      <c r="I78" s="5">
        <f t="shared" si="6"/>
        <v>2021</v>
      </c>
      <c r="J78">
        <f t="shared" si="7"/>
        <v>34.314049586776861</v>
      </c>
    </row>
    <row r="79" spans="1:10">
      <c r="A79" t="s">
        <v>30</v>
      </c>
      <c r="B79">
        <v>6847500</v>
      </c>
      <c r="C79" s="1">
        <v>44246</v>
      </c>
      <c r="D79">
        <v>18.2</v>
      </c>
      <c r="E79" t="s">
        <v>38</v>
      </c>
      <c r="G79" s="1">
        <f t="shared" si="4"/>
        <v>44246</v>
      </c>
      <c r="H79" s="5">
        <f t="shared" si="5"/>
        <v>202102</v>
      </c>
      <c r="I79" s="5">
        <f t="shared" si="6"/>
        <v>2021</v>
      </c>
      <c r="J79">
        <f t="shared" si="7"/>
        <v>36.099173553719005</v>
      </c>
    </row>
    <row r="80" spans="1:10">
      <c r="A80" t="s">
        <v>30</v>
      </c>
      <c r="B80">
        <v>6847500</v>
      </c>
      <c r="C80" s="1">
        <v>44247</v>
      </c>
      <c r="D80">
        <v>20.9</v>
      </c>
      <c r="E80" t="s">
        <v>38</v>
      </c>
      <c r="G80" s="1">
        <f t="shared" si="4"/>
        <v>44247</v>
      </c>
      <c r="H80" s="5">
        <f t="shared" si="5"/>
        <v>202102</v>
      </c>
      <c r="I80" s="5">
        <f t="shared" si="6"/>
        <v>2021</v>
      </c>
      <c r="J80">
        <f t="shared" si="7"/>
        <v>41.454545454545453</v>
      </c>
    </row>
    <row r="81" spans="1:10">
      <c r="A81" t="s">
        <v>30</v>
      </c>
      <c r="B81">
        <v>6847500</v>
      </c>
      <c r="C81" s="1">
        <v>44248</v>
      </c>
      <c r="D81">
        <v>24.9</v>
      </c>
      <c r="E81" t="s">
        <v>38</v>
      </c>
      <c r="G81" s="1">
        <f t="shared" si="4"/>
        <v>44248</v>
      </c>
      <c r="H81" s="5">
        <f t="shared" si="5"/>
        <v>202102</v>
      </c>
      <c r="I81" s="5">
        <f t="shared" si="6"/>
        <v>2021</v>
      </c>
      <c r="J81">
        <f t="shared" si="7"/>
        <v>49.388429752066116</v>
      </c>
    </row>
    <row r="82" spans="1:10">
      <c r="A82" t="s">
        <v>30</v>
      </c>
      <c r="B82">
        <v>6847500</v>
      </c>
      <c r="C82" s="1">
        <v>44249</v>
      </c>
      <c r="D82">
        <v>26.3</v>
      </c>
      <c r="E82" t="s">
        <v>38</v>
      </c>
      <c r="G82" s="1">
        <f t="shared" si="4"/>
        <v>44249</v>
      </c>
      <c r="H82" s="5">
        <f t="shared" si="5"/>
        <v>202102</v>
      </c>
      <c r="I82" s="5">
        <f t="shared" si="6"/>
        <v>2021</v>
      </c>
      <c r="J82">
        <f t="shared" si="7"/>
        <v>52.165289256198349</v>
      </c>
    </row>
    <row r="83" spans="1:10">
      <c r="A83" t="s">
        <v>30</v>
      </c>
      <c r="B83">
        <v>6847500</v>
      </c>
      <c r="C83" s="1">
        <v>44250</v>
      </c>
      <c r="D83">
        <v>28.1</v>
      </c>
      <c r="E83" t="s">
        <v>38</v>
      </c>
      <c r="G83" s="1">
        <f t="shared" si="4"/>
        <v>44250</v>
      </c>
      <c r="H83" s="5">
        <f t="shared" si="5"/>
        <v>202102</v>
      </c>
      <c r="I83" s="5">
        <f t="shared" si="6"/>
        <v>2021</v>
      </c>
      <c r="J83">
        <f t="shared" si="7"/>
        <v>55.735537190082646</v>
      </c>
    </row>
    <row r="84" spans="1:10">
      <c r="A84" t="s">
        <v>30</v>
      </c>
      <c r="B84">
        <v>6847500</v>
      </c>
      <c r="C84" s="1">
        <v>44251</v>
      </c>
      <c r="D84">
        <v>28.1</v>
      </c>
      <c r="E84" t="s">
        <v>31</v>
      </c>
      <c r="G84" s="1">
        <f t="shared" si="4"/>
        <v>44251</v>
      </c>
      <c r="H84" s="5">
        <f t="shared" si="5"/>
        <v>202102</v>
      </c>
      <c r="I84" s="5">
        <f t="shared" si="6"/>
        <v>2021</v>
      </c>
      <c r="J84">
        <f t="shared" si="7"/>
        <v>55.735537190082646</v>
      </c>
    </row>
    <row r="85" spans="1:10">
      <c r="A85" t="s">
        <v>30</v>
      </c>
      <c r="B85">
        <v>6847500</v>
      </c>
      <c r="C85" s="1">
        <v>44252</v>
      </c>
      <c r="D85">
        <v>25.2</v>
      </c>
      <c r="E85" t="s">
        <v>31</v>
      </c>
      <c r="G85" s="1">
        <f t="shared" si="4"/>
        <v>44252</v>
      </c>
      <c r="H85" s="5">
        <f t="shared" si="5"/>
        <v>202102</v>
      </c>
      <c r="I85" s="5">
        <f t="shared" si="6"/>
        <v>2021</v>
      </c>
      <c r="J85">
        <f t="shared" si="7"/>
        <v>49.983471074380162</v>
      </c>
    </row>
    <row r="86" spans="1:10">
      <c r="A86" t="s">
        <v>30</v>
      </c>
      <c r="B86">
        <v>6847500</v>
      </c>
      <c r="C86" s="1">
        <v>44253</v>
      </c>
      <c r="D86">
        <v>25.5</v>
      </c>
      <c r="E86" t="s">
        <v>31</v>
      </c>
      <c r="G86" s="1">
        <f t="shared" si="4"/>
        <v>44253</v>
      </c>
      <c r="H86" s="5">
        <f t="shared" si="5"/>
        <v>202102</v>
      </c>
      <c r="I86" s="5">
        <f t="shared" si="6"/>
        <v>2021</v>
      </c>
      <c r="J86">
        <f t="shared" si="7"/>
        <v>50.578512396694215</v>
      </c>
    </row>
    <row r="87" spans="1:10">
      <c r="A87" t="s">
        <v>30</v>
      </c>
      <c r="B87">
        <v>6847500</v>
      </c>
      <c r="C87" s="1">
        <v>44254</v>
      </c>
      <c r="D87">
        <v>27.9</v>
      </c>
      <c r="E87" t="s">
        <v>31</v>
      </c>
      <c r="G87" s="1">
        <f t="shared" si="4"/>
        <v>44254</v>
      </c>
      <c r="H87" s="5">
        <f t="shared" si="5"/>
        <v>202102</v>
      </c>
      <c r="I87" s="5">
        <f t="shared" si="6"/>
        <v>2021</v>
      </c>
      <c r="J87">
        <f t="shared" si="7"/>
        <v>55.33884297520661</v>
      </c>
    </row>
    <row r="88" spans="1:10">
      <c r="A88" t="s">
        <v>30</v>
      </c>
      <c r="B88">
        <v>6847500</v>
      </c>
      <c r="C88" s="1">
        <v>44255</v>
      </c>
      <c r="D88">
        <v>26.1</v>
      </c>
      <c r="E88" t="s">
        <v>31</v>
      </c>
      <c r="G88" s="1">
        <f t="shared" si="4"/>
        <v>44255</v>
      </c>
      <c r="H88" s="5">
        <f t="shared" si="5"/>
        <v>202102</v>
      </c>
      <c r="I88" s="5">
        <f t="shared" si="6"/>
        <v>2021</v>
      </c>
      <c r="J88">
        <f t="shared" si="7"/>
        <v>51.768595041322314</v>
      </c>
    </row>
    <row r="89" spans="1:10">
      <c r="A89" t="s">
        <v>30</v>
      </c>
      <c r="B89">
        <v>6847500</v>
      </c>
      <c r="C89" s="1">
        <v>44256</v>
      </c>
      <c r="D89">
        <v>23.7</v>
      </c>
      <c r="E89" t="s">
        <v>31</v>
      </c>
      <c r="G89" s="1">
        <f t="shared" ref="G89:G104" si="8">IF(OR(C89&lt;=0,ISTEXT(C89)),"",C89)</f>
        <v>44256</v>
      </c>
      <c r="H89" s="5">
        <f t="shared" ref="H89:H104" si="9">IF(NOT(ISTEXT(G89)),YEAR(G89)*100+MONTH(G89),"")</f>
        <v>202103</v>
      </c>
      <c r="I89" s="5">
        <f t="shared" ref="I89:I104" si="10">IF(NOT(ISTEXT(G89)),YEAR(G89),"")</f>
        <v>2021</v>
      </c>
      <c r="J89">
        <f t="shared" ref="J89:J104" si="11">IF(AND(ISNUMBER(G89),ISNUMBER(D89)),D89*(640*24*3600)/(5280^2),"DataGap")</f>
        <v>47.008264462809919</v>
      </c>
    </row>
    <row r="90" spans="1:10">
      <c r="A90" t="s">
        <v>30</v>
      </c>
      <c r="B90">
        <v>6847500</v>
      </c>
      <c r="C90" s="1">
        <v>44257</v>
      </c>
      <c r="D90">
        <v>28.9</v>
      </c>
      <c r="E90" t="s">
        <v>31</v>
      </c>
      <c r="G90" s="1">
        <f t="shared" si="8"/>
        <v>44257</v>
      </c>
      <c r="H90" s="5">
        <f t="shared" si="9"/>
        <v>202103</v>
      </c>
      <c r="I90" s="5">
        <f t="shared" si="10"/>
        <v>2021</v>
      </c>
      <c r="J90">
        <f t="shared" si="11"/>
        <v>57.32231404958678</v>
      </c>
    </row>
    <row r="91" spans="1:10">
      <c r="A91" t="s">
        <v>30</v>
      </c>
      <c r="B91">
        <v>6847500</v>
      </c>
      <c r="C91" s="1">
        <v>44258</v>
      </c>
      <c r="D91">
        <v>27.7</v>
      </c>
      <c r="E91" t="s">
        <v>31</v>
      </c>
      <c r="G91" s="1">
        <f t="shared" si="8"/>
        <v>44258</v>
      </c>
      <c r="H91" s="5">
        <f t="shared" si="9"/>
        <v>202103</v>
      </c>
      <c r="I91" s="5">
        <f t="shared" si="10"/>
        <v>2021</v>
      </c>
      <c r="J91">
        <f t="shared" si="11"/>
        <v>54.942148760330582</v>
      </c>
    </row>
    <row r="92" spans="1:10">
      <c r="A92" t="s">
        <v>30</v>
      </c>
      <c r="B92">
        <v>6847500</v>
      </c>
      <c r="C92" s="1">
        <v>44259</v>
      </c>
      <c r="D92">
        <v>26</v>
      </c>
      <c r="E92" t="s">
        <v>31</v>
      </c>
      <c r="G92" s="1">
        <f t="shared" si="8"/>
        <v>44259</v>
      </c>
      <c r="H92" s="5">
        <f t="shared" si="9"/>
        <v>202103</v>
      </c>
      <c r="I92" s="5">
        <f t="shared" si="10"/>
        <v>2021</v>
      </c>
      <c r="J92">
        <f t="shared" si="11"/>
        <v>51.570247933884296</v>
      </c>
    </row>
    <row r="93" spans="1:10">
      <c r="A93" t="s">
        <v>30</v>
      </c>
      <c r="B93">
        <v>6847500</v>
      </c>
      <c r="C93" s="1">
        <v>44260</v>
      </c>
      <c r="D93">
        <v>26.7</v>
      </c>
      <c r="E93" t="s">
        <v>31</v>
      </c>
      <c r="G93" s="1">
        <f t="shared" si="8"/>
        <v>44260</v>
      </c>
      <c r="H93" s="5">
        <f t="shared" si="9"/>
        <v>202103</v>
      </c>
      <c r="I93" s="5">
        <f t="shared" si="10"/>
        <v>2021</v>
      </c>
      <c r="J93">
        <f t="shared" si="11"/>
        <v>52.958677685950413</v>
      </c>
    </row>
    <row r="94" spans="1:10">
      <c r="A94" t="s">
        <v>30</v>
      </c>
      <c r="B94">
        <v>6847500</v>
      </c>
      <c r="C94" s="1">
        <v>44261</v>
      </c>
      <c r="D94">
        <v>27</v>
      </c>
      <c r="E94" t="s">
        <v>31</v>
      </c>
      <c r="G94" s="1">
        <f t="shared" si="8"/>
        <v>44261</v>
      </c>
      <c r="H94" s="5">
        <f t="shared" si="9"/>
        <v>202103</v>
      </c>
      <c r="I94" s="5">
        <f t="shared" si="10"/>
        <v>2021</v>
      </c>
      <c r="J94">
        <f t="shared" si="11"/>
        <v>53.553719008264466</v>
      </c>
    </row>
    <row r="95" spans="1:10">
      <c r="A95" t="s">
        <v>30</v>
      </c>
      <c r="B95">
        <v>6847500</v>
      </c>
      <c r="C95" s="1">
        <v>44262</v>
      </c>
      <c r="D95">
        <v>25.4</v>
      </c>
      <c r="E95" t="s">
        <v>31</v>
      </c>
      <c r="G95" s="1">
        <f t="shared" si="8"/>
        <v>44262</v>
      </c>
      <c r="H95" s="5">
        <f t="shared" si="9"/>
        <v>202103</v>
      </c>
      <c r="I95" s="5">
        <f t="shared" si="10"/>
        <v>2021</v>
      </c>
      <c r="J95">
        <f t="shared" si="11"/>
        <v>50.380165289256198</v>
      </c>
    </row>
    <row r="96" spans="1:10">
      <c r="A96" t="s">
        <v>30</v>
      </c>
      <c r="B96">
        <v>6847500</v>
      </c>
      <c r="C96" s="1">
        <v>44263</v>
      </c>
      <c r="D96">
        <v>25.7</v>
      </c>
      <c r="E96" t="s">
        <v>31</v>
      </c>
      <c r="G96" s="1">
        <f t="shared" si="8"/>
        <v>44263</v>
      </c>
      <c r="H96" s="5">
        <f t="shared" si="9"/>
        <v>202103</v>
      </c>
      <c r="I96" s="5">
        <f t="shared" si="10"/>
        <v>2021</v>
      </c>
      <c r="J96">
        <f t="shared" si="11"/>
        <v>50.97520661157025</v>
      </c>
    </row>
    <row r="97" spans="1:10">
      <c r="A97" t="s">
        <v>30</v>
      </c>
      <c r="B97">
        <v>6847500</v>
      </c>
      <c r="C97" s="1">
        <v>44264</v>
      </c>
      <c r="D97">
        <v>24.2</v>
      </c>
      <c r="E97" t="s">
        <v>31</v>
      </c>
      <c r="G97" s="1">
        <f t="shared" si="8"/>
        <v>44264</v>
      </c>
      <c r="H97" s="5">
        <f t="shared" si="9"/>
        <v>202103</v>
      </c>
      <c r="I97" s="5">
        <f t="shared" si="10"/>
        <v>2021</v>
      </c>
      <c r="J97">
        <f t="shared" si="11"/>
        <v>48</v>
      </c>
    </row>
    <row r="98" spans="1:10">
      <c r="A98" t="s">
        <v>30</v>
      </c>
      <c r="B98">
        <v>6847500</v>
      </c>
      <c r="C98" s="1">
        <v>44265</v>
      </c>
      <c r="D98">
        <v>23.9</v>
      </c>
      <c r="E98" t="s">
        <v>31</v>
      </c>
      <c r="G98" s="1">
        <f t="shared" si="8"/>
        <v>44265</v>
      </c>
      <c r="H98" s="5">
        <f t="shared" si="9"/>
        <v>202103</v>
      </c>
      <c r="I98" s="5">
        <f t="shared" si="10"/>
        <v>2021</v>
      </c>
      <c r="J98">
        <f t="shared" si="11"/>
        <v>47.404958677685947</v>
      </c>
    </row>
    <row r="99" spans="1:10">
      <c r="A99" t="s">
        <v>30</v>
      </c>
      <c r="B99">
        <v>6847500</v>
      </c>
      <c r="C99" s="1">
        <v>44266</v>
      </c>
      <c r="D99">
        <v>23</v>
      </c>
      <c r="E99" t="s">
        <v>31</v>
      </c>
      <c r="G99" s="1">
        <f t="shared" si="8"/>
        <v>44266</v>
      </c>
      <c r="H99" s="5">
        <f t="shared" si="9"/>
        <v>202103</v>
      </c>
      <c r="I99" s="5">
        <f t="shared" si="10"/>
        <v>2021</v>
      </c>
      <c r="J99">
        <f t="shared" si="11"/>
        <v>45.619834710743802</v>
      </c>
    </row>
    <row r="100" spans="1:10">
      <c r="A100" t="s">
        <v>30</v>
      </c>
      <c r="B100">
        <v>6847500</v>
      </c>
      <c r="C100" s="1">
        <v>44267</v>
      </c>
      <c r="D100">
        <v>22.3</v>
      </c>
      <c r="E100" t="s">
        <v>31</v>
      </c>
      <c r="G100" s="1">
        <f t="shared" si="8"/>
        <v>44267</v>
      </c>
      <c r="H100" s="5">
        <f t="shared" si="9"/>
        <v>202103</v>
      </c>
      <c r="I100" s="5">
        <f t="shared" si="10"/>
        <v>2021</v>
      </c>
      <c r="J100">
        <f t="shared" si="11"/>
        <v>44.231404958677686</v>
      </c>
    </row>
    <row r="101" spans="1:10">
      <c r="A101" t="s">
        <v>30</v>
      </c>
      <c r="B101">
        <v>6847500</v>
      </c>
      <c r="C101" s="1">
        <v>44268</v>
      </c>
      <c r="D101">
        <v>25.5</v>
      </c>
      <c r="E101" t="s">
        <v>31</v>
      </c>
      <c r="G101" s="1">
        <f t="shared" si="8"/>
        <v>44268</v>
      </c>
      <c r="H101" s="5">
        <f t="shared" si="9"/>
        <v>202103</v>
      </c>
      <c r="I101" s="5">
        <f t="shared" si="10"/>
        <v>2021</v>
      </c>
      <c r="J101">
        <f t="shared" si="11"/>
        <v>50.578512396694215</v>
      </c>
    </row>
    <row r="102" spans="1:10">
      <c r="A102" t="s">
        <v>30</v>
      </c>
      <c r="B102">
        <v>6847500</v>
      </c>
      <c r="C102" s="1">
        <v>44269</v>
      </c>
      <c r="D102">
        <v>51.4</v>
      </c>
      <c r="E102" t="s">
        <v>31</v>
      </c>
      <c r="G102" s="1">
        <f t="shared" si="8"/>
        <v>44269</v>
      </c>
      <c r="H102" s="5">
        <f t="shared" si="9"/>
        <v>202103</v>
      </c>
      <c r="I102" s="5">
        <f t="shared" si="10"/>
        <v>2021</v>
      </c>
      <c r="J102">
        <f t="shared" si="11"/>
        <v>101.9504132231405</v>
      </c>
    </row>
    <row r="103" spans="1:10">
      <c r="A103" t="s">
        <v>30</v>
      </c>
      <c r="B103">
        <v>6847500</v>
      </c>
      <c r="C103" s="1">
        <v>44270</v>
      </c>
      <c r="D103">
        <v>54.4</v>
      </c>
      <c r="E103" t="s">
        <v>31</v>
      </c>
      <c r="G103" s="1">
        <f t="shared" si="8"/>
        <v>44270</v>
      </c>
      <c r="H103" s="5">
        <f t="shared" si="9"/>
        <v>202103</v>
      </c>
      <c r="I103" s="5">
        <f t="shared" si="10"/>
        <v>2021</v>
      </c>
      <c r="J103">
        <f t="shared" si="11"/>
        <v>107.90082644628099</v>
      </c>
    </row>
    <row r="104" spans="1:10">
      <c r="A104" t="s">
        <v>30</v>
      </c>
      <c r="B104">
        <v>6847500</v>
      </c>
      <c r="C104" s="1">
        <v>44271</v>
      </c>
      <c r="D104">
        <v>56.5</v>
      </c>
      <c r="E104" t="s">
        <v>31</v>
      </c>
      <c r="G104" s="1">
        <f t="shared" si="8"/>
        <v>44271</v>
      </c>
      <c r="H104" s="5">
        <f t="shared" si="9"/>
        <v>202103</v>
      </c>
      <c r="I104" s="5">
        <f t="shared" si="10"/>
        <v>2021</v>
      </c>
      <c r="J104">
        <f t="shared" si="11"/>
        <v>112.06611570247934</v>
      </c>
    </row>
    <row r="105" spans="1:10">
      <c r="A105" t="s">
        <v>30</v>
      </c>
      <c r="B105">
        <v>6847500</v>
      </c>
      <c r="C105" s="1">
        <v>44272</v>
      </c>
      <c r="D105">
        <v>57</v>
      </c>
      <c r="E105" t="s">
        <v>31</v>
      </c>
      <c r="G105" s="1">
        <f t="shared" ref="G105:G115" si="12">IF(OR(C105&lt;=0,ISTEXT(C105)),"",C105)</f>
        <v>44272</v>
      </c>
      <c r="H105" s="5">
        <f t="shared" ref="H105:H115" si="13">IF(NOT(ISTEXT(G105)),YEAR(G105)*100+MONTH(G105),"")</f>
        <v>202103</v>
      </c>
      <c r="I105" s="5">
        <f t="shared" ref="I105:I115" si="14">IF(NOT(ISTEXT(G105)),YEAR(G105),"")</f>
        <v>2021</v>
      </c>
      <c r="J105">
        <f t="shared" ref="J105:J115" si="15">IF(AND(ISNUMBER(G105),ISNUMBER(D105)),D105*(640*24*3600)/(5280^2),"DataGap")</f>
        <v>113.05785123966942</v>
      </c>
    </row>
    <row r="106" spans="1:10">
      <c r="A106" t="s">
        <v>30</v>
      </c>
      <c r="B106">
        <v>6847500</v>
      </c>
      <c r="C106" s="1">
        <v>44273</v>
      </c>
      <c r="D106">
        <v>45.3</v>
      </c>
      <c r="E106" t="s">
        <v>31</v>
      </c>
      <c r="G106" s="1">
        <f t="shared" si="12"/>
        <v>44273</v>
      </c>
      <c r="H106" s="5">
        <f t="shared" si="13"/>
        <v>202103</v>
      </c>
      <c r="I106" s="5">
        <f t="shared" si="14"/>
        <v>2021</v>
      </c>
      <c r="J106">
        <f t="shared" si="15"/>
        <v>89.851239669421489</v>
      </c>
    </row>
    <row r="107" spans="1:10">
      <c r="A107" t="s">
        <v>30</v>
      </c>
      <c r="B107">
        <v>6847500</v>
      </c>
      <c r="C107" s="1">
        <v>44274</v>
      </c>
      <c r="D107">
        <v>39.799999999999997</v>
      </c>
      <c r="E107" t="s">
        <v>31</v>
      </c>
      <c r="G107" s="1">
        <f t="shared" si="12"/>
        <v>44274</v>
      </c>
      <c r="H107" s="5">
        <f t="shared" si="13"/>
        <v>202103</v>
      </c>
      <c r="I107" s="5">
        <f t="shared" si="14"/>
        <v>2021</v>
      </c>
      <c r="J107">
        <f t="shared" si="15"/>
        <v>78.942148760330582</v>
      </c>
    </row>
    <row r="108" spans="1:10">
      <c r="A108" t="s">
        <v>30</v>
      </c>
      <c r="B108">
        <v>6847500</v>
      </c>
      <c r="C108" s="1">
        <v>44275</v>
      </c>
      <c r="D108">
        <v>36.5</v>
      </c>
      <c r="E108" t="s">
        <v>31</v>
      </c>
      <c r="G108" s="1">
        <f t="shared" si="12"/>
        <v>44275</v>
      </c>
      <c r="H108" s="5">
        <f t="shared" si="13"/>
        <v>202103</v>
      </c>
      <c r="I108" s="5">
        <f t="shared" si="14"/>
        <v>2021</v>
      </c>
      <c r="J108">
        <f t="shared" si="15"/>
        <v>72.396694214876035</v>
      </c>
    </row>
    <row r="109" spans="1:10">
      <c r="A109" t="s">
        <v>30</v>
      </c>
      <c r="B109">
        <v>6847500</v>
      </c>
      <c r="C109" s="1">
        <v>44276</v>
      </c>
      <c r="D109">
        <v>34.299999999999997</v>
      </c>
      <c r="E109" t="s">
        <v>31</v>
      </c>
      <c r="G109" s="1">
        <f t="shared" si="12"/>
        <v>44276</v>
      </c>
      <c r="H109" s="5">
        <f t="shared" si="13"/>
        <v>202103</v>
      </c>
      <c r="I109" s="5">
        <f t="shared" si="14"/>
        <v>2021</v>
      </c>
      <c r="J109">
        <f t="shared" si="15"/>
        <v>68.033057851239661</v>
      </c>
    </row>
    <row r="110" spans="1:10">
      <c r="A110" t="s">
        <v>30</v>
      </c>
      <c r="B110">
        <v>6847500</v>
      </c>
      <c r="C110" s="1">
        <v>44277</v>
      </c>
      <c r="D110">
        <v>41.2</v>
      </c>
      <c r="E110" t="s">
        <v>31</v>
      </c>
      <c r="G110" s="1">
        <f t="shared" si="12"/>
        <v>44277</v>
      </c>
      <c r="H110" s="5">
        <f t="shared" si="13"/>
        <v>202103</v>
      </c>
      <c r="I110" s="5">
        <f t="shared" si="14"/>
        <v>2021</v>
      </c>
      <c r="J110">
        <f t="shared" si="15"/>
        <v>81.719008264462815</v>
      </c>
    </row>
    <row r="111" spans="1:10">
      <c r="A111" t="s">
        <v>30</v>
      </c>
      <c r="B111">
        <v>6847500</v>
      </c>
      <c r="C111" s="1">
        <v>44278</v>
      </c>
      <c r="D111">
        <v>67.5</v>
      </c>
      <c r="E111" t="s">
        <v>31</v>
      </c>
      <c r="G111" s="1">
        <f t="shared" si="12"/>
        <v>44278</v>
      </c>
      <c r="H111" s="5">
        <f t="shared" si="13"/>
        <v>202103</v>
      </c>
      <c r="I111" s="5">
        <f t="shared" si="14"/>
        <v>2021</v>
      </c>
      <c r="J111">
        <f t="shared" si="15"/>
        <v>133.88429752066116</v>
      </c>
    </row>
    <row r="112" spans="1:10">
      <c r="A112" t="s">
        <v>30</v>
      </c>
      <c r="B112">
        <v>6847500</v>
      </c>
      <c r="C112" s="1">
        <v>44279</v>
      </c>
      <c r="D112">
        <v>73.8</v>
      </c>
      <c r="E112" t="s">
        <v>31</v>
      </c>
      <c r="G112" s="1">
        <f t="shared" si="12"/>
        <v>44279</v>
      </c>
      <c r="H112" s="5">
        <f t="shared" si="13"/>
        <v>202103</v>
      </c>
      <c r="I112" s="5">
        <f t="shared" si="14"/>
        <v>2021</v>
      </c>
      <c r="J112">
        <f t="shared" si="15"/>
        <v>146.38016528925621</v>
      </c>
    </row>
    <row r="113" spans="1:10">
      <c r="A113" t="s">
        <v>30</v>
      </c>
      <c r="B113">
        <v>6847500</v>
      </c>
      <c r="C113" s="1">
        <v>44280</v>
      </c>
      <c r="D113">
        <v>69.099999999999994</v>
      </c>
      <c r="E113" t="s">
        <v>31</v>
      </c>
      <c r="G113" s="1">
        <f t="shared" si="12"/>
        <v>44280</v>
      </c>
      <c r="H113" s="5">
        <f t="shared" si="13"/>
        <v>202103</v>
      </c>
      <c r="I113" s="5">
        <f t="shared" si="14"/>
        <v>2021</v>
      </c>
      <c r="J113">
        <f t="shared" si="15"/>
        <v>137.05785123966942</v>
      </c>
    </row>
    <row r="114" spans="1:10">
      <c r="A114" t="s">
        <v>30</v>
      </c>
      <c r="B114">
        <v>6847500</v>
      </c>
      <c r="C114" s="1">
        <v>44281</v>
      </c>
      <c r="D114">
        <v>61.2</v>
      </c>
      <c r="E114" t="s">
        <v>31</v>
      </c>
      <c r="G114" s="1">
        <f t="shared" si="12"/>
        <v>44281</v>
      </c>
      <c r="H114" s="5">
        <f t="shared" si="13"/>
        <v>202103</v>
      </c>
      <c r="I114" s="5">
        <f t="shared" si="14"/>
        <v>2021</v>
      </c>
      <c r="J114">
        <f t="shared" si="15"/>
        <v>121.38842975206612</v>
      </c>
    </row>
    <row r="115" spans="1:10">
      <c r="A115" t="s">
        <v>30</v>
      </c>
      <c r="B115">
        <v>6847500</v>
      </c>
      <c r="C115" s="1">
        <v>44282</v>
      </c>
      <c r="D115">
        <v>53.1</v>
      </c>
      <c r="E115" t="s">
        <v>31</v>
      </c>
      <c r="G115" s="1">
        <f t="shared" si="12"/>
        <v>44282</v>
      </c>
      <c r="H115" s="5">
        <f t="shared" si="13"/>
        <v>202103</v>
      </c>
      <c r="I115" s="5">
        <f t="shared" si="14"/>
        <v>2021</v>
      </c>
      <c r="J115">
        <f t="shared" si="15"/>
        <v>105.32231404958678</v>
      </c>
    </row>
    <row r="116" spans="1:10">
      <c r="A116" t="s">
        <v>30</v>
      </c>
      <c r="B116">
        <v>6847500</v>
      </c>
      <c r="C116" s="1">
        <v>44283</v>
      </c>
      <c r="D116">
        <v>46.6</v>
      </c>
      <c r="E116" t="s">
        <v>31</v>
      </c>
      <c r="G116" s="1">
        <f t="shared" ref="G116:G122" si="16">IF(OR(C116&lt;=0,ISTEXT(C116)),"",C116)</f>
        <v>44283</v>
      </c>
      <c r="H116" s="5">
        <f t="shared" ref="H116:H122" si="17">IF(NOT(ISTEXT(G116)),YEAR(G116)*100+MONTH(G116),"")</f>
        <v>202103</v>
      </c>
      <c r="I116" s="5">
        <f t="shared" ref="I116:I122" si="18">IF(NOT(ISTEXT(G116)),YEAR(G116),"")</f>
        <v>2021</v>
      </c>
      <c r="J116">
        <f t="shared" ref="J116:J122" si="19">IF(AND(ISNUMBER(G116),ISNUMBER(D116)),D116*(640*24*3600)/(5280^2),"DataGap")</f>
        <v>92.429752066115697</v>
      </c>
    </row>
    <row r="117" spans="1:10">
      <c r="A117" t="s">
        <v>30</v>
      </c>
      <c r="B117">
        <v>6847500</v>
      </c>
      <c r="C117" s="1">
        <v>44284</v>
      </c>
      <c r="D117">
        <v>43.6</v>
      </c>
      <c r="E117" t="s">
        <v>31</v>
      </c>
      <c r="G117" s="1">
        <f t="shared" si="16"/>
        <v>44284</v>
      </c>
      <c r="H117" s="5">
        <f t="shared" si="17"/>
        <v>202103</v>
      </c>
      <c r="I117" s="5">
        <f t="shared" si="18"/>
        <v>2021</v>
      </c>
      <c r="J117">
        <f t="shared" si="19"/>
        <v>86.47933884297521</v>
      </c>
    </row>
    <row r="118" spans="1:10">
      <c r="A118" t="s">
        <v>30</v>
      </c>
      <c r="B118">
        <v>6847500</v>
      </c>
      <c r="C118" s="1">
        <v>44285</v>
      </c>
      <c r="D118">
        <v>38.6</v>
      </c>
      <c r="E118" t="s">
        <v>31</v>
      </c>
      <c r="G118" s="1">
        <f t="shared" si="16"/>
        <v>44285</v>
      </c>
      <c r="H118" s="5">
        <f t="shared" si="17"/>
        <v>202103</v>
      </c>
      <c r="I118" s="5">
        <f t="shared" si="18"/>
        <v>2021</v>
      </c>
      <c r="J118">
        <f t="shared" si="19"/>
        <v>76.561983471074385</v>
      </c>
    </row>
    <row r="119" spans="1:10">
      <c r="A119" t="s">
        <v>30</v>
      </c>
      <c r="B119">
        <v>6847500</v>
      </c>
      <c r="C119" s="1">
        <v>44286</v>
      </c>
      <c r="D119">
        <v>35.5</v>
      </c>
      <c r="E119" t="s">
        <v>31</v>
      </c>
      <c r="G119" s="1">
        <f t="shared" si="16"/>
        <v>44286</v>
      </c>
      <c r="H119" s="5">
        <f t="shared" si="17"/>
        <v>202103</v>
      </c>
      <c r="I119" s="5">
        <f t="shared" si="18"/>
        <v>2021</v>
      </c>
      <c r="J119">
        <f t="shared" si="19"/>
        <v>70.413223140495873</v>
      </c>
    </row>
    <row r="120" spans="1:10">
      <c r="A120" t="s">
        <v>30</v>
      </c>
      <c r="B120">
        <v>6847500</v>
      </c>
      <c r="C120" s="1">
        <v>44287</v>
      </c>
      <c r="D120">
        <v>33.9</v>
      </c>
      <c r="E120" t="s">
        <v>31</v>
      </c>
      <c r="G120" s="1">
        <f t="shared" si="16"/>
        <v>44287</v>
      </c>
      <c r="H120" s="5">
        <f t="shared" si="17"/>
        <v>202104</v>
      </c>
      <c r="I120" s="5">
        <f t="shared" si="18"/>
        <v>2021</v>
      </c>
      <c r="J120">
        <f t="shared" si="19"/>
        <v>67.239669421487605</v>
      </c>
    </row>
    <row r="121" spans="1:10">
      <c r="A121" t="s">
        <v>30</v>
      </c>
      <c r="B121">
        <v>6847500</v>
      </c>
      <c r="C121" s="1">
        <v>44288</v>
      </c>
      <c r="D121">
        <v>33</v>
      </c>
      <c r="E121" t="s">
        <v>31</v>
      </c>
      <c r="G121" s="1">
        <f t="shared" si="16"/>
        <v>44288</v>
      </c>
      <c r="H121" s="5">
        <f t="shared" si="17"/>
        <v>202104</v>
      </c>
      <c r="I121" s="5">
        <f t="shared" si="18"/>
        <v>2021</v>
      </c>
      <c r="J121">
        <f t="shared" si="19"/>
        <v>65.454545454545453</v>
      </c>
    </row>
    <row r="122" spans="1:10">
      <c r="A122" t="s">
        <v>30</v>
      </c>
      <c r="B122">
        <v>6847500</v>
      </c>
      <c r="C122" s="1">
        <v>44289</v>
      </c>
      <c r="D122">
        <v>31.6</v>
      </c>
      <c r="E122" t="s">
        <v>31</v>
      </c>
      <c r="G122" s="1">
        <f t="shared" si="16"/>
        <v>44289</v>
      </c>
      <c r="H122" s="5">
        <f t="shared" si="17"/>
        <v>202104</v>
      </c>
      <c r="I122" s="5">
        <f t="shared" si="18"/>
        <v>2021</v>
      </c>
      <c r="J122">
        <f t="shared" si="19"/>
        <v>62.67768595041322</v>
      </c>
    </row>
    <row r="123" spans="1:10">
      <c r="A123" t="s">
        <v>30</v>
      </c>
      <c r="B123">
        <v>6847500</v>
      </c>
      <c r="C123" s="1">
        <v>44290</v>
      </c>
      <c r="D123">
        <v>30.5</v>
      </c>
      <c r="E123" t="s">
        <v>31</v>
      </c>
      <c r="G123" s="1">
        <f t="shared" ref="G123:G155" si="20">IF(OR(C123&lt;=0,ISTEXT(C123)),"",C123)</f>
        <v>44290</v>
      </c>
      <c r="H123" s="5">
        <f t="shared" ref="H123:H155" si="21">IF(NOT(ISTEXT(G123)),YEAR(G123)*100+MONTH(G123),"")</f>
        <v>202104</v>
      </c>
      <c r="I123" s="5">
        <f t="shared" ref="I123:I155" si="22">IF(NOT(ISTEXT(G123)),YEAR(G123),"")</f>
        <v>2021</v>
      </c>
      <c r="J123">
        <f t="shared" ref="J123:J155" si="23">IF(AND(ISNUMBER(G123),ISNUMBER(D123)),D123*(640*24*3600)/(5280^2),"DataGap")</f>
        <v>60.495867768595041</v>
      </c>
    </row>
    <row r="124" spans="1:10">
      <c r="A124" t="s">
        <v>30</v>
      </c>
      <c r="B124">
        <v>6847500</v>
      </c>
      <c r="C124" s="1">
        <v>44291</v>
      </c>
      <c r="D124">
        <v>30</v>
      </c>
      <c r="E124" t="s">
        <v>31</v>
      </c>
      <c r="G124" s="1">
        <f t="shared" si="20"/>
        <v>44291</v>
      </c>
      <c r="H124" s="5">
        <f t="shared" si="21"/>
        <v>202104</v>
      </c>
      <c r="I124" s="5">
        <f t="shared" si="22"/>
        <v>2021</v>
      </c>
      <c r="J124">
        <f t="shared" si="23"/>
        <v>59.504132231404959</v>
      </c>
    </row>
    <row r="125" spans="1:10">
      <c r="A125" t="s">
        <v>30</v>
      </c>
      <c r="B125">
        <v>6847500</v>
      </c>
      <c r="C125" s="1">
        <v>44292</v>
      </c>
      <c r="D125">
        <v>29.5</v>
      </c>
      <c r="E125" t="s">
        <v>31</v>
      </c>
      <c r="G125" s="1">
        <f t="shared" si="20"/>
        <v>44292</v>
      </c>
      <c r="H125" s="5">
        <f t="shared" si="21"/>
        <v>202104</v>
      </c>
      <c r="I125" s="5">
        <f t="shared" si="22"/>
        <v>2021</v>
      </c>
      <c r="J125">
        <f t="shared" si="23"/>
        <v>58.512396694214878</v>
      </c>
    </row>
    <row r="126" spans="1:10">
      <c r="A126" t="s">
        <v>30</v>
      </c>
      <c r="B126">
        <v>6847500</v>
      </c>
      <c r="C126" s="1">
        <v>44293</v>
      </c>
      <c r="D126">
        <v>28.4</v>
      </c>
      <c r="E126" t="s">
        <v>31</v>
      </c>
      <c r="G126" s="1">
        <f t="shared" si="20"/>
        <v>44293</v>
      </c>
      <c r="H126" s="5">
        <f t="shared" si="21"/>
        <v>202104</v>
      </c>
      <c r="I126" s="5">
        <f t="shared" si="22"/>
        <v>2021</v>
      </c>
      <c r="J126">
        <f t="shared" si="23"/>
        <v>56.330578512396691</v>
      </c>
    </row>
    <row r="127" spans="1:10">
      <c r="A127" t="s">
        <v>30</v>
      </c>
      <c r="B127">
        <v>6847500</v>
      </c>
      <c r="C127" s="1">
        <v>44294</v>
      </c>
      <c r="D127">
        <v>27.7</v>
      </c>
      <c r="E127" t="s">
        <v>31</v>
      </c>
      <c r="G127" s="1">
        <f t="shared" si="20"/>
        <v>44294</v>
      </c>
      <c r="H127" s="5">
        <f t="shared" si="21"/>
        <v>202104</v>
      </c>
      <c r="I127" s="5">
        <f t="shared" si="22"/>
        <v>2021</v>
      </c>
      <c r="J127">
        <f t="shared" si="23"/>
        <v>54.942148760330582</v>
      </c>
    </row>
    <row r="128" spans="1:10">
      <c r="A128" t="s">
        <v>30</v>
      </c>
      <c r="B128">
        <v>6847500</v>
      </c>
      <c r="C128" s="1">
        <v>44295</v>
      </c>
      <c r="D128">
        <v>27.3</v>
      </c>
      <c r="E128" t="s">
        <v>31</v>
      </c>
      <c r="G128" s="1">
        <f t="shared" si="20"/>
        <v>44295</v>
      </c>
      <c r="H128" s="5">
        <f t="shared" si="21"/>
        <v>202104</v>
      </c>
      <c r="I128" s="5">
        <f t="shared" si="22"/>
        <v>2021</v>
      </c>
      <c r="J128">
        <f t="shared" si="23"/>
        <v>54.148760330578511</v>
      </c>
    </row>
    <row r="129" spans="1:10">
      <c r="A129" t="s">
        <v>30</v>
      </c>
      <c r="B129">
        <v>6847500</v>
      </c>
      <c r="C129" s="1">
        <v>44296</v>
      </c>
      <c r="D129">
        <v>26.9</v>
      </c>
      <c r="E129" t="s">
        <v>31</v>
      </c>
      <c r="G129" s="1">
        <f t="shared" si="20"/>
        <v>44296</v>
      </c>
      <c r="H129" s="5">
        <f t="shared" si="21"/>
        <v>202104</v>
      </c>
      <c r="I129" s="5">
        <f t="shared" si="22"/>
        <v>2021</v>
      </c>
      <c r="J129">
        <f t="shared" si="23"/>
        <v>53.355371900826448</v>
      </c>
    </row>
    <row r="130" spans="1:10">
      <c r="A130" t="s">
        <v>30</v>
      </c>
      <c r="B130">
        <v>6847500</v>
      </c>
      <c r="C130" s="1">
        <v>44297</v>
      </c>
      <c r="D130">
        <v>26.6</v>
      </c>
      <c r="E130" t="s">
        <v>31</v>
      </c>
      <c r="G130" s="1">
        <f t="shared" si="20"/>
        <v>44297</v>
      </c>
      <c r="H130" s="5">
        <f t="shared" si="21"/>
        <v>202104</v>
      </c>
      <c r="I130" s="5">
        <f t="shared" si="22"/>
        <v>2021</v>
      </c>
      <c r="J130">
        <f t="shared" si="23"/>
        <v>52.760330578512395</v>
      </c>
    </row>
    <row r="131" spans="1:10">
      <c r="A131" t="s">
        <v>30</v>
      </c>
      <c r="B131">
        <v>6847500</v>
      </c>
      <c r="C131" s="1">
        <v>44298</v>
      </c>
      <c r="D131">
        <v>25.5</v>
      </c>
      <c r="E131" t="s">
        <v>31</v>
      </c>
      <c r="G131" s="1">
        <f t="shared" si="20"/>
        <v>44298</v>
      </c>
      <c r="H131" s="5">
        <f t="shared" si="21"/>
        <v>202104</v>
      </c>
      <c r="I131" s="5">
        <f t="shared" si="22"/>
        <v>2021</v>
      </c>
      <c r="J131">
        <f t="shared" si="23"/>
        <v>50.578512396694215</v>
      </c>
    </row>
    <row r="132" spans="1:10">
      <c r="A132" t="s">
        <v>30</v>
      </c>
      <c r="B132">
        <v>6847500</v>
      </c>
      <c r="C132" s="1">
        <v>44299</v>
      </c>
      <c r="D132">
        <v>24.8</v>
      </c>
      <c r="E132" t="s">
        <v>31</v>
      </c>
      <c r="G132" s="1">
        <f t="shared" si="20"/>
        <v>44299</v>
      </c>
      <c r="H132" s="5">
        <f t="shared" si="21"/>
        <v>202104</v>
      </c>
      <c r="I132" s="5">
        <f t="shared" si="22"/>
        <v>2021</v>
      </c>
      <c r="J132">
        <f t="shared" si="23"/>
        <v>49.190082644628099</v>
      </c>
    </row>
    <row r="133" spans="1:10">
      <c r="A133" t="s">
        <v>30</v>
      </c>
      <c r="B133">
        <v>6847500</v>
      </c>
      <c r="C133" s="1">
        <v>44300</v>
      </c>
      <c r="D133">
        <v>24.7</v>
      </c>
      <c r="E133" t="s">
        <v>31</v>
      </c>
      <c r="G133" s="1">
        <f t="shared" si="20"/>
        <v>44300</v>
      </c>
      <c r="H133" s="5">
        <f t="shared" si="21"/>
        <v>202104</v>
      </c>
      <c r="I133" s="5">
        <f t="shared" si="22"/>
        <v>2021</v>
      </c>
      <c r="J133">
        <f t="shared" si="23"/>
        <v>48.991735537190081</v>
      </c>
    </row>
    <row r="134" spans="1:10">
      <c r="A134" t="s">
        <v>30</v>
      </c>
      <c r="B134">
        <v>6847500</v>
      </c>
      <c r="C134" s="1">
        <v>44301</v>
      </c>
      <c r="D134">
        <v>24.8</v>
      </c>
      <c r="E134" t="s">
        <v>31</v>
      </c>
      <c r="G134" s="1">
        <f t="shared" si="20"/>
        <v>44301</v>
      </c>
      <c r="H134" s="5">
        <f t="shared" si="21"/>
        <v>202104</v>
      </c>
      <c r="I134" s="5">
        <f t="shared" si="22"/>
        <v>2021</v>
      </c>
      <c r="J134">
        <f t="shared" si="23"/>
        <v>49.190082644628099</v>
      </c>
    </row>
    <row r="135" spans="1:10">
      <c r="A135" t="s">
        <v>30</v>
      </c>
      <c r="B135">
        <v>6847500</v>
      </c>
      <c r="C135" s="1">
        <v>44302</v>
      </c>
      <c r="D135">
        <v>26.2</v>
      </c>
      <c r="E135" t="s">
        <v>31</v>
      </c>
      <c r="G135" s="1">
        <f t="shared" si="20"/>
        <v>44302</v>
      </c>
      <c r="H135" s="5">
        <f t="shared" si="21"/>
        <v>202104</v>
      </c>
      <c r="I135" s="5">
        <f t="shared" si="22"/>
        <v>2021</v>
      </c>
      <c r="J135">
        <f t="shared" si="23"/>
        <v>51.966942148760332</v>
      </c>
    </row>
    <row r="136" spans="1:10">
      <c r="A136" t="s">
        <v>30</v>
      </c>
      <c r="B136">
        <v>6847500</v>
      </c>
      <c r="C136" s="1">
        <v>44303</v>
      </c>
      <c r="D136">
        <v>26.6</v>
      </c>
      <c r="E136" t="s">
        <v>31</v>
      </c>
      <c r="G136" s="1">
        <f t="shared" si="20"/>
        <v>44303</v>
      </c>
      <c r="H136" s="5">
        <f t="shared" si="21"/>
        <v>202104</v>
      </c>
      <c r="I136" s="5">
        <f t="shared" si="22"/>
        <v>2021</v>
      </c>
      <c r="J136">
        <f t="shared" si="23"/>
        <v>52.760330578512395</v>
      </c>
    </row>
    <row r="137" spans="1:10">
      <c r="A137" t="s">
        <v>30</v>
      </c>
      <c r="B137">
        <v>6847500</v>
      </c>
      <c r="C137" s="1">
        <v>44304</v>
      </c>
      <c r="D137">
        <v>26.4</v>
      </c>
      <c r="E137" t="s">
        <v>31</v>
      </c>
      <c r="G137" s="1">
        <f t="shared" si="20"/>
        <v>44304</v>
      </c>
      <c r="H137" s="5">
        <f t="shared" si="21"/>
        <v>202104</v>
      </c>
      <c r="I137" s="5">
        <f t="shared" si="22"/>
        <v>2021</v>
      </c>
      <c r="J137">
        <f t="shared" si="23"/>
        <v>52.363636363636367</v>
      </c>
    </row>
    <row r="138" spans="1:10">
      <c r="A138" t="s">
        <v>30</v>
      </c>
      <c r="B138">
        <v>6847500</v>
      </c>
      <c r="C138" s="1">
        <v>44305</v>
      </c>
      <c r="D138">
        <v>26.7</v>
      </c>
      <c r="E138" t="s">
        <v>31</v>
      </c>
      <c r="G138" s="1">
        <f t="shared" si="20"/>
        <v>44305</v>
      </c>
      <c r="H138" s="5">
        <f t="shared" si="21"/>
        <v>202104</v>
      </c>
      <c r="I138" s="5">
        <f t="shared" si="22"/>
        <v>2021</v>
      </c>
      <c r="J138">
        <f t="shared" si="23"/>
        <v>52.958677685950413</v>
      </c>
    </row>
    <row r="139" spans="1:10">
      <c r="A139" t="s">
        <v>30</v>
      </c>
      <c r="B139">
        <v>6847500</v>
      </c>
      <c r="C139" s="1">
        <v>44306</v>
      </c>
      <c r="D139">
        <v>26.5</v>
      </c>
      <c r="E139" t="s">
        <v>31</v>
      </c>
      <c r="G139" s="1">
        <f t="shared" si="20"/>
        <v>44306</v>
      </c>
      <c r="H139" s="5">
        <f t="shared" si="21"/>
        <v>202104</v>
      </c>
      <c r="I139" s="5">
        <f t="shared" si="22"/>
        <v>2021</v>
      </c>
      <c r="J139">
        <f t="shared" si="23"/>
        <v>52.561983471074377</v>
      </c>
    </row>
    <row r="140" spans="1:10">
      <c r="A140" t="s">
        <v>30</v>
      </c>
      <c r="B140">
        <v>6847500</v>
      </c>
      <c r="C140" s="1">
        <v>44307</v>
      </c>
      <c r="D140">
        <v>25.8</v>
      </c>
      <c r="E140" t="s">
        <v>31</v>
      </c>
      <c r="G140" s="1">
        <f t="shared" si="20"/>
        <v>44307</v>
      </c>
      <c r="H140" s="5">
        <f t="shared" si="21"/>
        <v>202104</v>
      </c>
      <c r="I140" s="5">
        <f t="shared" si="22"/>
        <v>2021</v>
      </c>
      <c r="J140">
        <f t="shared" si="23"/>
        <v>51.173553719008261</v>
      </c>
    </row>
    <row r="141" spans="1:10">
      <c r="A141" t="s">
        <v>30</v>
      </c>
      <c r="B141">
        <v>6847500</v>
      </c>
      <c r="C141" s="1">
        <v>44308</v>
      </c>
      <c r="D141">
        <v>25.7</v>
      </c>
      <c r="E141" t="s">
        <v>31</v>
      </c>
      <c r="G141" s="1">
        <f t="shared" si="20"/>
        <v>44308</v>
      </c>
      <c r="H141" s="5">
        <f t="shared" si="21"/>
        <v>202104</v>
      </c>
      <c r="I141" s="5">
        <f t="shared" si="22"/>
        <v>2021</v>
      </c>
      <c r="J141">
        <f t="shared" si="23"/>
        <v>50.97520661157025</v>
      </c>
    </row>
    <row r="142" spans="1:10">
      <c r="A142" t="s">
        <v>30</v>
      </c>
      <c r="B142">
        <v>6847500</v>
      </c>
      <c r="C142" s="1">
        <v>44309</v>
      </c>
      <c r="D142">
        <v>25.5</v>
      </c>
      <c r="E142" t="s">
        <v>31</v>
      </c>
      <c r="G142" s="1">
        <f t="shared" si="20"/>
        <v>44309</v>
      </c>
      <c r="H142" s="5">
        <f t="shared" si="21"/>
        <v>202104</v>
      </c>
      <c r="I142" s="5">
        <f t="shared" si="22"/>
        <v>2021</v>
      </c>
      <c r="J142">
        <f t="shared" si="23"/>
        <v>50.578512396694215</v>
      </c>
    </row>
    <row r="143" spans="1:10">
      <c r="A143" t="s">
        <v>30</v>
      </c>
      <c r="B143">
        <v>6847500</v>
      </c>
      <c r="C143" s="1">
        <v>44310</v>
      </c>
      <c r="D143">
        <v>24.7</v>
      </c>
      <c r="E143" t="s">
        <v>31</v>
      </c>
      <c r="G143" s="1">
        <f t="shared" si="20"/>
        <v>44310</v>
      </c>
      <c r="H143" s="5">
        <f t="shared" si="21"/>
        <v>202104</v>
      </c>
      <c r="I143" s="5">
        <f t="shared" si="22"/>
        <v>2021</v>
      </c>
      <c r="J143">
        <f t="shared" si="23"/>
        <v>48.991735537190081</v>
      </c>
    </row>
    <row r="144" spans="1:10">
      <c r="A144" t="s">
        <v>30</v>
      </c>
      <c r="B144">
        <v>6847500</v>
      </c>
      <c r="C144" s="1">
        <v>44311</v>
      </c>
      <c r="D144">
        <v>24.3</v>
      </c>
      <c r="E144" t="s">
        <v>31</v>
      </c>
      <c r="G144" s="1">
        <f t="shared" si="20"/>
        <v>44311</v>
      </c>
      <c r="H144" s="5">
        <f t="shared" si="21"/>
        <v>202104</v>
      </c>
      <c r="I144" s="5">
        <f t="shared" si="22"/>
        <v>2021</v>
      </c>
      <c r="J144">
        <f t="shared" si="23"/>
        <v>48.198347107438018</v>
      </c>
    </row>
    <row r="145" spans="1:10">
      <c r="A145" t="s">
        <v>30</v>
      </c>
      <c r="B145">
        <v>6847500</v>
      </c>
      <c r="C145" s="1">
        <v>44312</v>
      </c>
      <c r="D145">
        <v>24.1</v>
      </c>
      <c r="E145" t="s">
        <v>31</v>
      </c>
      <c r="G145" s="1">
        <f t="shared" si="20"/>
        <v>44312</v>
      </c>
      <c r="H145" s="5">
        <f t="shared" si="21"/>
        <v>202104</v>
      </c>
      <c r="I145" s="5">
        <f t="shared" si="22"/>
        <v>2021</v>
      </c>
      <c r="J145">
        <f t="shared" si="23"/>
        <v>47.801652892561982</v>
      </c>
    </row>
    <row r="146" spans="1:10">
      <c r="A146" t="s">
        <v>30</v>
      </c>
      <c r="B146">
        <v>6847500</v>
      </c>
      <c r="C146" s="1">
        <v>44313</v>
      </c>
      <c r="D146">
        <v>23.5</v>
      </c>
      <c r="E146" t="s">
        <v>31</v>
      </c>
      <c r="G146" s="1">
        <f t="shared" si="20"/>
        <v>44313</v>
      </c>
      <c r="H146" s="5">
        <f t="shared" si="21"/>
        <v>202104</v>
      </c>
      <c r="I146" s="5">
        <f t="shared" si="22"/>
        <v>2021</v>
      </c>
      <c r="J146">
        <f t="shared" si="23"/>
        <v>46.611570247933884</v>
      </c>
    </row>
    <row r="147" spans="1:10">
      <c r="A147" t="s">
        <v>30</v>
      </c>
      <c r="B147">
        <v>6847500</v>
      </c>
      <c r="C147" s="1">
        <v>44314</v>
      </c>
      <c r="D147">
        <v>23.1</v>
      </c>
      <c r="E147" t="s">
        <v>31</v>
      </c>
      <c r="G147" s="1">
        <f t="shared" si="20"/>
        <v>44314</v>
      </c>
      <c r="H147" s="5">
        <f t="shared" si="21"/>
        <v>202104</v>
      </c>
      <c r="I147" s="5">
        <f t="shared" si="22"/>
        <v>2021</v>
      </c>
      <c r="J147">
        <f t="shared" si="23"/>
        <v>45.81818181818182</v>
      </c>
    </row>
    <row r="148" spans="1:10">
      <c r="A148" t="s">
        <v>30</v>
      </c>
      <c r="B148">
        <v>6847500</v>
      </c>
      <c r="C148" s="1">
        <v>44315</v>
      </c>
      <c r="D148">
        <v>22.9</v>
      </c>
      <c r="E148" t="s">
        <v>31</v>
      </c>
      <c r="G148" s="1">
        <f t="shared" si="20"/>
        <v>44315</v>
      </c>
      <c r="H148" s="5">
        <f t="shared" si="21"/>
        <v>202104</v>
      </c>
      <c r="I148" s="5">
        <f t="shared" si="22"/>
        <v>2021</v>
      </c>
      <c r="J148">
        <f t="shared" si="23"/>
        <v>45.421487603305785</v>
      </c>
    </row>
    <row r="149" spans="1:10">
      <c r="A149" t="s">
        <v>30</v>
      </c>
      <c r="B149">
        <v>6847500</v>
      </c>
      <c r="C149" s="1">
        <v>44316</v>
      </c>
      <c r="D149">
        <v>22.5</v>
      </c>
      <c r="E149" t="s">
        <v>31</v>
      </c>
      <c r="G149" s="1">
        <f t="shared" si="20"/>
        <v>44316</v>
      </c>
      <c r="H149" s="5">
        <f t="shared" si="21"/>
        <v>202104</v>
      </c>
      <c r="I149" s="5">
        <f t="shared" si="22"/>
        <v>2021</v>
      </c>
      <c r="J149">
        <f t="shared" si="23"/>
        <v>44.628099173553721</v>
      </c>
    </row>
    <row r="150" spans="1:10">
      <c r="A150" t="s">
        <v>30</v>
      </c>
      <c r="B150">
        <v>6847500</v>
      </c>
      <c r="C150" s="1">
        <v>44317</v>
      </c>
      <c r="D150">
        <v>22.4</v>
      </c>
      <c r="E150" t="s">
        <v>31</v>
      </c>
      <c r="G150" s="1">
        <f t="shared" si="20"/>
        <v>44317</v>
      </c>
      <c r="H150" s="5">
        <f t="shared" si="21"/>
        <v>202105</v>
      </c>
      <c r="I150" s="5">
        <f t="shared" si="22"/>
        <v>2021</v>
      </c>
      <c r="J150">
        <f t="shared" si="23"/>
        <v>44.429752066115704</v>
      </c>
    </row>
    <row r="151" spans="1:10">
      <c r="A151" t="s">
        <v>30</v>
      </c>
      <c r="B151">
        <v>6847500</v>
      </c>
      <c r="C151" s="1">
        <v>44318</v>
      </c>
      <c r="D151">
        <v>23.3</v>
      </c>
      <c r="E151" t="s">
        <v>31</v>
      </c>
      <c r="G151" s="1">
        <f t="shared" si="20"/>
        <v>44318</v>
      </c>
      <c r="H151" s="5">
        <f t="shared" si="21"/>
        <v>202105</v>
      </c>
      <c r="I151" s="5">
        <f t="shared" si="22"/>
        <v>2021</v>
      </c>
      <c r="J151">
        <f t="shared" si="23"/>
        <v>46.214876033057848</v>
      </c>
    </row>
    <row r="152" spans="1:10">
      <c r="A152" t="s">
        <v>30</v>
      </c>
      <c r="B152">
        <v>6847500</v>
      </c>
      <c r="C152" s="1">
        <v>44319</v>
      </c>
      <c r="D152">
        <v>26.6</v>
      </c>
      <c r="E152" t="s">
        <v>31</v>
      </c>
      <c r="G152" s="1">
        <f t="shared" si="20"/>
        <v>44319</v>
      </c>
      <c r="H152" s="5">
        <f t="shared" si="21"/>
        <v>202105</v>
      </c>
      <c r="I152" s="5">
        <f t="shared" si="22"/>
        <v>2021</v>
      </c>
      <c r="J152">
        <f t="shared" si="23"/>
        <v>52.760330578512395</v>
      </c>
    </row>
    <row r="153" spans="1:10">
      <c r="A153" t="s">
        <v>30</v>
      </c>
      <c r="B153">
        <v>6847500</v>
      </c>
      <c r="C153" s="1">
        <v>44320</v>
      </c>
      <c r="D153">
        <v>26.2</v>
      </c>
      <c r="E153" t="s">
        <v>31</v>
      </c>
      <c r="G153" s="1">
        <f t="shared" si="20"/>
        <v>44320</v>
      </c>
      <c r="H153" s="5">
        <f t="shared" si="21"/>
        <v>202105</v>
      </c>
      <c r="I153" s="5">
        <f t="shared" si="22"/>
        <v>2021</v>
      </c>
      <c r="J153">
        <f t="shared" si="23"/>
        <v>51.966942148760332</v>
      </c>
    </row>
    <row r="154" spans="1:10">
      <c r="A154" t="s">
        <v>30</v>
      </c>
      <c r="B154">
        <v>6847500</v>
      </c>
      <c r="C154" s="1">
        <v>44321</v>
      </c>
      <c r="D154">
        <v>25.6</v>
      </c>
      <c r="E154" t="s">
        <v>31</v>
      </c>
      <c r="G154" s="1">
        <f t="shared" si="20"/>
        <v>44321</v>
      </c>
      <c r="H154" s="5">
        <f t="shared" si="21"/>
        <v>202105</v>
      </c>
      <c r="I154" s="5">
        <f t="shared" si="22"/>
        <v>2021</v>
      </c>
      <c r="J154">
        <f t="shared" si="23"/>
        <v>50.776859504132233</v>
      </c>
    </row>
    <row r="155" spans="1:10">
      <c r="A155" t="s">
        <v>30</v>
      </c>
      <c r="B155">
        <v>6847500</v>
      </c>
      <c r="C155" s="1">
        <v>44322</v>
      </c>
      <c r="D155">
        <v>26</v>
      </c>
      <c r="E155" t="s">
        <v>31</v>
      </c>
      <c r="G155" s="1">
        <f t="shared" si="20"/>
        <v>44322</v>
      </c>
      <c r="H155" s="5">
        <f t="shared" si="21"/>
        <v>202105</v>
      </c>
      <c r="I155" s="5">
        <f t="shared" si="22"/>
        <v>2021</v>
      </c>
      <c r="J155">
        <f t="shared" si="23"/>
        <v>51.570247933884296</v>
      </c>
    </row>
    <row r="156" spans="1:10">
      <c r="A156" t="s">
        <v>30</v>
      </c>
      <c r="B156">
        <v>6847500</v>
      </c>
      <c r="C156" s="1">
        <v>44323</v>
      </c>
      <c r="D156">
        <v>25.5</v>
      </c>
      <c r="E156" t="s">
        <v>31</v>
      </c>
      <c r="G156" s="1">
        <f t="shared" ref="G156:G172" si="24">IF(OR(C156&lt;=0,ISTEXT(C156)),"",C156)</f>
        <v>44323</v>
      </c>
      <c r="H156" s="5">
        <f t="shared" ref="H156:H172" si="25">IF(NOT(ISTEXT(G156)),YEAR(G156)*100+MONTH(G156),"")</f>
        <v>202105</v>
      </c>
      <c r="I156" s="5">
        <f t="shared" ref="I156:I172" si="26">IF(NOT(ISTEXT(G156)),YEAR(G156),"")</f>
        <v>2021</v>
      </c>
      <c r="J156">
        <f t="shared" ref="J156:J172" si="27">IF(AND(ISNUMBER(G156),ISNUMBER(D156)),D156*(640*24*3600)/(5280^2),"DataGap")</f>
        <v>50.578512396694215</v>
      </c>
    </row>
    <row r="157" spans="1:10">
      <c r="A157" t="s">
        <v>30</v>
      </c>
      <c r="B157">
        <v>6847500</v>
      </c>
      <c r="C157" s="1">
        <v>44324</v>
      </c>
      <c r="D157">
        <v>25.8</v>
      </c>
      <c r="E157" t="s">
        <v>31</v>
      </c>
      <c r="G157" s="1">
        <f t="shared" si="24"/>
        <v>44324</v>
      </c>
      <c r="H157" s="5">
        <f t="shared" si="25"/>
        <v>202105</v>
      </c>
      <c r="I157" s="5">
        <f t="shared" si="26"/>
        <v>2021</v>
      </c>
      <c r="J157">
        <f t="shared" si="27"/>
        <v>51.173553719008261</v>
      </c>
    </row>
    <row r="158" spans="1:10">
      <c r="A158" t="s">
        <v>30</v>
      </c>
      <c r="B158">
        <v>6847500</v>
      </c>
      <c r="C158" s="1">
        <v>44325</v>
      </c>
      <c r="D158">
        <v>25</v>
      </c>
      <c r="E158" t="s">
        <v>31</v>
      </c>
      <c r="G158" s="1">
        <f t="shared" si="24"/>
        <v>44325</v>
      </c>
      <c r="H158" s="5">
        <f t="shared" si="25"/>
        <v>202105</v>
      </c>
      <c r="I158" s="5">
        <f t="shared" si="26"/>
        <v>2021</v>
      </c>
      <c r="J158">
        <f t="shared" si="27"/>
        <v>49.586776859504134</v>
      </c>
    </row>
    <row r="159" spans="1:10">
      <c r="A159" t="s">
        <v>30</v>
      </c>
      <c r="B159">
        <v>6847500</v>
      </c>
      <c r="C159" s="1">
        <v>44326</v>
      </c>
      <c r="D159">
        <v>24.3</v>
      </c>
      <c r="E159" t="s">
        <v>31</v>
      </c>
      <c r="G159" s="1">
        <f t="shared" si="24"/>
        <v>44326</v>
      </c>
      <c r="H159" s="5">
        <f t="shared" si="25"/>
        <v>202105</v>
      </c>
      <c r="I159" s="5">
        <f t="shared" si="26"/>
        <v>2021</v>
      </c>
      <c r="J159">
        <f t="shared" si="27"/>
        <v>48.198347107438018</v>
      </c>
    </row>
    <row r="160" spans="1:10">
      <c r="A160" t="s">
        <v>30</v>
      </c>
      <c r="B160">
        <v>6847500</v>
      </c>
      <c r="C160" s="1">
        <v>44327</v>
      </c>
      <c r="D160">
        <v>24.2</v>
      </c>
      <c r="E160" t="s">
        <v>31</v>
      </c>
      <c r="G160" s="1">
        <f t="shared" si="24"/>
        <v>44327</v>
      </c>
      <c r="H160" s="5">
        <f t="shared" si="25"/>
        <v>202105</v>
      </c>
      <c r="I160" s="5">
        <f t="shared" si="26"/>
        <v>2021</v>
      </c>
      <c r="J160">
        <f t="shared" si="27"/>
        <v>48</v>
      </c>
    </row>
    <row r="161" spans="1:10">
      <c r="A161" t="s">
        <v>30</v>
      </c>
      <c r="B161">
        <v>6847500</v>
      </c>
      <c r="C161" s="1">
        <v>44328</v>
      </c>
      <c r="D161">
        <v>23.9</v>
      </c>
      <c r="E161" t="s">
        <v>31</v>
      </c>
      <c r="G161" s="1">
        <f t="shared" si="24"/>
        <v>44328</v>
      </c>
      <c r="H161" s="5">
        <f t="shared" si="25"/>
        <v>202105</v>
      </c>
      <c r="I161" s="5">
        <f t="shared" si="26"/>
        <v>2021</v>
      </c>
      <c r="J161">
        <f t="shared" si="27"/>
        <v>47.404958677685947</v>
      </c>
    </row>
    <row r="162" spans="1:10">
      <c r="A162" t="s">
        <v>30</v>
      </c>
      <c r="B162">
        <v>6847500</v>
      </c>
      <c r="C162" s="1">
        <v>44329</v>
      </c>
      <c r="D162">
        <v>23.6</v>
      </c>
      <c r="E162" t="s">
        <v>31</v>
      </c>
      <c r="G162" s="1">
        <f t="shared" si="24"/>
        <v>44329</v>
      </c>
      <c r="H162" s="5">
        <f t="shared" si="25"/>
        <v>202105</v>
      </c>
      <c r="I162" s="5">
        <f t="shared" si="26"/>
        <v>2021</v>
      </c>
      <c r="J162">
        <f t="shared" si="27"/>
        <v>46.809917355371901</v>
      </c>
    </row>
    <row r="163" spans="1:10">
      <c r="A163" t="s">
        <v>30</v>
      </c>
      <c r="B163">
        <v>6847500</v>
      </c>
      <c r="C163" s="1">
        <v>44330</v>
      </c>
      <c r="D163">
        <v>25.1</v>
      </c>
      <c r="E163" t="s">
        <v>31</v>
      </c>
      <c r="G163" s="1">
        <f t="shared" si="24"/>
        <v>44330</v>
      </c>
      <c r="H163" s="5">
        <f t="shared" si="25"/>
        <v>202105</v>
      </c>
      <c r="I163" s="5">
        <f t="shared" si="26"/>
        <v>2021</v>
      </c>
      <c r="J163">
        <f t="shared" si="27"/>
        <v>49.785123966942152</v>
      </c>
    </row>
    <row r="164" spans="1:10">
      <c r="A164" t="s">
        <v>30</v>
      </c>
      <c r="B164">
        <v>6847500</v>
      </c>
      <c r="C164" s="1">
        <v>44331</v>
      </c>
      <c r="D164">
        <v>25.3</v>
      </c>
      <c r="E164" t="s">
        <v>31</v>
      </c>
      <c r="G164" s="1">
        <f t="shared" si="24"/>
        <v>44331</v>
      </c>
      <c r="H164" s="5">
        <f t="shared" si="25"/>
        <v>202105</v>
      </c>
      <c r="I164" s="5">
        <f t="shared" si="26"/>
        <v>2021</v>
      </c>
      <c r="J164">
        <f t="shared" si="27"/>
        <v>50.18181818181818</v>
      </c>
    </row>
    <row r="165" spans="1:10">
      <c r="A165" t="s">
        <v>30</v>
      </c>
      <c r="B165">
        <v>6847500</v>
      </c>
      <c r="C165" s="1">
        <v>44332</v>
      </c>
      <c r="D165">
        <v>32.4</v>
      </c>
      <c r="E165" t="s">
        <v>31</v>
      </c>
      <c r="G165" s="1">
        <f t="shared" si="24"/>
        <v>44332</v>
      </c>
      <c r="H165" s="5">
        <f t="shared" si="25"/>
        <v>202105</v>
      </c>
      <c r="I165" s="5">
        <f t="shared" si="26"/>
        <v>2021</v>
      </c>
      <c r="J165">
        <f t="shared" si="27"/>
        <v>64.264462809917362</v>
      </c>
    </row>
    <row r="166" spans="1:10">
      <c r="A166" t="s">
        <v>30</v>
      </c>
      <c r="B166">
        <v>6847500</v>
      </c>
      <c r="C166" s="1">
        <v>44333</v>
      </c>
      <c r="D166">
        <v>27.9</v>
      </c>
      <c r="E166" t="s">
        <v>31</v>
      </c>
      <c r="G166" s="1">
        <f t="shared" si="24"/>
        <v>44333</v>
      </c>
      <c r="H166" s="5">
        <f t="shared" si="25"/>
        <v>202105</v>
      </c>
      <c r="I166" s="5">
        <f t="shared" si="26"/>
        <v>2021</v>
      </c>
      <c r="J166">
        <f t="shared" si="27"/>
        <v>55.33884297520661</v>
      </c>
    </row>
    <row r="167" spans="1:10">
      <c r="A167" t="s">
        <v>30</v>
      </c>
      <c r="B167">
        <v>6847500</v>
      </c>
      <c r="C167" s="1">
        <v>44334</v>
      </c>
      <c r="D167">
        <v>27.1</v>
      </c>
      <c r="E167" t="s">
        <v>31</v>
      </c>
      <c r="G167" s="1">
        <f t="shared" si="24"/>
        <v>44334</v>
      </c>
      <c r="H167" s="5">
        <f t="shared" si="25"/>
        <v>202105</v>
      </c>
      <c r="I167" s="5">
        <f t="shared" si="26"/>
        <v>2021</v>
      </c>
      <c r="J167">
        <f t="shared" si="27"/>
        <v>53.752066115702476</v>
      </c>
    </row>
    <row r="168" spans="1:10">
      <c r="A168" t="s">
        <v>30</v>
      </c>
      <c r="B168">
        <v>6847500</v>
      </c>
      <c r="C168" s="1">
        <v>44335</v>
      </c>
      <c r="D168">
        <v>26.5</v>
      </c>
      <c r="E168" t="s">
        <v>31</v>
      </c>
      <c r="G168" s="1">
        <f t="shared" si="24"/>
        <v>44335</v>
      </c>
      <c r="H168" s="5">
        <f t="shared" si="25"/>
        <v>202105</v>
      </c>
      <c r="I168" s="5">
        <f t="shared" si="26"/>
        <v>2021</v>
      </c>
      <c r="J168">
        <f t="shared" si="27"/>
        <v>52.561983471074377</v>
      </c>
    </row>
    <row r="169" spans="1:10">
      <c r="A169" t="s">
        <v>30</v>
      </c>
      <c r="B169">
        <v>6847500</v>
      </c>
      <c r="C169" s="1">
        <v>44336</v>
      </c>
      <c r="D169">
        <v>26.8</v>
      </c>
      <c r="E169" t="s">
        <v>31</v>
      </c>
      <c r="G169" s="1">
        <f t="shared" si="24"/>
        <v>44336</v>
      </c>
      <c r="H169" s="5">
        <f t="shared" si="25"/>
        <v>202105</v>
      </c>
      <c r="I169" s="5">
        <f t="shared" si="26"/>
        <v>2021</v>
      </c>
      <c r="J169">
        <f t="shared" si="27"/>
        <v>53.15702479338843</v>
      </c>
    </row>
    <row r="170" spans="1:10">
      <c r="A170" t="s">
        <v>30</v>
      </c>
      <c r="B170">
        <v>6847500</v>
      </c>
      <c r="C170" s="1">
        <v>44337</v>
      </c>
      <c r="D170">
        <v>26.4</v>
      </c>
      <c r="E170" t="s">
        <v>31</v>
      </c>
      <c r="G170" s="1">
        <f t="shared" si="24"/>
        <v>44337</v>
      </c>
      <c r="H170" s="5">
        <f t="shared" si="25"/>
        <v>202105</v>
      </c>
      <c r="I170" s="5">
        <f t="shared" si="26"/>
        <v>2021</v>
      </c>
      <c r="J170">
        <f t="shared" si="27"/>
        <v>52.363636363636367</v>
      </c>
    </row>
    <row r="171" spans="1:10">
      <c r="A171" t="s">
        <v>30</v>
      </c>
      <c r="B171">
        <v>6847500</v>
      </c>
      <c r="C171" s="1">
        <v>44338</v>
      </c>
      <c r="D171">
        <v>25.2</v>
      </c>
      <c r="E171" t="s">
        <v>31</v>
      </c>
      <c r="G171" s="1">
        <f t="shared" si="24"/>
        <v>44338</v>
      </c>
      <c r="H171" s="5">
        <f t="shared" si="25"/>
        <v>202105</v>
      </c>
      <c r="I171" s="5">
        <f t="shared" si="26"/>
        <v>2021</v>
      </c>
      <c r="J171">
        <f t="shared" si="27"/>
        <v>49.983471074380162</v>
      </c>
    </row>
    <row r="172" spans="1:10">
      <c r="A172" t="s">
        <v>30</v>
      </c>
      <c r="B172">
        <v>6847500</v>
      </c>
      <c r="C172" s="1">
        <v>44339</v>
      </c>
      <c r="D172">
        <v>24.5</v>
      </c>
      <c r="E172" t="s">
        <v>31</v>
      </c>
      <c r="G172" s="1">
        <f t="shared" si="24"/>
        <v>44339</v>
      </c>
      <c r="H172" s="5">
        <f t="shared" si="25"/>
        <v>202105</v>
      </c>
      <c r="I172" s="5">
        <f t="shared" si="26"/>
        <v>2021</v>
      </c>
      <c r="J172">
        <f t="shared" si="27"/>
        <v>48.595041322314053</v>
      </c>
    </row>
    <row r="173" spans="1:10">
      <c r="A173" t="s">
        <v>30</v>
      </c>
      <c r="B173">
        <v>6847500</v>
      </c>
      <c r="C173" s="1">
        <v>44340</v>
      </c>
      <c r="D173">
        <v>26.4</v>
      </c>
      <c r="E173" t="s">
        <v>31</v>
      </c>
      <c r="G173" s="1">
        <f t="shared" ref="G173:G178" si="28">IF(OR(C173&lt;=0,ISTEXT(C173)),"",C173)</f>
        <v>44340</v>
      </c>
      <c r="H173" s="5">
        <f t="shared" ref="H173:H178" si="29">IF(NOT(ISTEXT(G173)),YEAR(G173)*100+MONTH(G173),"")</f>
        <v>202105</v>
      </c>
      <c r="I173" s="5">
        <f t="shared" ref="I173:I178" si="30">IF(NOT(ISTEXT(G173)),YEAR(G173),"")</f>
        <v>2021</v>
      </c>
      <c r="J173">
        <f t="shared" ref="J173:J178" si="31">IF(AND(ISNUMBER(G173),ISNUMBER(D173)),D173*(640*24*3600)/(5280^2),"DataGap")</f>
        <v>52.363636363636367</v>
      </c>
    </row>
    <row r="174" spans="1:10">
      <c r="A174" t="s">
        <v>30</v>
      </c>
      <c r="B174">
        <v>6847500</v>
      </c>
      <c r="C174" s="1">
        <v>44341</v>
      </c>
      <c r="D174">
        <v>28</v>
      </c>
      <c r="E174" t="s">
        <v>31</v>
      </c>
      <c r="G174" s="1">
        <f t="shared" si="28"/>
        <v>44341</v>
      </c>
      <c r="H174" s="5">
        <f t="shared" si="29"/>
        <v>202105</v>
      </c>
      <c r="I174" s="5">
        <f t="shared" si="30"/>
        <v>2021</v>
      </c>
      <c r="J174">
        <f t="shared" si="31"/>
        <v>55.537190082644628</v>
      </c>
    </row>
    <row r="175" spans="1:10">
      <c r="A175" t="s">
        <v>30</v>
      </c>
      <c r="B175">
        <v>6847500</v>
      </c>
      <c r="C175" s="1">
        <v>44342</v>
      </c>
      <c r="D175">
        <v>27.5</v>
      </c>
      <c r="E175" t="s">
        <v>31</v>
      </c>
      <c r="G175" s="1">
        <f t="shared" si="28"/>
        <v>44342</v>
      </c>
      <c r="H175" s="5">
        <f t="shared" si="29"/>
        <v>202105</v>
      </c>
      <c r="I175" s="5">
        <f t="shared" si="30"/>
        <v>2021</v>
      </c>
      <c r="J175">
        <f t="shared" si="31"/>
        <v>54.545454545454547</v>
      </c>
    </row>
    <row r="176" spans="1:10">
      <c r="A176" t="s">
        <v>30</v>
      </c>
      <c r="B176">
        <v>6847500</v>
      </c>
      <c r="C176" s="1">
        <v>44343</v>
      </c>
      <c r="D176">
        <v>67.7</v>
      </c>
      <c r="E176" t="s">
        <v>31</v>
      </c>
      <c r="G176" s="1">
        <f t="shared" si="28"/>
        <v>44343</v>
      </c>
      <c r="H176" s="5">
        <f t="shared" si="29"/>
        <v>202105</v>
      </c>
      <c r="I176" s="5">
        <f t="shared" si="30"/>
        <v>2021</v>
      </c>
      <c r="J176">
        <f t="shared" si="31"/>
        <v>134.28099173553719</v>
      </c>
    </row>
    <row r="177" spans="1:10">
      <c r="A177" t="s">
        <v>30</v>
      </c>
      <c r="B177">
        <v>6847500</v>
      </c>
      <c r="C177" s="1">
        <v>44344</v>
      </c>
      <c r="D177">
        <v>110</v>
      </c>
      <c r="E177" t="s">
        <v>31</v>
      </c>
      <c r="G177" s="1">
        <f t="shared" si="28"/>
        <v>44344</v>
      </c>
      <c r="H177" s="5">
        <f t="shared" si="29"/>
        <v>202105</v>
      </c>
      <c r="I177" s="5">
        <f t="shared" si="30"/>
        <v>2021</v>
      </c>
      <c r="J177">
        <f t="shared" si="31"/>
        <v>218.18181818181819</v>
      </c>
    </row>
    <row r="178" spans="1:10">
      <c r="A178" t="s">
        <v>30</v>
      </c>
      <c r="B178">
        <v>6847500</v>
      </c>
      <c r="C178" s="1">
        <v>44345</v>
      </c>
      <c r="D178">
        <v>238</v>
      </c>
      <c r="E178" t="s">
        <v>31</v>
      </c>
      <c r="G178" s="1">
        <f t="shared" si="28"/>
        <v>44345</v>
      </c>
      <c r="H178" s="5">
        <f t="shared" si="29"/>
        <v>202105</v>
      </c>
      <c r="I178" s="5">
        <f t="shared" si="30"/>
        <v>2021</v>
      </c>
      <c r="J178">
        <f t="shared" si="31"/>
        <v>472.06611570247935</v>
      </c>
    </row>
    <row r="179" spans="1:10">
      <c r="A179" t="s">
        <v>30</v>
      </c>
      <c r="B179">
        <v>6847500</v>
      </c>
      <c r="C179" s="1">
        <v>44346</v>
      </c>
      <c r="D179">
        <v>153</v>
      </c>
      <c r="E179" t="s">
        <v>31</v>
      </c>
      <c r="G179" s="1">
        <f t="shared" ref="G179:G185" si="32">IF(OR(C179&lt;=0,ISTEXT(C179)),"",C179)</f>
        <v>44346</v>
      </c>
      <c r="H179" s="5">
        <f t="shared" ref="H179:H185" si="33">IF(NOT(ISTEXT(G179)),YEAR(G179)*100+MONTH(G179),"")</f>
        <v>202105</v>
      </c>
      <c r="I179" s="5">
        <f t="shared" ref="I179:I185" si="34">IF(NOT(ISTEXT(G179)),YEAR(G179),"")</f>
        <v>2021</v>
      </c>
      <c r="J179">
        <f t="shared" ref="J179:J185" si="35">IF(AND(ISNUMBER(G179),ISNUMBER(D179)),D179*(640*24*3600)/(5280^2),"DataGap")</f>
        <v>303.47107438016531</v>
      </c>
    </row>
    <row r="180" spans="1:10">
      <c r="A180" t="s">
        <v>30</v>
      </c>
      <c r="B180">
        <v>6847500</v>
      </c>
      <c r="C180" s="1">
        <v>44347</v>
      </c>
      <c r="D180">
        <v>96.1</v>
      </c>
      <c r="E180" t="s">
        <v>31</v>
      </c>
      <c r="G180" s="1">
        <f t="shared" si="32"/>
        <v>44347</v>
      </c>
      <c r="H180" s="5">
        <f t="shared" si="33"/>
        <v>202105</v>
      </c>
      <c r="I180" s="5">
        <f t="shared" si="34"/>
        <v>2021</v>
      </c>
      <c r="J180">
        <f t="shared" si="35"/>
        <v>190.61157024793388</v>
      </c>
    </row>
    <row r="181" spans="1:10">
      <c r="A181" t="s">
        <v>30</v>
      </c>
      <c r="B181">
        <v>6847500</v>
      </c>
      <c r="C181" s="1">
        <v>44348</v>
      </c>
      <c r="D181">
        <v>70</v>
      </c>
      <c r="E181" t="s">
        <v>31</v>
      </c>
      <c r="G181" s="1">
        <f t="shared" si="32"/>
        <v>44348</v>
      </c>
      <c r="H181" s="5">
        <f t="shared" si="33"/>
        <v>202106</v>
      </c>
      <c r="I181" s="5">
        <f t="shared" si="34"/>
        <v>2021</v>
      </c>
      <c r="J181">
        <f t="shared" si="35"/>
        <v>138.84297520661158</v>
      </c>
    </row>
    <row r="182" spans="1:10">
      <c r="A182" t="s">
        <v>30</v>
      </c>
      <c r="B182">
        <v>6847500</v>
      </c>
      <c r="C182" s="1">
        <v>44349</v>
      </c>
      <c r="D182">
        <v>58.5</v>
      </c>
      <c r="E182" t="s">
        <v>31</v>
      </c>
      <c r="G182" s="1">
        <f t="shared" si="32"/>
        <v>44349</v>
      </c>
      <c r="H182" s="5">
        <f t="shared" si="33"/>
        <v>202106</v>
      </c>
      <c r="I182" s="5">
        <f t="shared" si="34"/>
        <v>2021</v>
      </c>
      <c r="J182">
        <f t="shared" si="35"/>
        <v>116.03305785123968</v>
      </c>
    </row>
    <row r="183" spans="1:10">
      <c r="A183" t="s">
        <v>30</v>
      </c>
      <c r="B183">
        <v>6847500</v>
      </c>
      <c r="C183" s="1">
        <v>44350</v>
      </c>
      <c r="D183">
        <v>52.1</v>
      </c>
      <c r="E183" t="s">
        <v>31</v>
      </c>
      <c r="G183" s="1">
        <f t="shared" si="32"/>
        <v>44350</v>
      </c>
      <c r="H183" s="5">
        <f t="shared" si="33"/>
        <v>202106</v>
      </c>
      <c r="I183" s="5">
        <f t="shared" si="34"/>
        <v>2021</v>
      </c>
      <c r="J183">
        <f t="shared" si="35"/>
        <v>103.33884297520662</v>
      </c>
    </row>
    <row r="184" spans="1:10">
      <c r="A184" t="s">
        <v>30</v>
      </c>
      <c r="B184">
        <v>6847500</v>
      </c>
      <c r="C184" s="1">
        <v>44351</v>
      </c>
      <c r="D184">
        <v>45.3</v>
      </c>
      <c r="E184" t="s">
        <v>31</v>
      </c>
      <c r="G184" s="1">
        <f t="shared" si="32"/>
        <v>44351</v>
      </c>
      <c r="H184" s="5">
        <f t="shared" si="33"/>
        <v>202106</v>
      </c>
      <c r="I184" s="5">
        <f t="shared" si="34"/>
        <v>2021</v>
      </c>
      <c r="J184">
        <f t="shared" si="35"/>
        <v>89.851239669421489</v>
      </c>
    </row>
    <row r="185" spans="1:10">
      <c r="A185" t="s">
        <v>30</v>
      </c>
      <c r="B185">
        <v>6847500</v>
      </c>
      <c r="C185" s="1">
        <v>44352</v>
      </c>
      <c r="D185">
        <v>40</v>
      </c>
      <c r="E185" t="s">
        <v>31</v>
      </c>
      <c r="G185" s="1">
        <f t="shared" si="32"/>
        <v>44352</v>
      </c>
      <c r="H185" s="5">
        <f t="shared" si="33"/>
        <v>202106</v>
      </c>
      <c r="I185" s="5">
        <f t="shared" si="34"/>
        <v>2021</v>
      </c>
      <c r="J185">
        <f t="shared" si="35"/>
        <v>79.338842975206617</v>
      </c>
    </row>
    <row r="186" spans="1:10">
      <c r="A186" t="s">
        <v>30</v>
      </c>
      <c r="B186">
        <v>6847500</v>
      </c>
      <c r="C186" s="1">
        <v>44353</v>
      </c>
      <c r="D186">
        <v>36.799999999999997</v>
      </c>
      <c r="E186" t="s">
        <v>31</v>
      </c>
      <c r="G186" s="1">
        <f t="shared" ref="G186:G199" si="36">IF(OR(C186&lt;=0,ISTEXT(C186)),"",C186)</f>
        <v>44353</v>
      </c>
      <c r="H186" s="5">
        <f t="shared" ref="H186:H199" si="37">IF(NOT(ISTEXT(G186)),YEAR(G186)*100+MONTH(G186),"")</f>
        <v>202106</v>
      </c>
      <c r="I186" s="5">
        <f t="shared" ref="I186:I199" si="38">IF(NOT(ISTEXT(G186)),YEAR(G186),"")</f>
        <v>2021</v>
      </c>
      <c r="J186">
        <f t="shared" ref="J186:J199" si="39">IF(AND(ISNUMBER(G186),ISNUMBER(D186)),D186*(640*24*3600)/(5280^2),"DataGap")</f>
        <v>72.991735537190081</v>
      </c>
    </row>
    <row r="187" spans="1:10">
      <c r="A187" t="s">
        <v>30</v>
      </c>
      <c r="B187">
        <v>6847500</v>
      </c>
      <c r="C187" s="1">
        <v>44354</v>
      </c>
      <c r="D187">
        <v>34.1</v>
      </c>
      <c r="E187" t="s">
        <v>31</v>
      </c>
      <c r="G187" s="1">
        <f t="shared" si="36"/>
        <v>44354</v>
      </c>
      <c r="H187" s="5">
        <f t="shared" si="37"/>
        <v>202106</v>
      </c>
      <c r="I187" s="5">
        <f t="shared" si="38"/>
        <v>2021</v>
      </c>
      <c r="J187">
        <f t="shared" si="39"/>
        <v>67.63636363636364</v>
      </c>
    </row>
    <row r="188" spans="1:10">
      <c r="A188" t="s">
        <v>30</v>
      </c>
      <c r="B188">
        <v>6847500</v>
      </c>
      <c r="C188" s="1">
        <v>44355</v>
      </c>
      <c r="D188">
        <v>31.6</v>
      </c>
      <c r="E188" t="s">
        <v>31</v>
      </c>
      <c r="G188" s="1">
        <f t="shared" si="36"/>
        <v>44355</v>
      </c>
      <c r="H188" s="5">
        <f t="shared" si="37"/>
        <v>202106</v>
      </c>
      <c r="I188" s="5">
        <f t="shared" si="38"/>
        <v>2021</v>
      </c>
      <c r="J188">
        <f t="shared" si="39"/>
        <v>62.67768595041322</v>
      </c>
    </row>
    <row r="189" spans="1:10">
      <c r="A189" t="s">
        <v>30</v>
      </c>
      <c r="B189">
        <v>6847500</v>
      </c>
      <c r="C189" s="1">
        <v>44356</v>
      </c>
      <c r="D189">
        <v>29.6</v>
      </c>
      <c r="E189" t="s">
        <v>31</v>
      </c>
      <c r="G189" s="1">
        <f t="shared" si="36"/>
        <v>44356</v>
      </c>
      <c r="H189" s="5">
        <f t="shared" si="37"/>
        <v>202106</v>
      </c>
      <c r="I189" s="5">
        <f t="shared" si="38"/>
        <v>2021</v>
      </c>
      <c r="J189">
        <f t="shared" si="39"/>
        <v>58.710743801652896</v>
      </c>
    </row>
    <row r="190" spans="1:10">
      <c r="A190" t="s">
        <v>30</v>
      </c>
      <c r="B190">
        <v>6847500</v>
      </c>
      <c r="C190" s="1">
        <v>44357</v>
      </c>
      <c r="D190">
        <v>28.4</v>
      </c>
      <c r="E190" t="s">
        <v>31</v>
      </c>
      <c r="G190" s="1">
        <f t="shared" si="36"/>
        <v>44357</v>
      </c>
      <c r="H190" s="5">
        <f t="shared" si="37"/>
        <v>202106</v>
      </c>
      <c r="I190" s="5">
        <f t="shared" si="38"/>
        <v>2021</v>
      </c>
      <c r="J190">
        <f t="shared" si="39"/>
        <v>56.330578512396691</v>
      </c>
    </row>
    <row r="191" spans="1:10">
      <c r="A191" t="s">
        <v>30</v>
      </c>
      <c r="B191">
        <v>6847500</v>
      </c>
      <c r="C191" s="1">
        <v>44358</v>
      </c>
      <c r="D191">
        <v>27.1</v>
      </c>
      <c r="E191" t="s">
        <v>31</v>
      </c>
      <c r="G191" s="1">
        <f t="shared" si="36"/>
        <v>44358</v>
      </c>
      <c r="H191" s="5">
        <f t="shared" si="37"/>
        <v>202106</v>
      </c>
      <c r="I191" s="5">
        <f t="shared" si="38"/>
        <v>2021</v>
      </c>
      <c r="J191">
        <f t="shared" si="39"/>
        <v>53.752066115702476</v>
      </c>
    </row>
    <row r="192" spans="1:10">
      <c r="A192" t="s">
        <v>30</v>
      </c>
      <c r="B192">
        <v>6847500</v>
      </c>
      <c r="C192" s="1">
        <v>44359</v>
      </c>
      <c r="D192">
        <v>25</v>
      </c>
      <c r="E192" t="s">
        <v>31</v>
      </c>
      <c r="G192" s="1">
        <f t="shared" si="36"/>
        <v>44359</v>
      </c>
      <c r="H192" s="5">
        <f t="shared" si="37"/>
        <v>202106</v>
      </c>
      <c r="I192" s="5">
        <f t="shared" si="38"/>
        <v>2021</v>
      </c>
      <c r="J192">
        <f t="shared" si="39"/>
        <v>49.586776859504134</v>
      </c>
    </row>
    <row r="193" spans="1:10">
      <c r="A193" t="s">
        <v>30</v>
      </c>
      <c r="B193">
        <v>6847500</v>
      </c>
      <c r="C193" s="1">
        <v>44360</v>
      </c>
      <c r="D193">
        <v>23.5</v>
      </c>
      <c r="E193" t="s">
        <v>31</v>
      </c>
      <c r="G193" s="1">
        <f t="shared" si="36"/>
        <v>44360</v>
      </c>
      <c r="H193" s="5">
        <f t="shared" si="37"/>
        <v>202106</v>
      </c>
      <c r="I193" s="5">
        <f t="shared" si="38"/>
        <v>2021</v>
      </c>
      <c r="J193">
        <f t="shared" si="39"/>
        <v>46.611570247933884</v>
      </c>
    </row>
    <row r="194" spans="1:10">
      <c r="A194" t="s">
        <v>30</v>
      </c>
      <c r="B194">
        <v>6847500</v>
      </c>
      <c r="C194" s="1">
        <v>44361</v>
      </c>
      <c r="D194">
        <v>22.3</v>
      </c>
      <c r="E194" t="s">
        <v>31</v>
      </c>
      <c r="G194" s="1">
        <f t="shared" si="36"/>
        <v>44361</v>
      </c>
      <c r="H194" s="5">
        <f t="shared" si="37"/>
        <v>202106</v>
      </c>
      <c r="I194" s="5">
        <f t="shared" si="38"/>
        <v>2021</v>
      </c>
      <c r="J194">
        <f t="shared" si="39"/>
        <v>44.231404958677686</v>
      </c>
    </row>
    <row r="195" spans="1:10">
      <c r="A195" t="s">
        <v>30</v>
      </c>
      <c r="B195">
        <v>6847500</v>
      </c>
      <c r="C195" s="1">
        <v>44362</v>
      </c>
      <c r="D195">
        <v>21</v>
      </c>
      <c r="E195" t="s">
        <v>31</v>
      </c>
      <c r="G195" s="1">
        <f t="shared" si="36"/>
        <v>44362</v>
      </c>
      <c r="H195" s="5">
        <f t="shared" si="37"/>
        <v>202106</v>
      </c>
      <c r="I195" s="5">
        <f t="shared" si="38"/>
        <v>2021</v>
      </c>
      <c r="J195">
        <f t="shared" si="39"/>
        <v>41.652892561983471</v>
      </c>
    </row>
    <row r="196" spans="1:10">
      <c r="A196" t="s">
        <v>30</v>
      </c>
      <c r="B196">
        <v>6847500</v>
      </c>
      <c r="C196" s="1">
        <v>44363</v>
      </c>
      <c r="D196">
        <v>19.8</v>
      </c>
      <c r="E196" t="s">
        <v>31</v>
      </c>
      <c r="G196" s="1">
        <f t="shared" si="36"/>
        <v>44363</v>
      </c>
      <c r="H196" s="5">
        <f t="shared" si="37"/>
        <v>202106</v>
      </c>
      <c r="I196" s="5">
        <f t="shared" si="38"/>
        <v>2021</v>
      </c>
      <c r="J196">
        <f t="shared" si="39"/>
        <v>39.272727272727273</v>
      </c>
    </row>
    <row r="197" spans="1:10">
      <c r="A197" t="s">
        <v>30</v>
      </c>
      <c r="B197">
        <v>6847500</v>
      </c>
      <c r="C197" s="1">
        <v>44364</v>
      </c>
      <c r="D197">
        <v>18.600000000000001</v>
      </c>
      <c r="E197" t="s">
        <v>31</v>
      </c>
      <c r="G197" s="1">
        <f t="shared" si="36"/>
        <v>44364</v>
      </c>
      <c r="H197" s="5">
        <f t="shared" si="37"/>
        <v>202106</v>
      </c>
      <c r="I197" s="5">
        <f t="shared" si="38"/>
        <v>2021</v>
      </c>
      <c r="J197">
        <f t="shared" si="39"/>
        <v>36.892561983471076</v>
      </c>
    </row>
    <row r="198" spans="1:10">
      <c r="A198" t="s">
        <v>30</v>
      </c>
      <c r="B198">
        <v>6847500</v>
      </c>
      <c r="C198" s="1">
        <v>44365</v>
      </c>
      <c r="D198">
        <v>17.399999999999999</v>
      </c>
      <c r="E198" t="s">
        <v>31</v>
      </c>
      <c r="G198" s="1">
        <f t="shared" si="36"/>
        <v>44365</v>
      </c>
      <c r="H198" s="5">
        <f t="shared" si="37"/>
        <v>202106</v>
      </c>
      <c r="I198" s="5">
        <f t="shared" si="38"/>
        <v>2021</v>
      </c>
      <c r="J198">
        <f t="shared" si="39"/>
        <v>34.512396694214871</v>
      </c>
    </row>
    <row r="199" spans="1:10">
      <c r="A199" t="s">
        <v>30</v>
      </c>
      <c r="B199">
        <v>6847500</v>
      </c>
      <c r="C199" s="1">
        <v>44366</v>
      </c>
      <c r="D199">
        <v>16.899999999999999</v>
      </c>
      <c r="E199" t="s">
        <v>31</v>
      </c>
      <c r="G199" s="1">
        <f t="shared" si="36"/>
        <v>44366</v>
      </c>
      <c r="H199" s="5">
        <f t="shared" si="37"/>
        <v>202106</v>
      </c>
      <c r="I199" s="5">
        <f t="shared" si="38"/>
        <v>2021</v>
      </c>
      <c r="J199">
        <f t="shared" si="39"/>
        <v>33.52066115702479</v>
      </c>
    </row>
    <row r="200" spans="1:10">
      <c r="A200" t="s">
        <v>30</v>
      </c>
      <c r="B200">
        <v>6847500</v>
      </c>
      <c r="C200" s="1">
        <v>44367</v>
      </c>
      <c r="D200">
        <v>62</v>
      </c>
      <c r="E200" t="s">
        <v>31</v>
      </c>
      <c r="G200" s="1">
        <f t="shared" ref="G200:G214" si="40">IF(OR(C200&lt;=0,ISTEXT(C200)),"",C200)</f>
        <v>44367</v>
      </c>
      <c r="H200" s="5">
        <f t="shared" ref="H200:H214" si="41">IF(NOT(ISTEXT(G200)),YEAR(G200)*100+MONTH(G200),"")</f>
        <v>202106</v>
      </c>
      <c r="I200" s="5">
        <f t="shared" ref="I200:I214" si="42">IF(NOT(ISTEXT(G200)),YEAR(G200),"")</f>
        <v>2021</v>
      </c>
      <c r="J200">
        <f t="shared" ref="J200:J214" si="43">IF(AND(ISNUMBER(G200),ISNUMBER(D200)),D200*(640*24*3600)/(5280^2),"DataGap")</f>
        <v>122.97520661157024</v>
      </c>
    </row>
    <row r="201" spans="1:10">
      <c r="A201" t="s">
        <v>30</v>
      </c>
      <c r="B201">
        <v>6847500</v>
      </c>
      <c r="C201" s="1">
        <v>44368</v>
      </c>
      <c r="D201">
        <v>120</v>
      </c>
      <c r="E201" t="s">
        <v>31</v>
      </c>
      <c r="G201" s="1">
        <f t="shared" si="40"/>
        <v>44368</v>
      </c>
      <c r="H201" s="5">
        <f t="shared" si="41"/>
        <v>202106</v>
      </c>
      <c r="I201" s="5">
        <f t="shared" si="42"/>
        <v>2021</v>
      </c>
      <c r="J201">
        <f t="shared" si="43"/>
        <v>238.01652892561984</v>
      </c>
    </row>
    <row r="202" spans="1:10">
      <c r="A202" t="s">
        <v>30</v>
      </c>
      <c r="B202">
        <v>6847500</v>
      </c>
      <c r="C202" s="1">
        <v>44369</v>
      </c>
      <c r="D202">
        <v>56.3</v>
      </c>
      <c r="E202" t="s">
        <v>31</v>
      </c>
      <c r="G202" s="1">
        <f t="shared" si="40"/>
        <v>44369</v>
      </c>
      <c r="H202" s="5">
        <f t="shared" si="41"/>
        <v>202106</v>
      </c>
      <c r="I202" s="5">
        <f t="shared" si="42"/>
        <v>2021</v>
      </c>
      <c r="J202">
        <f t="shared" si="43"/>
        <v>111.6694214876033</v>
      </c>
    </row>
    <row r="203" spans="1:10">
      <c r="A203" t="s">
        <v>30</v>
      </c>
      <c r="B203">
        <v>6847500</v>
      </c>
      <c r="C203" s="1">
        <v>44370</v>
      </c>
      <c r="D203">
        <v>33.799999999999997</v>
      </c>
      <c r="E203" t="s">
        <v>31</v>
      </c>
      <c r="G203" s="1">
        <f t="shared" si="40"/>
        <v>44370</v>
      </c>
      <c r="H203" s="5">
        <f t="shared" si="41"/>
        <v>202106</v>
      </c>
      <c r="I203" s="5">
        <f t="shared" si="42"/>
        <v>2021</v>
      </c>
      <c r="J203">
        <f t="shared" si="43"/>
        <v>67.04132231404958</v>
      </c>
    </row>
    <row r="204" spans="1:10">
      <c r="A204" t="s">
        <v>30</v>
      </c>
      <c r="B204">
        <v>6847500</v>
      </c>
      <c r="C204" s="1">
        <v>44371</v>
      </c>
      <c r="D204">
        <v>28.2</v>
      </c>
      <c r="E204" t="s">
        <v>31</v>
      </c>
      <c r="G204" s="1">
        <f t="shared" si="40"/>
        <v>44371</v>
      </c>
      <c r="H204" s="5">
        <f t="shared" si="41"/>
        <v>202106</v>
      </c>
      <c r="I204" s="5">
        <f t="shared" si="42"/>
        <v>2021</v>
      </c>
      <c r="J204">
        <f t="shared" si="43"/>
        <v>55.933884297520663</v>
      </c>
    </row>
    <row r="205" spans="1:10">
      <c r="A205" t="s">
        <v>30</v>
      </c>
      <c r="B205">
        <v>6847500</v>
      </c>
      <c r="C205" s="1">
        <v>44372</v>
      </c>
      <c r="D205">
        <v>27.3</v>
      </c>
      <c r="E205" t="s">
        <v>31</v>
      </c>
      <c r="G205" s="1">
        <f t="shared" si="40"/>
        <v>44372</v>
      </c>
      <c r="H205" s="5">
        <f t="shared" si="41"/>
        <v>202106</v>
      </c>
      <c r="I205" s="5">
        <f t="shared" si="42"/>
        <v>2021</v>
      </c>
      <c r="J205">
        <f t="shared" si="43"/>
        <v>54.148760330578511</v>
      </c>
    </row>
    <row r="206" spans="1:10">
      <c r="A206" t="s">
        <v>30</v>
      </c>
      <c r="B206">
        <v>6847500</v>
      </c>
      <c r="C206" s="1">
        <v>44373</v>
      </c>
      <c r="D206">
        <v>25.3</v>
      </c>
      <c r="E206" t="s">
        <v>31</v>
      </c>
      <c r="G206" s="1">
        <f t="shared" si="40"/>
        <v>44373</v>
      </c>
      <c r="H206" s="5">
        <f t="shared" si="41"/>
        <v>202106</v>
      </c>
      <c r="I206" s="5">
        <f t="shared" si="42"/>
        <v>2021</v>
      </c>
      <c r="J206">
        <f t="shared" si="43"/>
        <v>50.18181818181818</v>
      </c>
    </row>
    <row r="207" spans="1:10">
      <c r="A207" t="s">
        <v>30</v>
      </c>
      <c r="B207">
        <v>6847500</v>
      </c>
      <c r="C207" s="1">
        <v>44374</v>
      </c>
      <c r="D207">
        <v>23.5</v>
      </c>
      <c r="E207" t="s">
        <v>31</v>
      </c>
      <c r="G207" s="1">
        <f t="shared" si="40"/>
        <v>44374</v>
      </c>
      <c r="H207" s="5">
        <f t="shared" si="41"/>
        <v>202106</v>
      </c>
      <c r="I207" s="5">
        <f t="shared" si="42"/>
        <v>2021</v>
      </c>
      <c r="J207">
        <f t="shared" si="43"/>
        <v>46.611570247933884</v>
      </c>
    </row>
    <row r="208" spans="1:10">
      <c r="A208" t="s">
        <v>30</v>
      </c>
      <c r="B208">
        <v>6847500</v>
      </c>
      <c r="C208" s="1">
        <v>44375</v>
      </c>
      <c r="D208">
        <v>37.200000000000003</v>
      </c>
      <c r="E208" t="s">
        <v>31</v>
      </c>
      <c r="G208" s="1">
        <f t="shared" si="40"/>
        <v>44375</v>
      </c>
      <c r="H208" s="5">
        <f t="shared" si="41"/>
        <v>202106</v>
      </c>
      <c r="I208" s="5">
        <f t="shared" si="42"/>
        <v>2021</v>
      </c>
      <c r="J208">
        <f t="shared" si="43"/>
        <v>73.785123966942152</v>
      </c>
    </row>
    <row r="209" spans="1:10">
      <c r="A209" t="s">
        <v>30</v>
      </c>
      <c r="B209">
        <v>6847500</v>
      </c>
      <c r="C209" s="1">
        <v>44376</v>
      </c>
      <c r="D209">
        <v>38</v>
      </c>
      <c r="E209" t="s">
        <v>31</v>
      </c>
      <c r="G209" s="1">
        <f t="shared" si="40"/>
        <v>44376</v>
      </c>
      <c r="H209" s="5">
        <f t="shared" si="41"/>
        <v>202106</v>
      </c>
      <c r="I209" s="5">
        <f t="shared" si="42"/>
        <v>2021</v>
      </c>
      <c r="J209">
        <f t="shared" si="43"/>
        <v>75.371900826446279</v>
      </c>
    </row>
    <row r="210" spans="1:10">
      <c r="A210" t="s">
        <v>30</v>
      </c>
      <c r="B210">
        <v>6847500</v>
      </c>
      <c r="C210" s="1">
        <v>44377</v>
      </c>
      <c r="D210">
        <v>45.4</v>
      </c>
      <c r="E210" t="s">
        <v>31</v>
      </c>
      <c r="G210" s="1">
        <f t="shared" si="40"/>
        <v>44377</v>
      </c>
      <c r="H210" s="5">
        <f t="shared" si="41"/>
        <v>202106</v>
      </c>
      <c r="I210" s="5">
        <f t="shared" si="42"/>
        <v>2021</v>
      </c>
      <c r="J210">
        <f t="shared" si="43"/>
        <v>90.049586776859499</v>
      </c>
    </row>
    <row r="211" spans="1:10">
      <c r="A211" t="s">
        <v>30</v>
      </c>
      <c r="B211">
        <v>6847500</v>
      </c>
      <c r="C211" s="1">
        <v>44378</v>
      </c>
      <c r="D211">
        <v>33</v>
      </c>
      <c r="E211" t="s">
        <v>31</v>
      </c>
      <c r="G211" s="1">
        <f t="shared" si="40"/>
        <v>44378</v>
      </c>
      <c r="H211" s="5">
        <f t="shared" si="41"/>
        <v>202107</v>
      </c>
      <c r="I211" s="5">
        <f t="shared" si="42"/>
        <v>2021</v>
      </c>
      <c r="J211">
        <f t="shared" si="43"/>
        <v>65.454545454545453</v>
      </c>
    </row>
    <row r="212" spans="1:10">
      <c r="A212" t="s">
        <v>30</v>
      </c>
      <c r="B212">
        <v>6847500</v>
      </c>
      <c r="C212" s="1">
        <v>44379</v>
      </c>
      <c r="D212">
        <v>26</v>
      </c>
      <c r="E212" t="s">
        <v>31</v>
      </c>
      <c r="G212" s="1">
        <f t="shared" si="40"/>
        <v>44379</v>
      </c>
      <c r="H212" s="5">
        <f t="shared" si="41"/>
        <v>202107</v>
      </c>
      <c r="I212" s="5">
        <f t="shared" si="42"/>
        <v>2021</v>
      </c>
      <c r="J212">
        <f t="shared" si="43"/>
        <v>51.570247933884296</v>
      </c>
    </row>
    <row r="213" spans="1:10">
      <c r="A213" t="s">
        <v>30</v>
      </c>
      <c r="B213">
        <v>6847500</v>
      </c>
      <c r="C213" s="1">
        <v>44380</v>
      </c>
      <c r="D213">
        <v>23.8</v>
      </c>
      <c r="E213" t="s">
        <v>31</v>
      </c>
      <c r="G213" s="1">
        <f t="shared" si="40"/>
        <v>44380</v>
      </c>
      <c r="H213" s="5">
        <f t="shared" si="41"/>
        <v>202107</v>
      </c>
      <c r="I213" s="5">
        <f t="shared" si="42"/>
        <v>2021</v>
      </c>
      <c r="J213">
        <f t="shared" si="43"/>
        <v>47.206611570247937</v>
      </c>
    </row>
    <row r="214" spans="1:10">
      <c r="A214" t="s">
        <v>30</v>
      </c>
      <c r="B214">
        <v>6847500</v>
      </c>
      <c r="C214" s="1">
        <v>44381</v>
      </c>
      <c r="D214">
        <v>22.5</v>
      </c>
      <c r="E214" t="s">
        <v>31</v>
      </c>
      <c r="G214" s="1">
        <f t="shared" si="40"/>
        <v>44381</v>
      </c>
      <c r="H214" s="5">
        <f t="shared" si="41"/>
        <v>202107</v>
      </c>
      <c r="I214" s="5">
        <f t="shared" si="42"/>
        <v>2021</v>
      </c>
      <c r="J214">
        <f t="shared" si="43"/>
        <v>44.628099173553721</v>
      </c>
    </row>
    <row r="215" spans="1:10">
      <c r="A215" t="s">
        <v>30</v>
      </c>
      <c r="B215">
        <v>6847500</v>
      </c>
      <c r="C215" s="1">
        <v>44382</v>
      </c>
      <c r="D215">
        <v>21.4</v>
      </c>
      <c r="E215" t="s">
        <v>31</v>
      </c>
      <c r="G215" s="1">
        <f t="shared" ref="G215:G227" si="44">IF(OR(C215&lt;=0,ISTEXT(C215)),"",C215)</f>
        <v>44382</v>
      </c>
      <c r="H215" s="5">
        <f t="shared" ref="H215:H227" si="45">IF(NOT(ISTEXT(G215)),YEAR(G215)*100+MONTH(G215),"")</f>
        <v>202107</v>
      </c>
      <c r="I215" s="5">
        <f t="shared" ref="I215:I227" si="46">IF(NOT(ISTEXT(G215)),YEAR(G215),"")</f>
        <v>2021</v>
      </c>
      <c r="J215">
        <f t="shared" ref="J215:J227" si="47">IF(AND(ISNUMBER(G215),ISNUMBER(D215)),D215*(640*24*3600)/(5280^2),"DataGap")</f>
        <v>42.446280991735534</v>
      </c>
    </row>
    <row r="216" spans="1:10">
      <c r="A216" t="s">
        <v>30</v>
      </c>
      <c r="B216">
        <v>6847500</v>
      </c>
      <c r="C216" s="1">
        <v>44383</v>
      </c>
      <c r="D216">
        <v>20.2</v>
      </c>
      <c r="E216" t="s">
        <v>31</v>
      </c>
      <c r="G216" s="1">
        <f t="shared" si="44"/>
        <v>44383</v>
      </c>
      <c r="H216" s="5">
        <f t="shared" si="45"/>
        <v>202107</v>
      </c>
      <c r="I216" s="5">
        <f t="shared" si="46"/>
        <v>2021</v>
      </c>
      <c r="J216">
        <f t="shared" si="47"/>
        <v>40.066115702479337</v>
      </c>
    </row>
    <row r="217" spans="1:10">
      <c r="A217" t="s">
        <v>30</v>
      </c>
      <c r="B217">
        <v>6847500</v>
      </c>
      <c r="C217" s="1">
        <v>44384</v>
      </c>
      <c r="D217">
        <v>19.8</v>
      </c>
      <c r="E217" t="s">
        <v>31</v>
      </c>
      <c r="G217" s="1">
        <f t="shared" si="44"/>
        <v>44384</v>
      </c>
      <c r="H217" s="5">
        <f t="shared" si="45"/>
        <v>202107</v>
      </c>
      <c r="I217" s="5">
        <f t="shared" si="46"/>
        <v>2021</v>
      </c>
      <c r="J217">
        <f t="shared" si="47"/>
        <v>39.272727272727273</v>
      </c>
    </row>
    <row r="218" spans="1:10">
      <c r="A218" t="s">
        <v>30</v>
      </c>
      <c r="B218">
        <v>6847500</v>
      </c>
      <c r="C218" s="1">
        <v>44385</v>
      </c>
      <c r="D218">
        <v>19.5</v>
      </c>
      <c r="E218" t="s">
        <v>31</v>
      </c>
      <c r="G218" s="1">
        <f t="shared" si="44"/>
        <v>44385</v>
      </c>
      <c r="H218" s="5">
        <f t="shared" si="45"/>
        <v>202107</v>
      </c>
      <c r="I218" s="5">
        <f t="shared" si="46"/>
        <v>2021</v>
      </c>
      <c r="J218">
        <f t="shared" si="47"/>
        <v>38.67768595041322</v>
      </c>
    </row>
    <row r="219" spans="1:10">
      <c r="A219" t="s">
        <v>30</v>
      </c>
      <c r="B219">
        <v>6847500</v>
      </c>
      <c r="C219" s="1">
        <v>44386</v>
      </c>
      <c r="D219">
        <v>18.899999999999999</v>
      </c>
      <c r="E219" t="s">
        <v>31</v>
      </c>
      <c r="G219" s="1">
        <f t="shared" si="44"/>
        <v>44386</v>
      </c>
      <c r="H219" s="5">
        <f t="shared" si="45"/>
        <v>202107</v>
      </c>
      <c r="I219" s="5">
        <f t="shared" si="46"/>
        <v>2021</v>
      </c>
      <c r="J219">
        <f t="shared" si="47"/>
        <v>37.487603305785122</v>
      </c>
    </row>
    <row r="220" spans="1:10">
      <c r="A220" t="s">
        <v>30</v>
      </c>
      <c r="B220">
        <v>6847500</v>
      </c>
      <c r="C220" s="1">
        <v>44387</v>
      </c>
      <c r="D220">
        <v>20.100000000000001</v>
      </c>
      <c r="E220" t="s">
        <v>31</v>
      </c>
      <c r="G220" s="1">
        <f t="shared" si="44"/>
        <v>44387</v>
      </c>
      <c r="H220" s="5">
        <f t="shared" si="45"/>
        <v>202107</v>
      </c>
      <c r="I220" s="5">
        <f t="shared" si="46"/>
        <v>2021</v>
      </c>
      <c r="J220">
        <f t="shared" si="47"/>
        <v>39.867768595041319</v>
      </c>
    </row>
    <row r="221" spans="1:10">
      <c r="A221" t="s">
        <v>30</v>
      </c>
      <c r="B221">
        <v>6847500</v>
      </c>
      <c r="C221" s="1">
        <v>44388</v>
      </c>
      <c r="D221">
        <v>19.2</v>
      </c>
      <c r="E221" t="s">
        <v>31</v>
      </c>
      <c r="G221" s="1">
        <f t="shared" si="44"/>
        <v>44388</v>
      </c>
      <c r="H221" s="5">
        <f t="shared" si="45"/>
        <v>202107</v>
      </c>
      <c r="I221" s="5">
        <f t="shared" si="46"/>
        <v>2021</v>
      </c>
      <c r="J221">
        <f t="shared" si="47"/>
        <v>38.082644628099175</v>
      </c>
    </row>
    <row r="222" spans="1:10">
      <c r="A222" t="s">
        <v>30</v>
      </c>
      <c r="B222">
        <v>6847500</v>
      </c>
      <c r="C222" s="1">
        <v>44389</v>
      </c>
      <c r="D222">
        <v>18.600000000000001</v>
      </c>
      <c r="E222" t="s">
        <v>31</v>
      </c>
      <c r="G222" s="1">
        <f t="shared" si="44"/>
        <v>44389</v>
      </c>
      <c r="H222" s="5">
        <f t="shared" si="45"/>
        <v>202107</v>
      </c>
      <c r="I222" s="5">
        <f t="shared" si="46"/>
        <v>2021</v>
      </c>
      <c r="J222">
        <f t="shared" si="47"/>
        <v>36.892561983471076</v>
      </c>
    </row>
    <row r="223" spans="1:10">
      <c r="A223" t="s">
        <v>30</v>
      </c>
      <c r="B223">
        <v>6847500</v>
      </c>
      <c r="C223" s="1">
        <v>44390</v>
      </c>
      <c r="D223">
        <v>31.9</v>
      </c>
      <c r="E223" t="s">
        <v>31</v>
      </c>
      <c r="G223" s="1">
        <f t="shared" si="44"/>
        <v>44390</v>
      </c>
      <c r="H223" s="5">
        <f t="shared" si="45"/>
        <v>202107</v>
      </c>
      <c r="I223" s="5">
        <f t="shared" si="46"/>
        <v>2021</v>
      </c>
      <c r="J223">
        <f t="shared" si="47"/>
        <v>63.272727272727273</v>
      </c>
    </row>
    <row r="224" spans="1:10">
      <c r="A224" t="s">
        <v>30</v>
      </c>
      <c r="B224">
        <v>6847500</v>
      </c>
      <c r="C224" s="1">
        <v>44391</v>
      </c>
      <c r="D224">
        <v>33.799999999999997</v>
      </c>
      <c r="E224" t="s">
        <v>31</v>
      </c>
      <c r="G224" s="1">
        <f t="shared" si="44"/>
        <v>44391</v>
      </c>
      <c r="H224" s="5">
        <f t="shared" si="45"/>
        <v>202107</v>
      </c>
      <c r="I224" s="5">
        <f t="shared" si="46"/>
        <v>2021</v>
      </c>
      <c r="J224">
        <f t="shared" si="47"/>
        <v>67.04132231404958</v>
      </c>
    </row>
    <row r="225" spans="1:10">
      <c r="A225" t="s">
        <v>30</v>
      </c>
      <c r="B225">
        <v>6847500</v>
      </c>
      <c r="C225" s="1">
        <v>44392</v>
      </c>
      <c r="D225">
        <v>27.9</v>
      </c>
      <c r="E225" t="s">
        <v>31</v>
      </c>
      <c r="G225" s="1">
        <f t="shared" si="44"/>
        <v>44392</v>
      </c>
      <c r="H225" s="5">
        <f t="shared" si="45"/>
        <v>202107</v>
      </c>
      <c r="I225" s="5">
        <f t="shared" si="46"/>
        <v>2021</v>
      </c>
      <c r="J225">
        <f t="shared" si="47"/>
        <v>55.33884297520661</v>
      </c>
    </row>
    <row r="226" spans="1:10">
      <c r="A226" t="s">
        <v>30</v>
      </c>
      <c r="B226">
        <v>6847500</v>
      </c>
      <c r="C226" s="1">
        <v>44393</v>
      </c>
      <c r="D226">
        <v>22.1</v>
      </c>
      <c r="E226" t="s">
        <v>31</v>
      </c>
      <c r="G226" s="1">
        <f t="shared" si="44"/>
        <v>44393</v>
      </c>
      <c r="H226" s="5">
        <f t="shared" si="45"/>
        <v>202107</v>
      </c>
      <c r="I226" s="5">
        <f t="shared" si="46"/>
        <v>2021</v>
      </c>
      <c r="J226">
        <f t="shared" si="47"/>
        <v>43.834710743801651</v>
      </c>
    </row>
    <row r="227" spans="1:10">
      <c r="A227" t="s">
        <v>30</v>
      </c>
      <c r="B227">
        <v>6847500</v>
      </c>
      <c r="C227" s="1">
        <v>44394</v>
      </c>
      <c r="D227">
        <v>53.9</v>
      </c>
      <c r="E227" t="s">
        <v>31</v>
      </c>
      <c r="G227" s="1">
        <f t="shared" si="44"/>
        <v>44394</v>
      </c>
      <c r="H227" s="5">
        <f t="shared" si="45"/>
        <v>202107</v>
      </c>
      <c r="I227" s="5">
        <f t="shared" si="46"/>
        <v>2021</v>
      </c>
      <c r="J227">
        <f t="shared" si="47"/>
        <v>106.90909090909091</v>
      </c>
    </row>
    <row r="228" spans="1:10">
      <c r="A228" t="s">
        <v>30</v>
      </c>
      <c r="B228">
        <v>6847500</v>
      </c>
      <c r="C228" s="1">
        <v>44395</v>
      </c>
      <c r="D228">
        <v>19.5</v>
      </c>
      <c r="E228" t="s">
        <v>31</v>
      </c>
      <c r="G228" s="1">
        <f t="shared" ref="G228:G236" si="48">IF(OR(C228&lt;=0,ISTEXT(C228)),"",C228)</f>
        <v>44395</v>
      </c>
      <c r="H228" s="5">
        <f t="shared" ref="H228:H236" si="49">IF(NOT(ISTEXT(G228)),YEAR(G228)*100+MONTH(G228),"")</f>
        <v>202107</v>
      </c>
      <c r="I228" s="5">
        <f t="shared" ref="I228:I236" si="50">IF(NOT(ISTEXT(G228)),YEAR(G228),"")</f>
        <v>2021</v>
      </c>
      <c r="J228">
        <f t="shared" ref="J228:J236" si="51">IF(AND(ISNUMBER(G228),ISNUMBER(D228)),D228*(640*24*3600)/(5280^2),"DataGap")</f>
        <v>38.67768595041322</v>
      </c>
    </row>
    <row r="229" spans="1:10">
      <c r="A229" t="s">
        <v>30</v>
      </c>
      <c r="B229">
        <v>6847500</v>
      </c>
      <c r="C229" s="1">
        <v>44396</v>
      </c>
      <c r="D229">
        <v>18</v>
      </c>
      <c r="E229" t="s">
        <v>31</v>
      </c>
      <c r="G229" s="1">
        <f t="shared" si="48"/>
        <v>44396</v>
      </c>
      <c r="H229" s="5">
        <f t="shared" si="49"/>
        <v>202107</v>
      </c>
      <c r="I229" s="5">
        <f t="shared" si="50"/>
        <v>2021</v>
      </c>
      <c r="J229">
        <f t="shared" si="51"/>
        <v>35.702479338842977</v>
      </c>
    </row>
    <row r="230" spans="1:10">
      <c r="A230" t="s">
        <v>30</v>
      </c>
      <c r="B230">
        <v>6847500</v>
      </c>
      <c r="C230" s="1">
        <v>44397</v>
      </c>
      <c r="D230">
        <v>16.7</v>
      </c>
      <c r="E230" t="s">
        <v>31</v>
      </c>
      <c r="G230" s="1">
        <f t="shared" si="48"/>
        <v>44397</v>
      </c>
      <c r="H230" s="5">
        <f t="shared" si="49"/>
        <v>202107</v>
      </c>
      <c r="I230" s="5">
        <f t="shared" si="50"/>
        <v>2021</v>
      </c>
      <c r="J230">
        <f t="shared" si="51"/>
        <v>33.123966942148762</v>
      </c>
    </row>
    <row r="231" spans="1:10">
      <c r="A231" t="s">
        <v>30</v>
      </c>
      <c r="B231">
        <v>6847500</v>
      </c>
      <c r="C231" s="1">
        <v>44398</v>
      </c>
      <c r="D231">
        <v>16</v>
      </c>
      <c r="E231" t="s">
        <v>31</v>
      </c>
      <c r="G231" s="1">
        <f t="shared" si="48"/>
        <v>44398</v>
      </c>
      <c r="H231" s="5">
        <f t="shared" si="49"/>
        <v>202107</v>
      </c>
      <c r="I231" s="5">
        <f t="shared" si="50"/>
        <v>2021</v>
      </c>
      <c r="J231">
        <f t="shared" si="51"/>
        <v>31.735537190082646</v>
      </c>
    </row>
    <row r="232" spans="1:10">
      <c r="A232" t="s">
        <v>30</v>
      </c>
      <c r="B232">
        <v>6847500</v>
      </c>
      <c r="C232" s="1">
        <v>44399</v>
      </c>
      <c r="D232">
        <v>15.1</v>
      </c>
      <c r="E232" t="s">
        <v>31</v>
      </c>
      <c r="G232" s="1">
        <f t="shared" si="48"/>
        <v>44399</v>
      </c>
      <c r="H232" s="5">
        <f t="shared" si="49"/>
        <v>202107</v>
      </c>
      <c r="I232" s="5">
        <f t="shared" si="50"/>
        <v>2021</v>
      </c>
      <c r="J232">
        <f t="shared" si="51"/>
        <v>29.950413223140497</v>
      </c>
    </row>
    <row r="233" spans="1:10">
      <c r="A233" t="s">
        <v>30</v>
      </c>
      <c r="B233">
        <v>6847500</v>
      </c>
      <c r="C233" s="1">
        <v>44400</v>
      </c>
      <c r="D233">
        <v>14.2</v>
      </c>
      <c r="E233" t="s">
        <v>31</v>
      </c>
      <c r="G233" s="1">
        <f t="shared" si="48"/>
        <v>44400</v>
      </c>
      <c r="H233" s="5">
        <f t="shared" si="49"/>
        <v>202107</v>
      </c>
      <c r="I233" s="5">
        <f t="shared" si="50"/>
        <v>2021</v>
      </c>
      <c r="J233">
        <f t="shared" si="51"/>
        <v>28.165289256198346</v>
      </c>
    </row>
    <row r="234" spans="1:10">
      <c r="A234" t="s">
        <v>30</v>
      </c>
      <c r="B234">
        <v>6847500</v>
      </c>
      <c r="C234" s="1">
        <v>44401</v>
      </c>
      <c r="D234">
        <v>13.6</v>
      </c>
      <c r="E234" t="s">
        <v>31</v>
      </c>
      <c r="G234" s="1">
        <f t="shared" si="48"/>
        <v>44401</v>
      </c>
      <c r="H234" s="5">
        <f t="shared" si="49"/>
        <v>202107</v>
      </c>
      <c r="I234" s="5">
        <f t="shared" si="50"/>
        <v>2021</v>
      </c>
      <c r="J234">
        <f t="shared" si="51"/>
        <v>26.975206611570247</v>
      </c>
    </row>
    <row r="235" spans="1:10">
      <c r="A235" t="s">
        <v>30</v>
      </c>
      <c r="B235">
        <v>6847500</v>
      </c>
      <c r="C235" s="1">
        <v>44402</v>
      </c>
      <c r="D235">
        <v>23.6</v>
      </c>
      <c r="E235" t="s">
        <v>31</v>
      </c>
      <c r="G235" s="1">
        <f t="shared" si="48"/>
        <v>44402</v>
      </c>
      <c r="H235" s="5">
        <f t="shared" si="49"/>
        <v>202107</v>
      </c>
      <c r="I235" s="5">
        <f t="shared" si="50"/>
        <v>2021</v>
      </c>
      <c r="J235">
        <f t="shared" si="51"/>
        <v>46.809917355371901</v>
      </c>
    </row>
    <row r="236" spans="1:10">
      <c r="A236" t="s">
        <v>30</v>
      </c>
      <c r="B236">
        <v>6847500</v>
      </c>
      <c r="C236" s="1">
        <v>44403</v>
      </c>
      <c r="D236">
        <v>25.4</v>
      </c>
      <c r="E236" t="s">
        <v>31</v>
      </c>
      <c r="G236" s="1">
        <f t="shared" si="48"/>
        <v>44403</v>
      </c>
      <c r="H236" s="5">
        <f t="shared" si="49"/>
        <v>202107</v>
      </c>
      <c r="I236" s="5">
        <f t="shared" si="50"/>
        <v>2021</v>
      </c>
      <c r="J236">
        <f t="shared" si="51"/>
        <v>50.380165289256198</v>
      </c>
    </row>
    <row r="237" spans="1:10">
      <c r="A237" t="s">
        <v>30</v>
      </c>
      <c r="B237">
        <v>6847500</v>
      </c>
      <c r="C237" s="1">
        <v>44404</v>
      </c>
      <c r="D237">
        <v>25.5</v>
      </c>
      <c r="E237" t="s">
        <v>31</v>
      </c>
      <c r="G237" s="1">
        <f>IF(OR(C237&lt;=0,ISTEXT(C237)),"",C237)</f>
        <v>44404</v>
      </c>
      <c r="H237" s="5">
        <f>IF(NOT(ISTEXT(G237)),YEAR(G237)*100+MONTH(G237),"")</f>
        <v>202107</v>
      </c>
      <c r="I237" s="5">
        <f>IF(NOT(ISTEXT(G237)),YEAR(G237),"")</f>
        <v>2021</v>
      </c>
      <c r="J237">
        <f>IF(AND(ISNUMBER(G237),ISNUMBER(D237)),D237*(640*24*3600)/(5280^2),"DataGap")</f>
        <v>50.578512396694215</v>
      </c>
    </row>
    <row r="238" spans="1:10">
      <c r="A238" t="s">
        <v>30</v>
      </c>
      <c r="B238">
        <v>6847500</v>
      </c>
      <c r="C238" s="1">
        <v>44405</v>
      </c>
      <c r="D238">
        <v>20.5</v>
      </c>
      <c r="E238" t="s">
        <v>31</v>
      </c>
      <c r="G238" s="1">
        <f>IF(OR(C238&lt;=0,ISTEXT(C238)),"",C238)</f>
        <v>44405</v>
      </c>
      <c r="H238" s="5">
        <f>IF(NOT(ISTEXT(G238)),YEAR(G238)*100+MONTH(G238),"")</f>
        <v>202107</v>
      </c>
      <c r="I238" s="5">
        <f>IF(NOT(ISTEXT(G238)),YEAR(G238),"")</f>
        <v>2021</v>
      </c>
      <c r="J238">
        <f>IF(AND(ISNUMBER(G238),ISNUMBER(D238)),D238*(640*24*3600)/(5280^2),"DataGap")</f>
        <v>40.66115702479339</v>
      </c>
    </row>
    <row r="239" spans="1:10">
      <c r="A239" t="s">
        <v>30</v>
      </c>
      <c r="B239">
        <v>6847500</v>
      </c>
      <c r="C239" s="1">
        <v>44406</v>
      </c>
      <c r="D239">
        <v>15.9</v>
      </c>
      <c r="E239" t="s">
        <v>31</v>
      </c>
      <c r="G239" s="1">
        <f>IF(OR(C239&lt;=0,ISTEXT(C239)),"",C239)</f>
        <v>44406</v>
      </c>
      <c r="H239" s="5">
        <f>IF(NOT(ISTEXT(G239)),YEAR(G239)*100+MONTH(G239),"")</f>
        <v>202107</v>
      </c>
      <c r="I239" s="5">
        <f>IF(NOT(ISTEXT(G239)),YEAR(G239),"")</f>
        <v>2021</v>
      </c>
      <c r="J239">
        <f>IF(AND(ISNUMBER(G239),ISNUMBER(D239)),D239*(640*24*3600)/(5280^2),"DataGap")</f>
        <v>31.537190082644628</v>
      </c>
    </row>
    <row r="240" spans="1:10">
      <c r="A240" t="s">
        <v>30</v>
      </c>
      <c r="B240">
        <v>6847500</v>
      </c>
      <c r="C240" s="1">
        <v>44407</v>
      </c>
      <c r="D240">
        <v>13.3</v>
      </c>
      <c r="E240" t="s">
        <v>31</v>
      </c>
      <c r="G240" s="1">
        <f>IF(OR(C240&lt;=0,ISTEXT(C240)),"",C240)</f>
        <v>44407</v>
      </c>
      <c r="H240" s="5">
        <f>IF(NOT(ISTEXT(G240)),YEAR(G240)*100+MONTH(G240),"")</f>
        <v>202107</v>
      </c>
      <c r="I240" s="5">
        <f>IF(NOT(ISTEXT(G240)),YEAR(G240),"")</f>
        <v>2021</v>
      </c>
      <c r="J240">
        <f>IF(AND(ISNUMBER(G240),ISNUMBER(D240)),D240*(640*24*3600)/(5280^2),"DataGap")</f>
        <v>26.380165289256198</v>
      </c>
    </row>
    <row r="241" spans="1:10">
      <c r="A241" t="s">
        <v>30</v>
      </c>
      <c r="B241">
        <v>6847500</v>
      </c>
      <c r="C241" s="1">
        <v>44408</v>
      </c>
      <c r="D241">
        <v>11.2</v>
      </c>
      <c r="E241" t="s">
        <v>31</v>
      </c>
      <c r="G241" s="1">
        <f t="shared" ref="G241:G268" si="52">IF(OR(C241&lt;=0,ISTEXT(C241)),"",C241)</f>
        <v>44408</v>
      </c>
      <c r="H241" s="5">
        <f t="shared" ref="H241:H268" si="53">IF(NOT(ISTEXT(G241)),YEAR(G241)*100+MONTH(G241),"")</f>
        <v>202107</v>
      </c>
      <c r="I241" s="5">
        <f t="shared" ref="I241:I268" si="54">IF(NOT(ISTEXT(G241)),YEAR(G241),"")</f>
        <v>2021</v>
      </c>
      <c r="J241">
        <f t="shared" ref="J241:J268" si="55">IF(AND(ISNUMBER(G241),ISNUMBER(D241)),D241*(640*24*3600)/(5280^2),"DataGap")</f>
        <v>22.214876033057852</v>
      </c>
    </row>
    <row r="242" spans="1:10">
      <c r="A242" t="s">
        <v>30</v>
      </c>
      <c r="B242">
        <v>6847500</v>
      </c>
      <c r="C242" s="1">
        <v>44409</v>
      </c>
      <c r="D242">
        <v>10.4</v>
      </c>
      <c r="E242" t="s">
        <v>31</v>
      </c>
      <c r="G242" s="1">
        <f t="shared" si="52"/>
        <v>44409</v>
      </c>
      <c r="H242" s="5">
        <f t="shared" si="53"/>
        <v>202108</v>
      </c>
      <c r="I242" s="5">
        <f t="shared" si="54"/>
        <v>2021</v>
      </c>
      <c r="J242">
        <f t="shared" si="55"/>
        <v>20.628099173553718</v>
      </c>
    </row>
    <row r="243" spans="1:10">
      <c r="A243" t="s">
        <v>30</v>
      </c>
      <c r="B243">
        <v>6847500</v>
      </c>
      <c r="C243" s="1">
        <v>44410</v>
      </c>
      <c r="D243">
        <v>9.84</v>
      </c>
      <c r="E243" t="s">
        <v>31</v>
      </c>
      <c r="G243" s="1">
        <f t="shared" si="52"/>
        <v>44410</v>
      </c>
      <c r="H243" s="5">
        <f t="shared" si="53"/>
        <v>202108</v>
      </c>
      <c r="I243" s="5">
        <f t="shared" si="54"/>
        <v>2021</v>
      </c>
      <c r="J243">
        <f t="shared" si="55"/>
        <v>19.517355371900827</v>
      </c>
    </row>
    <row r="244" spans="1:10">
      <c r="A244" t="s">
        <v>30</v>
      </c>
      <c r="B244">
        <v>6847500</v>
      </c>
      <c r="C244" s="1">
        <v>44411</v>
      </c>
      <c r="D244">
        <v>9.4600000000000009</v>
      </c>
      <c r="E244" t="s">
        <v>31</v>
      </c>
      <c r="G244" s="1">
        <f t="shared" si="52"/>
        <v>44411</v>
      </c>
      <c r="H244" s="5">
        <f t="shared" si="53"/>
        <v>202108</v>
      </c>
      <c r="I244" s="5">
        <f t="shared" si="54"/>
        <v>2021</v>
      </c>
      <c r="J244">
        <f t="shared" si="55"/>
        <v>18.763636363636365</v>
      </c>
    </row>
    <row r="245" spans="1:10">
      <c r="A245" t="s">
        <v>30</v>
      </c>
      <c r="B245">
        <v>6847500</v>
      </c>
      <c r="C245" s="1">
        <v>44412</v>
      </c>
      <c r="D245">
        <v>9.08</v>
      </c>
      <c r="E245" t="s">
        <v>31</v>
      </c>
      <c r="G245" s="1">
        <f t="shared" si="52"/>
        <v>44412</v>
      </c>
      <c r="H245" s="5">
        <f t="shared" si="53"/>
        <v>202108</v>
      </c>
      <c r="I245" s="5">
        <f t="shared" si="54"/>
        <v>2021</v>
      </c>
      <c r="J245">
        <f t="shared" si="55"/>
        <v>18.009917355371901</v>
      </c>
    </row>
    <row r="246" spans="1:10">
      <c r="A246" t="s">
        <v>30</v>
      </c>
      <c r="B246">
        <v>6847500</v>
      </c>
      <c r="C246" s="1">
        <v>44413</v>
      </c>
      <c r="D246">
        <v>8.61</v>
      </c>
      <c r="E246" t="s">
        <v>31</v>
      </c>
      <c r="G246" s="1">
        <f t="shared" si="52"/>
        <v>44413</v>
      </c>
      <c r="H246" s="5">
        <f t="shared" si="53"/>
        <v>202108</v>
      </c>
      <c r="I246" s="5">
        <f t="shared" si="54"/>
        <v>2021</v>
      </c>
      <c r="J246">
        <f t="shared" si="55"/>
        <v>17.077685950413223</v>
      </c>
    </row>
    <row r="247" spans="1:10">
      <c r="A247" t="s">
        <v>30</v>
      </c>
      <c r="B247">
        <v>6847500</v>
      </c>
      <c r="C247" s="1">
        <v>44414</v>
      </c>
      <c r="D247">
        <v>8.0500000000000007</v>
      </c>
      <c r="E247" t="s">
        <v>31</v>
      </c>
      <c r="G247" s="1">
        <f t="shared" si="52"/>
        <v>44414</v>
      </c>
      <c r="H247" s="5">
        <f t="shared" si="53"/>
        <v>202108</v>
      </c>
      <c r="I247" s="5">
        <f t="shared" si="54"/>
        <v>2021</v>
      </c>
      <c r="J247">
        <f t="shared" si="55"/>
        <v>15.966942148760333</v>
      </c>
    </row>
    <row r="248" spans="1:10">
      <c r="A248" t="s">
        <v>30</v>
      </c>
      <c r="B248">
        <v>6847500</v>
      </c>
      <c r="C248" s="1">
        <v>44415</v>
      </c>
      <c r="D248">
        <v>8.6999999999999993</v>
      </c>
      <c r="E248" t="s">
        <v>31</v>
      </c>
      <c r="G248" s="1">
        <f t="shared" si="52"/>
        <v>44415</v>
      </c>
      <c r="H248" s="5">
        <f t="shared" si="53"/>
        <v>202108</v>
      </c>
      <c r="I248" s="5">
        <f t="shared" si="54"/>
        <v>2021</v>
      </c>
      <c r="J248">
        <f t="shared" si="55"/>
        <v>17.256198347107436</v>
      </c>
    </row>
    <row r="249" spans="1:10">
      <c r="A249" t="s">
        <v>30</v>
      </c>
      <c r="B249">
        <v>6847500</v>
      </c>
      <c r="C249" s="1">
        <v>44416</v>
      </c>
      <c r="D249">
        <v>7.92</v>
      </c>
      <c r="E249" t="s">
        <v>31</v>
      </c>
      <c r="G249" s="1">
        <f t="shared" si="52"/>
        <v>44416</v>
      </c>
      <c r="H249" s="5">
        <f t="shared" si="53"/>
        <v>202108</v>
      </c>
      <c r="I249" s="5">
        <f t="shared" si="54"/>
        <v>2021</v>
      </c>
      <c r="J249">
        <f t="shared" si="55"/>
        <v>15.709090909090909</v>
      </c>
    </row>
    <row r="250" spans="1:10">
      <c r="A250" t="s">
        <v>30</v>
      </c>
      <c r="B250">
        <v>6847500</v>
      </c>
      <c r="C250" s="1">
        <v>44417</v>
      </c>
      <c r="D250">
        <v>7.41</v>
      </c>
      <c r="E250" t="s">
        <v>31</v>
      </c>
      <c r="G250" s="1">
        <f t="shared" si="52"/>
        <v>44417</v>
      </c>
      <c r="H250" s="5">
        <f t="shared" si="53"/>
        <v>202108</v>
      </c>
      <c r="I250" s="5">
        <f t="shared" si="54"/>
        <v>2021</v>
      </c>
      <c r="J250">
        <f t="shared" si="55"/>
        <v>14.697520661157025</v>
      </c>
    </row>
    <row r="251" spans="1:10">
      <c r="A251" t="s">
        <v>30</v>
      </c>
      <c r="B251">
        <v>6847500</v>
      </c>
      <c r="C251" s="1">
        <v>44418</v>
      </c>
      <c r="D251">
        <v>6.93</v>
      </c>
      <c r="E251" t="s">
        <v>31</v>
      </c>
      <c r="G251" s="1">
        <f t="shared" si="52"/>
        <v>44418</v>
      </c>
      <c r="H251" s="5">
        <f t="shared" si="53"/>
        <v>202108</v>
      </c>
      <c r="I251" s="5">
        <f t="shared" si="54"/>
        <v>2021</v>
      </c>
      <c r="J251">
        <f t="shared" si="55"/>
        <v>13.745454545454546</v>
      </c>
    </row>
    <row r="252" spans="1:10">
      <c r="A252" t="s">
        <v>30</v>
      </c>
      <c r="B252">
        <v>6847500</v>
      </c>
      <c r="C252" s="1">
        <v>44419</v>
      </c>
      <c r="D252">
        <v>6.76</v>
      </c>
      <c r="E252" t="s">
        <v>31</v>
      </c>
      <c r="G252" s="1">
        <f t="shared" si="52"/>
        <v>44419</v>
      </c>
      <c r="H252" s="5">
        <f t="shared" si="53"/>
        <v>202108</v>
      </c>
      <c r="I252" s="5">
        <f t="shared" si="54"/>
        <v>2021</v>
      </c>
      <c r="J252">
        <f t="shared" si="55"/>
        <v>13.408264462809917</v>
      </c>
    </row>
    <row r="253" spans="1:10">
      <c r="A253" t="s">
        <v>30</v>
      </c>
      <c r="B253">
        <v>6847500</v>
      </c>
      <c r="C253" s="1">
        <v>44420</v>
      </c>
      <c r="D253">
        <v>6.46</v>
      </c>
      <c r="E253" t="s">
        <v>31</v>
      </c>
      <c r="G253" s="1">
        <f t="shared" si="52"/>
        <v>44420</v>
      </c>
      <c r="H253" s="5">
        <f t="shared" si="53"/>
        <v>202108</v>
      </c>
      <c r="I253" s="5">
        <f t="shared" si="54"/>
        <v>2021</v>
      </c>
      <c r="J253">
        <f t="shared" si="55"/>
        <v>12.813223140495868</v>
      </c>
    </row>
    <row r="254" spans="1:10">
      <c r="A254" t="s">
        <v>30</v>
      </c>
      <c r="B254">
        <v>6847500</v>
      </c>
      <c r="C254" s="1">
        <v>44421</v>
      </c>
      <c r="D254">
        <v>6.7</v>
      </c>
      <c r="E254" t="s">
        <v>31</v>
      </c>
      <c r="G254" s="1">
        <f t="shared" si="52"/>
        <v>44421</v>
      </c>
      <c r="H254" s="5">
        <f t="shared" si="53"/>
        <v>202108</v>
      </c>
      <c r="I254" s="5">
        <f t="shared" si="54"/>
        <v>2021</v>
      </c>
      <c r="J254">
        <f t="shared" si="55"/>
        <v>13.289256198347108</v>
      </c>
    </row>
    <row r="255" spans="1:10">
      <c r="A255" t="s">
        <v>30</v>
      </c>
      <c r="B255">
        <v>6847500</v>
      </c>
      <c r="C255" s="1">
        <v>44422</v>
      </c>
      <c r="D255">
        <v>6.43</v>
      </c>
      <c r="E255" t="s">
        <v>31</v>
      </c>
      <c r="G255" s="1">
        <f t="shared" si="52"/>
        <v>44422</v>
      </c>
      <c r="H255" s="5">
        <f t="shared" si="53"/>
        <v>202108</v>
      </c>
      <c r="I255" s="5">
        <f t="shared" si="54"/>
        <v>2021</v>
      </c>
      <c r="J255">
        <f t="shared" si="55"/>
        <v>12.753719008264463</v>
      </c>
    </row>
    <row r="256" spans="1:10">
      <c r="A256" t="s">
        <v>30</v>
      </c>
      <c r="B256">
        <v>6847500</v>
      </c>
      <c r="C256" s="1">
        <v>44423</v>
      </c>
      <c r="D256">
        <v>7.61</v>
      </c>
      <c r="E256" t="s">
        <v>31</v>
      </c>
      <c r="G256" s="1">
        <f t="shared" si="52"/>
        <v>44423</v>
      </c>
      <c r="H256" s="5">
        <f t="shared" si="53"/>
        <v>202108</v>
      </c>
      <c r="I256" s="5">
        <f t="shared" si="54"/>
        <v>2021</v>
      </c>
      <c r="J256">
        <f t="shared" si="55"/>
        <v>15.094214876033059</v>
      </c>
    </row>
    <row r="257" spans="1:10">
      <c r="A257" t="s">
        <v>30</v>
      </c>
      <c r="B257">
        <v>6847500</v>
      </c>
      <c r="C257" s="1">
        <v>44424</v>
      </c>
      <c r="D257">
        <v>5.94</v>
      </c>
      <c r="E257" t="s">
        <v>31</v>
      </c>
      <c r="G257" s="1">
        <f t="shared" si="52"/>
        <v>44424</v>
      </c>
      <c r="H257" s="5">
        <f t="shared" si="53"/>
        <v>202108</v>
      </c>
      <c r="I257" s="5">
        <f t="shared" si="54"/>
        <v>2021</v>
      </c>
      <c r="J257">
        <f t="shared" si="55"/>
        <v>11.781818181818181</v>
      </c>
    </row>
    <row r="258" spans="1:10">
      <c r="A258" t="s">
        <v>30</v>
      </c>
      <c r="B258">
        <v>6847500</v>
      </c>
      <c r="C258" s="1">
        <v>44425</v>
      </c>
      <c r="D258">
        <v>5.85</v>
      </c>
      <c r="E258" t="s">
        <v>31</v>
      </c>
      <c r="G258" s="1">
        <f t="shared" si="52"/>
        <v>44425</v>
      </c>
      <c r="H258" s="5">
        <f t="shared" si="53"/>
        <v>202108</v>
      </c>
      <c r="I258" s="5">
        <f t="shared" si="54"/>
        <v>2021</v>
      </c>
      <c r="J258">
        <f t="shared" si="55"/>
        <v>11.603305785123966</v>
      </c>
    </row>
    <row r="259" spans="1:10">
      <c r="A259" t="s">
        <v>30</v>
      </c>
      <c r="B259">
        <v>6847500</v>
      </c>
      <c r="C259" s="1">
        <v>44426</v>
      </c>
      <c r="D259">
        <v>5.82</v>
      </c>
      <c r="E259" t="s">
        <v>31</v>
      </c>
      <c r="G259" s="1">
        <f t="shared" si="52"/>
        <v>44426</v>
      </c>
      <c r="H259" s="5">
        <f t="shared" si="53"/>
        <v>202108</v>
      </c>
      <c r="I259" s="5">
        <f t="shared" si="54"/>
        <v>2021</v>
      </c>
      <c r="J259">
        <f t="shared" si="55"/>
        <v>11.543801652892562</v>
      </c>
    </row>
    <row r="260" spans="1:10">
      <c r="A260" t="s">
        <v>30</v>
      </c>
      <c r="B260">
        <v>6847500</v>
      </c>
      <c r="C260" s="1">
        <v>44427</v>
      </c>
      <c r="D260">
        <v>5.62</v>
      </c>
      <c r="E260" t="s">
        <v>31</v>
      </c>
      <c r="G260" s="1">
        <f t="shared" si="52"/>
        <v>44427</v>
      </c>
      <c r="H260" s="5">
        <f t="shared" si="53"/>
        <v>202108</v>
      </c>
      <c r="I260" s="5">
        <f t="shared" si="54"/>
        <v>2021</v>
      </c>
      <c r="J260">
        <f t="shared" si="55"/>
        <v>11.14710743801653</v>
      </c>
    </row>
    <row r="261" spans="1:10">
      <c r="A261" t="s">
        <v>30</v>
      </c>
      <c r="B261">
        <v>6847500</v>
      </c>
      <c r="C261" s="1">
        <v>44428</v>
      </c>
      <c r="D261">
        <v>5.16</v>
      </c>
      <c r="E261" t="s">
        <v>31</v>
      </c>
      <c r="G261" s="1">
        <f t="shared" si="52"/>
        <v>44428</v>
      </c>
      <c r="H261" s="5">
        <f t="shared" si="53"/>
        <v>202108</v>
      </c>
      <c r="I261" s="5">
        <f t="shared" si="54"/>
        <v>2021</v>
      </c>
      <c r="J261">
        <f t="shared" si="55"/>
        <v>10.234710743801653</v>
      </c>
    </row>
    <row r="262" spans="1:10">
      <c r="A262" t="s">
        <v>30</v>
      </c>
      <c r="B262">
        <v>6847500</v>
      </c>
      <c r="C262" s="1">
        <v>44429</v>
      </c>
      <c r="D262">
        <v>4.82</v>
      </c>
      <c r="E262" t="s">
        <v>31</v>
      </c>
      <c r="G262" s="1">
        <f t="shared" si="52"/>
        <v>44429</v>
      </c>
      <c r="H262" s="5">
        <f t="shared" si="53"/>
        <v>202108</v>
      </c>
      <c r="I262" s="5">
        <f t="shared" si="54"/>
        <v>2021</v>
      </c>
      <c r="J262">
        <f t="shared" si="55"/>
        <v>9.5603305785123975</v>
      </c>
    </row>
    <row r="263" spans="1:10">
      <c r="A263" t="s">
        <v>30</v>
      </c>
      <c r="B263">
        <v>6847500</v>
      </c>
      <c r="C263" s="1">
        <v>44430</v>
      </c>
      <c r="D263">
        <v>12.7</v>
      </c>
      <c r="E263" t="s">
        <v>31</v>
      </c>
      <c r="G263" s="1">
        <f t="shared" si="52"/>
        <v>44430</v>
      </c>
      <c r="H263" s="5">
        <f t="shared" si="53"/>
        <v>202108</v>
      </c>
      <c r="I263" s="5">
        <f t="shared" si="54"/>
        <v>2021</v>
      </c>
      <c r="J263">
        <f t="shared" si="55"/>
        <v>25.190082644628099</v>
      </c>
    </row>
    <row r="264" spans="1:10">
      <c r="A264" t="s">
        <v>30</v>
      </c>
      <c r="B264">
        <v>6847500</v>
      </c>
      <c r="C264" s="1">
        <v>44431</v>
      </c>
      <c r="D264">
        <v>141</v>
      </c>
      <c r="E264" t="s">
        <v>31</v>
      </c>
      <c r="G264" s="1">
        <f t="shared" si="52"/>
        <v>44431</v>
      </c>
      <c r="H264" s="5">
        <f t="shared" si="53"/>
        <v>202108</v>
      </c>
      <c r="I264" s="5">
        <f t="shared" si="54"/>
        <v>2021</v>
      </c>
      <c r="J264">
        <f t="shared" si="55"/>
        <v>279.6694214876033</v>
      </c>
    </row>
    <row r="265" spans="1:10">
      <c r="A265" t="s">
        <v>30</v>
      </c>
      <c r="B265">
        <v>6847500</v>
      </c>
      <c r="C265" s="1">
        <v>44432</v>
      </c>
      <c r="D265">
        <v>89.9</v>
      </c>
      <c r="E265" t="s">
        <v>31</v>
      </c>
      <c r="G265" s="1">
        <f t="shared" si="52"/>
        <v>44432</v>
      </c>
      <c r="H265" s="5">
        <f t="shared" si="53"/>
        <v>202108</v>
      </c>
      <c r="I265" s="5">
        <f t="shared" si="54"/>
        <v>2021</v>
      </c>
      <c r="J265">
        <f t="shared" si="55"/>
        <v>178.31404958677686</v>
      </c>
    </row>
    <row r="266" spans="1:10">
      <c r="A266" t="s">
        <v>30</v>
      </c>
      <c r="B266">
        <v>6847500</v>
      </c>
      <c r="C266" s="1">
        <v>44433</v>
      </c>
      <c r="D266">
        <v>37.9</v>
      </c>
      <c r="E266" t="s">
        <v>31</v>
      </c>
      <c r="G266" s="1">
        <f t="shared" si="52"/>
        <v>44433</v>
      </c>
      <c r="H266" s="5">
        <f t="shared" si="53"/>
        <v>202108</v>
      </c>
      <c r="I266" s="5">
        <f t="shared" si="54"/>
        <v>2021</v>
      </c>
      <c r="J266">
        <f t="shared" si="55"/>
        <v>75.173553719008268</v>
      </c>
    </row>
    <row r="267" spans="1:10">
      <c r="A267" t="s">
        <v>30</v>
      </c>
      <c r="B267">
        <v>6847500</v>
      </c>
      <c r="C267" s="1">
        <v>44434</v>
      </c>
      <c r="D267">
        <v>19.600000000000001</v>
      </c>
      <c r="E267" t="s">
        <v>31</v>
      </c>
      <c r="G267" s="1">
        <f t="shared" si="52"/>
        <v>44434</v>
      </c>
      <c r="H267" s="5">
        <f t="shared" si="53"/>
        <v>202108</v>
      </c>
      <c r="I267" s="5">
        <f t="shared" si="54"/>
        <v>2021</v>
      </c>
      <c r="J267">
        <f t="shared" si="55"/>
        <v>38.876033057851238</v>
      </c>
    </row>
    <row r="268" spans="1:10">
      <c r="A268" t="s">
        <v>30</v>
      </c>
      <c r="B268">
        <v>6847500</v>
      </c>
      <c r="C268" s="1">
        <v>44435</v>
      </c>
      <c r="D268">
        <v>11</v>
      </c>
      <c r="E268" t="s">
        <v>31</v>
      </c>
      <c r="G268" s="1">
        <f t="shared" si="52"/>
        <v>44435</v>
      </c>
      <c r="H268" s="5">
        <f t="shared" si="53"/>
        <v>202108</v>
      </c>
      <c r="I268" s="5">
        <f t="shared" si="54"/>
        <v>2021</v>
      </c>
      <c r="J268">
        <f t="shared" si="55"/>
        <v>21.818181818181817</v>
      </c>
    </row>
    <row r="269" spans="1:10">
      <c r="A269" t="s">
        <v>30</v>
      </c>
      <c r="B269">
        <v>6847500</v>
      </c>
      <c r="C269" s="1">
        <v>44436</v>
      </c>
      <c r="D269">
        <v>8.91</v>
      </c>
      <c r="E269" t="s">
        <v>31</v>
      </c>
      <c r="G269" s="1">
        <f t="shared" ref="G269:G274" si="56">IF(OR(C269&lt;=0,ISTEXT(C269)),"",C269)</f>
        <v>44436</v>
      </c>
      <c r="H269" s="5">
        <f t="shared" ref="H269:H274" si="57">IF(NOT(ISTEXT(G269)),YEAR(G269)*100+MONTH(G269),"")</f>
        <v>202108</v>
      </c>
      <c r="I269" s="5">
        <f t="shared" ref="I269:I274" si="58">IF(NOT(ISTEXT(G269)),YEAR(G269),"")</f>
        <v>2021</v>
      </c>
      <c r="J269">
        <f t="shared" ref="J269:J274" si="59">IF(AND(ISNUMBER(G269),ISNUMBER(D269)),D269*(640*24*3600)/(5280^2),"DataGap")</f>
        <v>17.672727272727272</v>
      </c>
    </row>
    <row r="270" spans="1:10">
      <c r="A270" t="s">
        <v>30</v>
      </c>
      <c r="B270">
        <v>6847500</v>
      </c>
      <c r="C270" s="1">
        <v>44437</v>
      </c>
      <c r="D270">
        <v>8.0299999999999994</v>
      </c>
      <c r="E270" t="s">
        <v>31</v>
      </c>
      <c r="G270" s="1">
        <f t="shared" si="56"/>
        <v>44437</v>
      </c>
      <c r="H270" s="5">
        <f t="shared" si="57"/>
        <v>202108</v>
      </c>
      <c r="I270" s="5">
        <f t="shared" si="58"/>
        <v>2021</v>
      </c>
      <c r="J270">
        <f t="shared" si="59"/>
        <v>15.927272727272726</v>
      </c>
    </row>
    <row r="271" spans="1:10">
      <c r="A271" t="s">
        <v>30</v>
      </c>
      <c r="B271">
        <v>6847500</v>
      </c>
      <c r="C271" s="1">
        <v>44438</v>
      </c>
      <c r="D271">
        <v>7.64</v>
      </c>
      <c r="E271" t="s">
        <v>31</v>
      </c>
      <c r="G271" s="1">
        <f t="shared" si="56"/>
        <v>44438</v>
      </c>
      <c r="H271" s="5">
        <f t="shared" si="57"/>
        <v>202108</v>
      </c>
      <c r="I271" s="5">
        <f t="shared" si="58"/>
        <v>2021</v>
      </c>
      <c r="J271">
        <f t="shared" si="59"/>
        <v>15.153719008264463</v>
      </c>
    </row>
    <row r="272" spans="1:10">
      <c r="A272" t="s">
        <v>30</v>
      </c>
      <c r="B272">
        <v>6847500</v>
      </c>
      <c r="C272" s="1">
        <v>44439</v>
      </c>
      <c r="D272">
        <v>6.9</v>
      </c>
      <c r="E272" t="s">
        <v>31</v>
      </c>
      <c r="G272" s="1">
        <f t="shared" si="56"/>
        <v>44439</v>
      </c>
      <c r="H272" s="5">
        <f t="shared" si="57"/>
        <v>202108</v>
      </c>
      <c r="I272" s="5">
        <f t="shared" si="58"/>
        <v>2021</v>
      </c>
      <c r="J272">
        <f t="shared" si="59"/>
        <v>13.685950413223141</v>
      </c>
    </row>
    <row r="273" spans="1:10">
      <c r="A273" t="s">
        <v>30</v>
      </c>
      <c r="B273">
        <v>6847500</v>
      </c>
      <c r="C273" s="1">
        <v>44440</v>
      </c>
      <c r="D273">
        <v>6.24</v>
      </c>
      <c r="E273" t="s">
        <v>31</v>
      </c>
      <c r="G273" s="1">
        <f t="shared" si="56"/>
        <v>44440</v>
      </c>
      <c r="H273" s="5">
        <f t="shared" si="57"/>
        <v>202109</v>
      </c>
      <c r="I273" s="5">
        <f t="shared" si="58"/>
        <v>2021</v>
      </c>
      <c r="J273">
        <f t="shared" si="59"/>
        <v>12.376859504132231</v>
      </c>
    </row>
    <row r="274" spans="1:10">
      <c r="A274" t="s">
        <v>30</v>
      </c>
      <c r="B274">
        <v>6847500</v>
      </c>
      <c r="C274" s="1">
        <v>44441</v>
      </c>
      <c r="D274">
        <v>30.9</v>
      </c>
      <c r="E274" t="s">
        <v>31</v>
      </c>
      <c r="G274" s="1">
        <f t="shared" si="56"/>
        <v>44441</v>
      </c>
      <c r="H274" s="5">
        <f t="shared" si="57"/>
        <v>202109</v>
      </c>
      <c r="I274" s="5">
        <f t="shared" si="58"/>
        <v>2021</v>
      </c>
      <c r="J274">
        <f t="shared" si="59"/>
        <v>61.289256198347104</v>
      </c>
    </row>
    <row r="275" spans="1:10">
      <c r="A275" t="s">
        <v>30</v>
      </c>
      <c r="B275">
        <v>6847500</v>
      </c>
      <c r="C275" s="1">
        <v>44442</v>
      </c>
      <c r="D275">
        <v>15.2</v>
      </c>
      <c r="E275" t="s">
        <v>31</v>
      </c>
      <c r="G275" s="1">
        <f t="shared" ref="G275:G290" si="60">IF(OR(C275&lt;=0,ISTEXT(C275)),"",C275)</f>
        <v>44442</v>
      </c>
      <c r="H275" s="5">
        <f t="shared" ref="H275:H290" si="61">IF(NOT(ISTEXT(G275)),YEAR(G275)*100+MONTH(G275),"")</f>
        <v>202109</v>
      </c>
      <c r="I275" s="5">
        <f t="shared" ref="I275:I290" si="62">IF(NOT(ISTEXT(G275)),YEAR(G275),"")</f>
        <v>2021</v>
      </c>
      <c r="J275">
        <f t="shared" ref="J275:J290" si="63">IF(AND(ISNUMBER(G275),ISNUMBER(D275)),D275*(640*24*3600)/(5280^2),"DataGap")</f>
        <v>30.148760330578511</v>
      </c>
    </row>
    <row r="276" spans="1:10">
      <c r="A276" t="s">
        <v>30</v>
      </c>
      <c r="B276">
        <v>6847500</v>
      </c>
      <c r="C276" s="1">
        <v>44443</v>
      </c>
      <c r="D276">
        <v>7.53</v>
      </c>
      <c r="E276" t="s">
        <v>31</v>
      </c>
      <c r="G276" s="1">
        <f t="shared" si="60"/>
        <v>44443</v>
      </c>
      <c r="H276" s="5">
        <f t="shared" si="61"/>
        <v>202109</v>
      </c>
      <c r="I276" s="5">
        <f t="shared" si="62"/>
        <v>2021</v>
      </c>
      <c r="J276">
        <f t="shared" si="63"/>
        <v>14.935537190082645</v>
      </c>
    </row>
    <row r="277" spans="1:10">
      <c r="A277" t="s">
        <v>30</v>
      </c>
      <c r="B277">
        <v>6847500</v>
      </c>
      <c r="C277" s="1">
        <v>44444</v>
      </c>
      <c r="D277">
        <v>6.95</v>
      </c>
      <c r="E277" t="s">
        <v>31</v>
      </c>
      <c r="G277" s="1">
        <f t="shared" si="60"/>
        <v>44444</v>
      </c>
      <c r="H277" s="5">
        <f t="shared" si="61"/>
        <v>202109</v>
      </c>
      <c r="I277" s="5">
        <f t="shared" si="62"/>
        <v>2021</v>
      </c>
      <c r="J277">
        <f t="shared" si="63"/>
        <v>13.785123966942148</v>
      </c>
    </row>
    <row r="278" spans="1:10">
      <c r="A278" t="s">
        <v>30</v>
      </c>
      <c r="B278">
        <v>6847500</v>
      </c>
      <c r="C278" s="1">
        <v>44445</v>
      </c>
      <c r="D278">
        <v>6.64</v>
      </c>
      <c r="E278" t="s">
        <v>31</v>
      </c>
      <c r="G278" s="1">
        <f t="shared" si="60"/>
        <v>44445</v>
      </c>
      <c r="H278" s="5">
        <f t="shared" si="61"/>
        <v>202109</v>
      </c>
      <c r="I278" s="5">
        <f t="shared" si="62"/>
        <v>2021</v>
      </c>
      <c r="J278">
        <f t="shared" si="63"/>
        <v>13.170247933884298</v>
      </c>
    </row>
    <row r="279" spans="1:10">
      <c r="A279" t="s">
        <v>30</v>
      </c>
      <c r="B279">
        <v>6847500</v>
      </c>
      <c r="C279" s="1">
        <v>44446</v>
      </c>
      <c r="D279">
        <v>6.02</v>
      </c>
      <c r="E279" t="s">
        <v>31</v>
      </c>
      <c r="G279" s="1">
        <f t="shared" si="60"/>
        <v>44446</v>
      </c>
      <c r="H279" s="5">
        <f t="shared" si="61"/>
        <v>202109</v>
      </c>
      <c r="I279" s="5">
        <f t="shared" si="62"/>
        <v>2021</v>
      </c>
      <c r="J279">
        <f t="shared" si="63"/>
        <v>11.940495867768595</v>
      </c>
    </row>
    <row r="280" spans="1:10">
      <c r="A280" t="s">
        <v>30</v>
      </c>
      <c r="B280">
        <v>6847500</v>
      </c>
      <c r="C280" s="1">
        <v>44447</v>
      </c>
      <c r="D280">
        <v>5.55</v>
      </c>
      <c r="E280" t="s">
        <v>31</v>
      </c>
      <c r="G280" s="1">
        <f t="shared" si="60"/>
        <v>44447</v>
      </c>
      <c r="H280" s="5">
        <f t="shared" si="61"/>
        <v>202109</v>
      </c>
      <c r="I280" s="5">
        <f t="shared" si="62"/>
        <v>2021</v>
      </c>
      <c r="J280">
        <f t="shared" si="63"/>
        <v>11.008264462809917</v>
      </c>
    </row>
    <row r="281" spans="1:10">
      <c r="A281" t="s">
        <v>30</v>
      </c>
      <c r="B281">
        <v>6847500</v>
      </c>
      <c r="C281" s="1">
        <v>44448</v>
      </c>
      <c r="D281">
        <v>5.33</v>
      </c>
      <c r="E281" t="s">
        <v>31</v>
      </c>
      <c r="G281" s="1">
        <f t="shared" si="60"/>
        <v>44448</v>
      </c>
      <c r="H281" s="5">
        <f t="shared" si="61"/>
        <v>202109</v>
      </c>
      <c r="I281" s="5">
        <f t="shared" si="62"/>
        <v>2021</v>
      </c>
      <c r="J281">
        <f t="shared" si="63"/>
        <v>10.571900826446281</v>
      </c>
    </row>
    <row r="282" spans="1:10">
      <c r="A282" t="s">
        <v>30</v>
      </c>
      <c r="B282">
        <v>6847500</v>
      </c>
      <c r="C282" s="1">
        <v>44449</v>
      </c>
      <c r="D282">
        <v>5.18</v>
      </c>
      <c r="E282" t="s">
        <v>31</v>
      </c>
      <c r="G282" s="1">
        <f t="shared" si="60"/>
        <v>44449</v>
      </c>
      <c r="H282" s="5">
        <f t="shared" si="61"/>
        <v>202109</v>
      </c>
      <c r="I282" s="5">
        <f t="shared" si="62"/>
        <v>2021</v>
      </c>
      <c r="J282">
        <f t="shared" si="63"/>
        <v>10.274380165289257</v>
      </c>
    </row>
    <row r="283" spans="1:10">
      <c r="A283" t="s">
        <v>30</v>
      </c>
      <c r="B283">
        <v>6847500</v>
      </c>
      <c r="C283" s="1">
        <v>44450</v>
      </c>
      <c r="D283">
        <v>5.08</v>
      </c>
      <c r="E283" t="s">
        <v>31</v>
      </c>
      <c r="G283" s="1">
        <f t="shared" si="60"/>
        <v>44450</v>
      </c>
      <c r="H283" s="5">
        <f t="shared" si="61"/>
        <v>202109</v>
      </c>
      <c r="I283" s="5">
        <f t="shared" si="62"/>
        <v>2021</v>
      </c>
      <c r="J283">
        <f t="shared" si="63"/>
        <v>10.076033057851239</v>
      </c>
    </row>
    <row r="284" spans="1:10">
      <c r="A284" t="s">
        <v>30</v>
      </c>
      <c r="B284">
        <v>6847500</v>
      </c>
      <c r="C284" s="1">
        <v>44451</v>
      </c>
      <c r="D284">
        <v>4.88</v>
      </c>
      <c r="E284" t="s">
        <v>31</v>
      </c>
      <c r="G284" s="1">
        <f t="shared" si="60"/>
        <v>44451</v>
      </c>
      <c r="H284" s="5">
        <f t="shared" si="61"/>
        <v>202109</v>
      </c>
      <c r="I284" s="5">
        <f t="shared" si="62"/>
        <v>2021</v>
      </c>
      <c r="J284">
        <f t="shared" si="63"/>
        <v>9.6793388429752074</v>
      </c>
    </row>
    <row r="285" spans="1:10">
      <c r="A285" t="s">
        <v>30</v>
      </c>
      <c r="B285">
        <v>6847500</v>
      </c>
      <c r="C285" s="1">
        <v>44452</v>
      </c>
      <c r="D285">
        <v>4.72</v>
      </c>
      <c r="E285" t="s">
        <v>31</v>
      </c>
      <c r="G285" s="1">
        <f t="shared" si="60"/>
        <v>44452</v>
      </c>
      <c r="H285" s="5">
        <f t="shared" si="61"/>
        <v>202109</v>
      </c>
      <c r="I285" s="5">
        <f t="shared" si="62"/>
        <v>2021</v>
      </c>
      <c r="J285">
        <f t="shared" si="63"/>
        <v>9.3619834710743799</v>
      </c>
    </row>
    <row r="286" spans="1:10">
      <c r="A286" t="s">
        <v>30</v>
      </c>
      <c r="B286">
        <v>6847500</v>
      </c>
      <c r="C286" s="1">
        <v>44453</v>
      </c>
      <c r="D286">
        <v>4.51</v>
      </c>
      <c r="E286" t="s">
        <v>31</v>
      </c>
      <c r="G286" s="1">
        <f t="shared" si="60"/>
        <v>44453</v>
      </c>
      <c r="H286" s="5">
        <f t="shared" si="61"/>
        <v>202109</v>
      </c>
      <c r="I286" s="5">
        <f t="shared" si="62"/>
        <v>2021</v>
      </c>
      <c r="J286">
        <f t="shared" si="63"/>
        <v>8.9454545454545453</v>
      </c>
    </row>
    <row r="287" spans="1:10">
      <c r="A287" t="s">
        <v>30</v>
      </c>
      <c r="B287">
        <v>6847500</v>
      </c>
      <c r="C287" s="1">
        <v>44454</v>
      </c>
      <c r="D287">
        <v>4.3</v>
      </c>
      <c r="E287" t="s">
        <v>31</v>
      </c>
      <c r="G287" s="1">
        <f t="shared" si="60"/>
        <v>44454</v>
      </c>
      <c r="H287" s="5">
        <f t="shared" si="61"/>
        <v>202109</v>
      </c>
      <c r="I287" s="5">
        <f t="shared" si="62"/>
        <v>2021</v>
      </c>
      <c r="J287">
        <f t="shared" si="63"/>
        <v>8.5289256198347108</v>
      </c>
    </row>
    <row r="288" spans="1:10">
      <c r="A288" t="s">
        <v>30</v>
      </c>
      <c r="B288">
        <v>6847500</v>
      </c>
      <c r="C288" s="1">
        <v>44455</v>
      </c>
      <c r="D288">
        <v>4.2300000000000004</v>
      </c>
      <c r="E288" t="s">
        <v>31</v>
      </c>
      <c r="G288" s="1">
        <f t="shared" si="60"/>
        <v>44455</v>
      </c>
      <c r="H288" s="5">
        <f t="shared" si="61"/>
        <v>202109</v>
      </c>
      <c r="I288" s="5">
        <f t="shared" si="62"/>
        <v>2021</v>
      </c>
      <c r="J288">
        <f t="shared" si="63"/>
        <v>8.3900826446280998</v>
      </c>
    </row>
    <row r="289" spans="1:10">
      <c r="A289" t="s">
        <v>30</v>
      </c>
      <c r="B289">
        <v>6847500</v>
      </c>
      <c r="C289" s="1">
        <v>44456</v>
      </c>
      <c r="D289">
        <v>3.96</v>
      </c>
      <c r="E289" t="s">
        <v>31</v>
      </c>
      <c r="G289" s="1">
        <f t="shared" si="60"/>
        <v>44456</v>
      </c>
      <c r="H289" s="5">
        <f t="shared" si="61"/>
        <v>202109</v>
      </c>
      <c r="I289" s="5">
        <f t="shared" si="62"/>
        <v>2021</v>
      </c>
      <c r="J289">
        <f t="shared" si="63"/>
        <v>7.8545454545454545</v>
      </c>
    </row>
    <row r="290" spans="1:10">
      <c r="A290" t="s">
        <v>30</v>
      </c>
      <c r="B290">
        <v>6847500</v>
      </c>
      <c r="C290" s="1">
        <v>44457</v>
      </c>
      <c r="D290">
        <v>4.21</v>
      </c>
      <c r="E290" t="s">
        <v>31</v>
      </c>
      <c r="G290" s="1">
        <f t="shared" si="60"/>
        <v>44457</v>
      </c>
      <c r="H290" s="5">
        <f t="shared" si="61"/>
        <v>202109</v>
      </c>
      <c r="I290" s="5">
        <f t="shared" si="62"/>
        <v>2021</v>
      </c>
      <c r="J290">
        <f t="shared" si="63"/>
        <v>8.3504132231404959</v>
      </c>
    </row>
    <row r="291" spans="1:10">
      <c r="A291" t="s">
        <v>30</v>
      </c>
      <c r="B291">
        <v>6847500</v>
      </c>
      <c r="C291" s="1">
        <v>44458</v>
      </c>
      <c r="D291">
        <v>4.57</v>
      </c>
      <c r="E291" t="s">
        <v>31</v>
      </c>
      <c r="G291" s="1">
        <f t="shared" ref="G291:G318" si="64">IF(OR(C291&lt;=0,ISTEXT(C291)),"",C291)</f>
        <v>44458</v>
      </c>
      <c r="H291" s="5">
        <f t="shared" ref="H291:H318" si="65">IF(NOT(ISTEXT(G291)),YEAR(G291)*100+MONTH(G291),"")</f>
        <v>202109</v>
      </c>
      <c r="I291" s="5">
        <f t="shared" ref="I291:I318" si="66">IF(NOT(ISTEXT(G291)),YEAR(G291),"")</f>
        <v>2021</v>
      </c>
      <c r="J291">
        <f t="shared" ref="J291:J318" si="67">IF(AND(ISNUMBER(G291),ISNUMBER(D291)),D291*(640*24*3600)/(5280^2),"DataGap")</f>
        <v>9.064462809917357</v>
      </c>
    </row>
    <row r="292" spans="1:10">
      <c r="A292" t="s">
        <v>30</v>
      </c>
      <c r="B292">
        <v>6847500</v>
      </c>
      <c r="C292" s="1">
        <v>44459</v>
      </c>
      <c r="D292">
        <v>3.65</v>
      </c>
      <c r="E292" t="s">
        <v>31</v>
      </c>
      <c r="G292" s="1">
        <f t="shared" si="64"/>
        <v>44459</v>
      </c>
      <c r="H292" s="5">
        <f t="shared" si="65"/>
        <v>202109</v>
      </c>
      <c r="I292" s="5">
        <f t="shared" si="66"/>
        <v>2021</v>
      </c>
      <c r="J292">
        <f t="shared" si="67"/>
        <v>7.2396694214876032</v>
      </c>
    </row>
    <row r="293" spans="1:10">
      <c r="A293" t="s">
        <v>30</v>
      </c>
      <c r="B293">
        <v>6847500</v>
      </c>
      <c r="C293" s="1">
        <v>44460</v>
      </c>
      <c r="D293">
        <v>3.5</v>
      </c>
      <c r="E293" t="s">
        <v>31</v>
      </c>
      <c r="G293" s="1">
        <f t="shared" si="64"/>
        <v>44460</v>
      </c>
      <c r="H293" s="5">
        <f t="shared" si="65"/>
        <v>202109</v>
      </c>
      <c r="I293" s="5">
        <f t="shared" si="66"/>
        <v>2021</v>
      </c>
      <c r="J293">
        <f t="shared" si="67"/>
        <v>6.9421487603305785</v>
      </c>
    </row>
    <row r="294" spans="1:10">
      <c r="A294" t="s">
        <v>30</v>
      </c>
      <c r="B294">
        <v>6847500</v>
      </c>
      <c r="C294" s="1">
        <v>44461</v>
      </c>
      <c r="D294">
        <v>3.77</v>
      </c>
      <c r="E294" t="s">
        <v>31</v>
      </c>
      <c r="G294" s="1">
        <f t="shared" si="64"/>
        <v>44461</v>
      </c>
      <c r="H294" s="5">
        <f t="shared" si="65"/>
        <v>202109</v>
      </c>
      <c r="I294" s="5">
        <f t="shared" si="66"/>
        <v>2021</v>
      </c>
      <c r="J294">
        <f t="shared" si="67"/>
        <v>7.4776859504132229</v>
      </c>
    </row>
    <row r="295" spans="1:10">
      <c r="A295" t="s">
        <v>30</v>
      </c>
      <c r="B295">
        <v>6847500</v>
      </c>
      <c r="C295" s="1">
        <v>44462</v>
      </c>
      <c r="D295">
        <v>3.41</v>
      </c>
      <c r="E295" t="s">
        <v>31</v>
      </c>
      <c r="G295" s="1">
        <f t="shared" si="64"/>
        <v>44462</v>
      </c>
      <c r="H295" s="5">
        <f t="shared" si="65"/>
        <v>202109</v>
      </c>
      <c r="I295" s="5">
        <f t="shared" si="66"/>
        <v>2021</v>
      </c>
      <c r="J295">
        <f t="shared" si="67"/>
        <v>6.7636363636363637</v>
      </c>
    </row>
    <row r="296" spans="1:10">
      <c r="A296" t="s">
        <v>30</v>
      </c>
      <c r="B296">
        <v>6847500</v>
      </c>
      <c r="C296" s="1">
        <v>44463</v>
      </c>
      <c r="D296">
        <v>3.32</v>
      </c>
      <c r="E296" t="s">
        <v>31</v>
      </c>
      <c r="G296" s="1">
        <f t="shared" si="64"/>
        <v>44463</v>
      </c>
      <c r="H296" s="5">
        <f t="shared" si="65"/>
        <v>202109</v>
      </c>
      <c r="I296" s="5">
        <f t="shared" si="66"/>
        <v>2021</v>
      </c>
      <c r="J296">
        <f t="shared" si="67"/>
        <v>6.5851239669421489</v>
      </c>
    </row>
    <row r="297" spans="1:10">
      <c r="A297" t="s">
        <v>30</v>
      </c>
      <c r="B297">
        <v>6847500</v>
      </c>
      <c r="C297" s="1">
        <v>44464</v>
      </c>
      <c r="D297">
        <v>3.16</v>
      </c>
      <c r="E297" t="s">
        <v>31</v>
      </c>
      <c r="G297" s="1">
        <f t="shared" si="64"/>
        <v>44464</v>
      </c>
      <c r="H297" s="5">
        <f t="shared" si="65"/>
        <v>202109</v>
      </c>
      <c r="I297" s="5">
        <f t="shared" si="66"/>
        <v>2021</v>
      </c>
      <c r="J297">
        <f t="shared" si="67"/>
        <v>6.2677685950413222</v>
      </c>
    </row>
    <row r="298" spans="1:10">
      <c r="A298" t="s">
        <v>30</v>
      </c>
      <c r="B298">
        <v>6847500</v>
      </c>
      <c r="C298" s="1">
        <v>44465</v>
      </c>
      <c r="D298">
        <v>3.19</v>
      </c>
      <c r="E298" t="s">
        <v>31</v>
      </c>
      <c r="G298" s="1">
        <f t="shared" si="64"/>
        <v>44465</v>
      </c>
      <c r="H298" s="5">
        <f t="shared" si="65"/>
        <v>202109</v>
      </c>
      <c r="I298" s="5">
        <f t="shared" si="66"/>
        <v>2021</v>
      </c>
      <c r="J298">
        <f t="shared" si="67"/>
        <v>6.3272727272727272</v>
      </c>
    </row>
    <row r="299" spans="1:10">
      <c r="A299" t="s">
        <v>30</v>
      </c>
      <c r="B299">
        <v>6847500</v>
      </c>
      <c r="C299" s="1">
        <v>44466</v>
      </c>
      <c r="D299">
        <v>3.14</v>
      </c>
      <c r="E299" t="s">
        <v>31</v>
      </c>
      <c r="G299" s="1">
        <f t="shared" si="64"/>
        <v>44466</v>
      </c>
      <c r="H299" s="5">
        <f t="shared" si="65"/>
        <v>202109</v>
      </c>
      <c r="I299" s="5">
        <f t="shared" si="66"/>
        <v>2021</v>
      </c>
      <c r="J299">
        <f t="shared" si="67"/>
        <v>6.2280991735537192</v>
      </c>
    </row>
    <row r="300" spans="1:10">
      <c r="A300" t="s">
        <v>30</v>
      </c>
      <c r="B300">
        <v>6847500</v>
      </c>
      <c r="C300" s="1">
        <v>44467</v>
      </c>
      <c r="D300">
        <v>3.07</v>
      </c>
      <c r="E300" t="s">
        <v>31</v>
      </c>
      <c r="G300" s="1">
        <f t="shared" si="64"/>
        <v>44467</v>
      </c>
      <c r="H300" s="5">
        <f t="shared" si="65"/>
        <v>202109</v>
      </c>
      <c r="I300" s="5">
        <f t="shared" si="66"/>
        <v>2021</v>
      </c>
      <c r="J300">
        <f t="shared" si="67"/>
        <v>6.0892561983471074</v>
      </c>
    </row>
    <row r="301" spans="1:10">
      <c r="A301" t="s">
        <v>30</v>
      </c>
      <c r="B301">
        <v>6847500</v>
      </c>
      <c r="C301" s="1">
        <v>44468</v>
      </c>
      <c r="D301">
        <v>3.02</v>
      </c>
      <c r="E301" t="s">
        <v>31</v>
      </c>
      <c r="G301" s="1">
        <f t="shared" si="64"/>
        <v>44468</v>
      </c>
      <c r="H301" s="5">
        <f t="shared" si="65"/>
        <v>202109</v>
      </c>
      <c r="I301" s="5">
        <f t="shared" si="66"/>
        <v>2021</v>
      </c>
      <c r="J301">
        <f t="shared" si="67"/>
        <v>5.9900826446280995</v>
      </c>
    </row>
    <row r="302" spans="1:10">
      <c r="A302" t="s">
        <v>30</v>
      </c>
      <c r="B302">
        <v>6847500</v>
      </c>
      <c r="C302" s="1">
        <v>44469</v>
      </c>
      <c r="D302">
        <v>6.28</v>
      </c>
      <c r="E302" t="s">
        <v>31</v>
      </c>
      <c r="G302" s="1">
        <f t="shared" si="64"/>
        <v>44469</v>
      </c>
      <c r="H302" s="5">
        <f t="shared" si="65"/>
        <v>202109</v>
      </c>
      <c r="I302" s="5">
        <f t="shared" si="66"/>
        <v>2021</v>
      </c>
      <c r="J302">
        <f t="shared" si="67"/>
        <v>12.456198347107438</v>
      </c>
    </row>
    <row r="303" spans="1:10">
      <c r="A303" t="s">
        <v>30</v>
      </c>
      <c r="B303">
        <v>6847500</v>
      </c>
      <c r="C303" s="1">
        <v>44470</v>
      </c>
      <c r="D303">
        <v>5.71</v>
      </c>
      <c r="E303" t="s">
        <v>31</v>
      </c>
      <c r="G303" s="1">
        <f t="shared" si="64"/>
        <v>44470</v>
      </c>
      <c r="H303" s="5">
        <f t="shared" si="65"/>
        <v>202110</v>
      </c>
      <c r="I303" s="5">
        <f t="shared" si="66"/>
        <v>2021</v>
      </c>
      <c r="J303">
        <f t="shared" si="67"/>
        <v>11.325619834710745</v>
      </c>
    </row>
    <row r="304" spans="1:10">
      <c r="A304" t="s">
        <v>30</v>
      </c>
      <c r="B304">
        <v>6847500</v>
      </c>
      <c r="C304" s="1">
        <v>44471</v>
      </c>
      <c r="D304">
        <v>5.1100000000000003</v>
      </c>
      <c r="E304" t="s">
        <v>31</v>
      </c>
      <c r="G304" s="1">
        <f t="shared" si="64"/>
        <v>44471</v>
      </c>
      <c r="H304" s="5">
        <f t="shared" si="65"/>
        <v>202110</v>
      </c>
      <c r="I304" s="5">
        <f t="shared" si="66"/>
        <v>2021</v>
      </c>
      <c r="J304">
        <f t="shared" si="67"/>
        <v>10.135537190082644</v>
      </c>
    </row>
    <row r="305" spans="1:10">
      <c r="A305" t="s">
        <v>30</v>
      </c>
      <c r="B305">
        <v>6847500</v>
      </c>
      <c r="C305" s="1">
        <v>44472</v>
      </c>
      <c r="D305">
        <v>4.9400000000000004</v>
      </c>
      <c r="E305" t="s">
        <v>31</v>
      </c>
      <c r="G305" s="1">
        <f t="shared" si="64"/>
        <v>44472</v>
      </c>
      <c r="H305" s="5">
        <f t="shared" si="65"/>
        <v>202110</v>
      </c>
      <c r="I305" s="5">
        <f t="shared" si="66"/>
        <v>2021</v>
      </c>
      <c r="J305">
        <f t="shared" si="67"/>
        <v>9.7983471074380173</v>
      </c>
    </row>
    <row r="306" spans="1:10">
      <c r="A306" t="s">
        <v>30</v>
      </c>
      <c r="B306">
        <v>6847500</v>
      </c>
      <c r="C306" s="1">
        <v>44473</v>
      </c>
      <c r="D306">
        <v>4.93</v>
      </c>
      <c r="E306" t="s">
        <v>31</v>
      </c>
      <c r="G306" s="1">
        <f t="shared" si="64"/>
        <v>44473</v>
      </c>
      <c r="H306" s="5">
        <f t="shared" si="65"/>
        <v>202110</v>
      </c>
      <c r="I306" s="5">
        <f t="shared" si="66"/>
        <v>2021</v>
      </c>
      <c r="J306">
        <f t="shared" si="67"/>
        <v>9.7785123966942145</v>
      </c>
    </row>
    <row r="307" spans="1:10">
      <c r="A307" t="s">
        <v>30</v>
      </c>
      <c r="B307">
        <v>6847500</v>
      </c>
      <c r="C307" s="1">
        <v>44474</v>
      </c>
      <c r="D307">
        <v>4.47</v>
      </c>
      <c r="E307" t="s">
        <v>31</v>
      </c>
      <c r="G307" s="1">
        <f t="shared" si="64"/>
        <v>44474</v>
      </c>
      <c r="H307" s="5">
        <f t="shared" si="65"/>
        <v>202110</v>
      </c>
      <c r="I307" s="5">
        <f t="shared" si="66"/>
        <v>2021</v>
      </c>
      <c r="J307">
        <f t="shared" si="67"/>
        <v>8.8661157024793393</v>
      </c>
    </row>
    <row r="308" spans="1:10">
      <c r="A308" t="s">
        <v>30</v>
      </c>
      <c r="B308">
        <v>6847500</v>
      </c>
      <c r="C308" s="1">
        <v>44475</v>
      </c>
      <c r="D308">
        <v>4.28</v>
      </c>
      <c r="E308" t="s">
        <v>31</v>
      </c>
      <c r="G308" s="1">
        <f t="shared" si="64"/>
        <v>44475</v>
      </c>
      <c r="H308" s="5">
        <f t="shared" si="65"/>
        <v>202110</v>
      </c>
      <c r="I308" s="5">
        <f t="shared" si="66"/>
        <v>2021</v>
      </c>
      <c r="J308">
        <f t="shared" si="67"/>
        <v>8.4892561983471069</v>
      </c>
    </row>
    <row r="309" spans="1:10">
      <c r="A309" t="s">
        <v>30</v>
      </c>
      <c r="B309">
        <v>6847500</v>
      </c>
      <c r="C309" s="1">
        <v>44476</v>
      </c>
      <c r="D309">
        <v>4.24</v>
      </c>
      <c r="E309" t="s">
        <v>31</v>
      </c>
      <c r="G309" s="1">
        <f t="shared" si="64"/>
        <v>44476</v>
      </c>
      <c r="H309" s="5">
        <f t="shared" si="65"/>
        <v>202110</v>
      </c>
      <c r="I309" s="5">
        <f t="shared" si="66"/>
        <v>2021</v>
      </c>
      <c r="J309">
        <f t="shared" si="67"/>
        <v>8.4099173553719009</v>
      </c>
    </row>
    <row r="310" spans="1:10">
      <c r="A310" t="s">
        <v>30</v>
      </c>
      <c r="B310">
        <v>6847500</v>
      </c>
      <c r="C310" s="1">
        <v>44477</v>
      </c>
      <c r="D310">
        <v>4.26</v>
      </c>
      <c r="E310" t="s">
        <v>31</v>
      </c>
      <c r="G310" s="1">
        <f t="shared" si="64"/>
        <v>44477</v>
      </c>
      <c r="H310" s="5">
        <f t="shared" si="65"/>
        <v>202110</v>
      </c>
      <c r="I310" s="5">
        <f t="shared" si="66"/>
        <v>2021</v>
      </c>
      <c r="J310">
        <f t="shared" si="67"/>
        <v>8.4495867768595048</v>
      </c>
    </row>
    <row r="311" spans="1:10">
      <c r="A311" t="s">
        <v>30</v>
      </c>
      <c r="B311">
        <v>6847500</v>
      </c>
      <c r="C311" s="1">
        <v>44478</v>
      </c>
      <c r="D311">
        <v>4.2699999999999996</v>
      </c>
      <c r="E311" t="s">
        <v>31</v>
      </c>
      <c r="G311" s="1">
        <f t="shared" si="64"/>
        <v>44478</v>
      </c>
      <c r="H311" s="5">
        <f t="shared" si="65"/>
        <v>202110</v>
      </c>
      <c r="I311" s="5">
        <f t="shared" si="66"/>
        <v>2021</v>
      </c>
      <c r="J311">
        <f t="shared" si="67"/>
        <v>8.469421487603304</v>
      </c>
    </row>
    <row r="312" spans="1:10">
      <c r="A312" t="s">
        <v>30</v>
      </c>
      <c r="B312">
        <v>6847500</v>
      </c>
      <c r="C312" s="1">
        <v>44479</v>
      </c>
      <c r="D312">
        <v>4.12</v>
      </c>
      <c r="E312" t="s">
        <v>31</v>
      </c>
      <c r="G312" s="1">
        <f t="shared" si="64"/>
        <v>44479</v>
      </c>
      <c r="H312" s="5">
        <f t="shared" si="65"/>
        <v>202110</v>
      </c>
      <c r="I312" s="5">
        <f t="shared" si="66"/>
        <v>2021</v>
      </c>
      <c r="J312">
        <f t="shared" si="67"/>
        <v>8.1719008264462811</v>
      </c>
    </row>
    <row r="313" spans="1:10">
      <c r="A313" t="s">
        <v>30</v>
      </c>
      <c r="B313">
        <v>6847500</v>
      </c>
      <c r="C313" s="1">
        <v>44480</v>
      </c>
      <c r="D313">
        <v>4</v>
      </c>
      <c r="E313" t="s">
        <v>31</v>
      </c>
      <c r="G313" s="1">
        <f t="shared" si="64"/>
        <v>44480</v>
      </c>
      <c r="H313" s="5">
        <f t="shared" si="65"/>
        <v>202110</v>
      </c>
      <c r="I313" s="5">
        <f t="shared" si="66"/>
        <v>2021</v>
      </c>
      <c r="J313">
        <f t="shared" si="67"/>
        <v>7.9338842975206614</v>
      </c>
    </row>
    <row r="314" spans="1:10">
      <c r="A314" t="s">
        <v>30</v>
      </c>
      <c r="B314">
        <v>6847500</v>
      </c>
      <c r="C314" s="1">
        <v>44481</v>
      </c>
      <c r="D314">
        <v>4.09</v>
      </c>
      <c r="E314" t="s">
        <v>31</v>
      </c>
      <c r="G314" s="1">
        <f t="shared" si="64"/>
        <v>44481</v>
      </c>
      <c r="H314" s="5">
        <f t="shared" si="65"/>
        <v>202110</v>
      </c>
      <c r="I314" s="5">
        <f t="shared" si="66"/>
        <v>2021</v>
      </c>
      <c r="J314">
        <f t="shared" si="67"/>
        <v>8.1123966942148762</v>
      </c>
    </row>
    <row r="315" spans="1:10">
      <c r="A315" t="s">
        <v>30</v>
      </c>
      <c r="B315">
        <v>6847500</v>
      </c>
      <c r="C315" s="1">
        <v>44482</v>
      </c>
      <c r="D315">
        <v>4.54</v>
      </c>
      <c r="E315" t="s">
        <v>31</v>
      </c>
      <c r="G315" s="1">
        <f t="shared" si="64"/>
        <v>44482</v>
      </c>
      <c r="H315" s="5">
        <f t="shared" si="65"/>
        <v>202110</v>
      </c>
      <c r="I315" s="5">
        <f t="shared" si="66"/>
        <v>2021</v>
      </c>
      <c r="J315">
        <f t="shared" si="67"/>
        <v>9.0049586776859503</v>
      </c>
    </row>
    <row r="316" spans="1:10">
      <c r="A316" t="s">
        <v>30</v>
      </c>
      <c r="B316">
        <v>6847500</v>
      </c>
      <c r="C316" s="1">
        <v>44483</v>
      </c>
      <c r="D316">
        <v>4.5999999999999996</v>
      </c>
      <c r="E316" t="s">
        <v>31</v>
      </c>
      <c r="G316" s="1">
        <f t="shared" si="64"/>
        <v>44483</v>
      </c>
      <c r="H316" s="5">
        <f t="shared" si="65"/>
        <v>202110</v>
      </c>
      <c r="I316" s="5">
        <f t="shared" si="66"/>
        <v>2021</v>
      </c>
      <c r="J316">
        <f t="shared" si="67"/>
        <v>9.1239669421487601</v>
      </c>
    </row>
    <row r="317" spans="1:10">
      <c r="A317" t="s">
        <v>30</v>
      </c>
      <c r="B317">
        <v>6847500</v>
      </c>
      <c r="C317" s="1">
        <v>44484</v>
      </c>
      <c r="D317">
        <v>4.45</v>
      </c>
      <c r="E317" t="s">
        <v>31</v>
      </c>
      <c r="G317" s="1">
        <f t="shared" si="64"/>
        <v>44484</v>
      </c>
      <c r="H317" s="5">
        <f t="shared" si="65"/>
        <v>202110</v>
      </c>
      <c r="I317" s="5">
        <f t="shared" si="66"/>
        <v>2021</v>
      </c>
      <c r="J317">
        <f t="shared" si="67"/>
        <v>8.8264462809917354</v>
      </c>
    </row>
    <row r="318" spans="1:10">
      <c r="A318" t="s">
        <v>30</v>
      </c>
      <c r="B318">
        <v>6847500</v>
      </c>
      <c r="C318" s="1">
        <v>44485</v>
      </c>
      <c r="D318">
        <v>4.28</v>
      </c>
      <c r="E318" t="s">
        <v>31</v>
      </c>
      <c r="G318" s="1">
        <f t="shared" si="64"/>
        <v>44485</v>
      </c>
      <c r="H318" s="5">
        <f t="shared" si="65"/>
        <v>202110</v>
      </c>
      <c r="I318" s="5">
        <f t="shared" si="66"/>
        <v>2021</v>
      </c>
      <c r="J318">
        <f t="shared" si="67"/>
        <v>8.4892561983471069</v>
      </c>
    </row>
    <row r="319" spans="1:10">
      <c r="A319" t="s">
        <v>30</v>
      </c>
      <c r="B319">
        <v>6847500</v>
      </c>
      <c r="C319" s="1">
        <v>44486</v>
      </c>
      <c r="D319">
        <v>4.47</v>
      </c>
      <c r="E319" t="s">
        <v>31</v>
      </c>
      <c r="G319" s="1">
        <f t="shared" ref="G319:G357" si="68">IF(OR(C319&lt;=0,ISTEXT(C319)),"",C319)</f>
        <v>44486</v>
      </c>
      <c r="H319" s="5">
        <f t="shared" ref="H319:H357" si="69">IF(NOT(ISTEXT(G319)),YEAR(G319)*100+MONTH(G319),"")</f>
        <v>202110</v>
      </c>
      <c r="I319" s="5">
        <f t="shared" ref="I319:I357" si="70">IF(NOT(ISTEXT(G319)),YEAR(G319),"")</f>
        <v>2021</v>
      </c>
      <c r="J319">
        <f t="shared" ref="J319:J357" si="71">IF(AND(ISNUMBER(G319),ISNUMBER(D319)),D319*(640*24*3600)/(5280^2),"DataGap")</f>
        <v>8.8661157024793393</v>
      </c>
    </row>
    <row r="320" spans="1:10">
      <c r="A320" t="s">
        <v>30</v>
      </c>
      <c r="B320">
        <v>6847500</v>
      </c>
      <c r="C320" s="1">
        <v>44487</v>
      </c>
      <c r="D320">
        <v>4.76</v>
      </c>
      <c r="E320" t="s">
        <v>31</v>
      </c>
      <c r="G320" s="1">
        <f t="shared" si="68"/>
        <v>44487</v>
      </c>
      <c r="H320" s="5">
        <f t="shared" si="69"/>
        <v>202110</v>
      </c>
      <c r="I320" s="5">
        <f t="shared" si="70"/>
        <v>2021</v>
      </c>
      <c r="J320">
        <f t="shared" si="71"/>
        <v>9.4413223140495877</v>
      </c>
    </row>
    <row r="321" spans="1:10">
      <c r="A321" t="s">
        <v>30</v>
      </c>
      <c r="B321">
        <v>6847500</v>
      </c>
      <c r="C321" s="1">
        <v>44488</v>
      </c>
      <c r="D321">
        <v>4.95</v>
      </c>
      <c r="E321" t="s">
        <v>31</v>
      </c>
      <c r="G321" s="1">
        <f t="shared" si="68"/>
        <v>44488</v>
      </c>
      <c r="H321" s="5">
        <f t="shared" si="69"/>
        <v>202110</v>
      </c>
      <c r="I321" s="5">
        <f t="shared" si="70"/>
        <v>2021</v>
      </c>
      <c r="J321">
        <f t="shared" si="71"/>
        <v>9.8181818181818183</v>
      </c>
    </row>
    <row r="322" spans="1:10">
      <c r="A322" t="s">
        <v>30</v>
      </c>
      <c r="B322">
        <v>6847500</v>
      </c>
      <c r="C322" s="1">
        <v>44489</v>
      </c>
      <c r="D322">
        <v>4.45</v>
      </c>
      <c r="E322" t="s">
        <v>31</v>
      </c>
      <c r="G322" s="1">
        <f t="shared" si="68"/>
        <v>44489</v>
      </c>
      <c r="H322" s="5">
        <f t="shared" si="69"/>
        <v>202110</v>
      </c>
      <c r="I322" s="5">
        <f t="shared" si="70"/>
        <v>2021</v>
      </c>
      <c r="J322">
        <f t="shared" si="71"/>
        <v>8.8264462809917354</v>
      </c>
    </row>
    <row r="323" spans="1:10">
      <c r="A323" t="s">
        <v>30</v>
      </c>
      <c r="B323">
        <v>6847500</v>
      </c>
      <c r="C323" s="1">
        <v>44490</v>
      </c>
      <c r="D323">
        <v>4.3099999999999996</v>
      </c>
      <c r="E323" t="s">
        <v>31</v>
      </c>
      <c r="G323" s="1">
        <f t="shared" si="68"/>
        <v>44490</v>
      </c>
      <c r="H323" s="5">
        <f t="shared" si="69"/>
        <v>202110</v>
      </c>
      <c r="I323" s="5">
        <f t="shared" si="70"/>
        <v>2021</v>
      </c>
      <c r="J323">
        <f t="shared" si="71"/>
        <v>8.5487603305785118</v>
      </c>
    </row>
    <row r="324" spans="1:10">
      <c r="A324" t="s">
        <v>30</v>
      </c>
      <c r="B324">
        <v>6847500</v>
      </c>
      <c r="C324" s="1">
        <v>44491</v>
      </c>
      <c r="D324">
        <v>4.59</v>
      </c>
      <c r="E324" t="s">
        <v>31</v>
      </c>
      <c r="G324" s="1">
        <f t="shared" si="68"/>
        <v>44491</v>
      </c>
      <c r="H324" s="5">
        <f t="shared" si="69"/>
        <v>202110</v>
      </c>
      <c r="I324" s="5">
        <f t="shared" si="70"/>
        <v>2021</v>
      </c>
      <c r="J324">
        <f t="shared" si="71"/>
        <v>9.1041322314049591</v>
      </c>
    </row>
    <row r="325" spans="1:10">
      <c r="A325" t="s">
        <v>30</v>
      </c>
      <c r="B325">
        <v>6847500</v>
      </c>
      <c r="C325" s="1">
        <v>44492</v>
      </c>
      <c r="D325">
        <v>4.7</v>
      </c>
      <c r="E325" t="s">
        <v>31</v>
      </c>
      <c r="G325" s="1">
        <f t="shared" si="68"/>
        <v>44492</v>
      </c>
      <c r="H325" s="5">
        <f t="shared" si="69"/>
        <v>202110</v>
      </c>
      <c r="I325" s="5">
        <f t="shared" si="70"/>
        <v>2021</v>
      </c>
      <c r="J325">
        <f t="shared" si="71"/>
        <v>9.322314049586776</v>
      </c>
    </row>
    <row r="326" spans="1:10">
      <c r="A326" t="s">
        <v>30</v>
      </c>
      <c r="B326">
        <v>6847500</v>
      </c>
      <c r="C326" s="1">
        <v>44493</v>
      </c>
      <c r="D326">
        <v>4.6100000000000003</v>
      </c>
      <c r="E326" t="s">
        <v>31</v>
      </c>
      <c r="G326" s="1">
        <f t="shared" si="68"/>
        <v>44493</v>
      </c>
      <c r="H326" s="5">
        <f t="shared" si="69"/>
        <v>202110</v>
      </c>
      <c r="I326" s="5">
        <f t="shared" si="70"/>
        <v>2021</v>
      </c>
      <c r="J326">
        <f t="shared" si="71"/>
        <v>9.143801652892563</v>
      </c>
    </row>
    <row r="327" spans="1:10">
      <c r="A327" t="s">
        <v>30</v>
      </c>
      <c r="B327">
        <v>6847500</v>
      </c>
      <c r="C327" s="1">
        <v>44494</v>
      </c>
      <c r="D327">
        <v>4.5199999999999996</v>
      </c>
      <c r="E327" t="s">
        <v>31</v>
      </c>
      <c r="G327" s="1">
        <f t="shared" si="68"/>
        <v>44494</v>
      </c>
      <c r="H327" s="5">
        <f t="shared" si="69"/>
        <v>202110</v>
      </c>
      <c r="I327" s="5">
        <f t="shared" si="70"/>
        <v>2021</v>
      </c>
      <c r="J327">
        <f t="shared" si="71"/>
        <v>8.9652892561983464</v>
      </c>
    </row>
    <row r="328" spans="1:10">
      <c r="A328" t="s">
        <v>30</v>
      </c>
      <c r="B328">
        <v>6847500</v>
      </c>
      <c r="C328" s="1">
        <v>44495</v>
      </c>
      <c r="D328">
        <v>4.88</v>
      </c>
      <c r="E328" t="s">
        <v>31</v>
      </c>
      <c r="G328" s="1">
        <f t="shared" si="68"/>
        <v>44495</v>
      </c>
      <c r="H328" s="5">
        <f t="shared" si="69"/>
        <v>202110</v>
      </c>
      <c r="I328" s="5">
        <f t="shared" si="70"/>
        <v>2021</v>
      </c>
      <c r="J328">
        <f t="shared" si="71"/>
        <v>9.6793388429752074</v>
      </c>
    </row>
    <row r="329" spans="1:10">
      <c r="A329" t="s">
        <v>30</v>
      </c>
      <c r="B329">
        <v>6847500</v>
      </c>
      <c r="C329" s="1">
        <v>44496</v>
      </c>
      <c r="D329">
        <v>4.41</v>
      </c>
      <c r="E329" t="s">
        <v>31</v>
      </c>
      <c r="G329" s="1">
        <f t="shared" si="68"/>
        <v>44496</v>
      </c>
      <c r="H329" s="5">
        <f t="shared" si="69"/>
        <v>202110</v>
      </c>
      <c r="I329" s="5">
        <f t="shared" si="70"/>
        <v>2021</v>
      </c>
      <c r="J329">
        <f t="shared" si="71"/>
        <v>8.7471074380165295</v>
      </c>
    </row>
    <row r="330" spans="1:10">
      <c r="A330" t="s">
        <v>30</v>
      </c>
      <c r="B330">
        <v>6847500</v>
      </c>
      <c r="C330" s="1">
        <v>44497</v>
      </c>
      <c r="D330">
        <v>4.03</v>
      </c>
      <c r="E330" t="s">
        <v>31</v>
      </c>
      <c r="G330" s="1">
        <f t="shared" si="68"/>
        <v>44497</v>
      </c>
      <c r="H330" s="5">
        <f t="shared" si="69"/>
        <v>202110</v>
      </c>
      <c r="I330" s="5">
        <f t="shared" si="70"/>
        <v>2021</v>
      </c>
      <c r="J330">
        <f t="shared" si="71"/>
        <v>7.9933884297520663</v>
      </c>
    </row>
    <row r="331" spans="1:10">
      <c r="A331" t="s">
        <v>30</v>
      </c>
      <c r="B331">
        <v>6847500</v>
      </c>
      <c r="C331" s="1">
        <v>44498</v>
      </c>
      <c r="D331">
        <v>3.65</v>
      </c>
      <c r="E331" t="s">
        <v>31</v>
      </c>
      <c r="G331" s="1">
        <f t="shared" si="68"/>
        <v>44498</v>
      </c>
      <c r="H331" s="5">
        <f t="shared" si="69"/>
        <v>202110</v>
      </c>
      <c r="I331" s="5">
        <f t="shared" si="70"/>
        <v>2021</v>
      </c>
      <c r="J331">
        <f t="shared" si="71"/>
        <v>7.2396694214876032</v>
      </c>
    </row>
    <row r="332" spans="1:10">
      <c r="A332" t="s">
        <v>30</v>
      </c>
      <c r="B332">
        <v>6847500</v>
      </c>
      <c r="C332" s="1">
        <v>44499</v>
      </c>
      <c r="D332">
        <v>3.71</v>
      </c>
      <c r="E332" t="s">
        <v>31</v>
      </c>
      <c r="G332" s="1">
        <f t="shared" si="68"/>
        <v>44499</v>
      </c>
      <c r="H332" s="5">
        <f t="shared" si="69"/>
        <v>202110</v>
      </c>
      <c r="I332" s="5">
        <f t="shared" si="70"/>
        <v>2021</v>
      </c>
      <c r="J332">
        <f t="shared" si="71"/>
        <v>7.358677685950413</v>
      </c>
    </row>
    <row r="333" spans="1:10">
      <c r="A333" t="s">
        <v>30</v>
      </c>
      <c r="B333">
        <v>6847500</v>
      </c>
      <c r="C333" s="1">
        <v>44500</v>
      </c>
      <c r="D333">
        <v>3.65</v>
      </c>
      <c r="E333" t="s">
        <v>31</v>
      </c>
      <c r="G333" s="1">
        <f t="shared" si="68"/>
        <v>44500</v>
      </c>
      <c r="H333" s="5">
        <f t="shared" si="69"/>
        <v>202110</v>
      </c>
      <c r="I333" s="5">
        <f t="shared" si="70"/>
        <v>2021</v>
      </c>
      <c r="J333">
        <f t="shared" si="71"/>
        <v>7.2396694214876032</v>
      </c>
    </row>
    <row r="334" spans="1:10">
      <c r="A334" t="s">
        <v>30</v>
      </c>
      <c r="B334">
        <v>6847500</v>
      </c>
      <c r="C334" s="1">
        <v>44501</v>
      </c>
      <c r="D334">
        <v>3.94</v>
      </c>
      <c r="E334" t="s">
        <v>31</v>
      </c>
      <c r="G334" s="1">
        <f t="shared" si="68"/>
        <v>44501</v>
      </c>
      <c r="H334" s="5">
        <f t="shared" si="69"/>
        <v>202111</v>
      </c>
      <c r="I334" s="5">
        <f t="shared" si="70"/>
        <v>2021</v>
      </c>
      <c r="J334">
        <f t="shared" si="71"/>
        <v>7.8148760330578515</v>
      </c>
    </row>
    <row r="335" spans="1:10">
      <c r="A335" t="s">
        <v>30</v>
      </c>
      <c r="B335">
        <v>6847500</v>
      </c>
      <c r="C335" s="1">
        <v>44502</v>
      </c>
      <c r="D335">
        <v>4.47</v>
      </c>
      <c r="E335" t="s">
        <v>31</v>
      </c>
      <c r="G335" s="1">
        <f t="shared" si="68"/>
        <v>44502</v>
      </c>
      <c r="H335" s="5">
        <f t="shared" si="69"/>
        <v>202111</v>
      </c>
      <c r="I335" s="5">
        <f t="shared" si="70"/>
        <v>2021</v>
      </c>
      <c r="J335">
        <f t="shared" si="71"/>
        <v>8.8661157024793393</v>
      </c>
    </row>
    <row r="336" spans="1:10">
      <c r="A336" t="s">
        <v>30</v>
      </c>
      <c r="B336">
        <v>6847500</v>
      </c>
      <c r="C336" s="1">
        <v>44503</v>
      </c>
      <c r="D336">
        <v>5.16</v>
      </c>
      <c r="E336" t="s">
        <v>31</v>
      </c>
      <c r="G336" s="1">
        <f t="shared" si="68"/>
        <v>44503</v>
      </c>
      <c r="H336" s="5">
        <f t="shared" si="69"/>
        <v>202111</v>
      </c>
      <c r="I336" s="5">
        <f t="shared" si="70"/>
        <v>2021</v>
      </c>
      <c r="J336">
        <f t="shared" si="71"/>
        <v>10.234710743801653</v>
      </c>
    </row>
    <row r="337" spans="1:10">
      <c r="A337" t="s">
        <v>30</v>
      </c>
      <c r="B337">
        <v>6847500</v>
      </c>
      <c r="C337" s="1">
        <v>44504</v>
      </c>
      <c r="D337">
        <v>5.25</v>
      </c>
      <c r="E337" t="s">
        <v>31</v>
      </c>
      <c r="G337" s="1">
        <f t="shared" si="68"/>
        <v>44504</v>
      </c>
      <c r="H337" s="5">
        <f t="shared" si="69"/>
        <v>202111</v>
      </c>
      <c r="I337" s="5">
        <f t="shared" si="70"/>
        <v>2021</v>
      </c>
      <c r="J337">
        <f t="shared" si="71"/>
        <v>10.413223140495868</v>
      </c>
    </row>
    <row r="338" spans="1:10">
      <c r="A338" t="s">
        <v>30</v>
      </c>
      <c r="B338">
        <v>6847500</v>
      </c>
      <c r="C338" s="1">
        <v>44505</v>
      </c>
      <c r="D338">
        <v>4.5999999999999996</v>
      </c>
      <c r="E338" t="s">
        <v>31</v>
      </c>
      <c r="G338" s="1">
        <f t="shared" si="68"/>
        <v>44505</v>
      </c>
      <c r="H338" s="5">
        <f t="shared" si="69"/>
        <v>202111</v>
      </c>
      <c r="I338" s="5">
        <f t="shared" si="70"/>
        <v>2021</v>
      </c>
      <c r="J338">
        <f t="shared" si="71"/>
        <v>9.1239669421487601</v>
      </c>
    </row>
    <row r="339" spans="1:10">
      <c r="A339" t="s">
        <v>30</v>
      </c>
      <c r="B339">
        <v>6847500</v>
      </c>
      <c r="C339" s="1">
        <v>44506</v>
      </c>
      <c r="D339">
        <v>5.29</v>
      </c>
      <c r="E339" t="s">
        <v>31</v>
      </c>
      <c r="G339" s="1">
        <f t="shared" si="68"/>
        <v>44506</v>
      </c>
      <c r="H339" s="5">
        <f t="shared" si="69"/>
        <v>202111</v>
      </c>
      <c r="I339" s="5">
        <f t="shared" si="70"/>
        <v>2021</v>
      </c>
      <c r="J339">
        <f t="shared" si="71"/>
        <v>10.492561983471074</v>
      </c>
    </row>
    <row r="340" spans="1:10">
      <c r="A340" t="s">
        <v>30</v>
      </c>
      <c r="B340">
        <v>6847500</v>
      </c>
      <c r="C340" s="1">
        <v>44507</v>
      </c>
      <c r="D340">
        <v>6.15</v>
      </c>
      <c r="E340" t="s">
        <v>31</v>
      </c>
      <c r="G340" s="1">
        <f t="shared" si="68"/>
        <v>44507</v>
      </c>
      <c r="H340" s="5">
        <f t="shared" si="69"/>
        <v>202111</v>
      </c>
      <c r="I340" s="5">
        <f t="shared" si="70"/>
        <v>2021</v>
      </c>
      <c r="J340">
        <f t="shared" si="71"/>
        <v>12.198347107438016</v>
      </c>
    </row>
    <row r="341" spans="1:10">
      <c r="A341" t="s">
        <v>30</v>
      </c>
      <c r="B341">
        <v>6847500</v>
      </c>
      <c r="C341" s="1">
        <v>44508</v>
      </c>
      <c r="D341">
        <v>6.05</v>
      </c>
      <c r="E341" t="s">
        <v>31</v>
      </c>
      <c r="G341" s="1">
        <f t="shared" si="68"/>
        <v>44508</v>
      </c>
      <c r="H341" s="5">
        <f t="shared" si="69"/>
        <v>202111</v>
      </c>
      <c r="I341" s="5">
        <f t="shared" si="70"/>
        <v>2021</v>
      </c>
      <c r="J341">
        <f t="shared" si="71"/>
        <v>12</v>
      </c>
    </row>
    <row r="342" spans="1:10">
      <c r="A342" t="s">
        <v>30</v>
      </c>
      <c r="B342">
        <v>6847500</v>
      </c>
      <c r="C342" s="1">
        <v>44509</v>
      </c>
      <c r="D342">
        <v>6.03</v>
      </c>
      <c r="E342" t="s">
        <v>31</v>
      </c>
      <c r="G342" s="1">
        <f t="shared" si="68"/>
        <v>44509</v>
      </c>
      <c r="H342" s="5">
        <f t="shared" si="69"/>
        <v>202111</v>
      </c>
      <c r="I342" s="5">
        <f t="shared" si="70"/>
        <v>2021</v>
      </c>
      <c r="J342">
        <f t="shared" si="71"/>
        <v>11.960330578512396</v>
      </c>
    </row>
    <row r="343" spans="1:10">
      <c r="A343" t="s">
        <v>30</v>
      </c>
      <c r="B343">
        <v>6847500</v>
      </c>
      <c r="C343" s="1">
        <v>44510</v>
      </c>
      <c r="D343">
        <v>6.51</v>
      </c>
      <c r="E343" t="s">
        <v>31</v>
      </c>
      <c r="G343" s="1">
        <f t="shared" si="68"/>
        <v>44510</v>
      </c>
      <c r="H343" s="5">
        <f t="shared" si="69"/>
        <v>202111</v>
      </c>
      <c r="I343" s="5">
        <f t="shared" si="70"/>
        <v>2021</v>
      </c>
      <c r="J343">
        <f t="shared" si="71"/>
        <v>12.912396694214877</v>
      </c>
    </row>
    <row r="344" spans="1:10">
      <c r="A344" t="s">
        <v>30</v>
      </c>
      <c r="B344">
        <v>6847500</v>
      </c>
      <c r="C344" s="1">
        <v>44511</v>
      </c>
      <c r="D344">
        <v>6.65</v>
      </c>
      <c r="E344" t="s">
        <v>31</v>
      </c>
      <c r="G344" s="1">
        <f t="shared" si="68"/>
        <v>44511</v>
      </c>
      <c r="H344" s="5">
        <f t="shared" si="69"/>
        <v>202111</v>
      </c>
      <c r="I344" s="5">
        <f t="shared" si="70"/>
        <v>2021</v>
      </c>
      <c r="J344">
        <f t="shared" si="71"/>
        <v>13.190082644628099</v>
      </c>
    </row>
    <row r="345" spans="1:10">
      <c r="A345" t="s">
        <v>30</v>
      </c>
      <c r="B345">
        <v>6847500</v>
      </c>
      <c r="C345" s="1">
        <v>44512</v>
      </c>
      <c r="D345">
        <v>6.64</v>
      </c>
      <c r="E345" t="s">
        <v>31</v>
      </c>
      <c r="G345" s="1">
        <f t="shared" si="68"/>
        <v>44512</v>
      </c>
      <c r="H345" s="5">
        <f t="shared" si="69"/>
        <v>202111</v>
      </c>
      <c r="I345" s="5">
        <f t="shared" si="70"/>
        <v>2021</v>
      </c>
      <c r="J345">
        <f t="shared" si="71"/>
        <v>13.170247933884298</v>
      </c>
    </row>
    <row r="346" spans="1:10">
      <c r="A346" t="s">
        <v>30</v>
      </c>
      <c r="B346">
        <v>6847500</v>
      </c>
      <c r="C346" s="1">
        <v>44513</v>
      </c>
      <c r="D346">
        <v>6.68</v>
      </c>
      <c r="E346" t="s">
        <v>31</v>
      </c>
      <c r="G346" s="1">
        <f t="shared" si="68"/>
        <v>44513</v>
      </c>
      <c r="H346" s="5">
        <f t="shared" si="69"/>
        <v>202111</v>
      </c>
      <c r="I346" s="5">
        <f t="shared" si="70"/>
        <v>2021</v>
      </c>
      <c r="J346">
        <f t="shared" si="71"/>
        <v>13.249586776859504</v>
      </c>
    </row>
    <row r="347" spans="1:10">
      <c r="A347" t="s">
        <v>30</v>
      </c>
      <c r="B347">
        <v>6847500</v>
      </c>
      <c r="C347" s="1">
        <v>44514</v>
      </c>
      <c r="D347">
        <v>6.95</v>
      </c>
      <c r="E347" t="s">
        <v>31</v>
      </c>
      <c r="G347" s="1">
        <f t="shared" si="68"/>
        <v>44514</v>
      </c>
      <c r="H347" s="5">
        <f t="shared" si="69"/>
        <v>202111</v>
      </c>
      <c r="I347" s="5">
        <f t="shared" si="70"/>
        <v>2021</v>
      </c>
      <c r="J347">
        <f t="shared" si="71"/>
        <v>13.785123966942148</v>
      </c>
    </row>
    <row r="348" spans="1:10">
      <c r="A348" t="s">
        <v>30</v>
      </c>
      <c r="B348">
        <v>6847500</v>
      </c>
      <c r="C348" s="1">
        <v>44515</v>
      </c>
      <c r="D348">
        <v>7.52</v>
      </c>
      <c r="E348" t="s">
        <v>31</v>
      </c>
      <c r="G348" s="1">
        <f t="shared" si="68"/>
        <v>44515</v>
      </c>
      <c r="H348" s="5">
        <f t="shared" si="69"/>
        <v>202111</v>
      </c>
      <c r="I348" s="5">
        <f t="shared" si="70"/>
        <v>2021</v>
      </c>
      <c r="J348">
        <f t="shared" si="71"/>
        <v>14.915702479338844</v>
      </c>
    </row>
    <row r="349" spans="1:10">
      <c r="A349" t="s">
        <v>30</v>
      </c>
      <c r="B349">
        <v>6847500</v>
      </c>
      <c r="C349" s="1">
        <v>44516</v>
      </c>
      <c r="D349">
        <v>8.06</v>
      </c>
      <c r="E349" t="s">
        <v>31</v>
      </c>
      <c r="G349" s="1">
        <f t="shared" si="68"/>
        <v>44516</v>
      </c>
      <c r="H349" s="5">
        <f t="shared" si="69"/>
        <v>202111</v>
      </c>
      <c r="I349" s="5">
        <f t="shared" si="70"/>
        <v>2021</v>
      </c>
      <c r="J349">
        <f t="shared" si="71"/>
        <v>15.986776859504133</v>
      </c>
    </row>
    <row r="350" spans="1:10">
      <c r="A350" t="s">
        <v>30</v>
      </c>
      <c r="B350">
        <v>6847500</v>
      </c>
      <c r="C350" s="1">
        <v>44517</v>
      </c>
      <c r="D350">
        <v>7.67</v>
      </c>
      <c r="E350" t="s">
        <v>31</v>
      </c>
      <c r="G350" s="1">
        <f t="shared" si="68"/>
        <v>44517</v>
      </c>
      <c r="H350" s="5">
        <f t="shared" si="69"/>
        <v>202111</v>
      </c>
      <c r="I350" s="5">
        <f t="shared" si="70"/>
        <v>2021</v>
      </c>
      <c r="J350">
        <f t="shared" si="71"/>
        <v>15.213223140495868</v>
      </c>
    </row>
    <row r="351" spans="1:10">
      <c r="A351" t="s">
        <v>30</v>
      </c>
      <c r="B351">
        <v>6847500</v>
      </c>
      <c r="C351" s="1">
        <v>44518</v>
      </c>
      <c r="D351">
        <v>7.33</v>
      </c>
      <c r="E351" t="s">
        <v>31</v>
      </c>
      <c r="G351" s="1">
        <f t="shared" si="68"/>
        <v>44518</v>
      </c>
      <c r="H351" s="5">
        <f t="shared" si="69"/>
        <v>202111</v>
      </c>
      <c r="I351" s="5">
        <f t="shared" si="70"/>
        <v>2021</v>
      </c>
      <c r="J351">
        <f t="shared" si="71"/>
        <v>14.538842975206611</v>
      </c>
    </row>
    <row r="352" spans="1:10">
      <c r="A352" t="s">
        <v>30</v>
      </c>
      <c r="B352">
        <v>6847500</v>
      </c>
      <c r="C352" s="1">
        <v>44519</v>
      </c>
      <c r="D352">
        <v>7.77</v>
      </c>
      <c r="E352" t="s">
        <v>31</v>
      </c>
      <c r="G352" s="1">
        <f t="shared" si="68"/>
        <v>44519</v>
      </c>
      <c r="H352" s="5">
        <f t="shared" si="69"/>
        <v>202111</v>
      </c>
      <c r="I352" s="5">
        <f t="shared" si="70"/>
        <v>2021</v>
      </c>
      <c r="J352">
        <f t="shared" si="71"/>
        <v>15.411570247933884</v>
      </c>
    </row>
    <row r="353" spans="1:10">
      <c r="A353" t="s">
        <v>30</v>
      </c>
      <c r="B353">
        <v>6847500</v>
      </c>
      <c r="C353" s="1">
        <v>44520</v>
      </c>
      <c r="D353">
        <v>8.3800000000000008</v>
      </c>
      <c r="E353" t="s">
        <v>31</v>
      </c>
      <c r="G353" s="1">
        <f t="shared" si="68"/>
        <v>44520</v>
      </c>
      <c r="H353" s="5">
        <f t="shared" si="69"/>
        <v>202111</v>
      </c>
      <c r="I353" s="5">
        <f t="shared" si="70"/>
        <v>2021</v>
      </c>
      <c r="J353">
        <f t="shared" si="71"/>
        <v>16.621487603305788</v>
      </c>
    </row>
    <row r="354" spans="1:10">
      <c r="A354" t="s">
        <v>30</v>
      </c>
      <c r="B354">
        <v>6847500</v>
      </c>
      <c r="C354" s="1">
        <v>44521</v>
      </c>
      <c r="D354">
        <v>8.39</v>
      </c>
      <c r="E354" t="s">
        <v>31</v>
      </c>
      <c r="G354" s="1">
        <f t="shared" si="68"/>
        <v>44521</v>
      </c>
      <c r="H354" s="5">
        <f t="shared" si="69"/>
        <v>202111</v>
      </c>
      <c r="I354" s="5">
        <f t="shared" si="70"/>
        <v>2021</v>
      </c>
      <c r="J354">
        <f t="shared" si="71"/>
        <v>16.641322314049589</v>
      </c>
    </row>
    <row r="355" spans="1:10">
      <c r="A355" t="s">
        <v>30</v>
      </c>
      <c r="B355">
        <v>6847500</v>
      </c>
      <c r="C355" s="1">
        <v>44522</v>
      </c>
      <c r="D355">
        <v>8.59</v>
      </c>
      <c r="E355" t="s">
        <v>31</v>
      </c>
      <c r="G355" s="1">
        <f t="shared" si="68"/>
        <v>44522</v>
      </c>
      <c r="H355" s="5">
        <f t="shared" si="69"/>
        <v>202111</v>
      </c>
      <c r="I355" s="5">
        <f t="shared" si="70"/>
        <v>2021</v>
      </c>
      <c r="J355">
        <f t="shared" si="71"/>
        <v>17.03801652892562</v>
      </c>
    </row>
    <row r="356" spans="1:10">
      <c r="A356" t="s">
        <v>30</v>
      </c>
      <c r="B356">
        <v>6847500</v>
      </c>
      <c r="C356" s="1">
        <v>44523</v>
      </c>
      <c r="D356">
        <v>9.18</v>
      </c>
      <c r="E356" t="s">
        <v>31</v>
      </c>
      <c r="G356" s="1">
        <f t="shared" si="68"/>
        <v>44523</v>
      </c>
      <c r="H356" s="5">
        <f t="shared" si="69"/>
        <v>202111</v>
      </c>
      <c r="I356" s="5">
        <f t="shared" si="70"/>
        <v>2021</v>
      </c>
      <c r="J356">
        <f t="shared" si="71"/>
        <v>18.208264462809918</v>
      </c>
    </row>
    <row r="357" spans="1:10">
      <c r="A357" t="s">
        <v>30</v>
      </c>
      <c r="B357">
        <v>6847500</v>
      </c>
      <c r="C357" s="1">
        <v>44524</v>
      </c>
      <c r="D357">
        <v>9.52</v>
      </c>
      <c r="E357" t="s">
        <v>31</v>
      </c>
      <c r="G357" s="1">
        <f t="shared" si="68"/>
        <v>44524</v>
      </c>
      <c r="H357" s="5">
        <f t="shared" si="69"/>
        <v>202111</v>
      </c>
      <c r="I357" s="5">
        <f t="shared" si="70"/>
        <v>2021</v>
      </c>
      <c r="J357">
        <f t="shared" si="71"/>
        <v>18.882644628099175</v>
      </c>
    </row>
    <row r="358" spans="1:10">
      <c r="A358" t="s">
        <v>30</v>
      </c>
      <c r="B358">
        <v>6847500</v>
      </c>
      <c r="C358" s="1">
        <v>44525</v>
      </c>
      <c r="D358">
        <v>8.98</v>
      </c>
      <c r="E358" t="s">
        <v>31</v>
      </c>
      <c r="G358" s="1">
        <f t="shared" ref="G358:G378" si="72">IF(OR(C358&lt;=0,ISTEXT(C358)),"",C358)</f>
        <v>44525</v>
      </c>
      <c r="H358" s="5">
        <f t="shared" ref="H358:H378" si="73">IF(NOT(ISTEXT(G358)),YEAR(G358)*100+MONTH(G358),"")</f>
        <v>202111</v>
      </c>
      <c r="I358" s="5">
        <f t="shared" ref="I358:I378" si="74">IF(NOT(ISTEXT(G358)),YEAR(G358),"")</f>
        <v>2021</v>
      </c>
      <c r="J358">
        <f t="shared" ref="J358:J378" si="75">IF(AND(ISNUMBER(G358),ISNUMBER(D358)),D358*(640*24*3600)/(5280^2),"DataGap")</f>
        <v>17.811570247933883</v>
      </c>
    </row>
    <row r="359" spans="1:10">
      <c r="A359" t="s">
        <v>30</v>
      </c>
      <c r="B359">
        <v>6847500</v>
      </c>
      <c r="C359" s="1">
        <v>44526</v>
      </c>
      <c r="D359">
        <v>9.43</v>
      </c>
      <c r="E359" t="s">
        <v>31</v>
      </c>
      <c r="G359" s="1">
        <f t="shared" si="72"/>
        <v>44526</v>
      </c>
      <c r="H359" s="5">
        <f t="shared" si="73"/>
        <v>202111</v>
      </c>
      <c r="I359" s="5">
        <f t="shared" si="74"/>
        <v>2021</v>
      </c>
      <c r="J359">
        <f t="shared" si="75"/>
        <v>18.704132231404959</v>
      </c>
    </row>
    <row r="360" spans="1:10">
      <c r="A360" t="s">
        <v>30</v>
      </c>
      <c r="B360">
        <v>6847500</v>
      </c>
      <c r="C360" s="1">
        <v>44527</v>
      </c>
      <c r="D360">
        <v>10</v>
      </c>
      <c r="E360" t="s">
        <v>31</v>
      </c>
      <c r="G360" s="1">
        <f t="shared" si="72"/>
        <v>44527</v>
      </c>
      <c r="H360" s="5">
        <f t="shared" si="73"/>
        <v>202111</v>
      </c>
      <c r="I360" s="5">
        <f t="shared" si="74"/>
        <v>2021</v>
      </c>
      <c r="J360">
        <f t="shared" si="75"/>
        <v>19.834710743801654</v>
      </c>
    </row>
    <row r="361" spans="1:10">
      <c r="A361" t="s">
        <v>30</v>
      </c>
      <c r="B361">
        <v>6847500</v>
      </c>
      <c r="C361" s="1">
        <v>44528</v>
      </c>
      <c r="D361">
        <v>9.6999999999999993</v>
      </c>
      <c r="E361" t="s">
        <v>31</v>
      </c>
      <c r="G361" s="1">
        <f t="shared" si="72"/>
        <v>44528</v>
      </c>
      <c r="H361" s="5">
        <f t="shared" si="73"/>
        <v>202111</v>
      </c>
      <c r="I361" s="5">
        <f t="shared" si="74"/>
        <v>2021</v>
      </c>
      <c r="J361">
        <f t="shared" si="75"/>
        <v>19.239669421487601</v>
      </c>
    </row>
    <row r="362" spans="1:10">
      <c r="A362" t="s">
        <v>30</v>
      </c>
      <c r="B362">
        <v>6847500</v>
      </c>
      <c r="C362" s="1">
        <v>44529</v>
      </c>
      <c r="D362">
        <v>10.1</v>
      </c>
      <c r="E362" t="s">
        <v>31</v>
      </c>
      <c r="G362" s="1">
        <f t="shared" si="72"/>
        <v>44529</v>
      </c>
      <c r="H362" s="5">
        <f t="shared" si="73"/>
        <v>202111</v>
      </c>
      <c r="I362" s="5">
        <f t="shared" si="74"/>
        <v>2021</v>
      </c>
      <c r="J362">
        <f t="shared" si="75"/>
        <v>20.033057851239668</v>
      </c>
    </row>
    <row r="363" spans="1:10">
      <c r="A363" t="s">
        <v>30</v>
      </c>
      <c r="B363">
        <v>6847500</v>
      </c>
      <c r="C363" s="1">
        <v>44530</v>
      </c>
      <c r="D363">
        <v>10.3</v>
      </c>
      <c r="E363" t="s">
        <v>31</v>
      </c>
      <c r="G363" s="1">
        <f t="shared" si="72"/>
        <v>44530</v>
      </c>
      <c r="H363" s="5">
        <f t="shared" si="73"/>
        <v>202111</v>
      </c>
      <c r="I363" s="5">
        <f t="shared" si="74"/>
        <v>2021</v>
      </c>
      <c r="J363">
        <f t="shared" si="75"/>
        <v>20.429752066115704</v>
      </c>
    </row>
    <row r="364" spans="1:10">
      <c r="A364" t="s">
        <v>30</v>
      </c>
      <c r="B364">
        <v>6847500</v>
      </c>
      <c r="C364" s="1">
        <v>44531</v>
      </c>
      <c r="D364">
        <v>10.5</v>
      </c>
      <c r="E364" t="s">
        <v>31</v>
      </c>
      <c r="G364" s="1">
        <f t="shared" si="72"/>
        <v>44531</v>
      </c>
      <c r="H364" s="5">
        <f t="shared" si="73"/>
        <v>202112</v>
      </c>
      <c r="I364" s="5">
        <f t="shared" si="74"/>
        <v>2021</v>
      </c>
      <c r="J364">
        <f t="shared" si="75"/>
        <v>20.826446280991735</v>
      </c>
    </row>
    <row r="365" spans="1:10">
      <c r="A365" t="s">
        <v>30</v>
      </c>
      <c r="B365">
        <v>6847500</v>
      </c>
      <c r="C365" s="1">
        <v>44532</v>
      </c>
      <c r="D365">
        <v>10.6</v>
      </c>
      <c r="E365" t="s">
        <v>31</v>
      </c>
      <c r="G365" s="1">
        <f t="shared" si="72"/>
        <v>44532</v>
      </c>
      <c r="H365" s="5">
        <f t="shared" si="73"/>
        <v>202112</v>
      </c>
      <c r="I365" s="5">
        <f t="shared" si="74"/>
        <v>2021</v>
      </c>
      <c r="J365">
        <f t="shared" si="75"/>
        <v>21.024793388429753</v>
      </c>
    </row>
    <row r="366" spans="1:10">
      <c r="A366" t="s">
        <v>30</v>
      </c>
      <c r="B366">
        <v>6847500</v>
      </c>
      <c r="C366" s="1">
        <v>44533</v>
      </c>
      <c r="D366">
        <v>10.199999999999999</v>
      </c>
      <c r="E366" t="s">
        <v>31</v>
      </c>
      <c r="G366" s="1">
        <f t="shared" si="72"/>
        <v>44533</v>
      </c>
      <c r="H366" s="5">
        <f t="shared" si="73"/>
        <v>202112</v>
      </c>
      <c r="I366" s="5">
        <f t="shared" si="74"/>
        <v>2021</v>
      </c>
      <c r="J366">
        <f t="shared" si="75"/>
        <v>20.231404958677686</v>
      </c>
    </row>
    <row r="367" spans="1:10">
      <c r="A367" t="s">
        <v>30</v>
      </c>
      <c r="B367">
        <v>6847500</v>
      </c>
      <c r="C367" s="1">
        <v>44534</v>
      </c>
      <c r="D367">
        <v>10.4</v>
      </c>
      <c r="E367" t="s">
        <v>31</v>
      </c>
      <c r="G367" s="1">
        <f t="shared" si="72"/>
        <v>44534</v>
      </c>
      <c r="H367" s="5">
        <f t="shared" si="73"/>
        <v>202112</v>
      </c>
      <c r="I367" s="5">
        <f t="shared" si="74"/>
        <v>2021</v>
      </c>
      <c r="J367">
        <f t="shared" si="75"/>
        <v>20.628099173553718</v>
      </c>
    </row>
    <row r="368" spans="1:10">
      <c r="A368" t="s">
        <v>30</v>
      </c>
      <c r="B368">
        <v>6847500</v>
      </c>
      <c r="C368" s="1">
        <v>44535</v>
      </c>
      <c r="D368">
        <v>10.8</v>
      </c>
      <c r="E368" t="s">
        <v>31</v>
      </c>
      <c r="G368" s="1">
        <f t="shared" si="72"/>
        <v>44535</v>
      </c>
      <c r="H368" s="5">
        <f t="shared" si="73"/>
        <v>202112</v>
      </c>
      <c r="I368" s="5">
        <f t="shared" si="74"/>
        <v>2021</v>
      </c>
      <c r="J368">
        <f t="shared" si="75"/>
        <v>21.421487603305785</v>
      </c>
    </row>
    <row r="369" spans="1:10">
      <c r="A369" t="s">
        <v>30</v>
      </c>
      <c r="B369">
        <v>6847500</v>
      </c>
      <c r="C369" s="1">
        <v>44536</v>
      </c>
      <c r="D369">
        <v>10.3</v>
      </c>
      <c r="E369" t="s">
        <v>31</v>
      </c>
      <c r="G369" s="1">
        <f t="shared" si="72"/>
        <v>44536</v>
      </c>
      <c r="H369" s="5">
        <f t="shared" si="73"/>
        <v>202112</v>
      </c>
      <c r="I369" s="5">
        <f t="shared" si="74"/>
        <v>2021</v>
      </c>
      <c r="J369">
        <f t="shared" si="75"/>
        <v>20.429752066115704</v>
      </c>
    </row>
    <row r="370" spans="1:10">
      <c r="A370" t="s">
        <v>30</v>
      </c>
      <c r="B370">
        <v>6847500</v>
      </c>
      <c r="C370" s="1">
        <v>44537</v>
      </c>
      <c r="D370">
        <v>9.3699999999999992</v>
      </c>
      <c r="E370" t="s">
        <v>38</v>
      </c>
      <c r="G370" s="1">
        <f t="shared" si="72"/>
        <v>44537</v>
      </c>
      <c r="H370" s="5">
        <f t="shared" si="73"/>
        <v>202112</v>
      </c>
      <c r="I370" s="5">
        <f t="shared" si="74"/>
        <v>2021</v>
      </c>
      <c r="J370">
        <f t="shared" si="75"/>
        <v>18.585123966942145</v>
      </c>
    </row>
    <row r="371" spans="1:10">
      <c r="A371" t="s">
        <v>30</v>
      </c>
      <c r="B371">
        <v>6847500</v>
      </c>
      <c r="C371" s="1">
        <v>44538</v>
      </c>
      <c r="D371">
        <v>6.9</v>
      </c>
      <c r="E371" t="s">
        <v>38</v>
      </c>
      <c r="G371" s="1">
        <f t="shared" si="72"/>
        <v>44538</v>
      </c>
      <c r="H371" s="5">
        <f t="shared" si="73"/>
        <v>202112</v>
      </c>
      <c r="I371" s="5">
        <f t="shared" si="74"/>
        <v>2021</v>
      </c>
      <c r="J371">
        <f t="shared" si="75"/>
        <v>13.685950413223141</v>
      </c>
    </row>
    <row r="372" spans="1:10">
      <c r="A372" t="s">
        <v>30</v>
      </c>
      <c r="B372">
        <v>6847500</v>
      </c>
      <c r="C372" s="1">
        <v>44539</v>
      </c>
      <c r="D372">
        <v>11.5</v>
      </c>
      <c r="E372" t="s">
        <v>31</v>
      </c>
      <c r="G372" s="1">
        <f t="shared" si="72"/>
        <v>44539</v>
      </c>
      <c r="H372" s="5">
        <f t="shared" si="73"/>
        <v>202112</v>
      </c>
      <c r="I372" s="5">
        <f t="shared" si="74"/>
        <v>2021</v>
      </c>
      <c r="J372">
        <f t="shared" si="75"/>
        <v>22.809917355371901</v>
      </c>
    </row>
    <row r="373" spans="1:10">
      <c r="A373" t="s">
        <v>30</v>
      </c>
      <c r="B373">
        <v>6847500</v>
      </c>
      <c r="C373" s="1">
        <v>44540</v>
      </c>
      <c r="D373">
        <v>11.6</v>
      </c>
      <c r="E373" t="s">
        <v>31</v>
      </c>
      <c r="G373" s="1">
        <f t="shared" si="72"/>
        <v>44540</v>
      </c>
      <c r="H373" s="5">
        <f t="shared" si="73"/>
        <v>202112</v>
      </c>
      <c r="I373" s="5">
        <f t="shared" si="74"/>
        <v>2021</v>
      </c>
      <c r="J373">
        <f t="shared" si="75"/>
        <v>23.008264462809919</v>
      </c>
    </row>
    <row r="374" spans="1:10">
      <c r="A374" t="s">
        <v>30</v>
      </c>
      <c r="B374">
        <v>6847500</v>
      </c>
      <c r="C374" s="1">
        <v>44541</v>
      </c>
      <c r="D374">
        <v>9.24</v>
      </c>
      <c r="E374" t="s">
        <v>38</v>
      </c>
      <c r="G374" s="1">
        <f t="shared" si="72"/>
        <v>44541</v>
      </c>
      <c r="H374" s="5">
        <f t="shared" si="73"/>
        <v>202112</v>
      </c>
      <c r="I374" s="5">
        <f t="shared" si="74"/>
        <v>2021</v>
      </c>
      <c r="J374">
        <f t="shared" si="75"/>
        <v>18.327272727272728</v>
      </c>
    </row>
    <row r="375" spans="1:10">
      <c r="A375" t="s">
        <v>30</v>
      </c>
      <c r="B375">
        <v>6847500</v>
      </c>
      <c r="C375" s="1">
        <v>44542</v>
      </c>
      <c r="D375">
        <v>4.7</v>
      </c>
      <c r="E375" t="s">
        <v>38</v>
      </c>
      <c r="G375" s="1">
        <f t="shared" si="72"/>
        <v>44542</v>
      </c>
      <c r="H375" s="5">
        <f t="shared" si="73"/>
        <v>202112</v>
      </c>
      <c r="I375" s="5">
        <f t="shared" si="74"/>
        <v>2021</v>
      </c>
      <c r="J375">
        <f t="shared" si="75"/>
        <v>9.322314049586776</v>
      </c>
    </row>
    <row r="376" spans="1:10">
      <c r="A376" t="s">
        <v>30</v>
      </c>
      <c r="B376">
        <v>6847500</v>
      </c>
      <c r="C376" s="1">
        <v>44543</v>
      </c>
      <c r="D376">
        <v>5.5</v>
      </c>
      <c r="E376" t="s">
        <v>38</v>
      </c>
      <c r="G376" s="1">
        <f t="shared" si="72"/>
        <v>44543</v>
      </c>
      <c r="H376" s="5">
        <f t="shared" si="73"/>
        <v>202112</v>
      </c>
      <c r="I376" s="5">
        <f t="shared" si="74"/>
        <v>2021</v>
      </c>
      <c r="J376">
        <f t="shared" si="75"/>
        <v>10.909090909090908</v>
      </c>
    </row>
    <row r="377" spans="1:10">
      <c r="A377" t="s">
        <v>30</v>
      </c>
      <c r="B377">
        <v>6847500</v>
      </c>
      <c r="C377" s="1">
        <v>44544</v>
      </c>
      <c r="D377">
        <v>8.69</v>
      </c>
      <c r="E377" t="s">
        <v>38</v>
      </c>
      <c r="G377" s="1">
        <f t="shared" si="72"/>
        <v>44544</v>
      </c>
      <c r="H377" s="5">
        <f t="shared" si="73"/>
        <v>202112</v>
      </c>
      <c r="I377" s="5">
        <f t="shared" si="74"/>
        <v>2021</v>
      </c>
      <c r="J377">
        <f t="shared" si="75"/>
        <v>17.236363636363638</v>
      </c>
    </row>
    <row r="378" spans="1:10">
      <c r="A378" t="s">
        <v>30</v>
      </c>
      <c r="B378">
        <v>6847500</v>
      </c>
      <c r="C378" s="1">
        <v>44545</v>
      </c>
      <c r="D378">
        <v>12.7</v>
      </c>
      <c r="E378" t="s">
        <v>31</v>
      </c>
      <c r="G378" s="1">
        <f t="shared" si="72"/>
        <v>44545</v>
      </c>
      <c r="H378" s="5">
        <f t="shared" si="73"/>
        <v>202112</v>
      </c>
      <c r="I378" s="5">
        <f t="shared" si="74"/>
        <v>2021</v>
      </c>
      <c r="J378">
        <f t="shared" si="75"/>
        <v>25.190082644628099</v>
      </c>
    </row>
    <row r="379" spans="1:10">
      <c r="A379" t="s">
        <v>30</v>
      </c>
      <c r="B379">
        <v>6847500</v>
      </c>
      <c r="C379" s="1">
        <v>44546</v>
      </c>
      <c r="D379">
        <v>10.4</v>
      </c>
      <c r="E379" t="s">
        <v>31</v>
      </c>
      <c r="G379" s="1">
        <f>IF(OR(C379&lt;=0,ISTEXT(C379)),"",C379)</f>
        <v>44546</v>
      </c>
      <c r="H379" s="5">
        <f>IF(NOT(ISTEXT(G379)),YEAR(G379)*100+MONTH(G379),"")</f>
        <v>202112</v>
      </c>
      <c r="I379" s="5">
        <f>IF(NOT(ISTEXT(G379)),YEAR(G379),"")</f>
        <v>2021</v>
      </c>
      <c r="J379">
        <f>IF(AND(ISNUMBER(G379),ISNUMBER(D379)),D379*(640*24*3600)/(5280^2),"DataGap")</f>
        <v>20.628099173553718</v>
      </c>
    </row>
    <row r="380" spans="1:10">
      <c r="A380" t="s">
        <v>30</v>
      </c>
      <c r="B380">
        <v>6847500</v>
      </c>
      <c r="C380" s="1">
        <v>44547</v>
      </c>
      <c r="D380">
        <v>11.2</v>
      </c>
      <c r="E380" t="s">
        <v>38</v>
      </c>
      <c r="G380" s="1">
        <f t="shared" ref="G380:G394" si="76">IF(OR(C380&lt;=0,ISTEXT(C380)),"",C380)</f>
        <v>44547</v>
      </c>
      <c r="H380" s="5">
        <f t="shared" ref="H380:H394" si="77">IF(NOT(ISTEXT(G380)),YEAR(G380)*100+MONTH(G380),"")</f>
        <v>202112</v>
      </c>
      <c r="I380" s="5">
        <f t="shared" ref="I380:I394" si="78">IF(NOT(ISTEXT(G380)),YEAR(G380),"")</f>
        <v>2021</v>
      </c>
      <c r="J380">
        <f t="shared" ref="J380:J394" si="79">IF(AND(ISNUMBER(G380),ISNUMBER(D380)),D380*(640*24*3600)/(5280^2),"DataGap")</f>
        <v>22.214876033057852</v>
      </c>
    </row>
    <row r="381" spans="1:10">
      <c r="A381" t="s">
        <v>30</v>
      </c>
      <c r="B381">
        <v>6847500</v>
      </c>
      <c r="C381" s="1">
        <v>44548</v>
      </c>
      <c r="D381">
        <v>7.74</v>
      </c>
      <c r="E381" t="s">
        <v>38</v>
      </c>
      <c r="G381" s="1">
        <f t="shared" si="76"/>
        <v>44548</v>
      </c>
      <c r="H381" s="5">
        <f t="shared" si="77"/>
        <v>202112</v>
      </c>
      <c r="I381" s="5">
        <f t="shared" si="78"/>
        <v>2021</v>
      </c>
      <c r="J381">
        <f t="shared" si="79"/>
        <v>15.352066115702479</v>
      </c>
    </row>
    <row r="382" spans="1:10">
      <c r="A382" t="s">
        <v>30</v>
      </c>
      <c r="B382">
        <v>6847500</v>
      </c>
      <c r="C382" s="1">
        <v>44549</v>
      </c>
      <c r="D382">
        <v>11.7</v>
      </c>
      <c r="E382" t="s">
        <v>31</v>
      </c>
      <c r="G382" s="1">
        <f t="shared" si="76"/>
        <v>44549</v>
      </c>
      <c r="H382" s="5">
        <f t="shared" si="77"/>
        <v>202112</v>
      </c>
      <c r="I382" s="5">
        <f t="shared" si="78"/>
        <v>2021</v>
      </c>
      <c r="J382">
        <f t="shared" si="79"/>
        <v>23.206611570247933</v>
      </c>
    </row>
    <row r="383" spans="1:10">
      <c r="A383" t="s">
        <v>30</v>
      </c>
      <c r="B383">
        <v>6847500</v>
      </c>
      <c r="C383" s="1">
        <v>44550</v>
      </c>
      <c r="D383">
        <v>10.9</v>
      </c>
      <c r="E383" t="s">
        <v>31</v>
      </c>
      <c r="G383" s="1">
        <f t="shared" si="76"/>
        <v>44550</v>
      </c>
      <c r="H383" s="5">
        <f t="shared" si="77"/>
        <v>202112</v>
      </c>
      <c r="I383" s="5">
        <f t="shared" si="78"/>
        <v>2021</v>
      </c>
      <c r="J383">
        <f t="shared" si="79"/>
        <v>21.619834710743802</v>
      </c>
    </row>
    <row r="384" spans="1:10">
      <c r="A384" t="s">
        <v>30</v>
      </c>
      <c r="B384">
        <v>6847500</v>
      </c>
      <c r="C384" s="1">
        <v>44551</v>
      </c>
      <c r="D384">
        <v>12.5</v>
      </c>
      <c r="E384" t="s">
        <v>31</v>
      </c>
      <c r="G384" s="1">
        <f t="shared" si="76"/>
        <v>44551</v>
      </c>
      <c r="H384" s="5">
        <f t="shared" si="77"/>
        <v>202112</v>
      </c>
      <c r="I384" s="5">
        <f t="shared" si="78"/>
        <v>2021</v>
      </c>
      <c r="J384">
        <f t="shared" si="79"/>
        <v>24.793388429752067</v>
      </c>
    </row>
    <row r="385" spans="1:10">
      <c r="A385" t="s">
        <v>30</v>
      </c>
      <c r="B385">
        <v>6847500</v>
      </c>
      <c r="C385" s="1">
        <v>44552</v>
      </c>
      <c r="D385">
        <v>12.4</v>
      </c>
      <c r="E385" t="s">
        <v>31</v>
      </c>
      <c r="G385" s="1">
        <f t="shared" si="76"/>
        <v>44552</v>
      </c>
      <c r="H385" s="5">
        <f t="shared" si="77"/>
        <v>202112</v>
      </c>
      <c r="I385" s="5">
        <f t="shared" si="78"/>
        <v>2021</v>
      </c>
      <c r="J385">
        <f t="shared" si="79"/>
        <v>24.595041322314049</v>
      </c>
    </row>
    <row r="386" spans="1:10">
      <c r="A386" t="s">
        <v>30</v>
      </c>
      <c r="B386">
        <v>6847500</v>
      </c>
      <c r="C386" s="1">
        <v>44553</v>
      </c>
      <c r="D386">
        <v>11.9</v>
      </c>
      <c r="E386" t="s">
        <v>31</v>
      </c>
      <c r="G386" s="1">
        <f t="shared" si="76"/>
        <v>44553</v>
      </c>
      <c r="H386" s="5">
        <f t="shared" si="77"/>
        <v>202112</v>
      </c>
      <c r="I386" s="5">
        <f t="shared" si="78"/>
        <v>2021</v>
      </c>
      <c r="J386">
        <f t="shared" si="79"/>
        <v>23.603305785123968</v>
      </c>
    </row>
    <row r="387" spans="1:10">
      <c r="A387" t="s">
        <v>30</v>
      </c>
      <c r="B387">
        <v>6847500</v>
      </c>
      <c r="C387" s="1">
        <v>44554</v>
      </c>
      <c r="D387">
        <v>12.1</v>
      </c>
      <c r="E387" t="s">
        <v>31</v>
      </c>
      <c r="G387" s="1">
        <f t="shared" si="76"/>
        <v>44554</v>
      </c>
      <c r="H387" s="5">
        <f t="shared" si="77"/>
        <v>202112</v>
      </c>
      <c r="I387" s="5">
        <f t="shared" si="78"/>
        <v>2021</v>
      </c>
      <c r="J387">
        <f t="shared" si="79"/>
        <v>24</v>
      </c>
    </row>
    <row r="388" spans="1:10">
      <c r="A388" t="s">
        <v>30</v>
      </c>
      <c r="B388">
        <v>6847500</v>
      </c>
      <c r="C388" s="1">
        <v>44555</v>
      </c>
      <c r="D388">
        <v>10.9</v>
      </c>
      <c r="E388" t="s">
        <v>31</v>
      </c>
      <c r="G388" s="1">
        <f t="shared" si="76"/>
        <v>44555</v>
      </c>
      <c r="H388" s="5">
        <f t="shared" si="77"/>
        <v>202112</v>
      </c>
      <c r="I388" s="5">
        <f t="shared" si="78"/>
        <v>2021</v>
      </c>
      <c r="J388">
        <f t="shared" si="79"/>
        <v>21.619834710743802</v>
      </c>
    </row>
    <row r="389" spans="1:10">
      <c r="A389" t="s">
        <v>30</v>
      </c>
      <c r="B389">
        <v>6847500</v>
      </c>
      <c r="C389" s="1">
        <v>44556</v>
      </c>
      <c r="D389">
        <v>10.7</v>
      </c>
      <c r="E389" t="s">
        <v>31</v>
      </c>
      <c r="G389" s="1">
        <f t="shared" si="76"/>
        <v>44556</v>
      </c>
      <c r="H389" s="5">
        <f t="shared" si="77"/>
        <v>202112</v>
      </c>
      <c r="I389" s="5">
        <f t="shared" si="78"/>
        <v>2021</v>
      </c>
      <c r="J389">
        <f t="shared" si="79"/>
        <v>21.223140495867767</v>
      </c>
    </row>
    <row r="390" spans="1:10">
      <c r="A390" t="s">
        <v>30</v>
      </c>
      <c r="B390">
        <v>6847500</v>
      </c>
      <c r="C390" s="1">
        <v>44557</v>
      </c>
      <c r="D390">
        <v>11.1</v>
      </c>
      <c r="E390" t="s">
        <v>31</v>
      </c>
      <c r="G390" s="1">
        <f t="shared" si="76"/>
        <v>44557</v>
      </c>
      <c r="H390" s="5">
        <f t="shared" si="77"/>
        <v>202112</v>
      </c>
      <c r="I390" s="5">
        <f t="shared" si="78"/>
        <v>2021</v>
      </c>
      <c r="J390">
        <f t="shared" si="79"/>
        <v>22.016528925619834</v>
      </c>
    </row>
    <row r="391" spans="1:10">
      <c r="A391" t="s">
        <v>30</v>
      </c>
      <c r="B391">
        <v>6847500</v>
      </c>
      <c r="C391" s="1">
        <v>44558</v>
      </c>
      <c r="D391">
        <v>10.199999999999999</v>
      </c>
      <c r="E391" t="s">
        <v>38</v>
      </c>
      <c r="G391" s="1">
        <f t="shared" si="76"/>
        <v>44558</v>
      </c>
      <c r="H391" s="5">
        <f t="shared" si="77"/>
        <v>202112</v>
      </c>
      <c r="I391" s="5">
        <f t="shared" si="78"/>
        <v>2021</v>
      </c>
      <c r="J391">
        <f t="shared" si="79"/>
        <v>20.231404958677686</v>
      </c>
    </row>
    <row r="392" spans="1:10">
      <c r="A392" t="s">
        <v>30</v>
      </c>
      <c r="B392">
        <v>6847500</v>
      </c>
      <c r="C392" s="1">
        <v>44559</v>
      </c>
      <c r="D392">
        <v>10</v>
      </c>
      <c r="E392" t="s">
        <v>38</v>
      </c>
      <c r="G392" s="1">
        <f t="shared" si="76"/>
        <v>44559</v>
      </c>
      <c r="H392" s="5">
        <f t="shared" si="77"/>
        <v>202112</v>
      </c>
      <c r="I392" s="5">
        <f t="shared" si="78"/>
        <v>2021</v>
      </c>
      <c r="J392">
        <f t="shared" si="79"/>
        <v>19.834710743801654</v>
      </c>
    </row>
    <row r="393" spans="1:10">
      <c r="A393" t="s">
        <v>30</v>
      </c>
      <c r="B393">
        <v>6847500</v>
      </c>
      <c r="C393" s="1">
        <v>44560</v>
      </c>
      <c r="D393">
        <v>10.7</v>
      </c>
      <c r="E393" t="s">
        <v>38</v>
      </c>
      <c r="G393" s="1">
        <f t="shared" si="76"/>
        <v>44560</v>
      </c>
      <c r="H393" s="5">
        <f t="shared" si="77"/>
        <v>202112</v>
      </c>
      <c r="I393" s="5">
        <f t="shared" si="78"/>
        <v>2021</v>
      </c>
      <c r="J393">
        <f t="shared" si="79"/>
        <v>21.223140495867767</v>
      </c>
    </row>
    <row r="394" spans="1:10">
      <c r="A394" t="s">
        <v>30</v>
      </c>
      <c r="B394">
        <v>6847500</v>
      </c>
      <c r="C394" s="1">
        <v>44561</v>
      </c>
      <c r="D394">
        <v>9.27</v>
      </c>
      <c r="E394" t="s">
        <v>38</v>
      </c>
      <c r="G394" s="1">
        <f t="shared" si="76"/>
        <v>44561</v>
      </c>
      <c r="H394" s="5">
        <f t="shared" si="77"/>
        <v>202112</v>
      </c>
      <c r="I394" s="5">
        <f t="shared" si="78"/>
        <v>2021</v>
      </c>
      <c r="J394">
        <f t="shared" si="79"/>
        <v>18.386776859504131</v>
      </c>
    </row>
    <row r="395" spans="1:10">
      <c r="A395" t="s">
        <v>32</v>
      </c>
      <c r="C395" s="1"/>
      <c r="G395" s="1"/>
      <c r="H395" s="5"/>
      <c r="I395" s="5"/>
    </row>
    <row r="396" spans="1:10">
      <c r="G396" s="1"/>
      <c r="H396" s="5"/>
      <c r="I396" s="5"/>
    </row>
    <row r="397" spans="1:10">
      <c r="G397" s="1"/>
      <c r="H397" s="5"/>
      <c r="I397" s="5"/>
    </row>
    <row r="398" spans="1:10">
      <c r="G398" s="1"/>
      <c r="H398" s="5"/>
      <c r="I398" s="5"/>
    </row>
    <row r="399" spans="1:10">
      <c r="G399" s="1"/>
      <c r="H399" s="5"/>
      <c r="I399" s="5"/>
    </row>
    <row r="400" spans="1:10">
      <c r="G400" s="1"/>
      <c r="H400" s="5"/>
      <c r="I400" s="5"/>
    </row>
    <row r="401" spans="7:9">
      <c r="G401" s="1"/>
      <c r="H401" s="5"/>
      <c r="I401" s="5"/>
    </row>
    <row r="402" spans="7:9">
      <c r="G402" s="1"/>
      <c r="H402" s="5"/>
      <c r="I402" s="5"/>
    </row>
    <row r="403" spans="7:9">
      <c r="G403" s="1"/>
      <c r="H403" s="5"/>
      <c r="I403" s="5"/>
    </row>
    <row r="404" spans="7:9">
      <c r="G404" s="1"/>
      <c r="H404" s="5"/>
      <c r="I404" s="5"/>
    </row>
    <row r="405" spans="7:9">
      <c r="G405" s="1"/>
      <c r="H405" s="5"/>
      <c r="I405" s="5"/>
    </row>
    <row r="406" spans="7:9">
      <c r="G406" s="1"/>
      <c r="H406" s="5"/>
      <c r="I406" s="5"/>
    </row>
    <row r="407" spans="7:9">
      <c r="G407" s="1"/>
      <c r="H407" s="5"/>
      <c r="I407" s="5"/>
    </row>
    <row r="408" spans="7:9">
      <c r="G408" s="1"/>
      <c r="H408" s="5"/>
      <c r="I408" s="5"/>
    </row>
    <row r="409" spans="7:9">
      <c r="G409" s="1"/>
      <c r="H409" s="5"/>
      <c r="I409" s="5"/>
    </row>
    <row r="410" spans="7:9">
      <c r="G410" s="1"/>
      <c r="H410" s="5"/>
      <c r="I410" s="5"/>
    </row>
    <row r="411" spans="7:9">
      <c r="G411" s="1"/>
      <c r="H411" s="5"/>
      <c r="I411" s="5"/>
    </row>
    <row r="412" spans="7:9">
      <c r="G412" s="1"/>
      <c r="H412" s="5"/>
      <c r="I412" s="5"/>
    </row>
    <row r="413" spans="7:9">
      <c r="G413" s="1"/>
      <c r="H413" s="5"/>
      <c r="I413" s="5"/>
    </row>
    <row r="414" spans="7:9">
      <c r="G414" s="1"/>
      <c r="H414" s="5"/>
      <c r="I414" s="5"/>
    </row>
    <row r="415" spans="7:9">
      <c r="G415" s="1"/>
      <c r="H415" s="5"/>
      <c r="I415" s="5"/>
    </row>
    <row r="416" spans="7:9">
      <c r="G416" s="1"/>
      <c r="H416" s="5"/>
      <c r="I416" s="5"/>
    </row>
    <row r="417" spans="7:9">
      <c r="G417" s="1"/>
      <c r="H417" s="5"/>
      <c r="I417" s="5"/>
    </row>
    <row r="418" spans="7:9">
      <c r="G418" s="1"/>
      <c r="H418" s="5"/>
      <c r="I418" s="5"/>
    </row>
  </sheetData>
  <mergeCells count="2">
    <mergeCell ref="G1:J1"/>
    <mergeCell ref="L1:N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418"/>
  <sheetViews>
    <sheetView workbookViewId="0">
      <selection activeCell="J19" sqref="J19"/>
    </sheetView>
  </sheetViews>
  <sheetFormatPr defaultRowHeight="15"/>
  <cols>
    <col min="1" max="1" width="81.140625" bestFit="1" customWidth="1"/>
    <col min="2" max="2" width="8" bestFit="1" customWidth="1"/>
    <col min="3" max="3" width="10.7109375" customWidth="1"/>
    <col min="4" max="4" width="18.28515625" bestFit="1" customWidth="1"/>
    <col min="5" max="5" width="21.42578125" bestFit="1" customWidth="1"/>
    <col min="7" max="7" width="9.7109375" bestFit="1" customWidth="1"/>
  </cols>
  <sheetData>
    <row r="1" spans="1:14" ht="15.75" thickBot="1">
      <c r="A1" t="s">
        <v>0</v>
      </c>
      <c r="G1" s="15" t="s">
        <v>95</v>
      </c>
      <c r="H1" s="16"/>
      <c r="I1" s="16"/>
      <c r="J1" s="17"/>
      <c r="L1" s="18" t="s">
        <v>100</v>
      </c>
      <c r="M1" s="19"/>
      <c r="N1" s="20"/>
    </row>
    <row r="2" spans="1:14">
      <c r="A2" t="s">
        <v>1</v>
      </c>
      <c r="G2" s="2" t="s">
        <v>96</v>
      </c>
      <c r="H2" s="2" t="s">
        <v>97</v>
      </c>
      <c r="I2" s="2" t="s">
        <v>98</v>
      </c>
      <c r="J2" s="3" t="s">
        <v>99</v>
      </c>
      <c r="L2" s="2" t="s">
        <v>101</v>
      </c>
      <c r="M2" s="2" t="s">
        <v>98</v>
      </c>
      <c r="N2" s="3" t="s">
        <v>102</v>
      </c>
    </row>
    <row r="3" spans="1:14">
      <c r="A3" t="s">
        <v>2</v>
      </c>
      <c r="G3" s="4">
        <v>44197</v>
      </c>
      <c r="H3" s="5">
        <f>YEAR(G3)*100+MONTH(G3)</f>
        <v>202101</v>
      </c>
      <c r="I3" s="6">
        <f t="shared" ref="I3:I14" si="0">SUMIF($H$30:$H$394,H3,D$30:D$397)/COUNTIF($H$30:$H$394,H3)</f>
        <v>6.3490322580645149</v>
      </c>
      <c r="J3" s="7">
        <f>SUMIF($H$30:$H$394,H3,J$30:J$400)</f>
        <v>390.38677685950415</v>
      </c>
      <c r="L3" s="8">
        <f>YEAR(G3)</f>
        <v>2021</v>
      </c>
      <c r="M3" s="6">
        <f ca="1">SUMIF(I$30:I$400,L3,D$30:D$397)/COUNTIF(I$30:I$400,L3)</f>
        <v>9.1794520547945186</v>
      </c>
      <c r="N3" s="6">
        <f>SUMIF(I$30:I$400,L3,J$30:J$400)</f>
        <v>6645.6198347107411</v>
      </c>
    </row>
    <row r="4" spans="1:14">
      <c r="A4" t="s">
        <v>3</v>
      </c>
      <c r="G4" s="4">
        <f>DATE(IF(MONTH(G3)=12,YEAR(G3)+1,YEAR(G3)),IF(MONTH(G3)=12,1,MONTH(G3)+1),1)</f>
        <v>44228</v>
      </c>
      <c r="H4" s="5">
        <f t="shared" ref="H4:H14" si="1">YEAR(G4)*100+MONTH(G4)</f>
        <v>202102</v>
      </c>
      <c r="I4" s="6">
        <f t="shared" si="0"/>
        <v>7.0471428571428572</v>
      </c>
      <c r="J4" s="7">
        <f t="shared" ref="J4:J14" si="2">SUMIF($H$30:$H$394,H4,J$30:J$400)</f>
        <v>391.37851239669436</v>
      </c>
    </row>
    <row r="5" spans="1:14">
      <c r="A5" t="s">
        <v>4</v>
      </c>
      <c r="G5" s="4">
        <f t="shared" ref="G5:G14" si="3">DATE(IF(MONTH(G4)=12,YEAR(G4)+1,YEAR(G4)),IF(MONTH(G4)=12,1,MONTH(G4)+1),1)</f>
        <v>44256</v>
      </c>
      <c r="H5" s="5">
        <f t="shared" si="1"/>
        <v>202103</v>
      </c>
      <c r="I5" s="6">
        <f t="shared" si="0"/>
        <v>18.100322580645162</v>
      </c>
      <c r="J5" s="7">
        <f t="shared" si="2"/>
        <v>1112.9454545454548</v>
      </c>
    </row>
    <row r="6" spans="1:14">
      <c r="A6" t="s">
        <v>5</v>
      </c>
      <c r="G6" s="4">
        <f t="shared" si="3"/>
        <v>44287</v>
      </c>
      <c r="H6" s="5">
        <f t="shared" si="1"/>
        <v>202104</v>
      </c>
      <c r="I6" s="6">
        <f t="shared" si="0"/>
        <v>9.9409999999999989</v>
      </c>
      <c r="J6" s="7">
        <f t="shared" si="2"/>
        <v>591.53057851239669</v>
      </c>
    </row>
    <row r="7" spans="1:14">
      <c r="A7" t="s">
        <v>6</v>
      </c>
      <c r="G7" s="4">
        <f t="shared" si="3"/>
        <v>44317</v>
      </c>
      <c r="H7" s="5">
        <f t="shared" si="1"/>
        <v>202105</v>
      </c>
      <c r="I7" s="6">
        <f t="shared" si="0"/>
        <v>36.024193548387096</v>
      </c>
      <c r="J7" s="7">
        <f t="shared" si="2"/>
        <v>2215.0413223140495</v>
      </c>
    </row>
    <row r="8" spans="1:14">
      <c r="A8" t="s">
        <v>7</v>
      </c>
      <c r="G8" s="4">
        <f t="shared" si="3"/>
        <v>44348</v>
      </c>
      <c r="H8" s="5">
        <f t="shared" si="1"/>
        <v>202106</v>
      </c>
      <c r="I8" s="6">
        <f t="shared" si="0"/>
        <v>15.931333333333335</v>
      </c>
      <c r="J8" s="7">
        <f t="shared" si="2"/>
        <v>947.98016528925632</v>
      </c>
    </row>
    <row r="9" spans="1:14">
      <c r="A9" t="s">
        <v>6</v>
      </c>
      <c r="G9" s="4">
        <f t="shared" si="3"/>
        <v>44378</v>
      </c>
      <c r="H9" s="5">
        <f t="shared" si="1"/>
        <v>202107</v>
      </c>
      <c r="I9" s="6">
        <f t="shared" si="0"/>
        <v>4.6009677419354835</v>
      </c>
      <c r="J9" s="7">
        <f t="shared" si="2"/>
        <v>282.90247933884297</v>
      </c>
    </row>
    <row r="10" spans="1:14">
      <c r="A10" t="s">
        <v>8</v>
      </c>
      <c r="G10" s="4">
        <f t="shared" si="3"/>
        <v>44409</v>
      </c>
      <c r="H10" s="5">
        <f t="shared" si="1"/>
        <v>202108</v>
      </c>
      <c r="I10" s="6">
        <f t="shared" si="0"/>
        <v>3.7780645161290312</v>
      </c>
      <c r="J10" s="7">
        <f t="shared" si="2"/>
        <v>232.30413223140488</v>
      </c>
    </row>
    <row r="11" spans="1:14">
      <c r="A11" t="s">
        <v>9</v>
      </c>
      <c r="G11" s="4">
        <f t="shared" si="3"/>
        <v>44440</v>
      </c>
      <c r="H11" s="5">
        <f t="shared" si="1"/>
        <v>202109</v>
      </c>
      <c r="I11" s="6">
        <f t="shared" si="0"/>
        <v>0.67366666666666652</v>
      </c>
      <c r="J11" s="7">
        <f t="shared" si="2"/>
        <v>40.085950413223117</v>
      </c>
    </row>
    <row r="12" spans="1:14">
      <c r="A12" t="s">
        <v>6</v>
      </c>
      <c r="G12" s="4">
        <f t="shared" si="3"/>
        <v>44470</v>
      </c>
      <c r="H12" s="5">
        <f t="shared" si="1"/>
        <v>202110</v>
      </c>
      <c r="I12" s="6">
        <f t="shared" si="0"/>
        <v>1.0303225806451612</v>
      </c>
      <c r="J12" s="7">
        <f t="shared" si="2"/>
        <v>63.352066115702478</v>
      </c>
    </row>
    <row r="13" spans="1:14">
      <c r="A13" t="s">
        <v>10</v>
      </c>
      <c r="G13" s="4">
        <f t="shared" si="3"/>
        <v>44501</v>
      </c>
      <c r="H13" s="5">
        <f t="shared" si="1"/>
        <v>202111</v>
      </c>
      <c r="I13" s="6">
        <f t="shared" si="0"/>
        <v>1.8453333333333333</v>
      </c>
      <c r="J13" s="7">
        <f t="shared" si="2"/>
        <v>109.80495867768595</v>
      </c>
    </row>
    <row r="14" spans="1:14">
      <c r="A14" t="s">
        <v>114</v>
      </c>
      <c r="G14" s="4">
        <f t="shared" si="3"/>
        <v>44531</v>
      </c>
      <c r="H14" s="5">
        <f t="shared" si="1"/>
        <v>202112</v>
      </c>
      <c r="I14" s="6">
        <f t="shared" si="0"/>
        <v>4.3570967741935487</v>
      </c>
      <c r="J14" s="7">
        <f t="shared" si="2"/>
        <v>267.90743801652889</v>
      </c>
    </row>
    <row r="15" spans="1:14">
      <c r="A15" t="s">
        <v>6</v>
      </c>
    </row>
    <row r="16" spans="1:14">
      <c r="A16" t="s">
        <v>11</v>
      </c>
    </row>
    <row r="17" spans="1:10">
      <c r="A17" t="s">
        <v>79</v>
      </c>
    </row>
    <row r="18" spans="1:10">
      <c r="A18" t="s">
        <v>13</v>
      </c>
    </row>
    <row r="19" spans="1:10">
      <c r="A19" t="s">
        <v>6</v>
      </c>
    </row>
    <row r="20" spans="1:10">
      <c r="A20" t="s">
        <v>80</v>
      </c>
    </row>
    <row r="21" spans="1:10">
      <c r="A21" t="s">
        <v>15</v>
      </c>
    </row>
    <row r="22" spans="1:10">
      <c r="A22" t="s">
        <v>81</v>
      </c>
    </row>
    <row r="23" spans="1:10">
      <c r="A23" t="s">
        <v>6</v>
      </c>
    </row>
    <row r="24" spans="1:10">
      <c r="A24" t="s">
        <v>17</v>
      </c>
      <c r="G24" s="1" t="str">
        <f>IF(OR(C24&lt;=0,ISTEXT(C24)),"",C24)</f>
        <v/>
      </c>
      <c r="H24" s="5" t="str">
        <f>IF(NOT(ISTEXT(G24)),YEAR(G24)*100+MONTH(G24),"")</f>
        <v/>
      </c>
      <c r="I24" s="5" t="str">
        <f>IF(NOT(ISTEXT(G24)),YEAR(G24),"")</f>
        <v/>
      </c>
    </row>
    <row r="25" spans="1:10">
      <c r="A25" t="s">
        <v>18</v>
      </c>
      <c r="G25" s="1" t="str">
        <f t="shared" ref="G25:G88" si="4">IF(OR(C25&lt;=0,ISTEXT(C25)),"",C25)</f>
        <v/>
      </c>
      <c r="H25" s="5" t="str">
        <f t="shared" ref="H25:H88" si="5">IF(NOT(ISTEXT(G25)),YEAR(G25)*100+MONTH(G25),"")</f>
        <v/>
      </c>
      <c r="I25" s="5" t="str">
        <f t="shared" ref="I25:I88" si="6">IF(NOT(ISTEXT(G25)),YEAR(G25),"")</f>
        <v/>
      </c>
    </row>
    <row r="26" spans="1:10">
      <c r="A26" t="s">
        <v>35</v>
      </c>
      <c r="G26" s="1" t="str">
        <f t="shared" si="4"/>
        <v/>
      </c>
      <c r="H26" s="5" t="str">
        <f t="shared" si="5"/>
        <v/>
      </c>
      <c r="I26" s="5" t="str">
        <f t="shared" si="6"/>
        <v/>
      </c>
    </row>
    <row r="27" spans="1:10">
      <c r="A27" t="s">
        <v>19</v>
      </c>
      <c r="G27" s="1" t="str">
        <f t="shared" si="4"/>
        <v/>
      </c>
      <c r="H27" s="5" t="str">
        <f t="shared" si="5"/>
        <v/>
      </c>
      <c r="I27" s="5" t="str">
        <f t="shared" si="6"/>
        <v/>
      </c>
    </row>
    <row r="28" spans="1:10">
      <c r="A28" t="s">
        <v>20</v>
      </c>
      <c r="B28" t="s">
        <v>21</v>
      </c>
      <c r="C28" t="s">
        <v>22</v>
      </c>
      <c r="D28" t="s">
        <v>82</v>
      </c>
      <c r="E28" t="s">
        <v>83</v>
      </c>
      <c r="G28" s="1" t="str">
        <f t="shared" si="4"/>
        <v/>
      </c>
      <c r="H28" s="5" t="str">
        <f t="shared" si="5"/>
        <v/>
      </c>
      <c r="I28" s="5" t="str">
        <f t="shared" si="6"/>
        <v/>
      </c>
    </row>
    <row r="29" spans="1:10">
      <c r="A29" t="s">
        <v>25</v>
      </c>
      <c r="B29" t="s">
        <v>26</v>
      </c>
      <c r="C29" t="s">
        <v>27</v>
      </c>
      <c r="D29" t="s">
        <v>28</v>
      </c>
      <c r="E29" t="s">
        <v>29</v>
      </c>
      <c r="G29" s="1" t="str">
        <f t="shared" si="4"/>
        <v/>
      </c>
      <c r="H29" s="5" t="str">
        <f t="shared" si="5"/>
        <v/>
      </c>
      <c r="I29" s="5" t="str">
        <f t="shared" si="6"/>
        <v/>
      </c>
    </row>
    <row r="30" spans="1:10">
      <c r="A30" t="s">
        <v>30</v>
      </c>
      <c r="B30">
        <v>6848500</v>
      </c>
      <c r="C30" s="1">
        <v>44197</v>
      </c>
      <c r="D30">
        <v>7.41</v>
      </c>
      <c r="E30" t="s">
        <v>38</v>
      </c>
      <c r="G30" s="1">
        <f t="shared" si="4"/>
        <v>44197</v>
      </c>
      <c r="H30" s="5">
        <f t="shared" si="5"/>
        <v>202101</v>
      </c>
      <c r="I30" s="5">
        <f t="shared" si="6"/>
        <v>2021</v>
      </c>
      <c r="J30">
        <f t="shared" ref="J30:J88" si="7">IF(AND(ISNUMBER(G30),ISNUMBER(D30)),D30*(640*24*3600)/(5280^2),"DataGap")</f>
        <v>14.697520661157025</v>
      </c>
    </row>
    <row r="31" spans="1:10">
      <c r="A31" t="s">
        <v>30</v>
      </c>
      <c r="B31">
        <v>6848500</v>
      </c>
      <c r="C31" s="1">
        <v>44198</v>
      </c>
      <c r="D31">
        <v>7.38</v>
      </c>
      <c r="E31" t="s">
        <v>38</v>
      </c>
      <c r="G31" s="1">
        <f t="shared" si="4"/>
        <v>44198</v>
      </c>
      <c r="H31" s="5">
        <f t="shared" si="5"/>
        <v>202101</v>
      </c>
      <c r="I31" s="5">
        <f t="shared" si="6"/>
        <v>2021</v>
      </c>
      <c r="J31">
        <f t="shared" si="7"/>
        <v>14.63801652892562</v>
      </c>
    </row>
    <row r="32" spans="1:10">
      <c r="A32" t="s">
        <v>30</v>
      </c>
      <c r="B32">
        <v>6848500</v>
      </c>
      <c r="C32" s="1">
        <v>44199</v>
      </c>
      <c r="D32">
        <v>7.37</v>
      </c>
      <c r="E32" t="s">
        <v>38</v>
      </c>
      <c r="G32" s="1">
        <f t="shared" si="4"/>
        <v>44199</v>
      </c>
      <c r="H32" s="5">
        <f t="shared" si="5"/>
        <v>202101</v>
      </c>
      <c r="I32" s="5">
        <f t="shared" si="6"/>
        <v>2021</v>
      </c>
      <c r="J32">
        <f t="shared" si="7"/>
        <v>14.618181818181819</v>
      </c>
    </row>
    <row r="33" spans="1:10">
      <c r="A33" t="s">
        <v>30</v>
      </c>
      <c r="B33">
        <v>6848500</v>
      </c>
      <c r="C33" s="1">
        <v>44200</v>
      </c>
      <c r="D33">
        <v>7.35</v>
      </c>
      <c r="E33" t="s">
        <v>38</v>
      </c>
      <c r="G33" s="1">
        <f t="shared" si="4"/>
        <v>44200</v>
      </c>
      <c r="H33" s="5">
        <f t="shared" si="5"/>
        <v>202101</v>
      </c>
      <c r="I33" s="5">
        <f t="shared" si="6"/>
        <v>2021</v>
      </c>
      <c r="J33">
        <f t="shared" si="7"/>
        <v>14.578512396694215</v>
      </c>
    </row>
    <row r="34" spans="1:10">
      <c r="A34" t="s">
        <v>30</v>
      </c>
      <c r="B34">
        <v>6848500</v>
      </c>
      <c r="C34" s="1">
        <v>44201</v>
      </c>
      <c r="D34">
        <v>7.39</v>
      </c>
      <c r="E34" t="s">
        <v>38</v>
      </c>
      <c r="G34" s="1">
        <f t="shared" si="4"/>
        <v>44201</v>
      </c>
      <c r="H34" s="5">
        <f t="shared" si="5"/>
        <v>202101</v>
      </c>
      <c r="I34" s="5">
        <f t="shared" si="6"/>
        <v>2021</v>
      </c>
      <c r="J34">
        <f t="shared" si="7"/>
        <v>14.657851239669421</v>
      </c>
    </row>
    <row r="35" spans="1:10">
      <c r="A35" t="s">
        <v>30</v>
      </c>
      <c r="B35">
        <v>6848500</v>
      </c>
      <c r="C35" s="1">
        <v>44202</v>
      </c>
      <c r="D35">
        <v>6.93</v>
      </c>
      <c r="E35" t="s">
        <v>38</v>
      </c>
      <c r="G35" s="1">
        <f t="shared" si="4"/>
        <v>44202</v>
      </c>
      <c r="H35" s="5">
        <f t="shared" si="5"/>
        <v>202101</v>
      </c>
      <c r="I35" s="5">
        <f t="shared" si="6"/>
        <v>2021</v>
      </c>
      <c r="J35">
        <f t="shared" si="7"/>
        <v>13.745454545454546</v>
      </c>
    </row>
    <row r="36" spans="1:10">
      <c r="A36" t="s">
        <v>30</v>
      </c>
      <c r="B36">
        <v>6848500</v>
      </c>
      <c r="C36" s="1">
        <v>44203</v>
      </c>
      <c r="D36">
        <v>6.69</v>
      </c>
      <c r="E36" t="s">
        <v>38</v>
      </c>
      <c r="G36" s="1">
        <f t="shared" si="4"/>
        <v>44203</v>
      </c>
      <c r="H36" s="5">
        <f t="shared" si="5"/>
        <v>202101</v>
      </c>
      <c r="I36" s="5">
        <f t="shared" si="6"/>
        <v>2021</v>
      </c>
      <c r="J36">
        <f t="shared" si="7"/>
        <v>13.269421487603307</v>
      </c>
    </row>
    <row r="37" spans="1:10">
      <c r="A37" t="s">
        <v>30</v>
      </c>
      <c r="B37">
        <v>6848500</v>
      </c>
      <c r="C37" s="1">
        <v>44204</v>
      </c>
      <c r="D37">
        <v>6.51</v>
      </c>
      <c r="E37" t="s">
        <v>38</v>
      </c>
      <c r="G37" s="1">
        <f t="shared" si="4"/>
        <v>44204</v>
      </c>
      <c r="H37" s="5">
        <f t="shared" si="5"/>
        <v>202101</v>
      </c>
      <c r="I37" s="5">
        <f t="shared" si="6"/>
        <v>2021</v>
      </c>
      <c r="J37">
        <f t="shared" si="7"/>
        <v>12.912396694214877</v>
      </c>
    </row>
    <row r="38" spans="1:10">
      <c r="A38" t="s">
        <v>30</v>
      </c>
      <c r="B38">
        <v>6848500</v>
      </c>
      <c r="C38" s="1">
        <v>44205</v>
      </c>
      <c r="D38">
        <v>6.66</v>
      </c>
      <c r="E38" t="s">
        <v>38</v>
      </c>
      <c r="G38" s="1">
        <f t="shared" si="4"/>
        <v>44205</v>
      </c>
      <c r="H38" s="5">
        <f t="shared" si="5"/>
        <v>202101</v>
      </c>
      <c r="I38" s="5">
        <f t="shared" si="6"/>
        <v>2021</v>
      </c>
      <c r="J38">
        <f t="shared" si="7"/>
        <v>13.209917355371902</v>
      </c>
    </row>
    <row r="39" spans="1:10">
      <c r="A39" t="s">
        <v>30</v>
      </c>
      <c r="B39">
        <v>6848500</v>
      </c>
      <c r="C39" s="1">
        <v>44206</v>
      </c>
      <c r="D39">
        <v>6.6</v>
      </c>
      <c r="E39" t="s">
        <v>38</v>
      </c>
      <c r="G39" s="1">
        <f t="shared" si="4"/>
        <v>44206</v>
      </c>
      <c r="H39" s="5">
        <f t="shared" si="5"/>
        <v>202101</v>
      </c>
      <c r="I39" s="5">
        <f t="shared" si="6"/>
        <v>2021</v>
      </c>
      <c r="J39">
        <f t="shared" si="7"/>
        <v>13.090909090909092</v>
      </c>
    </row>
    <row r="40" spans="1:10">
      <c r="A40" t="s">
        <v>30</v>
      </c>
      <c r="B40">
        <v>6848500</v>
      </c>
      <c r="C40" s="1">
        <v>44207</v>
      </c>
      <c r="D40">
        <v>6.26</v>
      </c>
      <c r="E40" t="s">
        <v>38</v>
      </c>
      <c r="G40" s="1">
        <f t="shared" si="4"/>
        <v>44207</v>
      </c>
      <c r="H40" s="5">
        <f t="shared" si="5"/>
        <v>202101</v>
      </c>
      <c r="I40" s="5">
        <f t="shared" si="6"/>
        <v>2021</v>
      </c>
      <c r="J40">
        <f t="shared" si="7"/>
        <v>12.416528925619835</v>
      </c>
    </row>
    <row r="41" spans="1:10">
      <c r="A41" t="s">
        <v>30</v>
      </c>
      <c r="B41">
        <v>6848500</v>
      </c>
      <c r="C41" s="1">
        <v>44208</v>
      </c>
      <c r="D41">
        <v>5.76</v>
      </c>
      <c r="E41" t="s">
        <v>38</v>
      </c>
      <c r="G41" s="1">
        <f t="shared" si="4"/>
        <v>44208</v>
      </c>
      <c r="H41" s="5">
        <f t="shared" si="5"/>
        <v>202101</v>
      </c>
      <c r="I41" s="5">
        <f t="shared" si="6"/>
        <v>2021</v>
      </c>
      <c r="J41">
        <f t="shared" si="7"/>
        <v>11.424793388429752</v>
      </c>
    </row>
    <row r="42" spans="1:10">
      <c r="A42" t="s">
        <v>30</v>
      </c>
      <c r="B42">
        <v>6848500</v>
      </c>
      <c r="C42" s="1">
        <v>44209</v>
      </c>
      <c r="D42">
        <v>5.65</v>
      </c>
      <c r="E42" t="s">
        <v>38</v>
      </c>
      <c r="G42" s="1">
        <f t="shared" si="4"/>
        <v>44209</v>
      </c>
      <c r="H42" s="5">
        <f t="shared" si="5"/>
        <v>202101</v>
      </c>
      <c r="I42" s="5">
        <f t="shared" si="6"/>
        <v>2021</v>
      </c>
      <c r="J42">
        <f t="shared" si="7"/>
        <v>11.206611570247935</v>
      </c>
    </row>
    <row r="43" spans="1:10">
      <c r="A43" t="s">
        <v>30</v>
      </c>
      <c r="B43">
        <v>6848500</v>
      </c>
      <c r="C43" s="1">
        <v>44210</v>
      </c>
      <c r="D43">
        <v>5.72</v>
      </c>
      <c r="E43" t="s">
        <v>38</v>
      </c>
      <c r="G43" s="1">
        <f t="shared" si="4"/>
        <v>44210</v>
      </c>
      <c r="H43" s="5">
        <f t="shared" si="5"/>
        <v>202101</v>
      </c>
      <c r="I43" s="5">
        <f t="shared" si="6"/>
        <v>2021</v>
      </c>
      <c r="J43">
        <f t="shared" si="7"/>
        <v>11.345454545454546</v>
      </c>
    </row>
    <row r="44" spans="1:10">
      <c r="A44" t="s">
        <v>30</v>
      </c>
      <c r="B44">
        <v>6848500</v>
      </c>
      <c r="C44" s="1">
        <v>44211</v>
      </c>
      <c r="D44">
        <v>6.08</v>
      </c>
      <c r="E44" t="s">
        <v>38</v>
      </c>
      <c r="G44" s="1">
        <f t="shared" si="4"/>
        <v>44211</v>
      </c>
      <c r="H44" s="5">
        <f t="shared" si="5"/>
        <v>202101</v>
      </c>
      <c r="I44" s="5">
        <f t="shared" si="6"/>
        <v>2021</v>
      </c>
      <c r="J44">
        <f t="shared" si="7"/>
        <v>12.059504132231405</v>
      </c>
    </row>
    <row r="45" spans="1:10">
      <c r="A45" t="s">
        <v>30</v>
      </c>
      <c r="B45">
        <v>6848500</v>
      </c>
      <c r="C45" s="1">
        <v>44212</v>
      </c>
      <c r="D45">
        <v>6.42</v>
      </c>
      <c r="E45" t="s">
        <v>38</v>
      </c>
      <c r="G45" s="1">
        <f t="shared" si="4"/>
        <v>44212</v>
      </c>
      <c r="H45" s="5">
        <f t="shared" si="5"/>
        <v>202101</v>
      </c>
      <c r="I45" s="5">
        <f t="shared" si="6"/>
        <v>2021</v>
      </c>
      <c r="J45">
        <f t="shared" si="7"/>
        <v>12.73388429752066</v>
      </c>
    </row>
    <row r="46" spans="1:10">
      <c r="A46" t="s">
        <v>30</v>
      </c>
      <c r="B46">
        <v>6848500</v>
      </c>
      <c r="C46" s="1">
        <v>44213</v>
      </c>
      <c r="D46">
        <v>6.52</v>
      </c>
      <c r="E46" t="s">
        <v>38</v>
      </c>
      <c r="G46" s="1">
        <f t="shared" si="4"/>
        <v>44213</v>
      </c>
      <c r="H46" s="5">
        <f t="shared" si="5"/>
        <v>202101</v>
      </c>
      <c r="I46" s="5">
        <f t="shared" si="6"/>
        <v>2021</v>
      </c>
      <c r="J46">
        <f t="shared" si="7"/>
        <v>12.932231404958678</v>
      </c>
    </row>
    <row r="47" spans="1:10">
      <c r="A47" t="s">
        <v>30</v>
      </c>
      <c r="B47">
        <v>6848500</v>
      </c>
      <c r="C47" s="1">
        <v>44214</v>
      </c>
      <c r="D47">
        <v>6.41</v>
      </c>
      <c r="E47" t="s">
        <v>38</v>
      </c>
      <c r="G47" s="1">
        <f t="shared" si="4"/>
        <v>44214</v>
      </c>
      <c r="H47" s="5">
        <f t="shared" si="5"/>
        <v>202101</v>
      </c>
      <c r="I47" s="5">
        <f t="shared" si="6"/>
        <v>2021</v>
      </c>
      <c r="J47">
        <f t="shared" si="7"/>
        <v>12.714049586776859</v>
      </c>
    </row>
    <row r="48" spans="1:10">
      <c r="A48" t="s">
        <v>30</v>
      </c>
      <c r="B48">
        <v>6848500</v>
      </c>
      <c r="C48" s="1">
        <v>44215</v>
      </c>
      <c r="D48">
        <v>6.14</v>
      </c>
      <c r="E48" t="s">
        <v>38</v>
      </c>
      <c r="G48" s="1">
        <f t="shared" si="4"/>
        <v>44215</v>
      </c>
      <c r="H48" s="5">
        <f t="shared" si="5"/>
        <v>202101</v>
      </c>
      <c r="I48" s="5">
        <f t="shared" si="6"/>
        <v>2021</v>
      </c>
      <c r="J48">
        <f t="shared" si="7"/>
        <v>12.178512396694215</v>
      </c>
    </row>
    <row r="49" spans="1:10">
      <c r="A49" t="s">
        <v>30</v>
      </c>
      <c r="B49">
        <v>6848500</v>
      </c>
      <c r="C49" s="1">
        <v>44216</v>
      </c>
      <c r="D49">
        <v>5.88</v>
      </c>
      <c r="E49" t="s">
        <v>38</v>
      </c>
      <c r="G49" s="1">
        <f t="shared" si="4"/>
        <v>44216</v>
      </c>
      <c r="H49" s="5">
        <f t="shared" si="5"/>
        <v>202101</v>
      </c>
      <c r="I49" s="5">
        <f t="shared" si="6"/>
        <v>2021</v>
      </c>
      <c r="J49">
        <f t="shared" si="7"/>
        <v>11.662809917355371</v>
      </c>
    </row>
    <row r="50" spans="1:10">
      <c r="A50" t="s">
        <v>30</v>
      </c>
      <c r="B50">
        <v>6848500</v>
      </c>
      <c r="C50" s="1">
        <v>44217</v>
      </c>
      <c r="D50">
        <v>5.95</v>
      </c>
      <c r="E50" t="s">
        <v>38</v>
      </c>
      <c r="G50" s="1">
        <f t="shared" si="4"/>
        <v>44217</v>
      </c>
      <c r="H50" s="5">
        <f t="shared" si="5"/>
        <v>202101</v>
      </c>
      <c r="I50" s="5">
        <f t="shared" si="6"/>
        <v>2021</v>
      </c>
      <c r="J50">
        <f t="shared" si="7"/>
        <v>11.801652892561984</v>
      </c>
    </row>
    <row r="51" spans="1:10">
      <c r="A51" t="s">
        <v>30</v>
      </c>
      <c r="B51">
        <v>6848500</v>
      </c>
      <c r="C51" s="1">
        <v>44218</v>
      </c>
      <c r="D51">
        <v>6.18</v>
      </c>
      <c r="E51" t="s">
        <v>38</v>
      </c>
      <c r="G51" s="1">
        <f t="shared" si="4"/>
        <v>44218</v>
      </c>
      <c r="H51" s="5">
        <f t="shared" si="5"/>
        <v>202101</v>
      </c>
      <c r="I51" s="5">
        <f t="shared" si="6"/>
        <v>2021</v>
      </c>
      <c r="J51">
        <f t="shared" si="7"/>
        <v>12.257851239669421</v>
      </c>
    </row>
    <row r="52" spans="1:10">
      <c r="A52" t="s">
        <v>30</v>
      </c>
      <c r="B52">
        <v>6848500</v>
      </c>
      <c r="C52" s="1">
        <v>44219</v>
      </c>
      <c r="D52">
        <v>6.51</v>
      </c>
      <c r="E52" t="s">
        <v>38</v>
      </c>
      <c r="G52" s="1">
        <f t="shared" si="4"/>
        <v>44219</v>
      </c>
      <c r="H52" s="5">
        <f t="shared" si="5"/>
        <v>202101</v>
      </c>
      <c r="I52" s="5">
        <f t="shared" si="6"/>
        <v>2021</v>
      </c>
      <c r="J52">
        <f t="shared" si="7"/>
        <v>12.912396694214877</v>
      </c>
    </row>
    <row r="53" spans="1:10">
      <c r="A53" t="s">
        <v>30</v>
      </c>
      <c r="B53">
        <v>6848500</v>
      </c>
      <c r="C53" s="1">
        <v>44220</v>
      </c>
      <c r="D53">
        <v>6.66</v>
      </c>
      <c r="E53" t="s">
        <v>38</v>
      </c>
      <c r="G53" s="1">
        <f t="shared" si="4"/>
        <v>44220</v>
      </c>
      <c r="H53" s="5">
        <f t="shared" si="5"/>
        <v>202101</v>
      </c>
      <c r="I53" s="5">
        <f t="shared" si="6"/>
        <v>2021</v>
      </c>
      <c r="J53">
        <f t="shared" si="7"/>
        <v>13.209917355371902</v>
      </c>
    </row>
    <row r="54" spans="1:10">
      <c r="A54" t="s">
        <v>30</v>
      </c>
      <c r="B54">
        <v>6848500</v>
      </c>
      <c r="C54" s="1">
        <v>44221</v>
      </c>
      <c r="D54">
        <v>6.51</v>
      </c>
      <c r="E54" t="s">
        <v>38</v>
      </c>
      <c r="G54" s="1">
        <f t="shared" si="4"/>
        <v>44221</v>
      </c>
      <c r="H54" s="5">
        <f t="shared" si="5"/>
        <v>202101</v>
      </c>
      <c r="I54" s="5">
        <f t="shared" si="6"/>
        <v>2021</v>
      </c>
      <c r="J54">
        <f t="shared" si="7"/>
        <v>12.912396694214877</v>
      </c>
    </row>
    <row r="55" spans="1:10">
      <c r="A55" t="s">
        <v>30</v>
      </c>
      <c r="B55">
        <v>6848500</v>
      </c>
      <c r="C55" s="1">
        <v>44222</v>
      </c>
      <c r="D55">
        <v>5.88</v>
      </c>
      <c r="E55" t="s">
        <v>38</v>
      </c>
      <c r="G55" s="1">
        <f t="shared" si="4"/>
        <v>44222</v>
      </c>
      <c r="H55" s="5">
        <f t="shared" si="5"/>
        <v>202101</v>
      </c>
      <c r="I55" s="5">
        <f t="shared" si="6"/>
        <v>2021</v>
      </c>
      <c r="J55">
        <f t="shared" si="7"/>
        <v>11.662809917355371</v>
      </c>
    </row>
    <row r="56" spans="1:10">
      <c r="A56" t="s">
        <v>30</v>
      </c>
      <c r="B56">
        <v>6848500</v>
      </c>
      <c r="C56" s="1">
        <v>44223</v>
      </c>
      <c r="D56">
        <v>5.49</v>
      </c>
      <c r="E56" t="s">
        <v>38</v>
      </c>
      <c r="G56" s="1">
        <f t="shared" si="4"/>
        <v>44223</v>
      </c>
      <c r="H56" s="5">
        <f t="shared" si="5"/>
        <v>202101</v>
      </c>
      <c r="I56" s="5">
        <f t="shared" si="6"/>
        <v>2021</v>
      </c>
      <c r="J56">
        <f t="shared" si="7"/>
        <v>10.889256198347107</v>
      </c>
    </row>
    <row r="57" spans="1:10">
      <c r="A57" t="s">
        <v>30</v>
      </c>
      <c r="B57">
        <v>6848500</v>
      </c>
      <c r="C57" s="1">
        <v>44224</v>
      </c>
      <c r="D57">
        <v>5.42</v>
      </c>
      <c r="E57" t="s">
        <v>38</v>
      </c>
      <c r="G57" s="1">
        <f t="shared" si="4"/>
        <v>44224</v>
      </c>
      <c r="H57" s="5">
        <f t="shared" si="5"/>
        <v>202101</v>
      </c>
      <c r="I57" s="5">
        <f t="shared" si="6"/>
        <v>2021</v>
      </c>
      <c r="J57">
        <f t="shared" si="7"/>
        <v>10.750413223140496</v>
      </c>
    </row>
    <row r="58" spans="1:10">
      <c r="A58" t="s">
        <v>30</v>
      </c>
      <c r="B58">
        <v>6848500</v>
      </c>
      <c r="C58" s="1">
        <v>44225</v>
      </c>
      <c r="D58">
        <v>5.52</v>
      </c>
      <c r="E58" t="s">
        <v>38</v>
      </c>
      <c r="G58" s="1">
        <f t="shared" si="4"/>
        <v>44225</v>
      </c>
      <c r="H58" s="5">
        <f t="shared" si="5"/>
        <v>202101</v>
      </c>
      <c r="I58" s="5">
        <f t="shared" si="6"/>
        <v>2021</v>
      </c>
      <c r="J58">
        <f t="shared" si="7"/>
        <v>10.948760330578512</v>
      </c>
    </row>
    <row r="59" spans="1:10">
      <c r="A59" t="s">
        <v>30</v>
      </c>
      <c r="B59">
        <v>6848500</v>
      </c>
      <c r="C59" s="1">
        <v>44226</v>
      </c>
      <c r="D59">
        <v>5.73</v>
      </c>
      <c r="E59" t="s">
        <v>38</v>
      </c>
      <c r="G59" s="1">
        <f t="shared" si="4"/>
        <v>44226</v>
      </c>
      <c r="H59" s="5">
        <f t="shared" si="5"/>
        <v>202101</v>
      </c>
      <c r="I59" s="5">
        <f t="shared" si="6"/>
        <v>2021</v>
      </c>
      <c r="J59">
        <f t="shared" si="7"/>
        <v>11.365289256198347</v>
      </c>
    </row>
    <row r="60" spans="1:10">
      <c r="A60" t="s">
        <v>30</v>
      </c>
      <c r="B60">
        <v>6848500</v>
      </c>
      <c r="C60" s="1">
        <v>44227</v>
      </c>
      <c r="D60">
        <v>5.84</v>
      </c>
      <c r="E60" t="s">
        <v>38</v>
      </c>
      <c r="G60" s="1">
        <f t="shared" si="4"/>
        <v>44227</v>
      </c>
      <c r="H60" s="5">
        <f t="shared" si="5"/>
        <v>202101</v>
      </c>
      <c r="I60" s="5">
        <f t="shared" si="6"/>
        <v>2021</v>
      </c>
      <c r="J60">
        <f t="shared" si="7"/>
        <v>11.583471074380165</v>
      </c>
    </row>
    <row r="61" spans="1:10">
      <c r="A61" t="s">
        <v>30</v>
      </c>
      <c r="B61">
        <v>6848500</v>
      </c>
      <c r="C61" s="1">
        <v>44228</v>
      </c>
      <c r="D61">
        <v>5.87</v>
      </c>
      <c r="E61" t="s">
        <v>38</v>
      </c>
      <c r="G61" s="1">
        <f t="shared" si="4"/>
        <v>44228</v>
      </c>
      <c r="H61" s="5">
        <f t="shared" si="5"/>
        <v>202102</v>
      </c>
      <c r="I61" s="5">
        <f t="shared" si="6"/>
        <v>2021</v>
      </c>
      <c r="J61">
        <f t="shared" si="7"/>
        <v>11.64297520661157</v>
      </c>
    </row>
    <row r="62" spans="1:10">
      <c r="A62" t="s">
        <v>30</v>
      </c>
      <c r="B62">
        <v>6848500</v>
      </c>
      <c r="C62" s="1">
        <v>44229</v>
      </c>
      <c r="D62">
        <v>5.89</v>
      </c>
      <c r="E62" t="s">
        <v>38</v>
      </c>
      <c r="G62" s="1">
        <f t="shared" si="4"/>
        <v>44229</v>
      </c>
      <c r="H62" s="5">
        <f t="shared" si="5"/>
        <v>202102</v>
      </c>
      <c r="I62" s="5">
        <f t="shared" si="6"/>
        <v>2021</v>
      </c>
      <c r="J62">
        <f t="shared" si="7"/>
        <v>11.682644628099174</v>
      </c>
    </row>
    <row r="63" spans="1:10">
      <c r="A63" t="s">
        <v>30</v>
      </c>
      <c r="B63">
        <v>6848500</v>
      </c>
      <c r="C63" s="1">
        <v>44230</v>
      </c>
      <c r="D63">
        <v>5.98</v>
      </c>
      <c r="E63" t="s">
        <v>38</v>
      </c>
      <c r="G63" s="1">
        <f t="shared" si="4"/>
        <v>44230</v>
      </c>
      <c r="H63" s="5">
        <f t="shared" si="5"/>
        <v>202102</v>
      </c>
      <c r="I63" s="5">
        <f t="shared" si="6"/>
        <v>2021</v>
      </c>
      <c r="J63">
        <f t="shared" si="7"/>
        <v>11.861157024793389</v>
      </c>
    </row>
    <row r="64" spans="1:10">
      <c r="A64" t="s">
        <v>30</v>
      </c>
      <c r="B64">
        <v>6848500</v>
      </c>
      <c r="C64" s="1">
        <v>44231</v>
      </c>
      <c r="D64">
        <v>6.07</v>
      </c>
      <c r="E64" t="s">
        <v>38</v>
      </c>
      <c r="G64" s="1">
        <f t="shared" si="4"/>
        <v>44231</v>
      </c>
      <c r="H64" s="5">
        <f t="shared" si="5"/>
        <v>202102</v>
      </c>
      <c r="I64" s="5">
        <f t="shared" si="6"/>
        <v>2021</v>
      </c>
      <c r="J64">
        <f t="shared" si="7"/>
        <v>12.039669421487604</v>
      </c>
    </row>
    <row r="65" spans="1:10">
      <c r="A65" t="s">
        <v>30</v>
      </c>
      <c r="B65">
        <v>6848500</v>
      </c>
      <c r="C65" s="1">
        <v>44232</v>
      </c>
      <c r="D65">
        <v>6.14</v>
      </c>
      <c r="E65" t="s">
        <v>38</v>
      </c>
      <c r="G65" s="1">
        <f t="shared" si="4"/>
        <v>44232</v>
      </c>
      <c r="H65" s="5">
        <f t="shared" si="5"/>
        <v>202102</v>
      </c>
      <c r="I65" s="5">
        <f t="shared" si="6"/>
        <v>2021</v>
      </c>
      <c r="J65">
        <f t="shared" si="7"/>
        <v>12.178512396694215</v>
      </c>
    </row>
    <row r="66" spans="1:10">
      <c r="A66" t="s">
        <v>30</v>
      </c>
      <c r="B66">
        <v>6848500</v>
      </c>
      <c r="C66" s="1">
        <v>44233</v>
      </c>
      <c r="D66">
        <v>6.21</v>
      </c>
      <c r="E66" t="s">
        <v>38</v>
      </c>
      <c r="G66" s="1">
        <f t="shared" si="4"/>
        <v>44233</v>
      </c>
      <c r="H66" s="5">
        <f t="shared" si="5"/>
        <v>202102</v>
      </c>
      <c r="I66" s="5">
        <f t="shared" si="6"/>
        <v>2021</v>
      </c>
      <c r="J66">
        <f t="shared" si="7"/>
        <v>12.317355371900826</v>
      </c>
    </row>
    <row r="67" spans="1:10">
      <c r="A67" t="s">
        <v>30</v>
      </c>
      <c r="B67">
        <v>6848500</v>
      </c>
      <c r="C67" s="1">
        <v>44234</v>
      </c>
      <c r="D67">
        <v>6.07</v>
      </c>
      <c r="E67" t="s">
        <v>38</v>
      </c>
      <c r="G67" s="1">
        <f t="shared" si="4"/>
        <v>44234</v>
      </c>
      <c r="H67" s="5">
        <f t="shared" si="5"/>
        <v>202102</v>
      </c>
      <c r="I67" s="5">
        <f t="shared" si="6"/>
        <v>2021</v>
      </c>
      <c r="J67">
        <f t="shared" si="7"/>
        <v>12.039669421487604</v>
      </c>
    </row>
    <row r="68" spans="1:10">
      <c r="A68" t="s">
        <v>30</v>
      </c>
      <c r="B68">
        <v>6848500</v>
      </c>
      <c r="C68" s="1">
        <v>44235</v>
      </c>
      <c r="D68">
        <v>5.84</v>
      </c>
      <c r="E68" t="s">
        <v>38</v>
      </c>
      <c r="G68" s="1">
        <f t="shared" si="4"/>
        <v>44235</v>
      </c>
      <c r="H68" s="5">
        <f t="shared" si="5"/>
        <v>202102</v>
      </c>
      <c r="I68" s="5">
        <f t="shared" si="6"/>
        <v>2021</v>
      </c>
      <c r="J68">
        <f t="shared" si="7"/>
        <v>11.583471074380165</v>
      </c>
    </row>
    <row r="69" spans="1:10">
      <c r="A69" t="s">
        <v>30</v>
      </c>
      <c r="B69">
        <v>6848500</v>
      </c>
      <c r="C69" s="1">
        <v>44236</v>
      </c>
      <c r="D69">
        <v>5.68</v>
      </c>
      <c r="E69" t="s">
        <v>38</v>
      </c>
      <c r="G69" s="1">
        <f t="shared" si="4"/>
        <v>44236</v>
      </c>
      <c r="H69" s="5">
        <f t="shared" si="5"/>
        <v>202102</v>
      </c>
      <c r="I69" s="5">
        <f t="shared" si="6"/>
        <v>2021</v>
      </c>
      <c r="J69">
        <f t="shared" si="7"/>
        <v>11.26611570247934</v>
      </c>
    </row>
    <row r="70" spans="1:10">
      <c r="A70" t="s">
        <v>30</v>
      </c>
      <c r="B70">
        <v>6848500</v>
      </c>
      <c r="C70" s="1">
        <v>44237</v>
      </c>
      <c r="D70">
        <v>5.57</v>
      </c>
      <c r="E70" t="s">
        <v>38</v>
      </c>
      <c r="G70" s="1">
        <f t="shared" si="4"/>
        <v>44237</v>
      </c>
      <c r="H70" s="5">
        <f t="shared" si="5"/>
        <v>202102</v>
      </c>
      <c r="I70" s="5">
        <f t="shared" si="6"/>
        <v>2021</v>
      </c>
      <c r="J70">
        <f t="shared" si="7"/>
        <v>11.047933884297521</v>
      </c>
    </row>
    <row r="71" spans="1:10">
      <c r="A71" t="s">
        <v>30</v>
      </c>
      <c r="B71">
        <v>6848500</v>
      </c>
      <c r="C71" s="1">
        <v>44238</v>
      </c>
      <c r="D71">
        <v>5.43</v>
      </c>
      <c r="E71" t="s">
        <v>38</v>
      </c>
      <c r="G71" s="1">
        <f t="shared" si="4"/>
        <v>44238</v>
      </c>
      <c r="H71" s="5">
        <f t="shared" si="5"/>
        <v>202102</v>
      </c>
      <c r="I71" s="5">
        <f t="shared" si="6"/>
        <v>2021</v>
      </c>
      <c r="J71">
        <f t="shared" si="7"/>
        <v>10.770247933884297</v>
      </c>
    </row>
    <row r="72" spans="1:10">
      <c r="A72" t="s">
        <v>30</v>
      </c>
      <c r="B72">
        <v>6848500</v>
      </c>
      <c r="C72" s="1">
        <v>44239</v>
      </c>
      <c r="D72">
        <v>5.27</v>
      </c>
      <c r="E72" t="s">
        <v>38</v>
      </c>
      <c r="G72" s="1">
        <f t="shared" si="4"/>
        <v>44239</v>
      </c>
      <c r="H72" s="5">
        <f t="shared" si="5"/>
        <v>202102</v>
      </c>
      <c r="I72" s="5">
        <f t="shared" si="6"/>
        <v>2021</v>
      </c>
      <c r="J72">
        <f t="shared" si="7"/>
        <v>10.452892561983472</v>
      </c>
    </row>
    <row r="73" spans="1:10">
      <c r="A73" t="s">
        <v>30</v>
      </c>
      <c r="B73">
        <v>6848500</v>
      </c>
      <c r="C73" s="1">
        <v>44240</v>
      </c>
      <c r="D73">
        <v>5.17</v>
      </c>
      <c r="E73" t="s">
        <v>38</v>
      </c>
      <c r="G73" s="1">
        <f t="shared" si="4"/>
        <v>44240</v>
      </c>
      <c r="H73" s="5">
        <f t="shared" si="5"/>
        <v>202102</v>
      </c>
      <c r="I73" s="5">
        <f t="shared" si="6"/>
        <v>2021</v>
      </c>
      <c r="J73">
        <f t="shared" si="7"/>
        <v>10.254545454545454</v>
      </c>
    </row>
    <row r="74" spans="1:10">
      <c r="A74" t="s">
        <v>30</v>
      </c>
      <c r="B74">
        <v>6848500</v>
      </c>
      <c r="C74" s="1">
        <v>44241</v>
      </c>
      <c r="D74">
        <v>5.19</v>
      </c>
      <c r="E74" t="s">
        <v>38</v>
      </c>
      <c r="G74" s="1">
        <f t="shared" si="4"/>
        <v>44241</v>
      </c>
      <c r="H74" s="5">
        <f t="shared" si="5"/>
        <v>202102</v>
      </c>
      <c r="I74" s="5">
        <f t="shared" si="6"/>
        <v>2021</v>
      </c>
      <c r="J74">
        <f t="shared" si="7"/>
        <v>10.294214876033058</v>
      </c>
    </row>
    <row r="75" spans="1:10">
      <c r="A75" t="s">
        <v>30</v>
      </c>
      <c r="B75">
        <v>6848500</v>
      </c>
      <c r="C75" s="1">
        <v>44242</v>
      </c>
      <c r="D75">
        <v>5.32</v>
      </c>
      <c r="E75" t="s">
        <v>38</v>
      </c>
      <c r="G75" s="1">
        <f t="shared" si="4"/>
        <v>44242</v>
      </c>
      <c r="H75" s="5">
        <f t="shared" si="5"/>
        <v>202102</v>
      </c>
      <c r="I75" s="5">
        <f t="shared" si="6"/>
        <v>2021</v>
      </c>
      <c r="J75">
        <f t="shared" si="7"/>
        <v>10.552066115702479</v>
      </c>
    </row>
    <row r="76" spans="1:10">
      <c r="A76" t="s">
        <v>30</v>
      </c>
      <c r="B76">
        <v>6848500</v>
      </c>
      <c r="C76" s="1">
        <v>44243</v>
      </c>
      <c r="D76">
        <v>5.63</v>
      </c>
      <c r="E76" t="s">
        <v>38</v>
      </c>
      <c r="G76" s="1">
        <f t="shared" si="4"/>
        <v>44243</v>
      </c>
      <c r="H76" s="5">
        <f t="shared" si="5"/>
        <v>202102</v>
      </c>
      <c r="I76" s="5">
        <f t="shared" si="6"/>
        <v>2021</v>
      </c>
      <c r="J76">
        <f t="shared" si="7"/>
        <v>11.166942148760331</v>
      </c>
    </row>
    <row r="77" spans="1:10">
      <c r="A77" t="s">
        <v>30</v>
      </c>
      <c r="B77">
        <v>6848500</v>
      </c>
      <c r="C77" s="1">
        <v>44244</v>
      </c>
      <c r="D77">
        <v>6.15</v>
      </c>
      <c r="E77" t="s">
        <v>38</v>
      </c>
      <c r="G77" s="1">
        <f t="shared" si="4"/>
        <v>44244</v>
      </c>
      <c r="H77" s="5">
        <f t="shared" si="5"/>
        <v>202102</v>
      </c>
      <c r="I77" s="5">
        <f t="shared" si="6"/>
        <v>2021</v>
      </c>
      <c r="J77">
        <f t="shared" si="7"/>
        <v>12.198347107438016</v>
      </c>
    </row>
    <row r="78" spans="1:10">
      <c r="A78" t="s">
        <v>30</v>
      </c>
      <c r="B78">
        <v>6848500</v>
      </c>
      <c r="C78" s="1">
        <v>44245</v>
      </c>
      <c r="D78">
        <v>6.71</v>
      </c>
      <c r="E78" t="s">
        <v>38</v>
      </c>
      <c r="G78" s="1">
        <f t="shared" si="4"/>
        <v>44245</v>
      </c>
      <c r="H78" s="5">
        <f t="shared" si="5"/>
        <v>202102</v>
      </c>
      <c r="I78" s="5">
        <f t="shared" si="6"/>
        <v>2021</v>
      </c>
      <c r="J78">
        <f t="shared" si="7"/>
        <v>13.309090909090909</v>
      </c>
    </row>
    <row r="79" spans="1:10">
      <c r="A79" t="s">
        <v>30</v>
      </c>
      <c r="B79">
        <v>6848500</v>
      </c>
      <c r="C79" s="1">
        <v>44246</v>
      </c>
      <c r="D79">
        <v>7.36</v>
      </c>
      <c r="E79" t="s">
        <v>38</v>
      </c>
      <c r="G79" s="1">
        <f t="shared" si="4"/>
        <v>44246</v>
      </c>
      <c r="H79" s="5">
        <f t="shared" si="5"/>
        <v>202102</v>
      </c>
      <c r="I79" s="5">
        <f t="shared" si="6"/>
        <v>2021</v>
      </c>
      <c r="J79">
        <f t="shared" si="7"/>
        <v>14.598347107438016</v>
      </c>
    </row>
    <row r="80" spans="1:10">
      <c r="A80" t="s">
        <v>30</v>
      </c>
      <c r="B80">
        <v>6848500</v>
      </c>
      <c r="C80" s="1">
        <v>44247</v>
      </c>
      <c r="D80">
        <v>8.2100000000000009</v>
      </c>
      <c r="E80" t="s">
        <v>38</v>
      </c>
      <c r="G80" s="1">
        <f t="shared" si="4"/>
        <v>44247</v>
      </c>
      <c r="H80" s="5">
        <f t="shared" si="5"/>
        <v>202102</v>
      </c>
      <c r="I80" s="5">
        <f t="shared" si="6"/>
        <v>2021</v>
      </c>
      <c r="J80">
        <f t="shared" si="7"/>
        <v>16.284297520661159</v>
      </c>
    </row>
    <row r="81" spans="1:10">
      <c r="A81" t="s">
        <v>30</v>
      </c>
      <c r="B81">
        <v>6848500</v>
      </c>
      <c r="C81" s="1">
        <v>44248</v>
      </c>
      <c r="D81">
        <v>9.15</v>
      </c>
      <c r="E81" t="s">
        <v>38</v>
      </c>
      <c r="G81" s="1">
        <f t="shared" si="4"/>
        <v>44248</v>
      </c>
      <c r="H81" s="5">
        <f t="shared" si="5"/>
        <v>202102</v>
      </c>
      <c r="I81" s="5">
        <f t="shared" si="6"/>
        <v>2021</v>
      </c>
      <c r="J81">
        <f t="shared" si="7"/>
        <v>18.148760330578511</v>
      </c>
    </row>
    <row r="82" spans="1:10">
      <c r="A82" t="s">
        <v>30</v>
      </c>
      <c r="B82">
        <v>6848500</v>
      </c>
      <c r="C82" s="1">
        <v>44249</v>
      </c>
      <c r="D82">
        <v>9.83</v>
      </c>
      <c r="E82" t="s">
        <v>38</v>
      </c>
      <c r="G82" s="1">
        <f t="shared" si="4"/>
        <v>44249</v>
      </c>
      <c r="H82" s="5">
        <f t="shared" si="5"/>
        <v>202102</v>
      </c>
      <c r="I82" s="5">
        <f t="shared" si="6"/>
        <v>2021</v>
      </c>
      <c r="J82">
        <f t="shared" si="7"/>
        <v>19.497520661157026</v>
      </c>
    </row>
    <row r="83" spans="1:10">
      <c r="A83" t="s">
        <v>30</v>
      </c>
      <c r="B83">
        <v>6848500</v>
      </c>
      <c r="C83" s="1">
        <v>44250</v>
      </c>
      <c r="D83">
        <v>9.89</v>
      </c>
      <c r="E83" t="s">
        <v>38</v>
      </c>
      <c r="G83" s="1">
        <f t="shared" si="4"/>
        <v>44250</v>
      </c>
      <c r="H83" s="5">
        <f t="shared" si="5"/>
        <v>202102</v>
      </c>
      <c r="I83" s="5">
        <f t="shared" si="6"/>
        <v>2021</v>
      </c>
      <c r="J83">
        <f t="shared" si="7"/>
        <v>19.616528925619836</v>
      </c>
    </row>
    <row r="84" spans="1:10">
      <c r="A84" t="s">
        <v>30</v>
      </c>
      <c r="B84">
        <v>6848500</v>
      </c>
      <c r="C84" s="1">
        <v>44251</v>
      </c>
      <c r="D84">
        <v>9.73</v>
      </c>
      <c r="E84" t="s">
        <v>38</v>
      </c>
      <c r="G84" s="1">
        <f t="shared" si="4"/>
        <v>44251</v>
      </c>
      <c r="H84" s="5">
        <f t="shared" si="5"/>
        <v>202102</v>
      </c>
      <c r="I84" s="5">
        <f t="shared" si="6"/>
        <v>2021</v>
      </c>
      <c r="J84">
        <f t="shared" si="7"/>
        <v>19.299173553719008</v>
      </c>
    </row>
    <row r="85" spans="1:10">
      <c r="A85" t="s">
        <v>30</v>
      </c>
      <c r="B85">
        <v>6848500</v>
      </c>
      <c r="C85" s="1">
        <v>44252</v>
      </c>
      <c r="D85">
        <v>9.6300000000000008</v>
      </c>
      <c r="E85" t="s">
        <v>38</v>
      </c>
      <c r="G85" s="1">
        <f t="shared" si="4"/>
        <v>44252</v>
      </c>
      <c r="H85" s="5">
        <f t="shared" si="5"/>
        <v>202102</v>
      </c>
      <c r="I85" s="5">
        <f t="shared" si="6"/>
        <v>2021</v>
      </c>
      <c r="J85">
        <f t="shared" si="7"/>
        <v>19.100826446280994</v>
      </c>
    </row>
    <row r="86" spans="1:10">
      <c r="A86" t="s">
        <v>30</v>
      </c>
      <c r="B86">
        <v>6848500</v>
      </c>
      <c r="C86" s="1">
        <v>44253</v>
      </c>
      <c r="D86">
        <v>9.68</v>
      </c>
      <c r="E86" t="s">
        <v>38</v>
      </c>
      <c r="G86" s="1">
        <f t="shared" si="4"/>
        <v>44253</v>
      </c>
      <c r="H86" s="5">
        <f t="shared" si="5"/>
        <v>202102</v>
      </c>
      <c r="I86" s="5">
        <f t="shared" si="6"/>
        <v>2021</v>
      </c>
      <c r="J86">
        <f t="shared" si="7"/>
        <v>19.2</v>
      </c>
    </row>
    <row r="87" spans="1:10">
      <c r="A87" t="s">
        <v>30</v>
      </c>
      <c r="B87">
        <v>6848500</v>
      </c>
      <c r="C87" s="1">
        <v>44254</v>
      </c>
      <c r="D87">
        <v>9.7799999999999994</v>
      </c>
      <c r="E87" t="s">
        <v>38</v>
      </c>
      <c r="G87" s="1">
        <f t="shared" si="4"/>
        <v>44254</v>
      </c>
      <c r="H87" s="5">
        <f t="shared" si="5"/>
        <v>202102</v>
      </c>
      <c r="I87" s="5">
        <f t="shared" si="6"/>
        <v>2021</v>
      </c>
      <c r="J87">
        <f t="shared" si="7"/>
        <v>19.398347107438017</v>
      </c>
    </row>
    <row r="88" spans="1:10">
      <c r="A88" t="s">
        <v>30</v>
      </c>
      <c r="B88">
        <v>6848500</v>
      </c>
      <c r="C88" s="1">
        <v>44255</v>
      </c>
      <c r="D88">
        <v>9.8699999999999992</v>
      </c>
      <c r="E88" t="s">
        <v>38</v>
      </c>
      <c r="G88" s="1">
        <f t="shared" si="4"/>
        <v>44255</v>
      </c>
      <c r="H88" s="5">
        <f t="shared" si="5"/>
        <v>202102</v>
      </c>
      <c r="I88" s="5">
        <f t="shared" si="6"/>
        <v>2021</v>
      </c>
      <c r="J88">
        <f t="shared" si="7"/>
        <v>19.57685950413223</v>
      </c>
    </row>
    <row r="89" spans="1:10">
      <c r="A89" t="s">
        <v>30</v>
      </c>
      <c r="B89">
        <v>6848500</v>
      </c>
      <c r="C89" s="1">
        <v>44256</v>
      </c>
      <c r="D89">
        <v>9.92</v>
      </c>
      <c r="E89" t="s">
        <v>38</v>
      </c>
      <c r="G89" s="1">
        <f t="shared" ref="G89:G106" si="8">IF(OR(C89&lt;=0,ISTEXT(C89)),"",C89)</f>
        <v>44256</v>
      </c>
      <c r="H89" s="5">
        <f t="shared" ref="H89:H106" si="9">IF(NOT(ISTEXT(G89)),YEAR(G89)*100+MONTH(G89),"")</f>
        <v>202103</v>
      </c>
      <c r="I89" s="5">
        <f t="shared" ref="I89:I106" si="10">IF(NOT(ISTEXT(G89)),YEAR(G89),"")</f>
        <v>2021</v>
      </c>
      <c r="J89">
        <f t="shared" ref="J89:J106" si="11">IF(AND(ISNUMBER(G89),ISNUMBER(D89)),D89*(640*24*3600)/(5280^2),"DataGap")</f>
        <v>19.676033057851239</v>
      </c>
    </row>
    <row r="90" spans="1:10">
      <c r="A90" t="s">
        <v>30</v>
      </c>
      <c r="B90">
        <v>6848500</v>
      </c>
      <c r="C90" s="1">
        <v>44257</v>
      </c>
      <c r="D90">
        <v>9.94</v>
      </c>
      <c r="E90" t="s">
        <v>38</v>
      </c>
      <c r="G90" s="1">
        <f t="shared" si="8"/>
        <v>44257</v>
      </c>
      <c r="H90" s="5">
        <f t="shared" si="9"/>
        <v>202103</v>
      </c>
      <c r="I90" s="5">
        <f t="shared" si="10"/>
        <v>2021</v>
      </c>
      <c r="J90">
        <f t="shared" si="11"/>
        <v>19.715702479338844</v>
      </c>
    </row>
    <row r="91" spans="1:10">
      <c r="A91" t="s">
        <v>30</v>
      </c>
      <c r="B91">
        <v>6848500</v>
      </c>
      <c r="C91" s="1">
        <v>44258</v>
      </c>
      <c r="D91">
        <v>10</v>
      </c>
      <c r="E91" t="s">
        <v>38</v>
      </c>
      <c r="G91" s="1">
        <f t="shared" si="8"/>
        <v>44258</v>
      </c>
      <c r="H91" s="5">
        <f t="shared" si="9"/>
        <v>202103</v>
      </c>
      <c r="I91" s="5">
        <f t="shared" si="10"/>
        <v>2021</v>
      </c>
      <c r="J91">
        <f t="shared" si="11"/>
        <v>19.834710743801654</v>
      </c>
    </row>
    <row r="92" spans="1:10">
      <c r="A92" t="s">
        <v>30</v>
      </c>
      <c r="B92">
        <v>6848500</v>
      </c>
      <c r="C92" s="1">
        <v>44259</v>
      </c>
      <c r="D92">
        <v>10.1</v>
      </c>
      <c r="E92" t="s">
        <v>38</v>
      </c>
      <c r="G92" s="1">
        <f t="shared" si="8"/>
        <v>44259</v>
      </c>
      <c r="H92" s="5">
        <f t="shared" si="9"/>
        <v>202103</v>
      </c>
      <c r="I92" s="5">
        <f t="shared" si="10"/>
        <v>2021</v>
      </c>
      <c r="J92">
        <f t="shared" si="11"/>
        <v>20.033057851239668</v>
      </c>
    </row>
    <row r="93" spans="1:10">
      <c r="A93" t="s">
        <v>30</v>
      </c>
      <c r="B93">
        <v>6848500</v>
      </c>
      <c r="C93" s="1">
        <v>44260</v>
      </c>
      <c r="D93">
        <v>10.1</v>
      </c>
      <c r="E93" t="s">
        <v>38</v>
      </c>
      <c r="G93" s="1">
        <f t="shared" si="8"/>
        <v>44260</v>
      </c>
      <c r="H93" s="5">
        <f t="shared" si="9"/>
        <v>202103</v>
      </c>
      <c r="I93" s="5">
        <f t="shared" si="10"/>
        <v>2021</v>
      </c>
      <c r="J93">
        <f t="shared" si="11"/>
        <v>20.033057851239668</v>
      </c>
    </row>
    <row r="94" spans="1:10">
      <c r="A94" t="s">
        <v>30</v>
      </c>
      <c r="B94">
        <v>6848500</v>
      </c>
      <c r="C94" s="1">
        <v>44261</v>
      </c>
      <c r="D94">
        <v>10.1</v>
      </c>
      <c r="E94" t="s">
        <v>38</v>
      </c>
      <c r="G94" s="1">
        <f t="shared" si="8"/>
        <v>44261</v>
      </c>
      <c r="H94" s="5">
        <f t="shared" si="9"/>
        <v>202103</v>
      </c>
      <c r="I94" s="5">
        <f t="shared" si="10"/>
        <v>2021</v>
      </c>
      <c r="J94">
        <f t="shared" si="11"/>
        <v>20.033057851239668</v>
      </c>
    </row>
    <row r="95" spans="1:10">
      <c r="A95" t="s">
        <v>30</v>
      </c>
      <c r="B95">
        <v>6848500</v>
      </c>
      <c r="C95" s="1">
        <v>44262</v>
      </c>
      <c r="D95">
        <v>10.1</v>
      </c>
      <c r="E95" t="s">
        <v>38</v>
      </c>
      <c r="G95" s="1">
        <f t="shared" si="8"/>
        <v>44262</v>
      </c>
      <c r="H95" s="5">
        <f t="shared" si="9"/>
        <v>202103</v>
      </c>
      <c r="I95" s="5">
        <f t="shared" si="10"/>
        <v>2021</v>
      </c>
      <c r="J95">
        <f t="shared" si="11"/>
        <v>20.033057851239668</v>
      </c>
    </row>
    <row r="96" spans="1:10">
      <c r="A96" t="s">
        <v>30</v>
      </c>
      <c r="B96">
        <v>6848500</v>
      </c>
      <c r="C96" s="1">
        <v>44263</v>
      </c>
      <c r="D96">
        <v>10.1</v>
      </c>
      <c r="E96" t="s">
        <v>38</v>
      </c>
      <c r="G96" s="1">
        <f t="shared" si="8"/>
        <v>44263</v>
      </c>
      <c r="H96" s="5">
        <f t="shared" si="9"/>
        <v>202103</v>
      </c>
      <c r="I96" s="5">
        <f t="shared" si="10"/>
        <v>2021</v>
      </c>
      <c r="J96">
        <f t="shared" si="11"/>
        <v>20.033057851239668</v>
      </c>
    </row>
    <row r="97" spans="1:10">
      <c r="A97" t="s">
        <v>30</v>
      </c>
      <c r="B97">
        <v>6848500</v>
      </c>
      <c r="C97" s="1">
        <v>44264</v>
      </c>
      <c r="D97">
        <v>10.1</v>
      </c>
      <c r="E97" t="s">
        <v>31</v>
      </c>
      <c r="G97" s="1">
        <f t="shared" si="8"/>
        <v>44264</v>
      </c>
      <c r="H97" s="5">
        <f t="shared" si="9"/>
        <v>202103</v>
      </c>
      <c r="I97" s="5">
        <f t="shared" si="10"/>
        <v>2021</v>
      </c>
      <c r="J97">
        <f t="shared" si="11"/>
        <v>20.033057851239668</v>
      </c>
    </row>
    <row r="98" spans="1:10">
      <c r="A98" t="s">
        <v>30</v>
      </c>
      <c r="B98">
        <v>6848500</v>
      </c>
      <c r="C98" s="1">
        <v>44265</v>
      </c>
      <c r="D98">
        <v>9.99</v>
      </c>
      <c r="E98" t="s">
        <v>31</v>
      </c>
      <c r="G98" s="1">
        <f t="shared" si="8"/>
        <v>44265</v>
      </c>
      <c r="H98" s="5">
        <f t="shared" si="9"/>
        <v>202103</v>
      </c>
      <c r="I98" s="5">
        <f t="shared" si="10"/>
        <v>2021</v>
      </c>
      <c r="J98">
        <f t="shared" si="11"/>
        <v>19.81487603305785</v>
      </c>
    </row>
    <row r="99" spans="1:10">
      <c r="A99" t="s">
        <v>30</v>
      </c>
      <c r="B99">
        <v>6848500</v>
      </c>
      <c r="C99" s="1">
        <v>44266</v>
      </c>
      <c r="D99">
        <v>9.81</v>
      </c>
      <c r="E99" t="s">
        <v>31</v>
      </c>
      <c r="G99" s="1">
        <f t="shared" si="8"/>
        <v>44266</v>
      </c>
      <c r="H99" s="5">
        <f t="shared" si="9"/>
        <v>202103</v>
      </c>
      <c r="I99" s="5">
        <f t="shared" si="10"/>
        <v>2021</v>
      </c>
      <c r="J99">
        <f t="shared" si="11"/>
        <v>19.45785123966942</v>
      </c>
    </row>
    <row r="100" spans="1:10">
      <c r="A100" t="s">
        <v>30</v>
      </c>
      <c r="B100">
        <v>6848500</v>
      </c>
      <c r="C100" s="1">
        <v>44267</v>
      </c>
      <c r="D100">
        <v>9.39</v>
      </c>
      <c r="E100" t="s">
        <v>31</v>
      </c>
      <c r="G100" s="1">
        <f t="shared" si="8"/>
        <v>44267</v>
      </c>
      <c r="H100" s="5">
        <f t="shared" si="9"/>
        <v>202103</v>
      </c>
      <c r="I100" s="5">
        <f t="shared" si="10"/>
        <v>2021</v>
      </c>
      <c r="J100">
        <f t="shared" si="11"/>
        <v>18.624793388429755</v>
      </c>
    </row>
    <row r="101" spans="1:10">
      <c r="A101" t="s">
        <v>30</v>
      </c>
      <c r="B101">
        <v>6848500</v>
      </c>
      <c r="C101" s="1">
        <v>44268</v>
      </c>
      <c r="D101">
        <v>10.9</v>
      </c>
      <c r="E101" t="s">
        <v>31</v>
      </c>
      <c r="G101" s="1">
        <f t="shared" si="8"/>
        <v>44268</v>
      </c>
      <c r="H101" s="5">
        <f t="shared" si="9"/>
        <v>202103</v>
      </c>
      <c r="I101" s="5">
        <f t="shared" si="10"/>
        <v>2021</v>
      </c>
      <c r="J101">
        <f t="shared" si="11"/>
        <v>21.619834710743802</v>
      </c>
    </row>
    <row r="102" spans="1:10">
      <c r="A102" t="s">
        <v>30</v>
      </c>
      <c r="B102">
        <v>6848500</v>
      </c>
      <c r="C102" s="1">
        <v>44269</v>
      </c>
      <c r="D102">
        <v>27.2</v>
      </c>
      <c r="E102" t="s">
        <v>31</v>
      </c>
      <c r="G102" s="1">
        <f t="shared" si="8"/>
        <v>44269</v>
      </c>
      <c r="H102" s="5">
        <f t="shared" si="9"/>
        <v>202103</v>
      </c>
      <c r="I102" s="5">
        <f t="shared" si="10"/>
        <v>2021</v>
      </c>
      <c r="J102">
        <f t="shared" si="11"/>
        <v>53.950413223140494</v>
      </c>
    </row>
    <row r="103" spans="1:10">
      <c r="A103" t="s">
        <v>30</v>
      </c>
      <c r="B103">
        <v>6848500</v>
      </c>
      <c r="C103" s="1">
        <v>44270</v>
      </c>
      <c r="D103">
        <v>32</v>
      </c>
      <c r="E103" t="s">
        <v>31</v>
      </c>
      <c r="G103" s="1">
        <f t="shared" si="8"/>
        <v>44270</v>
      </c>
      <c r="H103" s="5">
        <f t="shared" si="9"/>
        <v>202103</v>
      </c>
      <c r="I103" s="5">
        <f t="shared" si="10"/>
        <v>2021</v>
      </c>
      <c r="J103">
        <f t="shared" si="11"/>
        <v>63.471074380165291</v>
      </c>
    </row>
    <row r="104" spans="1:10">
      <c r="A104" t="s">
        <v>30</v>
      </c>
      <c r="B104">
        <v>6848500</v>
      </c>
      <c r="C104" s="1">
        <v>44271</v>
      </c>
      <c r="D104">
        <v>40.5</v>
      </c>
      <c r="E104" t="s">
        <v>31</v>
      </c>
      <c r="G104" s="1">
        <f t="shared" si="8"/>
        <v>44271</v>
      </c>
      <c r="H104" s="5">
        <f t="shared" si="9"/>
        <v>202103</v>
      </c>
      <c r="I104" s="5">
        <f t="shared" si="10"/>
        <v>2021</v>
      </c>
      <c r="J104">
        <f t="shared" si="11"/>
        <v>80.330578512396698</v>
      </c>
    </row>
    <row r="105" spans="1:10">
      <c r="A105" t="s">
        <v>30</v>
      </c>
      <c r="B105">
        <v>6848500</v>
      </c>
      <c r="C105" s="1">
        <v>44272</v>
      </c>
      <c r="D105">
        <v>41.6</v>
      </c>
      <c r="E105" t="s">
        <v>31</v>
      </c>
      <c r="G105" s="1">
        <f t="shared" si="8"/>
        <v>44272</v>
      </c>
      <c r="H105" s="5">
        <f t="shared" si="9"/>
        <v>202103</v>
      </c>
      <c r="I105" s="5">
        <f t="shared" si="10"/>
        <v>2021</v>
      </c>
      <c r="J105">
        <f t="shared" si="11"/>
        <v>82.512396694214871</v>
      </c>
    </row>
    <row r="106" spans="1:10">
      <c r="A106" t="s">
        <v>30</v>
      </c>
      <c r="B106">
        <v>6848500</v>
      </c>
      <c r="C106" s="1">
        <v>44273</v>
      </c>
      <c r="D106">
        <v>20.3</v>
      </c>
      <c r="E106" t="s">
        <v>31</v>
      </c>
      <c r="G106" s="1">
        <f t="shared" si="8"/>
        <v>44273</v>
      </c>
      <c r="H106" s="5">
        <f t="shared" si="9"/>
        <v>202103</v>
      </c>
      <c r="I106" s="5">
        <f t="shared" si="10"/>
        <v>2021</v>
      </c>
      <c r="J106">
        <f t="shared" si="11"/>
        <v>40.264462809917354</v>
      </c>
    </row>
    <row r="107" spans="1:10">
      <c r="A107" t="s">
        <v>30</v>
      </c>
      <c r="B107">
        <v>6848500</v>
      </c>
      <c r="C107" s="1">
        <v>44274</v>
      </c>
      <c r="D107">
        <v>12.7</v>
      </c>
      <c r="E107" t="s">
        <v>31</v>
      </c>
      <c r="G107" s="1">
        <f t="shared" ref="G107:G115" si="12">IF(OR(C107&lt;=0,ISTEXT(C107)),"",C107)</f>
        <v>44274</v>
      </c>
      <c r="H107" s="5">
        <f t="shared" ref="H107:H115" si="13">IF(NOT(ISTEXT(G107)),YEAR(G107)*100+MONTH(G107),"")</f>
        <v>202103</v>
      </c>
      <c r="I107" s="5">
        <f t="shared" ref="I107:I115" si="14">IF(NOT(ISTEXT(G107)),YEAR(G107),"")</f>
        <v>2021</v>
      </c>
      <c r="J107">
        <f t="shared" ref="J107:J115" si="15">IF(AND(ISNUMBER(G107),ISNUMBER(D107)),D107*(640*24*3600)/(5280^2),"DataGap")</f>
        <v>25.190082644628099</v>
      </c>
    </row>
    <row r="108" spans="1:10">
      <c r="A108" t="s">
        <v>30</v>
      </c>
      <c r="B108">
        <v>6848500</v>
      </c>
      <c r="C108" s="1">
        <v>44275</v>
      </c>
      <c r="D108">
        <v>10</v>
      </c>
      <c r="E108" t="s">
        <v>31</v>
      </c>
      <c r="G108" s="1">
        <f t="shared" si="12"/>
        <v>44275</v>
      </c>
      <c r="H108" s="5">
        <f t="shared" si="13"/>
        <v>202103</v>
      </c>
      <c r="I108" s="5">
        <f t="shared" si="14"/>
        <v>2021</v>
      </c>
      <c r="J108">
        <f t="shared" si="15"/>
        <v>19.834710743801654</v>
      </c>
    </row>
    <row r="109" spans="1:10">
      <c r="A109" t="s">
        <v>30</v>
      </c>
      <c r="B109">
        <v>6848500</v>
      </c>
      <c r="C109" s="1">
        <v>44276</v>
      </c>
      <c r="D109">
        <v>8.76</v>
      </c>
      <c r="E109" t="s">
        <v>31</v>
      </c>
      <c r="G109" s="1">
        <f t="shared" si="12"/>
        <v>44276</v>
      </c>
      <c r="H109" s="5">
        <f t="shared" si="13"/>
        <v>202103</v>
      </c>
      <c r="I109" s="5">
        <f t="shared" si="14"/>
        <v>2021</v>
      </c>
      <c r="J109">
        <f t="shared" si="15"/>
        <v>17.375206611570249</v>
      </c>
    </row>
    <row r="110" spans="1:10">
      <c r="A110" t="s">
        <v>30</v>
      </c>
      <c r="B110">
        <v>6848500</v>
      </c>
      <c r="C110" s="1">
        <v>44277</v>
      </c>
      <c r="D110">
        <v>11.5</v>
      </c>
      <c r="E110" t="s">
        <v>31</v>
      </c>
      <c r="G110" s="1">
        <f t="shared" si="12"/>
        <v>44277</v>
      </c>
      <c r="H110" s="5">
        <f t="shared" si="13"/>
        <v>202103</v>
      </c>
      <c r="I110" s="5">
        <f t="shared" si="14"/>
        <v>2021</v>
      </c>
      <c r="J110">
        <f t="shared" si="15"/>
        <v>22.809917355371901</v>
      </c>
    </row>
    <row r="111" spans="1:10">
      <c r="A111" t="s">
        <v>30</v>
      </c>
      <c r="B111">
        <v>6848500</v>
      </c>
      <c r="C111" s="1">
        <v>44278</v>
      </c>
      <c r="D111">
        <v>33.299999999999997</v>
      </c>
      <c r="E111" t="s">
        <v>31</v>
      </c>
      <c r="G111" s="1">
        <f t="shared" si="12"/>
        <v>44278</v>
      </c>
      <c r="H111" s="5">
        <f t="shared" si="13"/>
        <v>202103</v>
      </c>
      <c r="I111" s="5">
        <f t="shared" si="14"/>
        <v>2021</v>
      </c>
      <c r="J111">
        <f t="shared" si="15"/>
        <v>66.049586776859499</v>
      </c>
    </row>
    <row r="112" spans="1:10">
      <c r="A112" t="s">
        <v>30</v>
      </c>
      <c r="B112">
        <v>6848500</v>
      </c>
      <c r="C112" s="1">
        <v>44279</v>
      </c>
      <c r="D112">
        <v>43.4</v>
      </c>
      <c r="E112" t="s">
        <v>31</v>
      </c>
      <c r="G112" s="1">
        <f t="shared" si="12"/>
        <v>44279</v>
      </c>
      <c r="H112" s="5">
        <f t="shared" si="13"/>
        <v>202103</v>
      </c>
      <c r="I112" s="5">
        <f t="shared" si="14"/>
        <v>2021</v>
      </c>
      <c r="J112">
        <f t="shared" si="15"/>
        <v>86.082644628099175</v>
      </c>
    </row>
    <row r="113" spans="1:10">
      <c r="A113" t="s">
        <v>30</v>
      </c>
      <c r="B113">
        <v>6848500</v>
      </c>
      <c r="C113" s="1">
        <v>44280</v>
      </c>
      <c r="D113">
        <v>44.4</v>
      </c>
      <c r="E113" t="s">
        <v>31</v>
      </c>
      <c r="G113" s="1">
        <f t="shared" si="12"/>
        <v>44280</v>
      </c>
      <c r="H113" s="5">
        <f t="shared" si="13"/>
        <v>202103</v>
      </c>
      <c r="I113" s="5">
        <f t="shared" si="14"/>
        <v>2021</v>
      </c>
      <c r="J113">
        <f t="shared" si="15"/>
        <v>88.066115702479337</v>
      </c>
    </row>
    <row r="114" spans="1:10">
      <c r="A114" t="s">
        <v>30</v>
      </c>
      <c r="B114">
        <v>6848500</v>
      </c>
      <c r="C114" s="1">
        <v>44281</v>
      </c>
      <c r="D114">
        <v>34.1</v>
      </c>
      <c r="E114" t="s">
        <v>31</v>
      </c>
      <c r="G114" s="1">
        <f t="shared" si="12"/>
        <v>44281</v>
      </c>
      <c r="H114" s="5">
        <f t="shared" si="13"/>
        <v>202103</v>
      </c>
      <c r="I114" s="5">
        <f t="shared" si="14"/>
        <v>2021</v>
      </c>
      <c r="J114">
        <f t="shared" si="15"/>
        <v>67.63636363636364</v>
      </c>
    </row>
    <row r="115" spans="1:10">
      <c r="A115" t="s">
        <v>30</v>
      </c>
      <c r="B115">
        <v>6848500</v>
      </c>
      <c r="C115" s="1">
        <v>44282</v>
      </c>
      <c r="D115">
        <v>21.8</v>
      </c>
      <c r="E115" t="s">
        <v>31</v>
      </c>
      <c r="G115" s="1">
        <f t="shared" si="12"/>
        <v>44282</v>
      </c>
      <c r="H115" s="5">
        <f t="shared" si="13"/>
        <v>202103</v>
      </c>
      <c r="I115" s="5">
        <f t="shared" si="14"/>
        <v>2021</v>
      </c>
      <c r="J115">
        <f t="shared" si="15"/>
        <v>43.239669421487605</v>
      </c>
    </row>
    <row r="116" spans="1:10">
      <c r="A116" t="s">
        <v>30</v>
      </c>
      <c r="B116">
        <v>6848500</v>
      </c>
      <c r="C116" s="1">
        <v>44283</v>
      </c>
      <c r="D116">
        <v>15</v>
      </c>
      <c r="E116" t="s">
        <v>31</v>
      </c>
      <c r="G116" s="1">
        <f t="shared" ref="G116:G124" si="16">IF(OR(C116&lt;=0,ISTEXT(C116)),"",C116)</f>
        <v>44283</v>
      </c>
      <c r="H116" s="5">
        <f t="shared" ref="H116:H124" si="17">IF(NOT(ISTEXT(G116)),YEAR(G116)*100+MONTH(G116),"")</f>
        <v>202103</v>
      </c>
      <c r="I116" s="5">
        <f t="shared" ref="I116:I124" si="18">IF(NOT(ISTEXT(G116)),YEAR(G116),"")</f>
        <v>2021</v>
      </c>
      <c r="J116">
        <f t="shared" ref="J116:J124" si="19">IF(AND(ISNUMBER(G116),ISNUMBER(D116)),D116*(640*24*3600)/(5280^2),"DataGap")</f>
        <v>29.75206611570248</v>
      </c>
    </row>
    <row r="117" spans="1:10">
      <c r="A117" t="s">
        <v>30</v>
      </c>
      <c r="B117">
        <v>6848500</v>
      </c>
      <c r="C117" s="1">
        <v>44284</v>
      </c>
      <c r="D117">
        <v>12.6</v>
      </c>
      <c r="E117" t="s">
        <v>31</v>
      </c>
      <c r="G117" s="1">
        <f t="shared" si="16"/>
        <v>44284</v>
      </c>
      <c r="H117" s="5">
        <f t="shared" si="17"/>
        <v>202103</v>
      </c>
      <c r="I117" s="5">
        <f t="shared" si="18"/>
        <v>2021</v>
      </c>
      <c r="J117">
        <f t="shared" si="19"/>
        <v>24.991735537190081</v>
      </c>
    </row>
    <row r="118" spans="1:10">
      <c r="A118" t="s">
        <v>30</v>
      </c>
      <c r="B118">
        <v>6848500</v>
      </c>
      <c r="C118" s="1">
        <v>44285</v>
      </c>
      <c r="D118">
        <v>11.2</v>
      </c>
      <c r="E118" t="s">
        <v>31</v>
      </c>
      <c r="G118" s="1">
        <f t="shared" si="16"/>
        <v>44285</v>
      </c>
      <c r="H118" s="5">
        <f t="shared" si="17"/>
        <v>202103</v>
      </c>
      <c r="I118" s="5">
        <f t="shared" si="18"/>
        <v>2021</v>
      </c>
      <c r="J118">
        <f t="shared" si="19"/>
        <v>22.214876033057852</v>
      </c>
    </row>
    <row r="119" spans="1:10">
      <c r="A119" t="s">
        <v>30</v>
      </c>
      <c r="B119">
        <v>6848500</v>
      </c>
      <c r="C119" s="1">
        <v>44286</v>
      </c>
      <c r="D119">
        <v>10.199999999999999</v>
      </c>
      <c r="E119" t="s">
        <v>31</v>
      </c>
      <c r="G119" s="1">
        <f t="shared" si="16"/>
        <v>44286</v>
      </c>
      <c r="H119" s="5">
        <f t="shared" si="17"/>
        <v>202103</v>
      </c>
      <c r="I119" s="5">
        <f t="shared" si="18"/>
        <v>2021</v>
      </c>
      <c r="J119">
        <f t="shared" si="19"/>
        <v>20.231404958677686</v>
      </c>
    </row>
    <row r="120" spans="1:10">
      <c r="A120" t="s">
        <v>30</v>
      </c>
      <c r="B120">
        <v>6848500</v>
      </c>
      <c r="C120" s="1">
        <v>44287</v>
      </c>
      <c r="D120">
        <v>9.3800000000000008</v>
      </c>
      <c r="E120" t="s">
        <v>31</v>
      </c>
      <c r="G120" s="1">
        <f t="shared" si="16"/>
        <v>44287</v>
      </c>
      <c r="H120" s="5">
        <f t="shared" si="17"/>
        <v>202104</v>
      </c>
      <c r="I120" s="5">
        <f t="shared" si="18"/>
        <v>2021</v>
      </c>
      <c r="J120">
        <f t="shared" si="19"/>
        <v>18.604958677685953</v>
      </c>
    </row>
    <row r="121" spans="1:10">
      <c r="A121" t="s">
        <v>30</v>
      </c>
      <c r="B121">
        <v>6848500</v>
      </c>
      <c r="C121" s="1">
        <v>44288</v>
      </c>
      <c r="D121">
        <v>8.8800000000000008</v>
      </c>
      <c r="E121" t="s">
        <v>31</v>
      </c>
      <c r="G121" s="1">
        <f t="shared" si="16"/>
        <v>44288</v>
      </c>
      <c r="H121" s="5">
        <f t="shared" si="17"/>
        <v>202104</v>
      </c>
      <c r="I121" s="5">
        <f t="shared" si="18"/>
        <v>2021</v>
      </c>
      <c r="J121">
        <f t="shared" si="19"/>
        <v>17.613223140495869</v>
      </c>
    </row>
    <row r="122" spans="1:10">
      <c r="A122" t="s">
        <v>30</v>
      </c>
      <c r="B122">
        <v>6848500</v>
      </c>
      <c r="C122" s="1">
        <v>44289</v>
      </c>
      <c r="D122">
        <v>8.81</v>
      </c>
      <c r="E122" t="s">
        <v>31</v>
      </c>
      <c r="G122" s="1">
        <f t="shared" si="16"/>
        <v>44289</v>
      </c>
      <c r="H122" s="5">
        <f t="shared" si="17"/>
        <v>202104</v>
      </c>
      <c r="I122" s="5">
        <f t="shared" si="18"/>
        <v>2021</v>
      </c>
      <c r="J122">
        <f t="shared" si="19"/>
        <v>17.474380165289258</v>
      </c>
    </row>
    <row r="123" spans="1:10">
      <c r="A123" t="s">
        <v>30</v>
      </c>
      <c r="B123">
        <v>6848500</v>
      </c>
      <c r="C123" s="1">
        <v>44290</v>
      </c>
      <c r="D123">
        <v>8.8699999999999992</v>
      </c>
      <c r="E123" t="s">
        <v>31</v>
      </c>
      <c r="G123" s="1">
        <f t="shared" si="16"/>
        <v>44290</v>
      </c>
      <c r="H123" s="5">
        <f t="shared" si="17"/>
        <v>202104</v>
      </c>
      <c r="I123" s="5">
        <f t="shared" si="18"/>
        <v>2021</v>
      </c>
      <c r="J123">
        <f t="shared" si="19"/>
        <v>17.593388429752064</v>
      </c>
    </row>
    <row r="124" spans="1:10">
      <c r="A124" t="s">
        <v>30</v>
      </c>
      <c r="B124">
        <v>6848500</v>
      </c>
      <c r="C124" s="1">
        <v>44291</v>
      </c>
      <c r="D124">
        <v>8.9700000000000006</v>
      </c>
      <c r="E124" t="s">
        <v>31</v>
      </c>
      <c r="G124" s="1">
        <f t="shared" si="16"/>
        <v>44291</v>
      </c>
      <c r="H124" s="5">
        <f t="shared" si="17"/>
        <v>202104</v>
      </c>
      <c r="I124" s="5">
        <f t="shared" si="18"/>
        <v>2021</v>
      </c>
      <c r="J124">
        <f t="shared" si="19"/>
        <v>17.791735537190085</v>
      </c>
    </row>
    <row r="125" spans="1:10">
      <c r="A125" t="s">
        <v>30</v>
      </c>
      <c r="B125">
        <v>6848500</v>
      </c>
      <c r="C125" s="1">
        <v>44292</v>
      </c>
      <c r="D125">
        <v>9.1999999999999993</v>
      </c>
      <c r="E125" t="s">
        <v>31</v>
      </c>
      <c r="G125" s="1">
        <f t="shared" ref="G125:G154" si="20">IF(OR(C125&lt;=0,ISTEXT(C125)),"",C125)</f>
        <v>44292</v>
      </c>
      <c r="H125" s="5">
        <f t="shared" ref="H125:H154" si="21">IF(NOT(ISTEXT(G125)),YEAR(G125)*100+MONTH(G125),"")</f>
        <v>202104</v>
      </c>
      <c r="I125" s="5">
        <f t="shared" ref="I125:I154" si="22">IF(NOT(ISTEXT(G125)),YEAR(G125),"")</f>
        <v>2021</v>
      </c>
      <c r="J125">
        <f t="shared" ref="J125:J154" si="23">IF(AND(ISNUMBER(G125),ISNUMBER(D125)),D125*(640*24*3600)/(5280^2),"DataGap")</f>
        <v>18.24793388429752</v>
      </c>
    </row>
    <row r="126" spans="1:10">
      <c r="A126" t="s">
        <v>30</v>
      </c>
      <c r="B126">
        <v>6848500</v>
      </c>
      <c r="C126" s="1">
        <v>44293</v>
      </c>
      <c r="D126">
        <v>9.5399999999999991</v>
      </c>
      <c r="E126" t="s">
        <v>31</v>
      </c>
      <c r="G126" s="1">
        <f t="shared" si="20"/>
        <v>44293</v>
      </c>
      <c r="H126" s="5">
        <f t="shared" si="21"/>
        <v>202104</v>
      </c>
      <c r="I126" s="5">
        <f t="shared" si="22"/>
        <v>2021</v>
      </c>
      <c r="J126">
        <f t="shared" si="23"/>
        <v>18.922314049586774</v>
      </c>
    </row>
    <row r="127" spans="1:10">
      <c r="A127" t="s">
        <v>30</v>
      </c>
      <c r="B127">
        <v>6848500</v>
      </c>
      <c r="C127" s="1">
        <v>44294</v>
      </c>
      <c r="D127">
        <v>9.77</v>
      </c>
      <c r="E127" t="s">
        <v>31</v>
      </c>
      <c r="G127" s="1">
        <f t="shared" si="20"/>
        <v>44294</v>
      </c>
      <c r="H127" s="5">
        <f t="shared" si="21"/>
        <v>202104</v>
      </c>
      <c r="I127" s="5">
        <f t="shared" si="22"/>
        <v>2021</v>
      </c>
      <c r="J127">
        <f t="shared" si="23"/>
        <v>19.378512396694216</v>
      </c>
    </row>
    <row r="128" spans="1:10">
      <c r="A128" t="s">
        <v>30</v>
      </c>
      <c r="B128">
        <v>6848500</v>
      </c>
      <c r="C128" s="1">
        <v>44295</v>
      </c>
      <c r="D128">
        <v>9.57</v>
      </c>
      <c r="E128" t="s">
        <v>31</v>
      </c>
      <c r="G128" s="1">
        <f t="shared" si="20"/>
        <v>44295</v>
      </c>
      <c r="H128" s="5">
        <f t="shared" si="21"/>
        <v>202104</v>
      </c>
      <c r="I128" s="5">
        <f t="shared" si="22"/>
        <v>2021</v>
      </c>
      <c r="J128">
        <f t="shared" si="23"/>
        <v>18.981818181818181</v>
      </c>
    </row>
    <row r="129" spans="1:10">
      <c r="A129" t="s">
        <v>30</v>
      </c>
      <c r="B129">
        <v>6848500</v>
      </c>
      <c r="C129" s="1">
        <v>44296</v>
      </c>
      <c r="D129">
        <v>9.1999999999999993</v>
      </c>
      <c r="E129" t="s">
        <v>31</v>
      </c>
      <c r="G129" s="1">
        <f t="shared" si="20"/>
        <v>44296</v>
      </c>
      <c r="H129" s="5">
        <f t="shared" si="21"/>
        <v>202104</v>
      </c>
      <c r="I129" s="5">
        <f t="shared" si="22"/>
        <v>2021</v>
      </c>
      <c r="J129">
        <f t="shared" si="23"/>
        <v>18.24793388429752</v>
      </c>
    </row>
    <row r="130" spans="1:10">
      <c r="A130" t="s">
        <v>30</v>
      </c>
      <c r="B130">
        <v>6848500</v>
      </c>
      <c r="C130" s="1">
        <v>44297</v>
      </c>
      <c r="D130">
        <v>9.42</v>
      </c>
      <c r="E130" t="s">
        <v>31</v>
      </c>
      <c r="G130" s="1">
        <f t="shared" si="20"/>
        <v>44297</v>
      </c>
      <c r="H130" s="5">
        <f t="shared" si="21"/>
        <v>202104</v>
      </c>
      <c r="I130" s="5">
        <f t="shared" si="22"/>
        <v>2021</v>
      </c>
      <c r="J130">
        <f t="shared" si="23"/>
        <v>18.684297520661158</v>
      </c>
    </row>
    <row r="131" spans="1:10">
      <c r="A131" t="s">
        <v>30</v>
      </c>
      <c r="B131">
        <v>6848500</v>
      </c>
      <c r="C131" s="1">
        <v>44298</v>
      </c>
      <c r="D131">
        <v>9.34</v>
      </c>
      <c r="E131" t="s">
        <v>31</v>
      </c>
      <c r="G131" s="1">
        <f t="shared" si="20"/>
        <v>44298</v>
      </c>
      <c r="H131" s="5">
        <f t="shared" si="21"/>
        <v>202104</v>
      </c>
      <c r="I131" s="5">
        <f t="shared" si="22"/>
        <v>2021</v>
      </c>
      <c r="J131">
        <f t="shared" si="23"/>
        <v>18.525619834710742</v>
      </c>
    </row>
    <row r="132" spans="1:10">
      <c r="A132" t="s">
        <v>30</v>
      </c>
      <c r="B132">
        <v>6848500</v>
      </c>
      <c r="C132" s="1">
        <v>44299</v>
      </c>
      <c r="D132">
        <v>9.08</v>
      </c>
      <c r="E132" t="s">
        <v>31</v>
      </c>
      <c r="G132" s="1">
        <f t="shared" si="20"/>
        <v>44299</v>
      </c>
      <c r="H132" s="5">
        <f t="shared" si="21"/>
        <v>202104</v>
      </c>
      <c r="I132" s="5">
        <f t="shared" si="22"/>
        <v>2021</v>
      </c>
      <c r="J132">
        <f t="shared" si="23"/>
        <v>18.009917355371901</v>
      </c>
    </row>
    <row r="133" spans="1:10">
      <c r="A133" t="s">
        <v>30</v>
      </c>
      <c r="B133">
        <v>6848500</v>
      </c>
      <c r="C133" s="1">
        <v>44300</v>
      </c>
      <c r="D133">
        <v>8.9499999999999993</v>
      </c>
      <c r="E133" t="s">
        <v>31</v>
      </c>
      <c r="G133" s="1">
        <f t="shared" si="20"/>
        <v>44300</v>
      </c>
      <c r="H133" s="5">
        <f t="shared" si="21"/>
        <v>202104</v>
      </c>
      <c r="I133" s="5">
        <f t="shared" si="22"/>
        <v>2021</v>
      </c>
      <c r="J133">
        <f t="shared" si="23"/>
        <v>17.752066115702476</v>
      </c>
    </row>
    <row r="134" spans="1:10">
      <c r="A134" t="s">
        <v>30</v>
      </c>
      <c r="B134">
        <v>6848500</v>
      </c>
      <c r="C134" s="1">
        <v>44301</v>
      </c>
      <c r="D134">
        <v>9.1</v>
      </c>
      <c r="E134" t="s">
        <v>31</v>
      </c>
      <c r="G134" s="1">
        <f t="shared" si="20"/>
        <v>44301</v>
      </c>
      <c r="H134" s="5">
        <f t="shared" si="21"/>
        <v>202104</v>
      </c>
      <c r="I134" s="5">
        <f t="shared" si="22"/>
        <v>2021</v>
      </c>
      <c r="J134">
        <f t="shared" si="23"/>
        <v>18.049586776859503</v>
      </c>
    </row>
    <row r="135" spans="1:10">
      <c r="A135" t="s">
        <v>30</v>
      </c>
      <c r="B135">
        <v>6848500</v>
      </c>
      <c r="C135" s="1">
        <v>44302</v>
      </c>
      <c r="D135">
        <v>10.1</v>
      </c>
      <c r="E135" t="s">
        <v>31</v>
      </c>
      <c r="G135" s="1">
        <f t="shared" si="20"/>
        <v>44302</v>
      </c>
      <c r="H135" s="5">
        <f t="shared" si="21"/>
        <v>202104</v>
      </c>
      <c r="I135" s="5">
        <f t="shared" si="22"/>
        <v>2021</v>
      </c>
      <c r="J135">
        <f t="shared" si="23"/>
        <v>20.033057851239668</v>
      </c>
    </row>
    <row r="136" spans="1:10">
      <c r="A136" t="s">
        <v>30</v>
      </c>
      <c r="B136">
        <v>6848500</v>
      </c>
      <c r="C136" s="1">
        <v>44303</v>
      </c>
      <c r="D136">
        <v>11</v>
      </c>
      <c r="E136" t="s">
        <v>31</v>
      </c>
      <c r="G136" s="1">
        <f t="shared" si="20"/>
        <v>44303</v>
      </c>
      <c r="H136" s="5">
        <f t="shared" si="21"/>
        <v>202104</v>
      </c>
      <c r="I136" s="5">
        <f t="shared" si="22"/>
        <v>2021</v>
      </c>
      <c r="J136">
        <f t="shared" si="23"/>
        <v>21.818181818181817</v>
      </c>
    </row>
    <row r="137" spans="1:10">
      <c r="A137" t="s">
        <v>30</v>
      </c>
      <c r="B137">
        <v>6848500</v>
      </c>
      <c r="C137" s="1">
        <v>44304</v>
      </c>
      <c r="D137">
        <v>11.3</v>
      </c>
      <c r="E137" t="s">
        <v>31</v>
      </c>
      <c r="G137" s="1">
        <f t="shared" si="20"/>
        <v>44304</v>
      </c>
      <c r="H137" s="5">
        <f t="shared" si="21"/>
        <v>202104</v>
      </c>
      <c r="I137" s="5">
        <f t="shared" si="22"/>
        <v>2021</v>
      </c>
      <c r="J137">
        <f t="shared" si="23"/>
        <v>22.41322314049587</v>
      </c>
    </row>
    <row r="138" spans="1:10">
      <c r="A138" t="s">
        <v>30</v>
      </c>
      <c r="B138">
        <v>6848500</v>
      </c>
      <c r="C138" s="1">
        <v>44305</v>
      </c>
      <c r="D138">
        <v>11.1</v>
      </c>
      <c r="E138" t="s">
        <v>31</v>
      </c>
      <c r="G138" s="1">
        <f t="shared" si="20"/>
        <v>44305</v>
      </c>
      <c r="H138" s="5">
        <f t="shared" si="21"/>
        <v>202104</v>
      </c>
      <c r="I138" s="5">
        <f t="shared" si="22"/>
        <v>2021</v>
      </c>
      <c r="J138">
        <f t="shared" si="23"/>
        <v>22.016528925619834</v>
      </c>
    </row>
    <row r="139" spans="1:10">
      <c r="A139" t="s">
        <v>30</v>
      </c>
      <c r="B139">
        <v>6848500</v>
      </c>
      <c r="C139" s="1">
        <v>44306</v>
      </c>
      <c r="D139">
        <v>11.7</v>
      </c>
      <c r="E139" t="s">
        <v>31</v>
      </c>
      <c r="G139" s="1">
        <f t="shared" si="20"/>
        <v>44306</v>
      </c>
      <c r="H139" s="5">
        <f t="shared" si="21"/>
        <v>202104</v>
      </c>
      <c r="I139" s="5">
        <f t="shared" si="22"/>
        <v>2021</v>
      </c>
      <c r="J139">
        <f t="shared" si="23"/>
        <v>23.206611570247933</v>
      </c>
    </row>
    <row r="140" spans="1:10">
      <c r="A140" t="s">
        <v>30</v>
      </c>
      <c r="B140">
        <v>6848500</v>
      </c>
      <c r="C140" s="1">
        <v>44307</v>
      </c>
      <c r="D140">
        <v>12</v>
      </c>
      <c r="E140" t="s">
        <v>31</v>
      </c>
      <c r="G140" s="1">
        <f t="shared" si="20"/>
        <v>44307</v>
      </c>
      <c r="H140" s="5">
        <f t="shared" si="21"/>
        <v>202104</v>
      </c>
      <c r="I140" s="5">
        <f t="shared" si="22"/>
        <v>2021</v>
      </c>
      <c r="J140">
        <f t="shared" si="23"/>
        <v>23.801652892561982</v>
      </c>
    </row>
    <row r="141" spans="1:10">
      <c r="A141" t="s">
        <v>30</v>
      </c>
      <c r="B141">
        <v>6848500</v>
      </c>
      <c r="C141" s="1">
        <v>44308</v>
      </c>
      <c r="D141">
        <v>11.2</v>
      </c>
      <c r="E141" t="s">
        <v>31</v>
      </c>
      <c r="G141" s="1">
        <f t="shared" si="20"/>
        <v>44308</v>
      </c>
      <c r="H141" s="5">
        <f t="shared" si="21"/>
        <v>202104</v>
      </c>
      <c r="I141" s="5">
        <f t="shared" si="22"/>
        <v>2021</v>
      </c>
      <c r="J141">
        <f t="shared" si="23"/>
        <v>22.214876033057852</v>
      </c>
    </row>
    <row r="142" spans="1:10">
      <c r="A142" t="s">
        <v>30</v>
      </c>
      <c r="B142">
        <v>6848500</v>
      </c>
      <c r="C142" s="1">
        <v>44309</v>
      </c>
      <c r="D142">
        <v>11.3</v>
      </c>
      <c r="E142" t="s">
        <v>31</v>
      </c>
      <c r="G142" s="1">
        <f t="shared" si="20"/>
        <v>44309</v>
      </c>
      <c r="H142" s="5">
        <f t="shared" si="21"/>
        <v>202104</v>
      </c>
      <c r="I142" s="5">
        <f t="shared" si="22"/>
        <v>2021</v>
      </c>
      <c r="J142">
        <f t="shared" si="23"/>
        <v>22.41322314049587</v>
      </c>
    </row>
    <row r="143" spans="1:10">
      <c r="A143" t="s">
        <v>30</v>
      </c>
      <c r="B143">
        <v>6848500</v>
      </c>
      <c r="C143" s="1">
        <v>44310</v>
      </c>
      <c r="D143">
        <v>11.2</v>
      </c>
      <c r="E143" t="s">
        <v>31</v>
      </c>
      <c r="G143" s="1">
        <f t="shared" si="20"/>
        <v>44310</v>
      </c>
      <c r="H143" s="5">
        <f t="shared" si="21"/>
        <v>202104</v>
      </c>
      <c r="I143" s="5">
        <f t="shared" si="22"/>
        <v>2021</v>
      </c>
      <c r="J143">
        <f t="shared" si="23"/>
        <v>22.214876033057852</v>
      </c>
    </row>
    <row r="144" spans="1:10">
      <c r="A144" t="s">
        <v>30</v>
      </c>
      <c r="B144">
        <v>6848500</v>
      </c>
      <c r="C144" s="1">
        <v>44311</v>
      </c>
      <c r="D144">
        <v>11.1</v>
      </c>
      <c r="E144" t="s">
        <v>31</v>
      </c>
      <c r="G144" s="1">
        <f t="shared" si="20"/>
        <v>44311</v>
      </c>
      <c r="H144" s="5">
        <f t="shared" si="21"/>
        <v>202104</v>
      </c>
      <c r="I144" s="5">
        <f t="shared" si="22"/>
        <v>2021</v>
      </c>
      <c r="J144">
        <f t="shared" si="23"/>
        <v>22.016528925619834</v>
      </c>
    </row>
    <row r="145" spans="1:10">
      <c r="A145" t="s">
        <v>30</v>
      </c>
      <c r="B145">
        <v>6848500</v>
      </c>
      <c r="C145" s="1">
        <v>44312</v>
      </c>
      <c r="D145">
        <v>10.7</v>
      </c>
      <c r="E145" t="s">
        <v>31</v>
      </c>
      <c r="G145" s="1">
        <f t="shared" si="20"/>
        <v>44312</v>
      </c>
      <c r="H145" s="5">
        <f t="shared" si="21"/>
        <v>202104</v>
      </c>
      <c r="I145" s="5">
        <f t="shared" si="22"/>
        <v>2021</v>
      </c>
      <c r="J145">
        <f t="shared" si="23"/>
        <v>21.223140495867767</v>
      </c>
    </row>
    <row r="146" spans="1:10">
      <c r="A146" t="s">
        <v>30</v>
      </c>
      <c r="B146">
        <v>6848500</v>
      </c>
      <c r="C146" s="1">
        <v>44313</v>
      </c>
      <c r="D146">
        <v>10.5</v>
      </c>
      <c r="E146" t="s">
        <v>31</v>
      </c>
      <c r="G146" s="1">
        <f t="shared" si="20"/>
        <v>44313</v>
      </c>
      <c r="H146" s="5">
        <f t="shared" si="21"/>
        <v>202104</v>
      </c>
      <c r="I146" s="5">
        <f t="shared" si="22"/>
        <v>2021</v>
      </c>
      <c r="J146">
        <f t="shared" si="23"/>
        <v>20.826446280991735</v>
      </c>
    </row>
    <row r="147" spans="1:10">
      <c r="A147" t="s">
        <v>30</v>
      </c>
      <c r="B147">
        <v>6848500</v>
      </c>
      <c r="C147" s="1">
        <v>44314</v>
      </c>
      <c r="D147">
        <v>10</v>
      </c>
      <c r="E147" t="s">
        <v>31</v>
      </c>
      <c r="G147" s="1">
        <f t="shared" si="20"/>
        <v>44314</v>
      </c>
      <c r="H147" s="5">
        <f t="shared" si="21"/>
        <v>202104</v>
      </c>
      <c r="I147" s="5">
        <f t="shared" si="22"/>
        <v>2021</v>
      </c>
      <c r="J147">
        <f t="shared" si="23"/>
        <v>19.834710743801654</v>
      </c>
    </row>
    <row r="148" spans="1:10">
      <c r="A148" t="s">
        <v>30</v>
      </c>
      <c r="B148">
        <v>6848500</v>
      </c>
      <c r="C148" s="1">
        <v>44315</v>
      </c>
      <c r="D148">
        <v>8.94</v>
      </c>
      <c r="E148" t="s">
        <v>31</v>
      </c>
      <c r="G148" s="1">
        <f t="shared" si="20"/>
        <v>44315</v>
      </c>
      <c r="H148" s="5">
        <f t="shared" si="21"/>
        <v>202104</v>
      </c>
      <c r="I148" s="5">
        <f t="shared" si="22"/>
        <v>2021</v>
      </c>
      <c r="J148">
        <f t="shared" si="23"/>
        <v>17.732231404958679</v>
      </c>
    </row>
    <row r="149" spans="1:10">
      <c r="A149" t="s">
        <v>30</v>
      </c>
      <c r="B149">
        <v>6848500</v>
      </c>
      <c r="C149" s="1">
        <v>44316</v>
      </c>
      <c r="D149">
        <v>8.01</v>
      </c>
      <c r="E149" t="s">
        <v>31</v>
      </c>
      <c r="G149" s="1">
        <f t="shared" si="20"/>
        <v>44316</v>
      </c>
      <c r="H149" s="5">
        <f t="shared" si="21"/>
        <v>202104</v>
      </c>
      <c r="I149" s="5">
        <f t="shared" si="22"/>
        <v>2021</v>
      </c>
      <c r="J149">
        <f t="shared" si="23"/>
        <v>15.887603305785124</v>
      </c>
    </row>
    <row r="150" spans="1:10">
      <c r="A150" t="s">
        <v>30</v>
      </c>
      <c r="B150">
        <v>6848500</v>
      </c>
      <c r="C150" s="1">
        <v>44317</v>
      </c>
      <c r="D150">
        <v>8.59</v>
      </c>
      <c r="E150" t="s">
        <v>31</v>
      </c>
      <c r="G150" s="1">
        <f t="shared" si="20"/>
        <v>44317</v>
      </c>
      <c r="H150" s="5">
        <f t="shared" si="21"/>
        <v>202105</v>
      </c>
      <c r="I150" s="5">
        <f t="shared" si="22"/>
        <v>2021</v>
      </c>
      <c r="J150">
        <f t="shared" si="23"/>
        <v>17.03801652892562</v>
      </c>
    </row>
    <row r="151" spans="1:10">
      <c r="A151" t="s">
        <v>30</v>
      </c>
      <c r="B151">
        <v>6848500</v>
      </c>
      <c r="C151" s="1">
        <v>44318</v>
      </c>
      <c r="D151">
        <v>8.25</v>
      </c>
      <c r="E151" t="s">
        <v>31</v>
      </c>
      <c r="G151" s="1">
        <f t="shared" si="20"/>
        <v>44318</v>
      </c>
      <c r="H151" s="5">
        <f t="shared" si="21"/>
        <v>202105</v>
      </c>
      <c r="I151" s="5">
        <f t="shared" si="22"/>
        <v>2021</v>
      </c>
      <c r="J151">
        <f t="shared" si="23"/>
        <v>16.363636363636363</v>
      </c>
    </row>
    <row r="152" spans="1:10">
      <c r="A152" t="s">
        <v>30</v>
      </c>
      <c r="B152">
        <v>6848500</v>
      </c>
      <c r="C152" s="1">
        <v>44319</v>
      </c>
      <c r="D152">
        <v>10.8</v>
      </c>
      <c r="E152" t="s">
        <v>31</v>
      </c>
      <c r="G152" s="1">
        <f t="shared" si="20"/>
        <v>44319</v>
      </c>
      <c r="H152" s="5">
        <f t="shared" si="21"/>
        <v>202105</v>
      </c>
      <c r="I152" s="5">
        <f t="shared" si="22"/>
        <v>2021</v>
      </c>
      <c r="J152">
        <f t="shared" si="23"/>
        <v>21.421487603305785</v>
      </c>
    </row>
    <row r="153" spans="1:10">
      <c r="A153" t="s">
        <v>30</v>
      </c>
      <c r="B153">
        <v>6848500</v>
      </c>
      <c r="C153" s="1">
        <v>44320</v>
      </c>
      <c r="D153">
        <v>12.9</v>
      </c>
      <c r="E153" t="s">
        <v>31</v>
      </c>
      <c r="G153" s="1">
        <f t="shared" si="20"/>
        <v>44320</v>
      </c>
      <c r="H153" s="5">
        <f t="shared" si="21"/>
        <v>202105</v>
      </c>
      <c r="I153" s="5">
        <f t="shared" si="22"/>
        <v>2021</v>
      </c>
      <c r="J153">
        <f t="shared" si="23"/>
        <v>25.58677685950413</v>
      </c>
    </row>
    <row r="154" spans="1:10">
      <c r="A154" t="s">
        <v>30</v>
      </c>
      <c r="B154">
        <v>6848500</v>
      </c>
      <c r="C154" s="1">
        <v>44321</v>
      </c>
      <c r="D154">
        <v>13.7</v>
      </c>
      <c r="E154" t="s">
        <v>31</v>
      </c>
      <c r="G154" s="1">
        <f t="shared" si="20"/>
        <v>44321</v>
      </c>
      <c r="H154" s="5">
        <f t="shared" si="21"/>
        <v>202105</v>
      </c>
      <c r="I154" s="5">
        <f t="shared" si="22"/>
        <v>2021</v>
      </c>
      <c r="J154">
        <f t="shared" si="23"/>
        <v>27.173553719008265</v>
      </c>
    </row>
    <row r="155" spans="1:10">
      <c r="A155" t="s">
        <v>30</v>
      </c>
      <c r="B155">
        <v>6848500</v>
      </c>
      <c r="C155" s="1">
        <v>44322</v>
      </c>
      <c r="D155">
        <v>27.7</v>
      </c>
      <c r="E155" t="s">
        <v>31</v>
      </c>
      <c r="G155" s="1">
        <f t="shared" ref="G155:G172" si="24">IF(OR(C155&lt;=0,ISTEXT(C155)),"",C155)</f>
        <v>44322</v>
      </c>
      <c r="H155" s="5">
        <f t="shared" ref="H155:H172" si="25">IF(NOT(ISTEXT(G155)),YEAR(G155)*100+MONTH(G155),"")</f>
        <v>202105</v>
      </c>
      <c r="I155" s="5">
        <f t="shared" ref="I155:I172" si="26">IF(NOT(ISTEXT(G155)),YEAR(G155),"")</f>
        <v>2021</v>
      </c>
      <c r="J155">
        <f t="shared" ref="J155:J172" si="27">IF(AND(ISNUMBER(G155),ISNUMBER(D155)),D155*(640*24*3600)/(5280^2),"DataGap")</f>
        <v>54.942148760330582</v>
      </c>
    </row>
    <row r="156" spans="1:10">
      <c r="A156" t="s">
        <v>30</v>
      </c>
      <c r="B156">
        <v>6848500</v>
      </c>
      <c r="C156" s="1">
        <v>44323</v>
      </c>
      <c r="D156">
        <v>16</v>
      </c>
      <c r="E156" t="s">
        <v>31</v>
      </c>
      <c r="G156" s="1">
        <f t="shared" si="24"/>
        <v>44323</v>
      </c>
      <c r="H156" s="5">
        <f t="shared" si="25"/>
        <v>202105</v>
      </c>
      <c r="I156" s="5">
        <f t="shared" si="26"/>
        <v>2021</v>
      </c>
      <c r="J156">
        <f t="shared" si="27"/>
        <v>31.735537190082646</v>
      </c>
    </row>
    <row r="157" spans="1:10">
      <c r="A157" t="s">
        <v>30</v>
      </c>
      <c r="B157">
        <v>6848500</v>
      </c>
      <c r="C157" s="1">
        <v>44324</v>
      </c>
      <c r="D157">
        <v>11.1</v>
      </c>
      <c r="E157" t="s">
        <v>31</v>
      </c>
      <c r="G157" s="1">
        <f t="shared" si="24"/>
        <v>44324</v>
      </c>
      <c r="H157" s="5">
        <f t="shared" si="25"/>
        <v>202105</v>
      </c>
      <c r="I157" s="5">
        <f t="shared" si="26"/>
        <v>2021</v>
      </c>
      <c r="J157">
        <f t="shared" si="27"/>
        <v>22.016528925619834</v>
      </c>
    </row>
    <row r="158" spans="1:10">
      <c r="A158" t="s">
        <v>30</v>
      </c>
      <c r="B158">
        <v>6848500</v>
      </c>
      <c r="C158" s="1">
        <v>44325</v>
      </c>
      <c r="D158">
        <v>9.07</v>
      </c>
      <c r="E158" t="s">
        <v>31</v>
      </c>
      <c r="G158" s="1">
        <f t="shared" si="24"/>
        <v>44325</v>
      </c>
      <c r="H158" s="5">
        <f t="shared" si="25"/>
        <v>202105</v>
      </c>
      <c r="I158" s="5">
        <f t="shared" si="26"/>
        <v>2021</v>
      </c>
      <c r="J158">
        <f t="shared" si="27"/>
        <v>17.990082644628099</v>
      </c>
    </row>
    <row r="159" spans="1:10">
      <c r="A159" t="s">
        <v>30</v>
      </c>
      <c r="B159">
        <v>6848500</v>
      </c>
      <c r="C159" s="1">
        <v>44326</v>
      </c>
      <c r="D159">
        <v>8.48</v>
      </c>
      <c r="E159" t="s">
        <v>31</v>
      </c>
      <c r="G159" s="1">
        <f t="shared" si="24"/>
        <v>44326</v>
      </c>
      <c r="H159" s="5">
        <f t="shared" si="25"/>
        <v>202105</v>
      </c>
      <c r="I159" s="5">
        <f t="shared" si="26"/>
        <v>2021</v>
      </c>
      <c r="J159">
        <f t="shared" si="27"/>
        <v>16.819834710743802</v>
      </c>
    </row>
    <row r="160" spans="1:10">
      <c r="A160" t="s">
        <v>30</v>
      </c>
      <c r="B160">
        <v>6848500</v>
      </c>
      <c r="C160" s="1">
        <v>44327</v>
      </c>
      <c r="D160">
        <v>7.23</v>
      </c>
      <c r="E160" t="s">
        <v>31</v>
      </c>
      <c r="G160" s="1">
        <f t="shared" si="24"/>
        <v>44327</v>
      </c>
      <c r="H160" s="5">
        <f t="shared" si="25"/>
        <v>202105</v>
      </c>
      <c r="I160" s="5">
        <f t="shared" si="26"/>
        <v>2021</v>
      </c>
      <c r="J160">
        <f t="shared" si="27"/>
        <v>14.340495867768595</v>
      </c>
    </row>
    <row r="161" spans="1:10">
      <c r="A161" t="s">
        <v>30</v>
      </c>
      <c r="B161">
        <v>6848500</v>
      </c>
      <c r="C161" s="1">
        <v>44328</v>
      </c>
      <c r="D161">
        <v>6.74</v>
      </c>
      <c r="E161" t="s">
        <v>31</v>
      </c>
      <c r="G161" s="1">
        <f t="shared" si="24"/>
        <v>44328</v>
      </c>
      <c r="H161" s="5">
        <f t="shared" si="25"/>
        <v>202105</v>
      </c>
      <c r="I161" s="5">
        <f t="shared" si="26"/>
        <v>2021</v>
      </c>
      <c r="J161">
        <f t="shared" si="27"/>
        <v>13.368595041322314</v>
      </c>
    </row>
    <row r="162" spans="1:10">
      <c r="A162" t="s">
        <v>30</v>
      </c>
      <c r="B162">
        <v>6848500</v>
      </c>
      <c r="C162" s="1">
        <v>44329</v>
      </c>
      <c r="D162">
        <v>5.92</v>
      </c>
      <c r="E162" t="s">
        <v>31</v>
      </c>
      <c r="G162" s="1">
        <f t="shared" si="24"/>
        <v>44329</v>
      </c>
      <c r="H162" s="5">
        <f t="shared" si="25"/>
        <v>202105</v>
      </c>
      <c r="I162" s="5">
        <f t="shared" si="26"/>
        <v>2021</v>
      </c>
      <c r="J162">
        <f t="shared" si="27"/>
        <v>11.742148760330579</v>
      </c>
    </row>
    <row r="163" spans="1:10">
      <c r="A163" t="s">
        <v>30</v>
      </c>
      <c r="B163">
        <v>6848500</v>
      </c>
      <c r="C163" s="1">
        <v>44330</v>
      </c>
      <c r="D163">
        <v>7.15</v>
      </c>
      <c r="E163" t="s">
        <v>31</v>
      </c>
      <c r="G163" s="1">
        <f t="shared" si="24"/>
        <v>44330</v>
      </c>
      <c r="H163" s="5">
        <f t="shared" si="25"/>
        <v>202105</v>
      </c>
      <c r="I163" s="5">
        <f t="shared" si="26"/>
        <v>2021</v>
      </c>
      <c r="J163">
        <f t="shared" si="27"/>
        <v>14.181818181818182</v>
      </c>
    </row>
    <row r="164" spans="1:10">
      <c r="A164" t="s">
        <v>30</v>
      </c>
      <c r="B164">
        <v>6848500</v>
      </c>
      <c r="C164" s="1">
        <v>44331</v>
      </c>
      <c r="D164">
        <v>7.63</v>
      </c>
      <c r="E164" t="s">
        <v>31</v>
      </c>
      <c r="G164" s="1">
        <f t="shared" si="24"/>
        <v>44331</v>
      </c>
      <c r="H164" s="5">
        <f t="shared" si="25"/>
        <v>202105</v>
      </c>
      <c r="I164" s="5">
        <f t="shared" si="26"/>
        <v>2021</v>
      </c>
      <c r="J164">
        <f t="shared" si="27"/>
        <v>15.133884297520661</v>
      </c>
    </row>
    <row r="165" spans="1:10">
      <c r="A165" t="s">
        <v>30</v>
      </c>
      <c r="B165">
        <v>6848500</v>
      </c>
      <c r="C165" s="1">
        <v>44332</v>
      </c>
      <c r="D165">
        <v>13.7</v>
      </c>
      <c r="E165" t="s">
        <v>31</v>
      </c>
      <c r="G165" s="1">
        <f t="shared" si="24"/>
        <v>44332</v>
      </c>
      <c r="H165" s="5">
        <f t="shared" si="25"/>
        <v>202105</v>
      </c>
      <c r="I165" s="5">
        <f t="shared" si="26"/>
        <v>2021</v>
      </c>
      <c r="J165">
        <f t="shared" si="27"/>
        <v>27.173553719008265</v>
      </c>
    </row>
    <row r="166" spans="1:10">
      <c r="A166" t="s">
        <v>30</v>
      </c>
      <c r="B166">
        <v>6848500</v>
      </c>
      <c r="C166" s="1">
        <v>44333</v>
      </c>
      <c r="D166">
        <v>23.9</v>
      </c>
      <c r="E166" t="s">
        <v>31</v>
      </c>
      <c r="G166" s="1">
        <f t="shared" si="24"/>
        <v>44333</v>
      </c>
      <c r="H166" s="5">
        <f t="shared" si="25"/>
        <v>202105</v>
      </c>
      <c r="I166" s="5">
        <f t="shared" si="26"/>
        <v>2021</v>
      </c>
      <c r="J166">
        <f t="shared" si="27"/>
        <v>47.404958677685947</v>
      </c>
    </row>
    <row r="167" spans="1:10">
      <c r="A167" t="s">
        <v>30</v>
      </c>
      <c r="B167">
        <v>6848500</v>
      </c>
      <c r="C167" s="1">
        <v>44334</v>
      </c>
      <c r="D167">
        <v>32.200000000000003</v>
      </c>
      <c r="E167" t="s">
        <v>31</v>
      </c>
      <c r="G167" s="1">
        <f t="shared" si="24"/>
        <v>44334</v>
      </c>
      <c r="H167" s="5">
        <f t="shared" si="25"/>
        <v>202105</v>
      </c>
      <c r="I167" s="5">
        <f t="shared" si="26"/>
        <v>2021</v>
      </c>
      <c r="J167">
        <f t="shared" si="27"/>
        <v>63.867768595041333</v>
      </c>
    </row>
    <row r="168" spans="1:10">
      <c r="A168" t="s">
        <v>30</v>
      </c>
      <c r="B168">
        <v>6848500</v>
      </c>
      <c r="C168" s="1">
        <v>44335</v>
      </c>
      <c r="D168">
        <v>22.4</v>
      </c>
      <c r="E168" t="s">
        <v>31</v>
      </c>
      <c r="G168" s="1">
        <f t="shared" si="24"/>
        <v>44335</v>
      </c>
      <c r="H168" s="5">
        <f t="shared" si="25"/>
        <v>202105</v>
      </c>
      <c r="I168" s="5">
        <f t="shared" si="26"/>
        <v>2021</v>
      </c>
      <c r="J168">
        <f t="shared" si="27"/>
        <v>44.429752066115704</v>
      </c>
    </row>
    <row r="169" spans="1:10">
      <c r="A169" t="s">
        <v>30</v>
      </c>
      <c r="B169">
        <v>6848500</v>
      </c>
      <c r="C169" s="1">
        <v>44336</v>
      </c>
      <c r="D169">
        <v>13.1</v>
      </c>
      <c r="E169" t="s">
        <v>31</v>
      </c>
      <c r="G169" s="1">
        <f t="shared" si="24"/>
        <v>44336</v>
      </c>
      <c r="H169" s="5">
        <f t="shared" si="25"/>
        <v>202105</v>
      </c>
      <c r="I169" s="5">
        <f t="shared" si="26"/>
        <v>2021</v>
      </c>
      <c r="J169">
        <f t="shared" si="27"/>
        <v>25.983471074380166</v>
      </c>
    </row>
    <row r="170" spans="1:10">
      <c r="A170" t="s">
        <v>30</v>
      </c>
      <c r="B170">
        <v>6848500</v>
      </c>
      <c r="C170" s="1">
        <v>44337</v>
      </c>
      <c r="D170">
        <v>10.6</v>
      </c>
      <c r="E170" t="s">
        <v>31</v>
      </c>
      <c r="G170" s="1">
        <f t="shared" si="24"/>
        <v>44337</v>
      </c>
      <c r="H170" s="5">
        <f t="shared" si="25"/>
        <v>202105</v>
      </c>
      <c r="I170" s="5">
        <f t="shared" si="26"/>
        <v>2021</v>
      </c>
      <c r="J170">
        <f t="shared" si="27"/>
        <v>21.024793388429753</v>
      </c>
    </row>
    <row r="171" spans="1:10">
      <c r="A171" t="s">
        <v>30</v>
      </c>
      <c r="B171">
        <v>6848500</v>
      </c>
      <c r="C171" s="1">
        <v>44338</v>
      </c>
      <c r="D171">
        <v>9.23</v>
      </c>
      <c r="E171" t="s">
        <v>31</v>
      </c>
      <c r="G171" s="1">
        <f t="shared" si="24"/>
        <v>44338</v>
      </c>
      <c r="H171" s="5">
        <f t="shared" si="25"/>
        <v>202105</v>
      </c>
      <c r="I171" s="5">
        <f t="shared" si="26"/>
        <v>2021</v>
      </c>
      <c r="J171">
        <f t="shared" si="27"/>
        <v>18.307438016528927</v>
      </c>
    </row>
    <row r="172" spans="1:10">
      <c r="A172" t="s">
        <v>30</v>
      </c>
      <c r="B172">
        <v>6848500</v>
      </c>
      <c r="C172" s="1">
        <v>44339</v>
      </c>
      <c r="D172">
        <v>8.76</v>
      </c>
      <c r="E172" t="s">
        <v>31</v>
      </c>
      <c r="G172" s="1">
        <f t="shared" si="24"/>
        <v>44339</v>
      </c>
      <c r="H172" s="5">
        <f t="shared" si="25"/>
        <v>202105</v>
      </c>
      <c r="I172" s="5">
        <f t="shared" si="26"/>
        <v>2021</v>
      </c>
      <c r="J172">
        <f t="shared" si="27"/>
        <v>17.375206611570249</v>
      </c>
    </row>
    <row r="173" spans="1:10">
      <c r="A173" t="s">
        <v>30</v>
      </c>
      <c r="B173">
        <v>6848500</v>
      </c>
      <c r="C173" s="1">
        <v>44340</v>
      </c>
      <c r="D173">
        <v>13.3</v>
      </c>
      <c r="E173" t="s">
        <v>31</v>
      </c>
      <c r="G173" s="1">
        <f t="shared" ref="G173:G179" si="28">IF(OR(C173&lt;=0,ISTEXT(C173)),"",C173)</f>
        <v>44340</v>
      </c>
      <c r="H173" s="5">
        <f t="shared" ref="H173:H179" si="29">IF(NOT(ISTEXT(G173)),YEAR(G173)*100+MONTH(G173),"")</f>
        <v>202105</v>
      </c>
      <c r="I173" s="5">
        <f t="shared" ref="I173:I179" si="30">IF(NOT(ISTEXT(G173)),YEAR(G173),"")</f>
        <v>2021</v>
      </c>
      <c r="J173">
        <f t="shared" ref="J173:J179" si="31">IF(AND(ISNUMBER(G173),ISNUMBER(D173)),D173*(640*24*3600)/(5280^2),"DataGap")</f>
        <v>26.380165289256198</v>
      </c>
    </row>
    <row r="174" spans="1:10">
      <c r="A174" t="s">
        <v>30</v>
      </c>
      <c r="B174">
        <v>6848500</v>
      </c>
      <c r="C174" s="1">
        <v>44341</v>
      </c>
      <c r="D174">
        <v>11.3</v>
      </c>
      <c r="E174" t="s">
        <v>31</v>
      </c>
      <c r="G174" s="1">
        <f t="shared" si="28"/>
        <v>44341</v>
      </c>
      <c r="H174" s="5">
        <f t="shared" si="29"/>
        <v>202105</v>
      </c>
      <c r="I174" s="5">
        <f t="shared" si="30"/>
        <v>2021</v>
      </c>
      <c r="J174">
        <f t="shared" si="31"/>
        <v>22.41322314049587</v>
      </c>
    </row>
    <row r="175" spans="1:10">
      <c r="A175" t="s">
        <v>30</v>
      </c>
      <c r="B175">
        <v>6848500</v>
      </c>
      <c r="C175" s="1">
        <v>44342</v>
      </c>
      <c r="D175">
        <v>9.6999999999999993</v>
      </c>
      <c r="E175" t="s">
        <v>31</v>
      </c>
      <c r="G175" s="1">
        <f t="shared" si="28"/>
        <v>44342</v>
      </c>
      <c r="H175" s="5">
        <f t="shared" si="29"/>
        <v>202105</v>
      </c>
      <c r="I175" s="5">
        <f t="shared" si="30"/>
        <v>2021</v>
      </c>
      <c r="J175">
        <f t="shared" si="31"/>
        <v>19.239669421487601</v>
      </c>
    </row>
    <row r="176" spans="1:10">
      <c r="A176" t="s">
        <v>30</v>
      </c>
      <c r="B176">
        <v>6848500</v>
      </c>
      <c r="C176" s="1">
        <v>44343</v>
      </c>
      <c r="D176">
        <v>255</v>
      </c>
      <c r="E176" t="s">
        <v>31</v>
      </c>
      <c r="G176" s="1">
        <f t="shared" si="28"/>
        <v>44343</v>
      </c>
      <c r="H176" s="5">
        <f t="shared" si="29"/>
        <v>202105</v>
      </c>
      <c r="I176" s="5">
        <f t="shared" si="30"/>
        <v>2021</v>
      </c>
      <c r="J176">
        <f t="shared" si="31"/>
        <v>505.78512396694214</v>
      </c>
    </row>
    <row r="177" spans="1:10">
      <c r="A177" t="s">
        <v>30</v>
      </c>
      <c r="B177">
        <v>6848500</v>
      </c>
      <c r="C177" s="1">
        <v>44344</v>
      </c>
      <c r="D177">
        <v>424</v>
      </c>
      <c r="E177" t="s">
        <v>31</v>
      </c>
      <c r="G177" s="1">
        <f t="shared" si="28"/>
        <v>44344</v>
      </c>
      <c r="H177" s="5">
        <f t="shared" si="29"/>
        <v>202105</v>
      </c>
      <c r="I177" s="5">
        <f t="shared" si="30"/>
        <v>2021</v>
      </c>
      <c r="J177">
        <f t="shared" si="31"/>
        <v>840.99173553719004</v>
      </c>
    </row>
    <row r="178" spans="1:10">
      <c r="A178" t="s">
        <v>30</v>
      </c>
      <c r="B178">
        <v>6848500</v>
      </c>
      <c r="C178" s="1">
        <v>44345</v>
      </c>
      <c r="D178">
        <v>60.2</v>
      </c>
      <c r="E178" t="s">
        <v>31</v>
      </c>
      <c r="G178" s="1">
        <f t="shared" si="28"/>
        <v>44345</v>
      </c>
      <c r="H178" s="5">
        <f t="shared" si="29"/>
        <v>202105</v>
      </c>
      <c r="I178" s="5">
        <f t="shared" si="30"/>
        <v>2021</v>
      </c>
      <c r="J178">
        <f t="shared" si="31"/>
        <v>119.40495867768595</v>
      </c>
    </row>
    <row r="179" spans="1:10">
      <c r="A179" t="s">
        <v>30</v>
      </c>
      <c r="B179">
        <v>6848500</v>
      </c>
      <c r="C179" s="1">
        <v>44346</v>
      </c>
      <c r="D179">
        <v>29.1</v>
      </c>
      <c r="E179" t="s">
        <v>31</v>
      </c>
      <c r="G179" s="1">
        <f t="shared" si="28"/>
        <v>44346</v>
      </c>
      <c r="H179" s="5">
        <f t="shared" si="29"/>
        <v>202105</v>
      </c>
      <c r="I179" s="5">
        <f t="shared" si="30"/>
        <v>2021</v>
      </c>
      <c r="J179">
        <f t="shared" si="31"/>
        <v>57.719008264462808</v>
      </c>
    </row>
    <row r="180" spans="1:10">
      <c r="A180" t="s">
        <v>30</v>
      </c>
      <c r="B180">
        <v>6848500</v>
      </c>
      <c r="C180" s="1">
        <v>44347</v>
      </c>
      <c r="D180">
        <v>19</v>
      </c>
      <c r="E180" t="s">
        <v>31</v>
      </c>
      <c r="G180" s="1">
        <f t="shared" ref="G180:G186" si="32">IF(OR(C180&lt;=0,ISTEXT(C180)),"",C180)</f>
        <v>44347</v>
      </c>
      <c r="H180" s="5">
        <f t="shared" ref="H180:H186" si="33">IF(NOT(ISTEXT(G180)),YEAR(G180)*100+MONTH(G180),"")</f>
        <v>202105</v>
      </c>
      <c r="I180" s="5">
        <f t="shared" ref="I180:I186" si="34">IF(NOT(ISTEXT(G180)),YEAR(G180),"")</f>
        <v>2021</v>
      </c>
      <c r="J180">
        <f t="shared" ref="J180:J186" si="35">IF(AND(ISNUMBER(G180),ISNUMBER(D180)),D180*(640*24*3600)/(5280^2),"DataGap")</f>
        <v>37.685950413223139</v>
      </c>
    </row>
    <row r="181" spans="1:10">
      <c r="A181" t="s">
        <v>30</v>
      </c>
      <c r="B181">
        <v>6848500</v>
      </c>
      <c r="C181" s="1">
        <v>44348</v>
      </c>
      <c r="D181">
        <v>14.4</v>
      </c>
      <c r="E181" t="s">
        <v>31</v>
      </c>
      <c r="G181" s="1">
        <f t="shared" si="32"/>
        <v>44348</v>
      </c>
      <c r="H181" s="5">
        <f t="shared" si="33"/>
        <v>202106</v>
      </c>
      <c r="I181" s="5">
        <f t="shared" si="34"/>
        <v>2021</v>
      </c>
      <c r="J181">
        <f t="shared" si="35"/>
        <v>28.561983471074381</v>
      </c>
    </row>
    <row r="182" spans="1:10">
      <c r="A182" t="s">
        <v>30</v>
      </c>
      <c r="B182">
        <v>6848500</v>
      </c>
      <c r="C182" s="1">
        <v>44349</v>
      </c>
      <c r="D182">
        <v>12.4</v>
      </c>
      <c r="E182" t="s">
        <v>31</v>
      </c>
      <c r="G182" s="1">
        <f t="shared" si="32"/>
        <v>44349</v>
      </c>
      <c r="H182" s="5">
        <f t="shared" si="33"/>
        <v>202106</v>
      </c>
      <c r="I182" s="5">
        <f t="shared" si="34"/>
        <v>2021</v>
      </c>
      <c r="J182">
        <f t="shared" si="35"/>
        <v>24.595041322314049</v>
      </c>
    </row>
    <row r="183" spans="1:10">
      <c r="A183" t="s">
        <v>30</v>
      </c>
      <c r="B183">
        <v>6848500</v>
      </c>
      <c r="C183" s="1">
        <v>44350</v>
      </c>
      <c r="D183">
        <v>11.4</v>
      </c>
      <c r="E183" t="s">
        <v>31</v>
      </c>
      <c r="G183" s="1">
        <f t="shared" si="32"/>
        <v>44350</v>
      </c>
      <c r="H183" s="5">
        <f t="shared" si="33"/>
        <v>202106</v>
      </c>
      <c r="I183" s="5">
        <f t="shared" si="34"/>
        <v>2021</v>
      </c>
      <c r="J183">
        <f t="shared" si="35"/>
        <v>22.611570247933884</v>
      </c>
    </row>
    <row r="184" spans="1:10">
      <c r="A184" t="s">
        <v>30</v>
      </c>
      <c r="B184">
        <v>6848500</v>
      </c>
      <c r="C184" s="1">
        <v>44351</v>
      </c>
      <c r="D184">
        <v>10</v>
      </c>
      <c r="E184" t="s">
        <v>31</v>
      </c>
      <c r="G184" s="1">
        <f t="shared" si="32"/>
        <v>44351</v>
      </c>
      <c r="H184" s="5">
        <f t="shared" si="33"/>
        <v>202106</v>
      </c>
      <c r="I184" s="5">
        <f t="shared" si="34"/>
        <v>2021</v>
      </c>
      <c r="J184">
        <f t="shared" si="35"/>
        <v>19.834710743801654</v>
      </c>
    </row>
    <row r="185" spans="1:10">
      <c r="A185" t="s">
        <v>30</v>
      </c>
      <c r="B185">
        <v>6848500</v>
      </c>
      <c r="C185" s="1">
        <v>44352</v>
      </c>
      <c r="D185">
        <v>9.2100000000000009</v>
      </c>
      <c r="E185" t="s">
        <v>31</v>
      </c>
      <c r="G185" s="1">
        <f t="shared" si="32"/>
        <v>44352</v>
      </c>
      <c r="H185" s="5">
        <f t="shared" si="33"/>
        <v>202106</v>
      </c>
      <c r="I185" s="5">
        <f t="shared" si="34"/>
        <v>2021</v>
      </c>
      <c r="J185">
        <f t="shared" si="35"/>
        <v>18.267768595041325</v>
      </c>
    </row>
    <row r="186" spans="1:10">
      <c r="A186" t="s">
        <v>30</v>
      </c>
      <c r="B186">
        <v>6848500</v>
      </c>
      <c r="C186" s="1">
        <v>44353</v>
      </c>
      <c r="D186">
        <v>8.66</v>
      </c>
      <c r="E186" t="s">
        <v>31</v>
      </c>
      <c r="G186" s="1">
        <f t="shared" si="32"/>
        <v>44353</v>
      </c>
      <c r="H186" s="5">
        <f t="shared" si="33"/>
        <v>202106</v>
      </c>
      <c r="I186" s="5">
        <f t="shared" si="34"/>
        <v>2021</v>
      </c>
      <c r="J186">
        <f t="shared" si="35"/>
        <v>17.176859504132231</v>
      </c>
    </row>
    <row r="187" spans="1:10">
      <c r="A187" t="s">
        <v>30</v>
      </c>
      <c r="B187">
        <v>6848500</v>
      </c>
      <c r="C187" s="1">
        <v>44354</v>
      </c>
      <c r="D187">
        <v>8.16</v>
      </c>
      <c r="E187" t="s">
        <v>31</v>
      </c>
      <c r="G187" s="1">
        <f t="shared" ref="G187:G195" si="36">IF(OR(C187&lt;=0,ISTEXT(C187)),"",C187)</f>
        <v>44354</v>
      </c>
      <c r="H187" s="5">
        <f t="shared" ref="H187:H195" si="37">IF(NOT(ISTEXT(G187)),YEAR(G187)*100+MONTH(G187),"")</f>
        <v>202106</v>
      </c>
      <c r="I187" s="5">
        <f t="shared" ref="I187:I195" si="38">IF(NOT(ISTEXT(G187)),YEAR(G187),"")</f>
        <v>2021</v>
      </c>
      <c r="J187">
        <f t="shared" ref="J187:J195" si="39">IF(AND(ISNUMBER(G187),ISNUMBER(D187)),D187*(640*24*3600)/(5280^2),"DataGap")</f>
        <v>16.18512396694215</v>
      </c>
    </row>
    <row r="188" spans="1:10">
      <c r="A188" t="s">
        <v>30</v>
      </c>
      <c r="B188">
        <v>6848500</v>
      </c>
      <c r="C188" s="1">
        <v>44355</v>
      </c>
      <c r="D188">
        <v>7.71</v>
      </c>
      <c r="E188" t="s">
        <v>31</v>
      </c>
      <c r="G188" s="1">
        <f t="shared" si="36"/>
        <v>44355</v>
      </c>
      <c r="H188" s="5">
        <f t="shared" si="37"/>
        <v>202106</v>
      </c>
      <c r="I188" s="5">
        <f t="shared" si="38"/>
        <v>2021</v>
      </c>
      <c r="J188">
        <f t="shared" si="39"/>
        <v>15.292561983471074</v>
      </c>
    </row>
    <row r="189" spans="1:10">
      <c r="A189" t="s">
        <v>30</v>
      </c>
      <c r="B189">
        <v>6848500</v>
      </c>
      <c r="C189" s="1">
        <v>44356</v>
      </c>
      <c r="D189">
        <v>7.32</v>
      </c>
      <c r="E189" t="s">
        <v>31</v>
      </c>
      <c r="G189" s="1">
        <f t="shared" si="36"/>
        <v>44356</v>
      </c>
      <c r="H189" s="5">
        <f t="shared" si="37"/>
        <v>202106</v>
      </c>
      <c r="I189" s="5">
        <f t="shared" si="38"/>
        <v>2021</v>
      </c>
      <c r="J189">
        <f t="shared" si="39"/>
        <v>14.51900826446281</v>
      </c>
    </row>
    <row r="190" spans="1:10">
      <c r="A190" t="s">
        <v>30</v>
      </c>
      <c r="B190">
        <v>6848500</v>
      </c>
      <c r="C190" s="1">
        <v>44357</v>
      </c>
      <c r="D190">
        <v>7.11</v>
      </c>
      <c r="E190" t="s">
        <v>31</v>
      </c>
      <c r="G190" s="1">
        <f t="shared" si="36"/>
        <v>44357</v>
      </c>
      <c r="H190" s="5">
        <f t="shared" si="37"/>
        <v>202106</v>
      </c>
      <c r="I190" s="5">
        <f t="shared" si="38"/>
        <v>2021</v>
      </c>
      <c r="J190">
        <f t="shared" si="39"/>
        <v>14.102479338842976</v>
      </c>
    </row>
    <row r="191" spans="1:10">
      <c r="A191" t="s">
        <v>30</v>
      </c>
      <c r="B191">
        <v>6848500</v>
      </c>
      <c r="C191" s="1">
        <v>44358</v>
      </c>
      <c r="D191">
        <v>6.86</v>
      </c>
      <c r="E191" t="s">
        <v>31</v>
      </c>
      <c r="G191" s="1">
        <f t="shared" si="36"/>
        <v>44358</v>
      </c>
      <c r="H191" s="5">
        <f t="shared" si="37"/>
        <v>202106</v>
      </c>
      <c r="I191" s="5">
        <f t="shared" si="38"/>
        <v>2021</v>
      </c>
      <c r="J191">
        <f t="shared" si="39"/>
        <v>13.606611570247933</v>
      </c>
    </row>
    <row r="192" spans="1:10">
      <c r="A192" t="s">
        <v>30</v>
      </c>
      <c r="B192">
        <v>6848500</v>
      </c>
      <c r="C192" s="1">
        <v>44359</v>
      </c>
      <c r="D192">
        <v>6.03</v>
      </c>
      <c r="E192" t="s">
        <v>31</v>
      </c>
      <c r="G192" s="1">
        <f t="shared" si="36"/>
        <v>44359</v>
      </c>
      <c r="H192" s="5">
        <f t="shared" si="37"/>
        <v>202106</v>
      </c>
      <c r="I192" s="5">
        <f t="shared" si="38"/>
        <v>2021</v>
      </c>
      <c r="J192">
        <f t="shared" si="39"/>
        <v>11.960330578512396</v>
      </c>
    </row>
    <row r="193" spans="1:10">
      <c r="A193" t="s">
        <v>30</v>
      </c>
      <c r="B193">
        <v>6848500</v>
      </c>
      <c r="C193" s="1">
        <v>44360</v>
      </c>
      <c r="D193">
        <v>5.99</v>
      </c>
      <c r="E193" t="s">
        <v>31</v>
      </c>
      <c r="G193" s="1">
        <f t="shared" si="36"/>
        <v>44360</v>
      </c>
      <c r="H193" s="5">
        <f t="shared" si="37"/>
        <v>202106</v>
      </c>
      <c r="I193" s="5">
        <f t="shared" si="38"/>
        <v>2021</v>
      </c>
      <c r="J193">
        <f t="shared" si="39"/>
        <v>11.88099173553719</v>
      </c>
    </row>
    <row r="194" spans="1:10">
      <c r="A194" t="s">
        <v>30</v>
      </c>
      <c r="B194">
        <v>6848500</v>
      </c>
      <c r="C194" s="1">
        <v>44361</v>
      </c>
      <c r="D194">
        <v>6.16</v>
      </c>
      <c r="E194" t="s">
        <v>31</v>
      </c>
      <c r="G194" s="1">
        <f t="shared" si="36"/>
        <v>44361</v>
      </c>
      <c r="H194" s="5">
        <f t="shared" si="37"/>
        <v>202106</v>
      </c>
      <c r="I194" s="5">
        <f t="shared" si="38"/>
        <v>2021</v>
      </c>
      <c r="J194">
        <f t="shared" si="39"/>
        <v>12.218181818181819</v>
      </c>
    </row>
    <row r="195" spans="1:10">
      <c r="A195" t="s">
        <v>30</v>
      </c>
      <c r="B195">
        <v>6848500</v>
      </c>
      <c r="C195" s="1">
        <v>44362</v>
      </c>
      <c r="D195">
        <v>6.07</v>
      </c>
      <c r="E195" t="s">
        <v>31</v>
      </c>
      <c r="G195" s="1">
        <f t="shared" si="36"/>
        <v>44362</v>
      </c>
      <c r="H195" s="5">
        <f t="shared" si="37"/>
        <v>202106</v>
      </c>
      <c r="I195" s="5">
        <f t="shared" si="38"/>
        <v>2021</v>
      </c>
      <c r="J195">
        <f t="shared" si="39"/>
        <v>12.039669421487604</v>
      </c>
    </row>
    <row r="196" spans="1:10">
      <c r="A196" t="s">
        <v>30</v>
      </c>
      <c r="B196">
        <v>6848500</v>
      </c>
      <c r="C196" s="1">
        <v>44363</v>
      </c>
      <c r="D196">
        <v>5.97</v>
      </c>
      <c r="E196" t="s">
        <v>31</v>
      </c>
      <c r="G196" s="1">
        <f t="shared" ref="G196:G213" si="40">IF(OR(C196&lt;=0,ISTEXT(C196)),"",C196)</f>
        <v>44363</v>
      </c>
      <c r="H196" s="5">
        <f t="shared" ref="H196:H208" si="41">IF(NOT(ISTEXT(G196)),YEAR(G196)*100+MONTH(G196),"")</f>
        <v>202106</v>
      </c>
      <c r="I196" s="5">
        <f t="shared" ref="I196:I208" si="42">IF(NOT(ISTEXT(G196)),YEAR(G196),"")</f>
        <v>2021</v>
      </c>
      <c r="J196">
        <f t="shared" ref="J196:J213" si="43">IF(AND(ISNUMBER(G196),ISNUMBER(D196)),D196*(640*24*3600)/(5280^2),"DataGap")</f>
        <v>11.841322314049586</v>
      </c>
    </row>
    <row r="197" spans="1:10">
      <c r="A197" t="s">
        <v>30</v>
      </c>
      <c r="B197">
        <v>6848500</v>
      </c>
      <c r="C197" s="1">
        <v>44364</v>
      </c>
      <c r="D197">
        <v>4.96</v>
      </c>
      <c r="E197" t="s">
        <v>31</v>
      </c>
      <c r="G197" s="1">
        <f t="shared" si="40"/>
        <v>44364</v>
      </c>
      <c r="H197" s="5">
        <f t="shared" si="41"/>
        <v>202106</v>
      </c>
      <c r="I197" s="5">
        <f t="shared" si="42"/>
        <v>2021</v>
      </c>
      <c r="J197">
        <f t="shared" si="43"/>
        <v>9.8380165289256194</v>
      </c>
    </row>
    <row r="198" spans="1:10">
      <c r="A198" t="s">
        <v>30</v>
      </c>
      <c r="B198">
        <v>6848500</v>
      </c>
      <c r="C198" s="1">
        <v>44365</v>
      </c>
      <c r="D198">
        <v>3.61</v>
      </c>
      <c r="E198" t="s">
        <v>31</v>
      </c>
      <c r="G198" s="1">
        <f t="shared" si="40"/>
        <v>44365</v>
      </c>
      <c r="H198" s="5">
        <f t="shared" si="41"/>
        <v>202106</v>
      </c>
      <c r="I198" s="5">
        <f t="shared" si="42"/>
        <v>2021</v>
      </c>
      <c r="J198">
        <f t="shared" si="43"/>
        <v>7.1603305785123963</v>
      </c>
    </row>
    <row r="199" spans="1:10">
      <c r="A199" t="s">
        <v>30</v>
      </c>
      <c r="B199">
        <v>6848500</v>
      </c>
      <c r="C199" s="1">
        <v>44366</v>
      </c>
      <c r="D199">
        <v>3.45</v>
      </c>
      <c r="E199" t="s">
        <v>31</v>
      </c>
      <c r="G199" s="1">
        <f t="shared" si="40"/>
        <v>44366</v>
      </c>
      <c r="H199" s="5">
        <f t="shared" si="41"/>
        <v>202106</v>
      </c>
      <c r="I199" s="5">
        <f t="shared" si="42"/>
        <v>2021</v>
      </c>
      <c r="J199">
        <f t="shared" si="43"/>
        <v>6.8429752066115705</v>
      </c>
    </row>
    <row r="200" spans="1:10">
      <c r="A200" t="s">
        <v>30</v>
      </c>
      <c r="B200">
        <v>6848500</v>
      </c>
      <c r="C200" s="1">
        <v>44367</v>
      </c>
      <c r="D200">
        <v>39.200000000000003</v>
      </c>
      <c r="E200" t="s">
        <v>31</v>
      </c>
      <c r="G200" s="1">
        <f t="shared" si="40"/>
        <v>44367</v>
      </c>
      <c r="H200" s="5">
        <f t="shared" si="41"/>
        <v>202106</v>
      </c>
      <c r="I200" s="5">
        <f t="shared" si="42"/>
        <v>2021</v>
      </c>
      <c r="J200">
        <f t="shared" si="43"/>
        <v>77.752066115702476</v>
      </c>
    </row>
    <row r="201" spans="1:10">
      <c r="A201" t="s">
        <v>30</v>
      </c>
      <c r="B201">
        <v>6848500</v>
      </c>
      <c r="C201" s="1">
        <v>44368</v>
      </c>
      <c r="D201">
        <v>200</v>
      </c>
      <c r="E201" t="s">
        <v>31</v>
      </c>
      <c r="G201" s="1">
        <f t="shared" si="40"/>
        <v>44368</v>
      </c>
      <c r="H201" s="5">
        <f t="shared" si="41"/>
        <v>202106</v>
      </c>
      <c r="I201" s="5">
        <f t="shared" si="42"/>
        <v>2021</v>
      </c>
      <c r="J201">
        <f t="shared" si="43"/>
        <v>396.69421487603307</v>
      </c>
    </row>
    <row r="202" spans="1:10">
      <c r="A202" t="s">
        <v>30</v>
      </c>
      <c r="B202">
        <v>6848500</v>
      </c>
      <c r="C202" s="1">
        <v>44369</v>
      </c>
      <c r="D202">
        <v>30.8</v>
      </c>
      <c r="E202" t="s">
        <v>31</v>
      </c>
      <c r="G202" s="1">
        <f t="shared" si="40"/>
        <v>44369</v>
      </c>
      <c r="H202" s="5">
        <f t="shared" si="41"/>
        <v>202106</v>
      </c>
      <c r="I202" s="5">
        <f t="shared" si="42"/>
        <v>2021</v>
      </c>
      <c r="J202">
        <f t="shared" si="43"/>
        <v>61.090909090909093</v>
      </c>
    </row>
    <row r="203" spans="1:10">
      <c r="A203" t="s">
        <v>30</v>
      </c>
      <c r="B203">
        <v>6848500</v>
      </c>
      <c r="C203" s="1">
        <v>44370</v>
      </c>
      <c r="D203">
        <v>12.5</v>
      </c>
      <c r="E203" t="s">
        <v>31</v>
      </c>
      <c r="G203" s="1">
        <f t="shared" si="40"/>
        <v>44370</v>
      </c>
      <c r="H203" s="5">
        <f t="shared" si="41"/>
        <v>202106</v>
      </c>
      <c r="I203" s="5">
        <f t="shared" si="42"/>
        <v>2021</v>
      </c>
      <c r="J203">
        <f t="shared" si="43"/>
        <v>24.793388429752067</v>
      </c>
    </row>
    <row r="204" spans="1:10">
      <c r="A204" t="s">
        <v>30</v>
      </c>
      <c r="B204">
        <v>6848500</v>
      </c>
      <c r="C204" s="1">
        <v>44371</v>
      </c>
      <c r="D204">
        <v>7.43</v>
      </c>
      <c r="E204" t="s">
        <v>31</v>
      </c>
      <c r="G204" s="1">
        <f t="shared" si="40"/>
        <v>44371</v>
      </c>
      <c r="H204" s="5">
        <f t="shared" si="41"/>
        <v>202106</v>
      </c>
      <c r="I204" s="5">
        <f t="shared" si="42"/>
        <v>2021</v>
      </c>
      <c r="J204">
        <f t="shared" si="43"/>
        <v>14.737190082644629</v>
      </c>
    </row>
    <row r="205" spans="1:10">
      <c r="A205" t="s">
        <v>30</v>
      </c>
      <c r="B205">
        <v>6848500</v>
      </c>
      <c r="C205" s="1">
        <v>44372</v>
      </c>
      <c r="D205">
        <v>6.35</v>
      </c>
      <c r="E205" t="s">
        <v>31</v>
      </c>
      <c r="G205" s="1">
        <f t="shared" si="40"/>
        <v>44372</v>
      </c>
      <c r="H205" s="5">
        <f t="shared" si="41"/>
        <v>202106</v>
      </c>
      <c r="I205" s="5">
        <f t="shared" si="42"/>
        <v>2021</v>
      </c>
      <c r="J205">
        <f t="shared" si="43"/>
        <v>12.595041322314049</v>
      </c>
    </row>
    <row r="206" spans="1:10">
      <c r="A206" t="s">
        <v>30</v>
      </c>
      <c r="B206">
        <v>6848500</v>
      </c>
      <c r="C206" s="1">
        <v>44373</v>
      </c>
      <c r="D206">
        <v>5.56</v>
      </c>
      <c r="E206" t="s">
        <v>31</v>
      </c>
      <c r="G206" s="1">
        <f t="shared" si="40"/>
        <v>44373</v>
      </c>
      <c r="H206" s="5">
        <f t="shared" si="41"/>
        <v>202106</v>
      </c>
      <c r="I206" s="5">
        <f t="shared" si="42"/>
        <v>2021</v>
      </c>
      <c r="J206">
        <f t="shared" si="43"/>
        <v>11.028099173553718</v>
      </c>
    </row>
    <row r="207" spans="1:10">
      <c r="A207" t="s">
        <v>30</v>
      </c>
      <c r="B207">
        <v>6848500</v>
      </c>
      <c r="C207" s="1">
        <v>44374</v>
      </c>
      <c r="D207">
        <v>4.95</v>
      </c>
      <c r="E207" t="s">
        <v>31</v>
      </c>
      <c r="G207" s="1">
        <f t="shared" si="40"/>
        <v>44374</v>
      </c>
      <c r="H207" s="5">
        <f t="shared" si="41"/>
        <v>202106</v>
      </c>
      <c r="I207" s="5">
        <f t="shared" si="42"/>
        <v>2021</v>
      </c>
      <c r="J207">
        <f t="shared" si="43"/>
        <v>9.8181818181818183</v>
      </c>
    </row>
    <row r="208" spans="1:10">
      <c r="A208" t="s">
        <v>30</v>
      </c>
      <c r="B208">
        <v>6848500</v>
      </c>
      <c r="C208" s="1">
        <v>44375</v>
      </c>
      <c r="D208">
        <v>5.63</v>
      </c>
      <c r="E208" t="s">
        <v>31</v>
      </c>
      <c r="G208" s="1">
        <f t="shared" si="40"/>
        <v>44375</v>
      </c>
      <c r="H208" s="5">
        <f t="shared" si="41"/>
        <v>202106</v>
      </c>
      <c r="I208" s="5">
        <f t="shared" si="42"/>
        <v>2021</v>
      </c>
      <c r="J208">
        <f t="shared" si="43"/>
        <v>11.166942148760331</v>
      </c>
    </row>
    <row r="209" spans="1:10">
      <c r="A209" t="s">
        <v>30</v>
      </c>
      <c r="B209">
        <v>6848500</v>
      </c>
      <c r="C209" s="1">
        <v>44376</v>
      </c>
      <c r="D209">
        <v>6.25</v>
      </c>
      <c r="E209" t="s">
        <v>31</v>
      </c>
      <c r="G209" s="1">
        <f t="shared" si="40"/>
        <v>44376</v>
      </c>
      <c r="H209" s="5">
        <f t="shared" ref="H209:H216" si="44">IF(NOT(ISTEXT(G209)),YEAR(G209)*100+MONTH(G209),"")</f>
        <v>202106</v>
      </c>
      <c r="I209" s="5">
        <f t="shared" ref="I209:I216" si="45">IF(NOT(ISTEXT(G209)),YEAR(G209),"")</f>
        <v>2021</v>
      </c>
      <c r="J209">
        <f t="shared" si="43"/>
        <v>12.396694214876034</v>
      </c>
    </row>
    <row r="210" spans="1:10">
      <c r="A210" t="s">
        <v>30</v>
      </c>
      <c r="B210">
        <v>6848500</v>
      </c>
      <c r="C210" s="1">
        <v>44377</v>
      </c>
      <c r="D210">
        <v>13.8</v>
      </c>
      <c r="E210" t="s">
        <v>31</v>
      </c>
      <c r="G210" s="1">
        <f t="shared" si="40"/>
        <v>44377</v>
      </c>
      <c r="H210" s="5">
        <f t="shared" si="44"/>
        <v>202106</v>
      </c>
      <c r="I210" s="5">
        <f t="shared" si="45"/>
        <v>2021</v>
      </c>
      <c r="J210">
        <f t="shared" si="43"/>
        <v>27.371900826446282</v>
      </c>
    </row>
    <row r="211" spans="1:10">
      <c r="A211" t="s">
        <v>30</v>
      </c>
      <c r="B211">
        <v>6848500</v>
      </c>
      <c r="C211" s="1">
        <v>44378</v>
      </c>
      <c r="D211">
        <v>7.08</v>
      </c>
      <c r="E211" t="s">
        <v>31</v>
      </c>
      <c r="G211" s="1">
        <f t="shared" si="40"/>
        <v>44378</v>
      </c>
      <c r="H211" s="5">
        <f t="shared" si="44"/>
        <v>202107</v>
      </c>
      <c r="I211" s="5">
        <f t="shared" si="45"/>
        <v>2021</v>
      </c>
      <c r="J211">
        <f t="shared" si="43"/>
        <v>14.042975206611571</v>
      </c>
    </row>
    <row r="212" spans="1:10">
      <c r="A212" t="s">
        <v>30</v>
      </c>
      <c r="B212">
        <v>6848500</v>
      </c>
      <c r="C212" s="1">
        <v>44379</v>
      </c>
      <c r="D212">
        <v>4.79</v>
      </c>
      <c r="E212" t="s">
        <v>31</v>
      </c>
      <c r="G212" s="1">
        <f t="shared" si="40"/>
        <v>44379</v>
      </c>
      <c r="H212" s="5">
        <f t="shared" si="44"/>
        <v>202107</v>
      </c>
      <c r="I212" s="5">
        <f t="shared" si="45"/>
        <v>2021</v>
      </c>
      <c r="J212">
        <f t="shared" si="43"/>
        <v>9.5008264462809926</v>
      </c>
    </row>
    <row r="213" spans="1:10">
      <c r="A213" t="s">
        <v>30</v>
      </c>
      <c r="B213">
        <v>6848500</v>
      </c>
      <c r="C213" s="1">
        <v>44380</v>
      </c>
      <c r="D213">
        <v>4.55</v>
      </c>
      <c r="E213" t="s">
        <v>31</v>
      </c>
      <c r="G213" s="1">
        <f t="shared" si="40"/>
        <v>44380</v>
      </c>
      <c r="H213" s="5">
        <f t="shared" si="44"/>
        <v>202107</v>
      </c>
      <c r="I213" s="5">
        <f t="shared" si="45"/>
        <v>2021</v>
      </c>
      <c r="J213">
        <f t="shared" si="43"/>
        <v>9.0247933884297513</v>
      </c>
    </row>
    <row r="214" spans="1:10">
      <c r="A214" t="s">
        <v>30</v>
      </c>
      <c r="B214">
        <v>6848500</v>
      </c>
      <c r="C214" s="1">
        <v>44381</v>
      </c>
      <c r="D214">
        <v>4.33</v>
      </c>
      <c r="E214" t="s">
        <v>31</v>
      </c>
      <c r="G214" s="1">
        <f t="shared" ref="G214:G227" si="46">IF(OR(C214&lt;=0,ISTEXT(C214)),"",C214)</f>
        <v>44381</v>
      </c>
      <c r="H214" s="5">
        <f t="shared" si="44"/>
        <v>202107</v>
      </c>
      <c r="I214" s="5">
        <f t="shared" si="45"/>
        <v>2021</v>
      </c>
      <c r="J214">
        <f t="shared" ref="J214:J227" si="47">IF(AND(ISNUMBER(G214),ISNUMBER(D214)),D214*(640*24*3600)/(5280^2),"DataGap")</f>
        <v>8.5884297520661157</v>
      </c>
    </row>
    <row r="215" spans="1:10">
      <c r="A215" t="s">
        <v>30</v>
      </c>
      <c r="B215">
        <v>6848500</v>
      </c>
      <c r="C215" s="1">
        <v>44382</v>
      </c>
      <c r="D215">
        <v>7.59</v>
      </c>
      <c r="E215" t="s">
        <v>31</v>
      </c>
      <c r="G215" s="1">
        <f t="shared" si="46"/>
        <v>44382</v>
      </c>
      <c r="H215" s="5">
        <f t="shared" si="44"/>
        <v>202107</v>
      </c>
      <c r="I215" s="5">
        <f t="shared" si="45"/>
        <v>2021</v>
      </c>
      <c r="J215">
        <f t="shared" si="47"/>
        <v>15.054545454545455</v>
      </c>
    </row>
    <row r="216" spans="1:10">
      <c r="A216" t="s">
        <v>30</v>
      </c>
      <c r="B216">
        <v>6848500</v>
      </c>
      <c r="C216" s="1">
        <v>44383</v>
      </c>
      <c r="D216">
        <v>5.72</v>
      </c>
      <c r="E216" t="s">
        <v>31</v>
      </c>
      <c r="G216" s="1">
        <f t="shared" si="46"/>
        <v>44383</v>
      </c>
      <c r="H216" s="5">
        <f t="shared" si="44"/>
        <v>202107</v>
      </c>
      <c r="I216" s="5">
        <f t="shared" si="45"/>
        <v>2021</v>
      </c>
      <c r="J216">
        <f t="shared" si="47"/>
        <v>11.345454545454546</v>
      </c>
    </row>
    <row r="217" spans="1:10">
      <c r="A217" t="s">
        <v>30</v>
      </c>
      <c r="B217">
        <v>6848500</v>
      </c>
      <c r="C217" s="1">
        <v>44384</v>
      </c>
      <c r="D217">
        <v>4.21</v>
      </c>
      <c r="E217" t="s">
        <v>31</v>
      </c>
      <c r="G217" s="1">
        <f t="shared" si="46"/>
        <v>44384</v>
      </c>
      <c r="H217" s="5">
        <f t="shared" ref="H217:H227" si="48">IF(NOT(ISTEXT(G217)),YEAR(G217)*100+MONTH(G217),"")</f>
        <v>202107</v>
      </c>
      <c r="I217" s="5">
        <f t="shared" ref="I217:I227" si="49">IF(NOT(ISTEXT(G217)),YEAR(G217),"")</f>
        <v>2021</v>
      </c>
      <c r="J217">
        <f t="shared" si="47"/>
        <v>8.3504132231404959</v>
      </c>
    </row>
    <row r="218" spans="1:10">
      <c r="A218" t="s">
        <v>30</v>
      </c>
      <c r="B218">
        <v>6848500</v>
      </c>
      <c r="C218" s="1">
        <v>44385</v>
      </c>
      <c r="D218">
        <v>4.3899999999999997</v>
      </c>
      <c r="E218" t="s">
        <v>31</v>
      </c>
      <c r="G218" s="1">
        <f t="shared" si="46"/>
        <v>44385</v>
      </c>
      <c r="H218" s="5">
        <f t="shared" si="48"/>
        <v>202107</v>
      </c>
      <c r="I218" s="5">
        <f t="shared" si="49"/>
        <v>2021</v>
      </c>
      <c r="J218">
        <f t="shared" si="47"/>
        <v>8.7074380165289238</v>
      </c>
    </row>
    <row r="219" spans="1:10">
      <c r="A219" t="s">
        <v>30</v>
      </c>
      <c r="B219">
        <v>6848500</v>
      </c>
      <c r="C219" s="1">
        <v>44386</v>
      </c>
      <c r="D219">
        <v>4.0599999999999996</v>
      </c>
      <c r="E219" t="s">
        <v>31</v>
      </c>
      <c r="G219" s="1">
        <f t="shared" si="46"/>
        <v>44386</v>
      </c>
      <c r="H219" s="5">
        <f t="shared" si="48"/>
        <v>202107</v>
      </c>
      <c r="I219" s="5">
        <f t="shared" si="49"/>
        <v>2021</v>
      </c>
      <c r="J219">
        <f t="shared" si="47"/>
        <v>8.0528925619834695</v>
      </c>
    </row>
    <row r="220" spans="1:10">
      <c r="A220" t="s">
        <v>30</v>
      </c>
      <c r="B220">
        <v>6848500</v>
      </c>
      <c r="C220" s="1">
        <v>44387</v>
      </c>
      <c r="D220">
        <v>4.24</v>
      </c>
      <c r="E220" t="s">
        <v>31</v>
      </c>
      <c r="G220" s="1">
        <f t="shared" si="46"/>
        <v>44387</v>
      </c>
      <c r="H220" s="5">
        <f t="shared" si="48"/>
        <v>202107</v>
      </c>
      <c r="I220" s="5">
        <f t="shared" si="49"/>
        <v>2021</v>
      </c>
      <c r="J220">
        <f t="shared" si="47"/>
        <v>8.4099173553719009</v>
      </c>
    </row>
    <row r="221" spans="1:10">
      <c r="A221" t="s">
        <v>30</v>
      </c>
      <c r="B221">
        <v>6848500</v>
      </c>
      <c r="C221" s="1">
        <v>44388</v>
      </c>
      <c r="D221">
        <v>4.3499999999999996</v>
      </c>
      <c r="E221" t="s">
        <v>31</v>
      </c>
      <c r="G221" s="1">
        <f t="shared" si="46"/>
        <v>44388</v>
      </c>
      <c r="H221" s="5">
        <f t="shared" si="48"/>
        <v>202107</v>
      </c>
      <c r="I221" s="5">
        <f t="shared" si="49"/>
        <v>2021</v>
      </c>
      <c r="J221">
        <f t="shared" si="47"/>
        <v>8.6280991735537178</v>
      </c>
    </row>
    <row r="222" spans="1:10">
      <c r="A222" t="s">
        <v>30</v>
      </c>
      <c r="B222">
        <v>6848500</v>
      </c>
      <c r="C222" s="1">
        <v>44389</v>
      </c>
      <c r="D222">
        <v>3.89</v>
      </c>
      <c r="E222" t="s">
        <v>31</v>
      </c>
      <c r="G222" s="1">
        <f t="shared" si="46"/>
        <v>44389</v>
      </c>
      <c r="H222" s="5">
        <f t="shared" si="48"/>
        <v>202107</v>
      </c>
      <c r="I222" s="5">
        <f t="shared" si="49"/>
        <v>2021</v>
      </c>
      <c r="J222">
        <f t="shared" si="47"/>
        <v>7.7157024793388427</v>
      </c>
    </row>
    <row r="223" spans="1:10">
      <c r="A223" t="s">
        <v>30</v>
      </c>
      <c r="B223">
        <v>6848500</v>
      </c>
      <c r="C223" s="1">
        <v>44390</v>
      </c>
      <c r="D223">
        <v>3.84</v>
      </c>
      <c r="E223" t="s">
        <v>31</v>
      </c>
      <c r="G223" s="1">
        <f t="shared" si="46"/>
        <v>44390</v>
      </c>
      <c r="H223" s="5">
        <f t="shared" si="48"/>
        <v>202107</v>
      </c>
      <c r="I223" s="5">
        <f t="shared" si="49"/>
        <v>2021</v>
      </c>
      <c r="J223">
        <f t="shared" si="47"/>
        <v>7.6165289256198347</v>
      </c>
    </row>
    <row r="224" spans="1:10">
      <c r="A224" t="s">
        <v>30</v>
      </c>
      <c r="B224">
        <v>6848500</v>
      </c>
      <c r="C224" s="1">
        <v>44391</v>
      </c>
      <c r="D224">
        <v>3.89</v>
      </c>
      <c r="E224" t="s">
        <v>31</v>
      </c>
      <c r="G224" s="1">
        <f t="shared" si="46"/>
        <v>44391</v>
      </c>
      <c r="H224" s="5">
        <f t="shared" si="48"/>
        <v>202107</v>
      </c>
      <c r="I224" s="5">
        <f t="shared" si="49"/>
        <v>2021</v>
      </c>
      <c r="J224">
        <f t="shared" si="47"/>
        <v>7.7157024793388427</v>
      </c>
    </row>
    <row r="225" spans="1:10">
      <c r="A225" t="s">
        <v>30</v>
      </c>
      <c r="B225">
        <v>6848500</v>
      </c>
      <c r="C225" s="1">
        <v>44392</v>
      </c>
      <c r="D225">
        <v>3.77</v>
      </c>
      <c r="E225" t="s">
        <v>31</v>
      </c>
      <c r="G225" s="1">
        <f t="shared" si="46"/>
        <v>44392</v>
      </c>
      <c r="H225" s="5">
        <f t="shared" si="48"/>
        <v>202107</v>
      </c>
      <c r="I225" s="5">
        <f t="shared" si="49"/>
        <v>2021</v>
      </c>
      <c r="J225">
        <f t="shared" si="47"/>
        <v>7.4776859504132229</v>
      </c>
    </row>
    <row r="226" spans="1:10">
      <c r="A226" t="s">
        <v>30</v>
      </c>
      <c r="B226">
        <v>6848500</v>
      </c>
      <c r="C226" s="1">
        <v>44393</v>
      </c>
      <c r="D226">
        <v>3.75</v>
      </c>
      <c r="E226" t="s">
        <v>31</v>
      </c>
      <c r="G226" s="1">
        <f t="shared" si="46"/>
        <v>44393</v>
      </c>
      <c r="H226" s="5">
        <f t="shared" si="48"/>
        <v>202107</v>
      </c>
      <c r="I226" s="5">
        <f t="shared" si="49"/>
        <v>2021</v>
      </c>
      <c r="J226">
        <f t="shared" si="47"/>
        <v>7.4380165289256199</v>
      </c>
    </row>
    <row r="227" spans="1:10">
      <c r="A227" t="s">
        <v>30</v>
      </c>
      <c r="B227">
        <v>6848500</v>
      </c>
      <c r="C227" s="1">
        <v>44394</v>
      </c>
      <c r="D227">
        <v>3.64</v>
      </c>
      <c r="E227" t="s">
        <v>31</v>
      </c>
      <c r="G227" s="1">
        <f t="shared" si="46"/>
        <v>44394</v>
      </c>
      <c r="H227" s="5">
        <f t="shared" si="48"/>
        <v>202107</v>
      </c>
      <c r="I227" s="5">
        <f t="shared" si="49"/>
        <v>2021</v>
      </c>
      <c r="J227">
        <f t="shared" si="47"/>
        <v>7.2198347107438012</v>
      </c>
    </row>
    <row r="228" spans="1:10">
      <c r="A228" t="s">
        <v>30</v>
      </c>
      <c r="B228">
        <v>6848500</v>
      </c>
      <c r="C228" s="1">
        <v>44395</v>
      </c>
      <c r="D228">
        <v>3.8</v>
      </c>
      <c r="E228" t="s">
        <v>31</v>
      </c>
      <c r="G228" s="1">
        <f t="shared" ref="G228:G234" si="50">IF(OR(C228&lt;=0,ISTEXT(C228)),"",C228)</f>
        <v>44395</v>
      </c>
      <c r="H228" s="5">
        <f t="shared" ref="H228:H234" si="51">IF(NOT(ISTEXT(G228)),YEAR(G228)*100+MONTH(G228),"")</f>
        <v>202107</v>
      </c>
      <c r="I228" s="5">
        <f t="shared" ref="I228:I234" si="52">IF(NOT(ISTEXT(G228)),YEAR(G228),"")</f>
        <v>2021</v>
      </c>
      <c r="J228">
        <f t="shared" ref="J228:J234" si="53">IF(AND(ISNUMBER(G228),ISNUMBER(D228)),D228*(640*24*3600)/(5280^2),"DataGap")</f>
        <v>7.5371900826446279</v>
      </c>
    </row>
    <row r="229" spans="1:10">
      <c r="A229" t="s">
        <v>30</v>
      </c>
      <c r="B229">
        <v>6848500</v>
      </c>
      <c r="C229" s="1">
        <v>44396</v>
      </c>
      <c r="D229">
        <v>3.32</v>
      </c>
      <c r="E229" t="s">
        <v>31</v>
      </c>
      <c r="G229" s="1">
        <f t="shared" si="50"/>
        <v>44396</v>
      </c>
      <c r="H229" s="5">
        <f t="shared" si="51"/>
        <v>202107</v>
      </c>
      <c r="I229" s="5">
        <f t="shared" si="52"/>
        <v>2021</v>
      </c>
      <c r="J229">
        <f t="shared" si="53"/>
        <v>6.5851239669421489</v>
      </c>
    </row>
    <row r="230" spans="1:10">
      <c r="A230" t="s">
        <v>30</v>
      </c>
      <c r="B230">
        <v>6848500</v>
      </c>
      <c r="C230" s="1">
        <v>44397</v>
      </c>
      <c r="D230">
        <v>4.96</v>
      </c>
      <c r="E230" t="s">
        <v>31</v>
      </c>
      <c r="G230" s="1">
        <f t="shared" si="50"/>
        <v>44397</v>
      </c>
      <c r="H230" s="5">
        <f t="shared" si="51"/>
        <v>202107</v>
      </c>
      <c r="I230" s="5">
        <f t="shared" si="52"/>
        <v>2021</v>
      </c>
      <c r="J230">
        <f t="shared" si="53"/>
        <v>9.8380165289256194</v>
      </c>
    </row>
    <row r="231" spans="1:10">
      <c r="A231" t="s">
        <v>30</v>
      </c>
      <c r="B231">
        <v>6848500</v>
      </c>
      <c r="C231" s="1">
        <v>44398</v>
      </c>
      <c r="D231">
        <v>5.15</v>
      </c>
      <c r="E231" t="s">
        <v>38</v>
      </c>
      <c r="G231" s="1">
        <f t="shared" si="50"/>
        <v>44398</v>
      </c>
      <c r="H231" s="5">
        <f t="shared" si="51"/>
        <v>202107</v>
      </c>
      <c r="I231" s="5">
        <f t="shared" si="52"/>
        <v>2021</v>
      </c>
      <c r="J231">
        <f t="shared" si="53"/>
        <v>10.214876033057852</v>
      </c>
    </row>
    <row r="232" spans="1:10">
      <c r="A232" t="s">
        <v>30</v>
      </c>
      <c r="B232">
        <v>6848500</v>
      </c>
      <c r="C232" s="1">
        <v>44399</v>
      </c>
      <c r="D232">
        <v>3.92</v>
      </c>
      <c r="E232" t="s">
        <v>38</v>
      </c>
      <c r="G232" s="1">
        <f t="shared" si="50"/>
        <v>44399</v>
      </c>
      <c r="H232" s="5">
        <f t="shared" si="51"/>
        <v>202107</v>
      </c>
      <c r="I232" s="5">
        <f t="shared" si="52"/>
        <v>2021</v>
      </c>
      <c r="J232">
        <f t="shared" si="53"/>
        <v>7.7752066115702476</v>
      </c>
    </row>
    <row r="233" spans="1:10">
      <c r="A233" t="s">
        <v>30</v>
      </c>
      <c r="B233">
        <v>6848500</v>
      </c>
      <c r="C233" s="1">
        <v>44400</v>
      </c>
      <c r="D233">
        <v>3.28</v>
      </c>
      <c r="E233" t="s">
        <v>31</v>
      </c>
      <c r="G233" s="1">
        <f t="shared" si="50"/>
        <v>44400</v>
      </c>
      <c r="H233" s="5">
        <f t="shared" si="51"/>
        <v>202107</v>
      </c>
      <c r="I233" s="5">
        <f t="shared" si="52"/>
        <v>2021</v>
      </c>
      <c r="J233">
        <f t="shared" si="53"/>
        <v>6.505785123966942</v>
      </c>
    </row>
    <row r="234" spans="1:10">
      <c r="A234" t="s">
        <v>30</v>
      </c>
      <c r="B234">
        <v>6848500</v>
      </c>
      <c r="C234" s="1">
        <v>44401</v>
      </c>
      <c r="D234">
        <v>3.49</v>
      </c>
      <c r="E234" t="s">
        <v>31</v>
      </c>
      <c r="G234" s="1">
        <f t="shared" si="50"/>
        <v>44401</v>
      </c>
      <c r="H234" s="5">
        <f t="shared" si="51"/>
        <v>202107</v>
      </c>
      <c r="I234" s="5">
        <f t="shared" si="52"/>
        <v>2021</v>
      </c>
      <c r="J234">
        <f t="shared" si="53"/>
        <v>6.9223140495867765</v>
      </c>
    </row>
    <row r="235" spans="1:10">
      <c r="A235" t="s">
        <v>30</v>
      </c>
      <c r="B235">
        <v>6848500</v>
      </c>
      <c r="C235" s="1">
        <v>44402</v>
      </c>
      <c r="D235">
        <v>5.26</v>
      </c>
      <c r="E235" t="s">
        <v>31</v>
      </c>
      <c r="G235" s="1">
        <f t="shared" ref="G235:G241" si="54">IF(OR(C235&lt;=0,ISTEXT(C235)),"",C235)</f>
        <v>44402</v>
      </c>
      <c r="H235" s="5">
        <f t="shared" ref="H235:H241" si="55">IF(NOT(ISTEXT(G235)),YEAR(G235)*100+MONTH(G235),"")</f>
        <v>202107</v>
      </c>
      <c r="I235" s="5">
        <f t="shared" ref="I235:I241" si="56">IF(NOT(ISTEXT(G235)),YEAR(G235),"")</f>
        <v>2021</v>
      </c>
      <c r="J235">
        <f t="shared" ref="J235:J241" si="57">IF(AND(ISNUMBER(G235),ISNUMBER(D235)),D235*(640*24*3600)/(5280^2),"DataGap")</f>
        <v>10.433057851239669</v>
      </c>
    </row>
    <row r="236" spans="1:10">
      <c r="A236" t="s">
        <v>30</v>
      </c>
      <c r="B236">
        <v>6848500</v>
      </c>
      <c r="C236" s="1">
        <v>44403</v>
      </c>
      <c r="D236">
        <v>6.2</v>
      </c>
      <c r="E236" t="s">
        <v>31</v>
      </c>
      <c r="G236" s="1">
        <f t="shared" si="54"/>
        <v>44403</v>
      </c>
      <c r="H236" s="5">
        <f t="shared" si="55"/>
        <v>202107</v>
      </c>
      <c r="I236" s="5">
        <f t="shared" si="56"/>
        <v>2021</v>
      </c>
      <c r="J236">
        <f t="shared" si="57"/>
        <v>12.297520661157025</v>
      </c>
    </row>
    <row r="237" spans="1:10">
      <c r="A237" t="s">
        <v>30</v>
      </c>
      <c r="B237">
        <v>6848500</v>
      </c>
      <c r="C237" s="1">
        <v>44404</v>
      </c>
      <c r="D237">
        <v>6.11</v>
      </c>
      <c r="E237" t="s">
        <v>31</v>
      </c>
      <c r="G237" s="1">
        <f t="shared" si="54"/>
        <v>44404</v>
      </c>
      <c r="H237" s="5">
        <f t="shared" si="55"/>
        <v>202107</v>
      </c>
      <c r="I237" s="5">
        <f t="shared" si="56"/>
        <v>2021</v>
      </c>
      <c r="J237">
        <f t="shared" si="57"/>
        <v>12.11900826446281</v>
      </c>
    </row>
    <row r="238" spans="1:10">
      <c r="A238" t="s">
        <v>30</v>
      </c>
      <c r="B238">
        <v>6848500</v>
      </c>
      <c r="C238" s="1">
        <v>44405</v>
      </c>
      <c r="D238">
        <v>5.58</v>
      </c>
      <c r="E238" t="s">
        <v>31</v>
      </c>
      <c r="G238" s="1">
        <f t="shared" si="54"/>
        <v>44405</v>
      </c>
      <c r="H238" s="5">
        <f t="shared" si="55"/>
        <v>202107</v>
      </c>
      <c r="I238" s="5">
        <f t="shared" si="56"/>
        <v>2021</v>
      </c>
      <c r="J238">
        <f t="shared" si="57"/>
        <v>11.067768595041322</v>
      </c>
    </row>
    <row r="239" spans="1:10">
      <c r="A239" t="s">
        <v>30</v>
      </c>
      <c r="B239">
        <v>6848500</v>
      </c>
      <c r="C239" s="1">
        <v>44406</v>
      </c>
      <c r="D239">
        <v>4.5</v>
      </c>
      <c r="E239" t="s">
        <v>31</v>
      </c>
      <c r="G239" s="1">
        <f t="shared" si="54"/>
        <v>44406</v>
      </c>
      <c r="H239" s="5">
        <f t="shared" si="55"/>
        <v>202107</v>
      </c>
      <c r="I239" s="5">
        <f t="shared" si="56"/>
        <v>2021</v>
      </c>
      <c r="J239">
        <f t="shared" si="57"/>
        <v>8.9256198347107443</v>
      </c>
    </row>
    <row r="240" spans="1:10">
      <c r="A240" t="s">
        <v>30</v>
      </c>
      <c r="B240">
        <v>6848500</v>
      </c>
      <c r="C240" s="1">
        <v>44407</v>
      </c>
      <c r="D240">
        <v>4.53</v>
      </c>
      <c r="E240" t="s">
        <v>31</v>
      </c>
      <c r="G240" s="1">
        <f t="shared" si="54"/>
        <v>44407</v>
      </c>
      <c r="H240" s="5">
        <f t="shared" si="55"/>
        <v>202107</v>
      </c>
      <c r="I240" s="5">
        <f t="shared" si="56"/>
        <v>2021</v>
      </c>
      <c r="J240">
        <f t="shared" si="57"/>
        <v>8.9851239669421492</v>
      </c>
    </row>
    <row r="241" spans="1:10">
      <c r="A241" t="s">
        <v>30</v>
      </c>
      <c r="B241">
        <v>6848500</v>
      </c>
      <c r="C241" s="1">
        <v>44408</v>
      </c>
      <c r="D241">
        <v>4.4400000000000004</v>
      </c>
      <c r="E241" t="s">
        <v>31</v>
      </c>
      <c r="G241" s="1">
        <f t="shared" si="54"/>
        <v>44408</v>
      </c>
      <c r="H241" s="5">
        <f t="shared" si="55"/>
        <v>202107</v>
      </c>
      <c r="I241" s="5">
        <f t="shared" si="56"/>
        <v>2021</v>
      </c>
      <c r="J241">
        <f t="shared" si="57"/>
        <v>8.8066115702479344</v>
      </c>
    </row>
    <row r="242" spans="1:10">
      <c r="A242" t="s">
        <v>30</v>
      </c>
      <c r="B242">
        <v>6848500</v>
      </c>
      <c r="C242" s="1">
        <v>44409</v>
      </c>
      <c r="D242">
        <v>4.0999999999999996</v>
      </c>
      <c r="E242" t="s">
        <v>31</v>
      </c>
      <c r="G242" s="1">
        <f t="shared" ref="G242:G267" si="58">IF(OR(C242&lt;=0,ISTEXT(C242)),"",C242)</f>
        <v>44409</v>
      </c>
      <c r="H242" s="5">
        <f t="shared" ref="H242:H267" si="59">IF(NOT(ISTEXT(G242)),YEAR(G242)*100+MONTH(G242),"")</f>
        <v>202108</v>
      </c>
      <c r="I242" s="5">
        <f t="shared" ref="I242:I267" si="60">IF(NOT(ISTEXT(G242)),YEAR(G242),"")</f>
        <v>2021</v>
      </c>
      <c r="J242">
        <f t="shared" ref="J242:J267" si="61">IF(AND(ISNUMBER(G242),ISNUMBER(D242)),D242*(640*24*3600)/(5280^2),"DataGap")</f>
        <v>8.1322314049586772</v>
      </c>
    </row>
    <row r="243" spans="1:10">
      <c r="A243" t="s">
        <v>30</v>
      </c>
      <c r="B243">
        <v>6848500</v>
      </c>
      <c r="C243" s="1">
        <v>44410</v>
      </c>
      <c r="D243">
        <v>17.2</v>
      </c>
      <c r="E243" t="s">
        <v>31</v>
      </c>
      <c r="G243" s="1">
        <f t="shared" si="58"/>
        <v>44410</v>
      </c>
      <c r="H243" s="5">
        <f t="shared" si="59"/>
        <v>202108</v>
      </c>
      <c r="I243" s="5">
        <f t="shared" si="60"/>
        <v>2021</v>
      </c>
      <c r="J243">
        <f t="shared" si="61"/>
        <v>34.115702479338843</v>
      </c>
    </row>
    <row r="244" spans="1:10">
      <c r="A244" t="s">
        <v>30</v>
      </c>
      <c r="B244">
        <v>6848500</v>
      </c>
      <c r="C244" s="1">
        <v>44411</v>
      </c>
      <c r="D244">
        <v>6.48</v>
      </c>
      <c r="E244" t="s">
        <v>31</v>
      </c>
      <c r="G244" s="1">
        <f t="shared" si="58"/>
        <v>44411</v>
      </c>
      <c r="H244" s="5">
        <f t="shared" si="59"/>
        <v>202108</v>
      </c>
      <c r="I244" s="5">
        <f t="shared" si="60"/>
        <v>2021</v>
      </c>
      <c r="J244">
        <f t="shared" si="61"/>
        <v>12.85289256198347</v>
      </c>
    </row>
    <row r="245" spans="1:10">
      <c r="A245" t="s">
        <v>30</v>
      </c>
      <c r="B245">
        <v>6848500</v>
      </c>
      <c r="C245" s="1">
        <v>44412</v>
      </c>
      <c r="D245">
        <v>4.25</v>
      </c>
      <c r="E245" t="s">
        <v>31</v>
      </c>
      <c r="G245" s="1">
        <f t="shared" si="58"/>
        <v>44412</v>
      </c>
      <c r="H245" s="5">
        <f t="shared" si="59"/>
        <v>202108</v>
      </c>
      <c r="I245" s="5">
        <f t="shared" si="60"/>
        <v>2021</v>
      </c>
      <c r="J245">
        <f t="shared" si="61"/>
        <v>8.4297520661157019</v>
      </c>
    </row>
    <row r="246" spans="1:10">
      <c r="A246" t="s">
        <v>30</v>
      </c>
      <c r="B246">
        <v>6848500</v>
      </c>
      <c r="C246" s="1">
        <v>44413</v>
      </c>
      <c r="D246">
        <v>4.46</v>
      </c>
      <c r="E246" t="s">
        <v>31</v>
      </c>
      <c r="G246" s="1">
        <f t="shared" si="58"/>
        <v>44413</v>
      </c>
      <c r="H246" s="5">
        <f t="shared" si="59"/>
        <v>202108</v>
      </c>
      <c r="I246" s="5">
        <f t="shared" si="60"/>
        <v>2021</v>
      </c>
      <c r="J246">
        <f t="shared" si="61"/>
        <v>8.8462809917355365</v>
      </c>
    </row>
    <row r="247" spans="1:10">
      <c r="A247" t="s">
        <v>30</v>
      </c>
      <c r="B247">
        <v>6848500</v>
      </c>
      <c r="C247" s="1">
        <v>44414</v>
      </c>
      <c r="D247">
        <v>3.86</v>
      </c>
      <c r="E247" t="s">
        <v>31</v>
      </c>
      <c r="G247" s="1">
        <f t="shared" si="58"/>
        <v>44414</v>
      </c>
      <c r="H247" s="5">
        <f t="shared" si="59"/>
        <v>202108</v>
      </c>
      <c r="I247" s="5">
        <f t="shared" si="60"/>
        <v>2021</v>
      </c>
      <c r="J247">
        <f t="shared" si="61"/>
        <v>7.6561983471074377</v>
      </c>
    </row>
    <row r="248" spans="1:10">
      <c r="A248" t="s">
        <v>30</v>
      </c>
      <c r="B248">
        <v>6848500</v>
      </c>
      <c r="C248" s="1">
        <v>44415</v>
      </c>
      <c r="D248">
        <v>3.42</v>
      </c>
      <c r="E248" t="s">
        <v>31</v>
      </c>
      <c r="G248" s="1">
        <f t="shared" si="58"/>
        <v>44415</v>
      </c>
      <c r="H248" s="5">
        <f t="shared" si="59"/>
        <v>202108</v>
      </c>
      <c r="I248" s="5">
        <f t="shared" si="60"/>
        <v>2021</v>
      </c>
      <c r="J248">
        <f t="shared" si="61"/>
        <v>6.7834710743801656</v>
      </c>
    </row>
    <row r="249" spans="1:10">
      <c r="A249" t="s">
        <v>30</v>
      </c>
      <c r="B249">
        <v>6848500</v>
      </c>
      <c r="C249" s="1">
        <v>44416</v>
      </c>
      <c r="D249">
        <v>3.49</v>
      </c>
      <c r="E249" t="s">
        <v>31</v>
      </c>
      <c r="G249" s="1">
        <f t="shared" si="58"/>
        <v>44416</v>
      </c>
      <c r="H249" s="5">
        <f t="shared" si="59"/>
        <v>202108</v>
      </c>
      <c r="I249" s="5">
        <f t="shared" si="60"/>
        <v>2021</v>
      </c>
      <c r="J249">
        <f t="shared" si="61"/>
        <v>6.9223140495867765</v>
      </c>
    </row>
    <row r="250" spans="1:10">
      <c r="A250" t="s">
        <v>30</v>
      </c>
      <c r="B250">
        <v>6848500</v>
      </c>
      <c r="C250" s="1">
        <v>44417</v>
      </c>
      <c r="D250">
        <v>3.72</v>
      </c>
      <c r="E250" t="s">
        <v>31</v>
      </c>
      <c r="G250" s="1">
        <f t="shared" si="58"/>
        <v>44417</v>
      </c>
      <c r="H250" s="5">
        <f t="shared" si="59"/>
        <v>202108</v>
      </c>
      <c r="I250" s="5">
        <f t="shared" si="60"/>
        <v>2021</v>
      </c>
      <c r="J250">
        <f t="shared" si="61"/>
        <v>7.378512396694215</v>
      </c>
    </row>
    <row r="251" spans="1:10">
      <c r="A251" t="s">
        <v>30</v>
      </c>
      <c r="B251">
        <v>6848500</v>
      </c>
      <c r="C251" s="1">
        <v>44418</v>
      </c>
      <c r="D251">
        <v>1.97</v>
      </c>
      <c r="E251" t="s">
        <v>31</v>
      </c>
      <c r="G251" s="1">
        <f t="shared" si="58"/>
        <v>44418</v>
      </c>
      <c r="H251" s="5">
        <f t="shared" si="59"/>
        <v>202108</v>
      </c>
      <c r="I251" s="5">
        <f t="shared" si="60"/>
        <v>2021</v>
      </c>
      <c r="J251">
        <f t="shared" si="61"/>
        <v>3.9074380165289258</v>
      </c>
    </row>
    <row r="252" spans="1:10">
      <c r="A252" t="s">
        <v>30</v>
      </c>
      <c r="B252">
        <v>6848500</v>
      </c>
      <c r="C252" s="1">
        <v>44419</v>
      </c>
      <c r="D252">
        <v>0.78</v>
      </c>
      <c r="E252" t="s">
        <v>31</v>
      </c>
      <c r="G252" s="1">
        <f t="shared" si="58"/>
        <v>44419</v>
      </c>
      <c r="H252" s="5">
        <f t="shared" si="59"/>
        <v>202108</v>
      </c>
      <c r="I252" s="5">
        <f t="shared" si="60"/>
        <v>2021</v>
      </c>
      <c r="J252">
        <f t="shared" si="61"/>
        <v>1.5471074380165288</v>
      </c>
    </row>
    <row r="253" spans="1:10">
      <c r="A253" t="s">
        <v>30</v>
      </c>
      <c r="B253">
        <v>6848500</v>
      </c>
      <c r="C253" s="1">
        <v>44420</v>
      </c>
      <c r="D253">
        <v>1.39</v>
      </c>
      <c r="E253" t="s">
        <v>31</v>
      </c>
      <c r="G253" s="1">
        <f t="shared" si="58"/>
        <v>44420</v>
      </c>
      <c r="H253" s="5">
        <f t="shared" si="59"/>
        <v>202108</v>
      </c>
      <c r="I253" s="5">
        <f t="shared" si="60"/>
        <v>2021</v>
      </c>
      <c r="J253">
        <f t="shared" si="61"/>
        <v>2.7570247933884295</v>
      </c>
    </row>
    <row r="254" spans="1:10">
      <c r="A254" t="s">
        <v>30</v>
      </c>
      <c r="B254">
        <v>6848500</v>
      </c>
      <c r="C254" s="1">
        <v>44421</v>
      </c>
      <c r="D254">
        <v>3</v>
      </c>
      <c r="E254" t="s">
        <v>31</v>
      </c>
      <c r="G254" s="1">
        <f t="shared" si="58"/>
        <v>44421</v>
      </c>
      <c r="H254" s="5">
        <f t="shared" si="59"/>
        <v>202108</v>
      </c>
      <c r="I254" s="5">
        <f t="shared" si="60"/>
        <v>2021</v>
      </c>
      <c r="J254">
        <f t="shared" si="61"/>
        <v>5.9504132231404956</v>
      </c>
    </row>
    <row r="255" spans="1:10">
      <c r="A255" t="s">
        <v>30</v>
      </c>
      <c r="B255">
        <v>6848500</v>
      </c>
      <c r="C255" s="1">
        <v>44422</v>
      </c>
      <c r="D255">
        <v>1.79</v>
      </c>
      <c r="E255" t="s">
        <v>38</v>
      </c>
      <c r="G255" s="1">
        <f t="shared" si="58"/>
        <v>44422</v>
      </c>
      <c r="H255" s="5">
        <f t="shared" si="59"/>
        <v>202108</v>
      </c>
      <c r="I255" s="5">
        <f t="shared" si="60"/>
        <v>2021</v>
      </c>
      <c r="J255">
        <f t="shared" si="61"/>
        <v>3.5504132231404957</v>
      </c>
    </row>
    <row r="256" spans="1:10">
      <c r="A256" t="s">
        <v>30</v>
      </c>
      <c r="B256">
        <v>6848500</v>
      </c>
      <c r="C256" s="1">
        <v>44423</v>
      </c>
      <c r="D256">
        <v>2.8</v>
      </c>
      <c r="E256" t="s">
        <v>38</v>
      </c>
      <c r="G256" s="1">
        <f t="shared" si="58"/>
        <v>44423</v>
      </c>
      <c r="H256" s="5">
        <f t="shared" si="59"/>
        <v>202108</v>
      </c>
      <c r="I256" s="5">
        <f t="shared" si="60"/>
        <v>2021</v>
      </c>
      <c r="J256">
        <f t="shared" si="61"/>
        <v>5.553719008264463</v>
      </c>
    </row>
    <row r="257" spans="1:10">
      <c r="A257" t="s">
        <v>30</v>
      </c>
      <c r="B257">
        <v>6848500</v>
      </c>
      <c r="C257" s="1">
        <v>44424</v>
      </c>
      <c r="D257">
        <v>3.28</v>
      </c>
      <c r="E257" t="s">
        <v>38</v>
      </c>
      <c r="G257" s="1">
        <f t="shared" si="58"/>
        <v>44424</v>
      </c>
      <c r="H257" s="5">
        <f t="shared" si="59"/>
        <v>202108</v>
      </c>
      <c r="I257" s="5">
        <f t="shared" si="60"/>
        <v>2021</v>
      </c>
      <c r="J257">
        <f t="shared" si="61"/>
        <v>6.505785123966942</v>
      </c>
    </row>
    <row r="258" spans="1:10">
      <c r="A258" t="s">
        <v>30</v>
      </c>
      <c r="B258">
        <v>6848500</v>
      </c>
      <c r="C258" s="1">
        <v>44425</v>
      </c>
      <c r="D258">
        <v>3.63</v>
      </c>
      <c r="E258" t="s">
        <v>31</v>
      </c>
      <c r="G258" s="1">
        <f t="shared" si="58"/>
        <v>44425</v>
      </c>
      <c r="H258" s="5">
        <f t="shared" si="59"/>
        <v>202108</v>
      </c>
      <c r="I258" s="5">
        <f t="shared" si="60"/>
        <v>2021</v>
      </c>
      <c r="J258">
        <f t="shared" si="61"/>
        <v>7.2</v>
      </c>
    </row>
    <row r="259" spans="1:10">
      <c r="A259" t="s">
        <v>30</v>
      </c>
      <c r="B259">
        <v>6848500</v>
      </c>
      <c r="C259" s="1">
        <v>44426</v>
      </c>
      <c r="D259">
        <v>2.02</v>
      </c>
      <c r="E259" t="s">
        <v>31</v>
      </c>
      <c r="G259" s="1">
        <f t="shared" si="58"/>
        <v>44426</v>
      </c>
      <c r="H259" s="5">
        <f t="shared" si="59"/>
        <v>202108</v>
      </c>
      <c r="I259" s="5">
        <f t="shared" si="60"/>
        <v>2021</v>
      </c>
      <c r="J259">
        <f t="shared" si="61"/>
        <v>4.0066115702479337</v>
      </c>
    </row>
    <row r="260" spans="1:10">
      <c r="A260" t="s">
        <v>30</v>
      </c>
      <c r="B260">
        <v>6848500</v>
      </c>
      <c r="C260" s="1">
        <v>44427</v>
      </c>
      <c r="D260">
        <v>1.49</v>
      </c>
      <c r="E260" t="s">
        <v>31</v>
      </c>
      <c r="G260" s="1">
        <f t="shared" si="58"/>
        <v>44427</v>
      </c>
      <c r="H260" s="5">
        <f t="shared" si="59"/>
        <v>202108</v>
      </c>
      <c r="I260" s="5">
        <f t="shared" si="60"/>
        <v>2021</v>
      </c>
      <c r="J260">
        <f t="shared" si="61"/>
        <v>2.9553719008264463</v>
      </c>
    </row>
    <row r="261" spans="1:10">
      <c r="A261" t="s">
        <v>30</v>
      </c>
      <c r="B261">
        <v>6848500</v>
      </c>
      <c r="C261" s="1">
        <v>44428</v>
      </c>
      <c r="D261">
        <v>1.22</v>
      </c>
      <c r="E261" t="s">
        <v>31</v>
      </c>
      <c r="G261" s="1">
        <f t="shared" si="58"/>
        <v>44428</v>
      </c>
      <c r="H261" s="5">
        <f t="shared" si="59"/>
        <v>202108</v>
      </c>
      <c r="I261" s="5">
        <f t="shared" si="60"/>
        <v>2021</v>
      </c>
      <c r="J261">
        <f t="shared" si="61"/>
        <v>2.4198347107438019</v>
      </c>
    </row>
    <row r="262" spans="1:10">
      <c r="A262" t="s">
        <v>30</v>
      </c>
      <c r="B262">
        <v>6848500</v>
      </c>
      <c r="C262" s="1">
        <v>44429</v>
      </c>
      <c r="D262">
        <v>1.03</v>
      </c>
      <c r="E262" t="s">
        <v>31</v>
      </c>
      <c r="G262" s="1">
        <f t="shared" si="58"/>
        <v>44429</v>
      </c>
      <c r="H262" s="5">
        <f t="shared" si="59"/>
        <v>202108</v>
      </c>
      <c r="I262" s="5">
        <f t="shared" si="60"/>
        <v>2021</v>
      </c>
      <c r="J262">
        <f t="shared" si="61"/>
        <v>2.0429752066115703</v>
      </c>
    </row>
    <row r="263" spans="1:10">
      <c r="A263" t="s">
        <v>30</v>
      </c>
      <c r="B263">
        <v>6848500</v>
      </c>
      <c r="C263" s="1">
        <v>44430</v>
      </c>
      <c r="D263">
        <v>1.99</v>
      </c>
      <c r="E263" t="s">
        <v>31</v>
      </c>
      <c r="G263" s="1">
        <f t="shared" si="58"/>
        <v>44430</v>
      </c>
      <c r="H263" s="5">
        <f t="shared" si="59"/>
        <v>202108</v>
      </c>
      <c r="I263" s="5">
        <f t="shared" si="60"/>
        <v>2021</v>
      </c>
      <c r="J263">
        <f t="shared" si="61"/>
        <v>3.9471074380165287</v>
      </c>
    </row>
    <row r="264" spans="1:10">
      <c r="A264" t="s">
        <v>30</v>
      </c>
      <c r="B264">
        <v>6848500</v>
      </c>
      <c r="C264" s="1">
        <v>44431</v>
      </c>
      <c r="D264">
        <v>30</v>
      </c>
      <c r="E264" t="s">
        <v>31</v>
      </c>
      <c r="G264" s="1">
        <f t="shared" si="58"/>
        <v>44431</v>
      </c>
      <c r="H264" s="5">
        <f t="shared" si="59"/>
        <v>202108</v>
      </c>
      <c r="I264" s="5">
        <f t="shared" si="60"/>
        <v>2021</v>
      </c>
      <c r="J264">
        <f t="shared" si="61"/>
        <v>59.504132231404959</v>
      </c>
    </row>
    <row r="265" spans="1:10">
      <c r="A265" t="s">
        <v>30</v>
      </c>
      <c r="B265">
        <v>6848500</v>
      </c>
      <c r="C265" s="1">
        <v>44432</v>
      </c>
      <c r="D265">
        <v>5.69</v>
      </c>
      <c r="E265" t="s">
        <v>31</v>
      </c>
      <c r="G265" s="1">
        <f t="shared" si="58"/>
        <v>44432</v>
      </c>
      <c r="H265" s="5">
        <f t="shared" si="59"/>
        <v>202108</v>
      </c>
      <c r="I265" s="5">
        <f t="shared" si="60"/>
        <v>2021</v>
      </c>
      <c r="J265">
        <f t="shared" si="61"/>
        <v>11.285950413223141</v>
      </c>
    </row>
    <row r="266" spans="1:10">
      <c r="A266" t="s">
        <v>30</v>
      </c>
      <c r="B266">
        <v>6848500</v>
      </c>
      <c r="C266" s="1">
        <v>44433</v>
      </c>
      <c r="D266">
        <v>1.44</v>
      </c>
      <c r="E266" t="s">
        <v>38</v>
      </c>
      <c r="G266" s="1">
        <f t="shared" si="58"/>
        <v>44433</v>
      </c>
      <c r="H266" s="5">
        <f t="shared" si="59"/>
        <v>202108</v>
      </c>
      <c r="I266" s="5">
        <f t="shared" si="60"/>
        <v>2021</v>
      </c>
      <c r="J266">
        <f t="shared" si="61"/>
        <v>2.8561983471074379</v>
      </c>
    </row>
    <row r="267" spans="1:10">
      <c r="A267" t="s">
        <v>30</v>
      </c>
      <c r="B267">
        <v>6848500</v>
      </c>
      <c r="C267" s="1">
        <v>44434</v>
      </c>
      <c r="D267">
        <v>0.89</v>
      </c>
      <c r="E267" t="s">
        <v>38</v>
      </c>
      <c r="G267" s="1">
        <f t="shared" si="58"/>
        <v>44434</v>
      </c>
      <c r="H267" s="5">
        <f t="shared" si="59"/>
        <v>202108</v>
      </c>
      <c r="I267" s="5">
        <f t="shared" si="60"/>
        <v>2021</v>
      </c>
      <c r="J267">
        <f t="shared" si="61"/>
        <v>1.7652892561983471</v>
      </c>
    </row>
    <row r="268" spans="1:10">
      <c r="A268" t="s">
        <v>30</v>
      </c>
      <c r="B268">
        <v>6848500</v>
      </c>
      <c r="C268" s="1">
        <v>44435</v>
      </c>
      <c r="D268">
        <v>0.64</v>
      </c>
      <c r="E268" t="s">
        <v>38</v>
      </c>
      <c r="G268" s="1">
        <f t="shared" ref="G268:G277" si="62">IF(OR(C268&lt;=0,ISTEXT(C268)),"",C268)</f>
        <v>44435</v>
      </c>
      <c r="H268" s="5">
        <f t="shared" ref="H268:H277" si="63">IF(NOT(ISTEXT(G268)),YEAR(G268)*100+MONTH(G268),"")</f>
        <v>202108</v>
      </c>
      <c r="I268" s="5">
        <f t="shared" ref="I268:I277" si="64">IF(NOT(ISTEXT(G268)),YEAR(G268),"")</f>
        <v>2021</v>
      </c>
      <c r="J268">
        <f t="shared" ref="J268:J277" si="65">IF(AND(ISNUMBER(G268),ISNUMBER(D268)),D268*(640*24*3600)/(5280^2),"DataGap")</f>
        <v>1.2694214876033059</v>
      </c>
    </row>
    <row r="269" spans="1:10">
      <c r="A269" t="s">
        <v>30</v>
      </c>
      <c r="B269">
        <v>6848500</v>
      </c>
      <c r="C269" s="1">
        <v>44436</v>
      </c>
      <c r="D269">
        <v>0.49</v>
      </c>
      <c r="E269" t="s">
        <v>38</v>
      </c>
      <c r="G269" s="1">
        <f t="shared" si="62"/>
        <v>44436</v>
      </c>
      <c r="H269" s="5">
        <f t="shared" si="63"/>
        <v>202108</v>
      </c>
      <c r="I269" s="5">
        <f t="shared" si="64"/>
        <v>2021</v>
      </c>
      <c r="J269">
        <f t="shared" si="65"/>
        <v>0.97190082644628095</v>
      </c>
    </row>
    <row r="270" spans="1:10">
      <c r="A270" t="s">
        <v>30</v>
      </c>
      <c r="B270">
        <v>6848500</v>
      </c>
      <c r="C270" s="1">
        <v>44437</v>
      </c>
      <c r="D270">
        <v>0.32</v>
      </c>
      <c r="E270" t="s">
        <v>38</v>
      </c>
      <c r="G270" s="1">
        <f t="shared" si="62"/>
        <v>44437</v>
      </c>
      <c r="H270" s="5">
        <f t="shared" si="63"/>
        <v>202108</v>
      </c>
      <c r="I270" s="5">
        <f t="shared" si="64"/>
        <v>2021</v>
      </c>
      <c r="J270">
        <f t="shared" si="65"/>
        <v>0.63471074380165293</v>
      </c>
    </row>
    <row r="271" spans="1:10">
      <c r="A271" t="s">
        <v>30</v>
      </c>
      <c r="B271">
        <v>6848500</v>
      </c>
      <c r="C271" s="1">
        <v>44438</v>
      </c>
      <c r="D271">
        <v>0.19</v>
      </c>
      <c r="E271" t="s">
        <v>38</v>
      </c>
      <c r="G271" s="1">
        <f t="shared" si="62"/>
        <v>44438</v>
      </c>
      <c r="H271" s="5">
        <f t="shared" si="63"/>
        <v>202108</v>
      </c>
      <c r="I271" s="5">
        <f t="shared" si="64"/>
        <v>2021</v>
      </c>
      <c r="J271">
        <f t="shared" si="65"/>
        <v>0.3768595041322314</v>
      </c>
    </row>
    <row r="272" spans="1:10">
      <c r="A272" t="s">
        <v>30</v>
      </c>
      <c r="B272">
        <v>6848500</v>
      </c>
      <c r="C272" s="1">
        <v>44439</v>
      </c>
      <c r="D272">
        <v>0.09</v>
      </c>
      <c r="E272" t="s">
        <v>38</v>
      </c>
      <c r="G272" s="1">
        <f t="shared" si="62"/>
        <v>44439</v>
      </c>
      <c r="H272" s="5">
        <f t="shared" si="63"/>
        <v>202108</v>
      </c>
      <c r="I272" s="5">
        <f t="shared" si="64"/>
        <v>2021</v>
      </c>
      <c r="J272">
        <f t="shared" si="65"/>
        <v>0.17851239669421487</v>
      </c>
    </row>
    <row r="273" spans="1:10">
      <c r="A273" t="s">
        <v>30</v>
      </c>
      <c r="B273">
        <v>6848500</v>
      </c>
      <c r="C273" s="1">
        <v>44440</v>
      </c>
      <c r="D273">
        <v>7.0000000000000007E-2</v>
      </c>
      <c r="E273" t="s">
        <v>31</v>
      </c>
      <c r="G273" s="1">
        <f t="shared" si="62"/>
        <v>44440</v>
      </c>
      <c r="H273" s="5">
        <f t="shared" si="63"/>
        <v>202109</v>
      </c>
      <c r="I273" s="5">
        <f t="shared" si="64"/>
        <v>2021</v>
      </c>
      <c r="J273">
        <f t="shared" si="65"/>
        <v>0.1388429752066116</v>
      </c>
    </row>
    <row r="274" spans="1:10">
      <c r="A274" t="s">
        <v>30</v>
      </c>
      <c r="B274">
        <v>6848500</v>
      </c>
      <c r="C274" s="1">
        <v>44441</v>
      </c>
      <c r="D274">
        <v>2.69</v>
      </c>
      <c r="E274" t="s">
        <v>38</v>
      </c>
      <c r="G274" s="1">
        <f t="shared" si="62"/>
        <v>44441</v>
      </c>
      <c r="H274" s="5">
        <f t="shared" si="63"/>
        <v>202109</v>
      </c>
      <c r="I274" s="5">
        <f t="shared" si="64"/>
        <v>2021</v>
      </c>
      <c r="J274">
        <f t="shared" si="65"/>
        <v>5.3355371900826443</v>
      </c>
    </row>
    <row r="275" spans="1:10">
      <c r="A275" t="s">
        <v>30</v>
      </c>
      <c r="B275">
        <v>6848500</v>
      </c>
      <c r="C275" s="1">
        <v>44442</v>
      </c>
      <c r="D275">
        <v>5.04</v>
      </c>
      <c r="E275" t="s">
        <v>38</v>
      </c>
      <c r="G275" s="1">
        <f t="shared" si="62"/>
        <v>44442</v>
      </c>
      <c r="H275" s="5">
        <f t="shared" si="63"/>
        <v>202109</v>
      </c>
      <c r="I275" s="5">
        <f t="shared" si="64"/>
        <v>2021</v>
      </c>
      <c r="J275">
        <f t="shared" si="65"/>
        <v>9.9966942148760332</v>
      </c>
    </row>
    <row r="276" spans="1:10">
      <c r="A276" t="s">
        <v>30</v>
      </c>
      <c r="B276">
        <v>6848500</v>
      </c>
      <c r="C276" s="1">
        <v>44443</v>
      </c>
      <c r="D276">
        <v>3.15</v>
      </c>
      <c r="E276" t="s">
        <v>31</v>
      </c>
      <c r="G276" s="1">
        <f t="shared" si="62"/>
        <v>44443</v>
      </c>
      <c r="H276" s="5">
        <f t="shared" si="63"/>
        <v>202109</v>
      </c>
      <c r="I276" s="5">
        <f t="shared" si="64"/>
        <v>2021</v>
      </c>
      <c r="J276">
        <f t="shared" si="65"/>
        <v>6.2479338842975203</v>
      </c>
    </row>
    <row r="277" spans="1:10">
      <c r="A277" t="s">
        <v>30</v>
      </c>
      <c r="B277">
        <v>6848500</v>
      </c>
      <c r="C277" s="1">
        <v>44444</v>
      </c>
      <c r="D277">
        <v>1.98</v>
      </c>
      <c r="E277" t="s">
        <v>31</v>
      </c>
      <c r="G277" s="1">
        <f t="shared" si="62"/>
        <v>44444</v>
      </c>
      <c r="H277" s="5">
        <f t="shared" si="63"/>
        <v>202109</v>
      </c>
      <c r="I277" s="5">
        <f t="shared" si="64"/>
        <v>2021</v>
      </c>
      <c r="J277">
        <f t="shared" si="65"/>
        <v>3.9272727272727272</v>
      </c>
    </row>
    <row r="278" spans="1:10">
      <c r="A278" t="s">
        <v>30</v>
      </c>
      <c r="B278">
        <v>6848500</v>
      </c>
      <c r="C278" s="1">
        <v>44445</v>
      </c>
      <c r="D278">
        <v>1.33</v>
      </c>
      <c r="E278" t="s">
        <v>31</v>
      </c>
      <c r="G278" s="1">
        <f t="shared" ref="G278:G287" si="66">IF(OR(C278&lt;=0,ISTEXT(C278)),"",C278)</f>
        <v>44445</v>
      </c>
      <c r="H278" s="5">
        <f t="shared" ref="H278:H287" si="67">IF(NOT(ISTEXT(G278)),YEAR(G278)*100+MONTH(G278),"")</f>
        <v>202109</v>
      </c>
      <c r="I278" s="5">
        <f t="shared" ref="I278:I287" si="68">IF(NOT(ISTEXT(G278)),YEAR(G278),"")</f>
        <v>2021</v>
      </c>
      <c r="J278">
        <f t="shared" ref="J278:J287" si="69">IF(AND(ISNUMBER(G278),ISNUMBER(D278)),D278*(640*24*3600)/(5280^2),"DataGap")</f>
        <v>2.6380165289256197</v>
      </c>
    </row>
    <row r="279" spans="1:10">
      <c r="A279" t="s">
        <v>30</v>
      </c>
      <c r="B279">
        <v>6848500</v>
      </c>
      <c r="C279" s="1">
        <v>44446</v>
      </c>
      <c r="D279">
        <v>0.79</v>
      </c>
      <c r="E279" t="s">
        <v>31</v>
      </c>
      <c r="G279" s="1">
        <f t="shared" si="66"/>
        <v>44446</v>
      </c>
      <c r="H279" s="5">
        <f t="shared" si="67"/>
        <v>202109</v>
      </c>
      <c r="I279" s="5">
        <f t="shared" si="68"/>
        <v>2021</v>
      </c>
      <c r="J279">
        <f t="shared" si="69"/>
        <v>1.5669421487603306</v>
      </c>
    </row>
    <row r="280" spans="1:10">
      <c r="A280" t="s">
        <v>30</v>
      </c>
      <c r="B280">
        <v>6848500</v>
      </c>
      <c r="C280" s="1">
        <v>44447</v>
      </c>
      <c r="D280">
        <v>0.63</v>
      </c>
      <c r="E280" t="s">
        <v>31</v>
      </c>
      <c r="G280" s="1">
        <f t="shared" si="66"/>
        <v>44447</v>
      </c>
      <c r="H280" s="5">
        <f t="shared" si="67"/>
        <v>202109</v>
      </c>
      <c r="I280" s="5">
        <f t="shared" si="68"/>
        <v>2021</v>
      </c>
      <c r="J280">
        <f t="shared" si="69"/>
        <v>1.2495867768595041</v>
      </c>
    </row>
    <row r="281" spans="1:10">
      <c r="A281" t="s">
        <v>30</v>
      </c>
      <c r="B281">
        <v>6848500</v>
      </c>
      <c r="C281" s="1">
        <v>44448</v>
      </c>
      <c r="D281">
        <v>0.41</v>
      </c>
      <c r="E281" t="s">
        <v>31</v>
      </c>
      <c r="G281" s="1">
        <f t="shared" si="66"/>
        <v>44448</v>
      </c>
      <c r="H281" s="5">
        <f t="shared" si="67"/>
        <v>202109</v>
      </c>
      <c r="I281" s="5">
        <f t="shared" si="68"/>
        <v>2021</v>
      </c>
      <c r="J281">
        <f t="shared" si="69"/>
        <v>0.81322314049586775</v>
      </c>
    </row>
    <row r="282" spans="1:10">
      <c r="A282" t="s">
        <v>30</v>
      </c>
      <c r="B282">
        <v>6848500</v>
      </c>
      <c r="C282" s="1">
        <v>44449</v>
      </c>
      <c r="D282">
        <v>0.26</v>
      </c>
      <c r="E282" t="s">
        <v>31</v>
      </c>
      <c r="G282" s="1">
        <f t="shared" si="66"/>
        <v>44449</v>
      </c>
      <c r="H282" s="5">
        <f t="shared" si="67"/>
        <v>202109</v>
      </c>
      <c r="I282" s="5">
        <f t="shared" si="68"/>
        <v>2021</v>
      </c>
      <c r="J282">
        <f t="shared" si="69"/>
        <v>0.51570247933884295</v>
      </c>
    </row>
    <row r="283" spans="1:10">
      <c r="A283" t="s">
        <v>30</v>
      </c>
      <c r="B283">
        <v>6848500</v>
      </c>
      <c r="C283" s="1">
        <v>44450</v>
      </c>
      <c r="D283">
        <v>0.39</v>
      </c>
      <c r="E283" t="s">
        <v>31</v>
      </c>
      <c r="G283" s="1">
        <f t="shared" si="66"/>
        <v>44450</v>
      </c>
      <c r="H283" s="5">
        <f t="shared" si="67"/>
        <v>202109</v>
      </c>
      <c r="I283" s="5">
        <f t="shared" si="68"/>
        <v>2021</v>
      </c>
      <c r="J283">
        <f t="shared" si="69"/>
        <v>0.77355371900826442</v>
      </c>
    </row>
    <row r="284" spans="1:10">
      <c r="A284" t="s">
        <v>30</v>
      </c>
      <c r="B284">
        <v>6848500</v>
      </c>
      <c r="C284" s="1">
        <v>44451</v>
      </c>
      <c r="D284">
        <v>0.14000000000000001</v>
      </c>
      <c r="E284" t="s">
        <v>31</v>
      </c>
      <c r="G284" s="1">
        <f t="shared" si="66"/>
        <v>44451</v>
      </c>
      <c r="H284" s="5">
        <f t="shared" si="67"/>
        <v>202109</v>
      </c>
      <c r="I284" s="5">
        <f t="shared" si="68"/>
        <v>2021</v>
      </c>
      <c r="J284">
        <f t="shared" si="69"/>
        <v>0.27768595041322319</v>
      </c>
    </row>
    <row r="285" spans="1:10">
      <c r="A285" t="s">
        <v>30</v>
      </c>
      <c r="B285">
        <v>6848500</v>
      </c>
      <c r="C285" s="1">
        <v>44452</v>
      </c>
      <c r="D285">
        <v>0.06</v>
      </c>
      <c r="E285" t="s">
        <v>31</v>
      </c>
      <c r="G285" s="1">
        <f t="shared" si="66"/>
        <v>44452</v>
      </c>
      <c r="H285" s="5">
        <f t="shared" si="67"/>
        <v>202109</v>
      </c>
      <c r="I285" s="5">
        <f t="shared" si="68"/>
        <v>2021</v>
      </c>
      <c r="J285">
        <f t="shared" si="69"/>
        <v>0.11900826446280992</v>
      </c>
    </row>
    <row r="286" spans="1:10">
      <c r="A286" t="s">
        <v>30</v>
      </c>
      <c r="B286">
        <v>6848500</v>
      </c>
      <c r="C286" s="1">
        <v>44453</v>
      </c>
      <c r="D286">
        <v>0.04</v>
      </c>
      <c r="E286" t="s">
        <v>31</v>
      </c>
      <c r="G286" s="1">
        <f t="shared" si="66"/>
        <v>44453</v>
      </c>
      <c r="H286" s="5">
        <f t="shared" si="67"/>
        <v>202109</v>
      </c>
      <c r="I286" s="5">
        <f t="shared" si="68"/>
        <v>2021</v>
      </c>
      <c r="J286">
        <f t="shared" si="69"/>
        <v>7.9338842975206617E-2</v>
      </c>
    </row>
    <row r="287" spans="1:10">
      <c r="A287" t="s">
        <v>30</v>
      </c>
      <c r="B287">
        <v>6848500</v>
      </c>
      <c r="C287" s="1">
        <v>44454</v>
      </c>
      <c r="D287">
        <v>0.04</v>
      </c>
      <c r="E287" t="s">
        <v>31</v>
      </c>
      <c r="G287" s="1">
        <f t="shared" si="66"/>
        <v>44454</v>
      </c>
      <c r="H287" s="5">
        <f t="shared" si="67"/>
        <v>202109</v>
      </c>
      <c r="I287" s="5">
        <f t="shared" si="68"/>
        <v>2021</v>
      </c>
      <c r="J287">
        <f t="shared" si="69"/>
        <v>7.9338842975206617E-2</v>
      </c>
    </row>
    <row r="288" spans="1:10">
      <c r="A288" t="s">
        <v>30</v>
      </c>
      <c r="B288">
        <v>6848500</v>
      </c>
      <c r="C288" s="1">
        <v>44455</v>
      </c>
      <c r="D288">
        <v>0.03</v>
      </c>
      <c r="E288" t="s">
        <v>31</v>
      </c>
      <c r="G288" s="1">
        <f t="shared" ref="G288:G320" si="70">IF(OR(C288&lt;=0,ISTEXT(C288)),"",C288)</f>
        <v>44455</v>
      </c>
      <c r="H288" s="5">
        <f t="shared" ref="H288:H320" si="71">IF(NOT(ISTEXT(G288)),YEAR(G288)*100+MONTH(G288),"")</f>
        <v>202109</v>
      </c>
      <c r="I288" s="5">
        <f t="shared" ref="I288:I320" si="72">IF(NOT(ISTEXT(G288)),YEAR(G288),"")</f>
        <v>2021</v>
      </c>
      <c r="J288">
        <f t="shared" ref="J288:J320" si="73">IF(AND(ISNUMBER(G288),ISNUMBER(D288)),D288*(640*24*3600)/(5280^2),"DataGap")</f>
        <v>5.9504132231404959E-2</v>
      </c>
    </row>
    <row r="289" spans="1:10">
      <c r="A289" t="s">
        <v>30</v>
      </c>
      <c r="B289">
        <v>6848500</v>
      </c>
      <c r="C289" s="1">
        <v>44456</v>
      </c>
      <c r="D289">
        <v>0.01</v>
      </c>
      <c r="E289" t="s">
        <v>31</v>
      </c>
      <c r="G289" s="1">
        <f t="shared" si="70"/>
        <v>44456</v>
      </c>
      <c r="H289" s="5">
        <f t="shared" si="71"/>
        <v>202109</v>
      </c>
      <c r="I289" s="5">
        <f t="shared" si="72"/>
        <v>2021</v>
      </c>
      <c r="J289">
        <f t="shared" si="73"/>
        <v>1.9834710743801654E-2</v>
      </c>
    </row>
    <row r="290" spans="1:10">
      <c r="A290" t="s">
        <v>30</v>
      </c>
      <c r="B290">
        <v>6848500</v>
      </c>
      <c r="C290" s="1">
        <v>44457</v>
      </c>
      <c r="D290">
        <v>0.01</v>
      </c>
      <c r="E290" t="s">
        <v>31</v>
      </c>
      <c r="G290" s="1">
        <f t="shared" si="70"/>
        <v>44457</v>
      </c>
      <c r="H290" s="5">
        <f t="shared" si="71"/>
        <v>202109</v>
      </c>
      <c r="I290" s="5">
        <f t="shared" si="72"/>
        <v>2021</v>
      </c>
      <c r="J290">
        <f t="shared" si="73"/>
        <v>1.9834710743801654E-2</v>
      </c>
    </row>
    <row r="291" spans="1:10">
      <c r="A291" t="s">
        <v>30</v>
      </c>
      <c r="B291">
        <v>6848500</v>
      </c>
      <c r="C291" s="1">
        <v>44458</v>
      </c>
      <c r="D291">
        <v>0.04</v>
      </c>
      <c r="E291" t="s">
        <v>31</v>
      </c>
      <c r="G291" s="1">
        <f t="shared" si="70"/>
        <v>44458</v>
      </c>
      <c r="H291" s="5">
        <f t="shared" si="71"/>
        <v>202109</v>
      </c>
      <c r="I291" s="5">
        <f t="shared" si="72"/>
        <v>2021</v>
      </c>
      <c r="J291">
        <f t="shared" si="73"/>
        <v>7.9338842975206617E-2</v>
      </c>
    </row>
    <row r="292" spans="1:10">
      <c r="A292" t="s">
        <v>30</v>
      </c>
      <c r="B292">
        <v>6848500</v>
      </c>
      <c r="C292" s="1">
        <v>44459</v>
      </c>
      <c r="D292">
        <v>0.21</v>
      </c>
      <c r="E292" t="s">
        <v>31</v>
      </c>
      <c r="G292" s="1">
        <f t="shared" si="70"/>
        <v>44459</v>
      </c>
      <c r="H292" s="5">
        <f t="shared" si="71"/>
        <v>202109</v>
      </c>
      <c r="I292" s="5">
        <f t="shared" si="72"/>
        <v>2021</v>
      </c>
      <c r="J292">
        <f t="shared" si="73"/>
        <v>0.41652892561983473</v>
      </c>
    </row>
    <row r="293" spans="1:10">
      <c r="A293" t="s">
        <v>30</v>
      </c>
      <c r="B293">
        <v>6848500</v>
      </c>
      <c r="C293" s="1">
        <v>44460</v>
      </c>
      <c r="D293">
        <v>0.17</v>
      </c>
      <c r="E293" t="s">
        <v>31</v>
      </c>
      <c r="G293" s="1">
        <f t="shared" si="70"/>
        <v>44460</v>
      </c>
      <c r="H293" s="5">
        <f t="shared" si="71"/>
        <v>202109</v>
      </c>
      <c r="I293" s="5">
        <f t="shared" si="72"/>
        <v>2021</v>
      </c>
      <c r="J293">
        <f t="shared" si="73"/>
        <v>0.33719008264462808</v>
      </c>
    </row>
    <row r="294" spans="1:10">
      <c r="A294" t="s">
        <v>30</v>
      </c>
      <c r="B294">
        <v>6848500</v>
      </c>
      <c r="C294" s="1">
        <v>44461</v>
      </c>
      <c r="D294">
        <v>0.15</v>
      </c>
      <c r="E294" t="s">
        <v>31</v>
      </c>
      <c r="G294" s="1">
        <f t="shared" si="70"/>
        <v>44461</v>
      </c>
      <c r="H294" s="5">
        <f t="shared" si="71"/>
        <v>202109</v>
      </c>
      <c r="I294" s="5">
        <f t="shared" si="72"/>
        <v>2021</v>
      </c>
      <c r="J294">
        <f t="shared" si="73"/>
        <v>0.2975206611570248</v>
      </c>
    </row>
    <row r="295" spans="1:10">
      <c r="A295" t="s">
        <v>30</v>
      </c>
      <c r="B295">
        <v>6848500</v>
      </c>
      <c r="C295" s="1">
        <v>44462</v>
      </c>
      <c r="D295">
        <v>0.15</v>
      </c>
      <c r="E295" t="s">
        <v>31</v>
      </c>
      <c r="G295" s="1">
        <f t="shared" si="70"/>
        <v>44462</v>
      </c>
      <c r="H295" s="5">
        <f t="shared" si="71"/>
        <v>202109</v>
      </c>
      <c r="I295" s="5">
        <f t="shared" si="72"/>
        <v>2021</v>
      </c>
      <c r="J295">
        <f t="shared" si="73"/>
        <v>0.2975206611570248</v>
      </c>
    </row>
    <row r="296" spans="1:10">
      <c r="A296" t="s">
        <v>30</v>
      </c>
      <c r="B296">
        <v>6848500</v>
      </c>
      <c r="C296" s="1">
        <v>44463</v>
      </c>
      <c r="D296">
        <v>0.15</v>
      </c>
      <c r="E296" t="s">
        <v>31</v>
      </c>
      <c r="G296" s="1">
        <f t="shared" si="70"/>
        <v>44463</v>
      </c>
      <c r="H296" s="5">
        <f t="shared" si="71"/>
        <v>202109</v>
      </c>
      <c r="I296" s="5">
        <f t="shared" si="72"/>
        <v>2021</v>
      </c>
      <c r="J296">
        <f t="shared" si="73"/>
        <v>0.2975206611570248</v>
      </c>
    </row>
    <row r="297" spans="1:10">
      <c r="A297" t="s">
        <v>30</v>
      </c>
      <c r="B297">
        <v>6848500</v>
      </c>
      <c r="C297" s="1">
        <v>44464</v>
      </c>
      <c r="D297">
        <v>0.13</v>
      </c>
      <c r="E297" t="s">
        <v>31</v>
      </c>
      <c r="G297" s="1">
        <f t="shared" si="70"/>
        <v>44464</v>
      </c>
      <c r="H297" s="5">
        <f t="shared" si="71"/>
        <v>202109</v>
      </c>
      <c r="I297" s="5">
        <f t="shared" si="72"/>
        <v>2021</v>
      </c>
      <c r="J297">
        <f t="shared" si="73"/>
        <v>0.25785123966942147</v>
      </c>
    </row>
    <row r="298" spans="1:10">
      <c r="A298" t="s">
        <v>30</v>
      </c>
      <c r="B298">
        <v>6848500</v>
      </c>
      <c r="C298" s="1">
        <v>44465</v>
      </c>
      <c r="D298">
        <v>0.11</v>
      </c>
      <c r="E298" t="s">
        <v>31</v>
      </c>
      <c r="G298" s="1">
        <f t="shared" si="70"/>
        <v>44465</v>
      </c>
      <c r="H298" s="5">
        <f t="shared" si="71"/>
        <v>202109</v>
      </c>
      <c r="I298" s="5">
        <f t="shared" si="72"/>
        <v>2021</v>
      </c>
      <c r="J298">
        <f t="shared" si="73"/>
        <v>0.21818181818181817</v>
      </c>
    </row>
    <row r="299" spans="1:10">
      <c r="A299" t="s">
        <v>30</v>
      </c>
      <c r="B299">
        <v>6848500</v>
      </c>
      <c r="C299" s="1">
        <v>44466</v>
      </c>
      <c r="D299">
        <v>0.14000000000000001</v>
      </c>
      <c r="E299" t="s">
        <v>31</v>
      </c>
      <c r="G299" s="1">
        <f t="shared" si="70"/>
        <v>44466</v>
      </c>
      <c r="H299" s="5">
        <f t="shared" si="71"/>
        <v>202109</v>
      </c>
      <c r="I299" s="5">
        <f t="shared" si="72"/>
        <v>2021</v>
      </c>
      <c r="J299">
        <f t="shared" si="73"/>
        <v>0.27768595041322319</v>
      </c>
    </row>
    <row r="300" spans="1:10">
      <c r="A300" t="s">
        <v>30</v>
      </c>
      <c r="B300">
        <v>6848500</v>
      </c>
      <c r="C300" s="1">
        <v>44467</v>
      </c>
      <c r="D300">
        <v>0.13</v>
      </c>
      <c r="E300" t="s">
        <v>31</v>
      </c>
      <c r="G300" s="1">
        <f t="shared" si="70"/>
        <v>44467</v>
      </c>
      <c r="H300" s="5">
        <f t="shared" si="71"/>
        <v>202109</v>
      </c>
      <c r="I300" s="5">
        <f t="shared" si="72"/>
        <v>2021</v>
      </c>
      <c r="J300">
        <f t="shared" si="73"/>
        <v>0.25785123966942147</v>
      </c>
    </row>
    <row r="301" spans="1:10">
      <c r="A301" t="s">
        <v>30</v>
      </c>
      <c r="B301">
        <v>6848500</v>
      </c>
      <c r="C301" s="1">
        <v>44468</v>
      </c>
      <c r="D301">
        <v>0.15</v>
      </c>
      <c r="E301" t="s">
        <v>31</v>
      </c>
      <c r="G301" s="1">
        <f t="shared" si="70"/>
        <v>44468</v>
      </c>
      <c r="H301" s="5">
        <f t="shared" si="71"/>
        <v>202109</v>
      </c>
      <c r="I301" s="5">
        <f t="shared" si="72"/>
        <v>2021</v>
      </c>
      <c r="J301">
        <f t="shared" si="73"/>
        <v>0.2975206611570248</v>
      </c>
    </row>
    <row r="302" spans="1:10">
      <c r="A302" t="s">
        <v>30</v>
      </c>
      <c r="B302">
        <v>6848500</v>
      </c>
      <c r="C302" s="1">
        <v>44469</v>
      </c>
      <c r="D302">
        <v>1.61</v>
      </c>
      <c r="E302" t="s">
        <v>38</v>
      </c>
      <c r="G302" s="1">
        <f t="shared" si="70"/>
        <v>44469</v>
      </c>
      <c r="H302" s="5">
        <f t="shared" si="71"/>
        <v>202109</v>
      </c>
      <c r="I302" s="5">
        <f t="shared" si="72"/>
        <v>2021</v>
      </c>
      <c r="J302">
        <f t="shared" si="73"/>
        <v>3.193388429752066</v>
      </c>
    </row>
    <row r="303" spans="1:10">
      <c r="A303" t="s">
        <v>30</v>
      </c>
      <c r="B303">
        <v>6848500</v>
      </c>
      <c r="C303" s="1">
        <v>44470</v>
      </c>
      <c r="D303">
        <v>1.38</v>
      </c>
      <c r="E303" t="s">
        <v>38</v>
      </c>
      <c r="G303" s="1">
        <f t="shared" si="70"/>
        <v>44470</v>
      </c>
      <c r="H303" s="5">
        <f t="shared" si="71"/>
        <v>202110</v>
      </c>
      <c r="I303" s="5">
        <f t="shared" si="72"/>
        <v>2021</v>
      </c>
      <c r="J303">
        <f t="shared" si="73"/>
        <v>2.737190082644628</v>
      </c>
    </row>
    <row r="304" spans="1:10">
      <c r="A304" t="s">
        <v>30</v>
      </c>
      <c r="B304">
        <v>6848500</v>
      </c>
      <c r="C304" s="1">
        <v>44471</v>
      </c>
      <c r="D304">
        <v>1.34</v>
      </c>
      <c r="E304" t="s">
        <v>38</v>
      </c>
      <c r="G304" s="1">
        <f t="shared" si="70"/>
        <v>44471</v>
      </c>
      <c r="H304" s="5">
        <f t="shared" si="71"/>
        <v>202110</v>
      </c>
      <c r="I304" s="5">
        <f t="shared" si="72"/>
        <v>2021</v>
      </c>
      <c r="J304">
        <f t="shared" si="73"/>
        <v>2.6578512396694216</v>
      </c>
    </row>
    <row r="305" spans="1:10">
      <c r="A305" t="s">
        <v>30</v>
      </c>
      <c r="B305">
        <v>6848500</v>
      </c>
      <c r="C305" s="1">
        <v>44472</v>
      </c>
      <c r="D305">
        <v>1.33</v>
      </c>
      <c r="E305" t="s">
        <v>38</v>
      </c>
      <c r="G305" s="1">
        <f t="shared" si="70"/>
        <v>44472</v>
      </c>
      <c r="H305" s="5">
        <f t="shared" si="71"/>
        <v>202110</v>
      </c>
      <c r="I305" s="5">
        <f t="shared" si="72"/>
        <v>2021</v>
      </c>
      <c r="J305">
        <f t="shared" si="73"/>
        <v>2.6380165289256197</v>
      </c>
    </row>
    <row r="306" spans="1:10">
      <c r="A306" t="s">
        <v>30</v>
      </c>
      <c r="B306">
        <v>6848500</v>
      </c>
      <c r="C306" s="1">
        <v>44473</v>
      </c>
      <c r="D306">
        <v>1.31</v>
      </c>
      <c r="E306" t="s">
        <v>38</v>
      </c>
      <c r="G306" s="1">
        <f t="shared" si="70"/>
        <v>44473</v>
      </c>
      <c r="H306" s="5">
        <f t="shared" si="71"/>
        <v>202110</v>
      </c>
      <c r="I306" s="5">
        <f t="shared" si="72"/>
        <v>2021</v>
      </c>
      <c r="J306">
        <f t="shared" si="73"/>
        <v>2.5983471074380167</v>
      </c>
    </row>
    <row r="307" spans="1:10">
      <c r="A307" t="s">
        <v>30</v>
      </c>
      <c r="B307">
        <v>6848500</v>
      </c>
      <c r="C307" s="1">
        <v>44474</v>
      </c>
      <c r="D307">
        <v>1.88</v>
      </c>
      <c r="E307" t="s">
        <v>31</v>
      </c>
      <c r="G307" s="1">
        <f t="shared" si="70"/>
        <v>44474</v>
      </c>
      <c r="H307" s="5">
        <f t="shared" si="71"/>
        <v>202110</v>
      </c>
      <c r="I307" s="5">
        <f t="shared" si="72"/>
        <v>2021</v>
      </c>
      <c r="J307">
        <f t="shared" si="73"/>
        <v>3.7289256198347109</v>
      </c>
    </row>
    <row r="308" spans="1:10">
      <c r="A308" t="s">
        <v>30</v>
      </c>
      <c r="B308">
        <v>6848500</v>
      </c>
      <c r="C308" s="1">
        <v>44475</v>
      </c>
      <c r="D308">
        <v>1.54</v>
      </c>
      <c r="E308" t="s">
        <v>31</v>
      </c>
      <c r="G308" s="1">
        <f t="shared" si="70"/>
        <v>44475</v>
      </c>
      <c r="H308" s="5">
        <f t="shared" si="71"/>
        <v>202110</v>
      </c>
      <c r="I308" s="5">
        <f t="shared" si="72"/>
        <v>2021</v>
      </c>
      <c r="J308">
        <f t="shared" si="73"/>
        <v>3.0545454545454547</v>
      </c>
    </row>
    <row r="309" spans="1:10">
      <c r="A309" t="s">
        <v>30</v>
      </c>
      <c r="B309">
        <v>6848500</v>
      </c>
      <c r="C309" s="1">
        <v>44476</v>
      </c>
      <c r="D309">
        <v>1.24</v>
      </c>
      <c r="E309" t="s">
        <v>31</v>
      </c>
      <c r="G309" s="1">
        <f t="shared" si="70"/>
        <v>44476</v>
      </c>
      <c r="H309" s="5">
        <f t="shared" si="71"/>
        <v>202110</v>
      </c>
      <c r="I309" s="5">
        <f t="shared" si="72"/>
        <v>2021</v>
      </c>
      <c r="J309">
        <f t="shared" si="73"/>
        <v>2.4595041322314048</v>
      </c>
    </row>
    <row r="310" spans="1:10">
      <c r="A310" t="s">
        <v>30</v>
      </c>
      <c r="B310">
        <v>6848500</v>
      </c>
      <c r="C310" s="1">
        <v>44477</v>
      </c>
      <c r="D310">
        <v>1.04</v>
      </c>
      <c r="E310" t="s">
        <v>31</v>
      </c>
      <c r="G310" s="1">
        <f t="shared" si="70"/>
        <v>44477</v>
      </c>
      <c r="H310" s="5">
        <f t="shared" si="71"/>
        <v>202110</v>
      </c>
      <c r="I310" s="5">
        <f t="shared" si="72"/>
        <v>2021</v>
      </c>
      <c r="J310">
        <f t="shared" si="73"/>
        <v>2.0628099173553718</v>
      </c>
    </row>
    <row r="311" spans="1:10">
      <c r="A311" t="s">
        <v>30</v>
      </c>
      <c r="B311">
        <v>6848500</v>
      </c>
      <c r="C311" s="1">
        <v>44478</v>
      </c>
      <c r="D311">
        <v>0.92</v>
      </c>
      <c r="E311" t="s">
        <v>31</v>
      </c>
      <c r="G311" s="1">
        <f t="shared" si="70"/>
        <v>44478</v>
      </c>
      <c r="H311" s="5">
        <f t="shared" si="71"/>
        <v>202110</v>
      </c>
      <c r="I311" s="5">
        <f t="shared" si="72"/>
        <v>2021</v>
      </c>
      <c r="J311">
        <f t="shared" si="73"/>
        <v>1.824793388429752</v>
      </c>
    </row>
    <row r="312" spans="1:10">
      <c r="A312" t="s">
        <v>30</v>
      </c>
      <c r="B312">
        <v>6848500</v>
      </c>
      <c r="C312" s="1">
        <v>44479</v>
      </c>
      <c r="D312">
        <v>0.75</v>
      </c>
      <c r="E312" t="s">
        <v>31</v>
      </c>
      <c r="G312" s="1">
        <f t="shared" si="70"/>
        <v>44479</v>
      </c>
      <c r="H312" s="5">
        <f t="shared" si="71"/>
        <v>202110</v>
      </c>
      <c r="I312" s="5">
        <f t="shared" si="72"/>
        <v>2021</v>
      </c>
      <c r="J312">
        <f t="shared" si="73"/>
        <v>1.4876033057851239</v>
      </c>
    </row>
    <row r="313" spans="1:10">
      <c r="A313" t="s">
        <v>30</v>
      </c>
      <c r="B313">
        <v>6848500</v>
      </c>
      <c r="C313" s="1">
        <v>44480</v>
      </c>
      <c r="D313">
        <v>0.64</v>
      </c>
      <c r="E313" t="s">
        <v>31</v>
      </c>
      <c r="G313" s="1">
        <f t="shared" si="70"/>
        <v>44480</v>
      </c>
      <c r="H313" s="5">
        <f t="shared" si="71"/>
        <v>202110</v>
      </c>
      <c r="I313" s="5">
        <f t="shared" si="72"/>
        <v>2021</v>
      </c>
      <c r="J313">
        <f t="shared" si="73"/>
        <v>1.2694214876033059</v>
      </c>
    </row>
    <row r="314" spans="1:10">
      <c r="A314" t="s">
        <v>30</v>
      </c>
      <c r="B314">
        <v>6848500</v>
      </c>
      <c r="C314" s="1">
        <v>44481</v>
      </c>
      <c r="D314">
        <v>0.85</v>
      </c>
      <c r="E314" t="s">
        <v>31</v>
      </c>
      <c r="G314" s="1">
        <f t="shared" si="70"/>
        <v>44481</v>
      </c>
      <c r="H314" s="5">
        <f t="shared" si="71"/>
        <v>202110</v>
      </c>
      <c r="I314" s="5">
        <f t="shared" si="72"/>
        <v>2021</v>
      </c>
      <c r="J314">
        <f t="shared" si="73"/>
        <v>1.6859504132231404</v>
      </c>
    </row>
    <row r="315" spans="1:10">
      <c r="A315" t="s">
        <v>30</v>
      </c>
      <c r="B315">
        <v>6848500</v>
      </c>
      <c r="C315" s="1">
        <v>44482</v>
      </c>
      <c r="D315">
        <v>0.97</v>
      </c>
      <c r="E315" t="s">
        <v>31</v>
      </c>
      <c r="G315" s="1">
        <f t="shared" si="70"/>
        <v>44482</v>
      </c>
      <c r="H315" s="5">
        <f t="shared" si="71"/>
        <v>202110</v>
      </c>
      <c r="I315" s="5">
        <f t="shared" si="72"/>
        <v>2021</v>
      </c>
      <c r="J315">
        <f t="shared" si="73"/>
        <v>1.9239669421487604</v>
      </c>
    </row>
    <row r="316" spans="1:10">
      <c r="A316" t="s">
        <v>30</v>
      </c>
      <c r="B316">
        <v>6848500</v>
      </c>
      <c r="C316" s="1">
        <v>44483</v>
      </c>
      <c r="D316">
        <v>0.92</v>
      </c>
      <c r="E316" t="s">
        <v>31</v>
      </c>
      <c r="G316" s="1">
        <f t="shared" si="70"/>
        <v>44483</v>
      </c>
      <c r="H316" s="5">
        <f t="shared" si="71"/>
        <v>202110</v>
      </c>
      <c r="I316" s="5">
        <f t="shared" si="72"/>
        <v>2021</v>
      </c>
      <c r="J316">
        <f t="shared" si="73"/>
        <v>1.824793388429752</v>
      </c>
    </row>
    <row r="317" spans="1:10">
      <c r="A317" t="s">
        <v>30</v>
      </c>
      <c r="B317">
        <v>6848500</v>
      </c>
      <c r="C317" s="1">
        <v>44484</v>
      </c>
      <c r="D317">
        <v>0.67</v>
      </c>
      <c r="E317" t="s">
        <v>31</v>
      </c>
      <c r="G317" s="1">
        <f t="shared" si="70"/>
        <v>44484</v>
      </c>
      <c r="H317" s="5">
        <f t="shared" si="71"/>
        <v>202110</v>
      </c>
      <c r="I317" s="5">
        <f t="shared" si="72"/>
        <v>2021</v>
      </c>
      <c r="J317">
        <f t="shared" si="73"/>
        <v>1.3289256198347108</v>
      </c>
    </row>
    <row r="318" spans="1:10">
      <c r="A318" t="s">
        <v>30</v>
      </c>
      <c r="B318">
        <v>6848500</v>
      </c>
      <c r="C318" s="1">
        <v>44485</v>
      </c>
      <c r="D318">
        <v>0.96</v>
      </c>
      <c r="E318" t="s">
        <v>31</v>
      </c>
      <c r="G318" s="1">
        <f t="shared" si="70"/>
        <v>44485</v>
      </c>
      <c r="H318" s="5">
        <f t="shared" si="71"/>
        <v>202110</v>
      </c>
      <c r="I318" s="5">
        <f t="shared" si="72"/>
        <v>2021</v>
      </c>
      <c r="J318">
        <f t="shared" si="73"/>
        <v>1.9041322314049587</v>
      </c>
    </row>
    <row r="319" spans="1:10">
      <c r="A319" t="s">
        <v>30</v>
      </c>
      <c r="B319">
        <v>6848500</v>
      </c>
      <c r="C319" s="1">
        <v>44486</v>
      </c>
      <c r="D319">
        <v>1.08</v>
      </c>
      <c r="E319" t="s">
        <v>31</v>
      </c>
      <c r="G319" s="1">
        <f t="shared" si="70"/>
        <v>44486</v>
      </c>
      <c r="H319" s="5">
        <f t="shared" si="71"/>
        <v>202110</v>
      </c>
      <c r="I319" s="5">
        <f t="shared" si="72"/>
        <v>2021</v>
      </c>
      <c r="J319">
        <f t="shared" si="73"/>
        <v>2.1421487603305787</v>
      </c>
    </row>
    <row r="320" spans="1:10">
      <c r="A320" t="s">
        <v>30</v>
      </c>
      <c r="B320">
        <v>6848500</v>
      </c>
      <c r="C320" s="1">
        <v>44487</v>
      </c>
      <c r="D320">
        <v>1.21</v>
      </c>
      <c r="E320" t="s">
        <v>31</v>
      </c>
      <c r="G320" s="1">
        <f t="shared" si="70"/>
        <v>44487</v>
      </c>
      <c r="H320" s="5">
        <f t="shared" si="71"/>
        <v>202110</v>
      </c>
      <c r="I320" s="5">
        <f t="shared" si="72"/>
        <v>2021</v>
      </c>
      <c r="J320">
        <f t="shared" si="73"/>
        <v>2.4</v>
      </c>
    </row>
    <row r="321" spans="1:10">
      <c r="A321" t="s">
        <v>30</v>
      </c>
      <c r="B321">
        <v>6848500</v>
      </c>
      <c r="C321" s="1">
        <v>44488</v>
      </c>
      <c r="D321">
        <v>1.47</v>
      </c>
      <c r="E321" t="s">
        <v>31</v>
      </c>
      <c r="G321" s="1">
        <f t="shared" ref="G321:G358" si="74">IF(OR(C321&lt;=0,ISTEXT(C321)),"",C321)</f>
        <v>44488</v>
      </c>
      <c r="H321" s="5">
        <f t="shared" ref="H321:H358" si="75">IF(NOT(ISTEXT(G321)),YEAR(G321)*100+MONTH(G321),"")</f>
        <v>202110</v>
      </c>
      <c r="I321" s="5">
        <f t="shared" ref="I321:I358" si="76">IF(NOT(ISTEXT(G321)),YEAR(G321),"")</f>
        <v>2021</v>
      </c>
      <c r="J321">
        <f t="shared" ref="J321:J358" si="77">IF(AND(ISNUMBER(G321),ISNUMBER(D321)),D321*(640*24*3600)/(5280^2),"DataGap")</f>
        <v>2.9157024793388429</v>
      </c>
    </row>
    <row r="322" spans="1:10">
      <c r="A322" t="s">
        <v>30</v>
      </c>
      <c r="B322">
        <v>6848500</v>
      </c>
      <c r="C322" s="1">
        <v>44489</v>
      </c>
      <c r="D322">
        <v>1.74</v>
      </c>
      <c r="E322" t="s">
        <v>31</v>
      </c>
      <c r="G322" s="1">
        <f t="shared" si="74"/>
        <v>44489</v>
      </c>
      <c r="H322" s="5">
        <f t="shared" si="75"/>
        <v>202110</v>
      </c>
      <c r="I322" s="5">
        <f t="shared" si="76"/>
        <v>2021</v>
      </c>
      <c r="J322">
        <f t="shared" si="77"/>
        <v>3.4512396694214877</v>
      </c>
    </row>
    <row r="323" spans="1:10">
      <c r="A323" t="s">
        <v>30</v>
      </c>
      <c r="B323">
        <v>6848500</v>
      </c>
      <c r="C323" s="1">
        <v>44490</v>
      </c>
      <c r="D323">
        <v>1.39</v>
      </c>
      <c r="E323" t="s">
        <v>31</v>
      </c>
      <c r="G323" s="1">
        <f t="shared" si="74"/>
        <v>44490</v>
      </c>
      <c r="H323" s="5">
        <f t="shared" si="75"/>
        <v>202110</v>
      </c>
      <c r="I323" s="5">
        <f t="shared" si="76"/>
        <v>2021</v>
      </c>
      <c r="J323">
        <f t="shared" si="77"/>
        <v>2.7570247933884295</v>
      </c>
    </row>
    <row r="324" spans="1:10">
      <c r="A324" t="s">
        <v>30</v>
      </c>
      <c r="B324">
        <v>6848500</v>
      </c>
      <c r="C324" s="1">
        <v>44491</v>
      </c>
      <c r="D324">
        <v>0.98</v>
      </c>
      <c r="E324" t="s">
        <v>31</v>
      </c>
      <c r="G324" s="1">
        <f t="shared" si="74"/>
        <v>44491</v>
      </c>
      <c r="H324" s="5">
        <f t="shared" si="75"/>
        <v>202110</v>
      </c>
      <c r="I324" s="5">
        <f t="shared" si="76"/>
        <v>2021</v>
      </c>
      <c r="J324">
        <f t="shared" si="77"/>
        <v>1.9438016528925619</v>
      </c>
    </row>
    <row r="325" spans="1:10">
      <c r="A325" t="s">
        <v>30</v>
      </c>
      <c r="B325">
        <v>6848500</v>
      </c>
      <c r="C325" s="1">
        <v>44492</v>
      </c>
      <c r="D325">
        <v>0.62</v>
      </c>
      <c r="E325" t="s">
        <v>31</v>
      </c>
      <c r="G325" s="1">
        <f t="shared" si="74"/>
        <v>44492</v>
      </c>
      <c r="H325" s="5">
        <f t="shared" si="75"/>
        <v>202110</v>
      </c>
      <c r="I325" s="5">
        <f t="shared" si="76"/>
        <v>2021</v>
      </c>
      <c r="J325">
        <f t="shared" si="77"/>
        <v>1.2297520661157024</v>
      </c>
    </row>
    <row r="326" spans="1:10">
      <c r="A326" t="s">
        <v>30</v>
      </c>
      <c r="B326">
        <v>6848500</v>
      </c>
      <c r="C326" s="1">
        <v>44493</v>
      </c>
      <c r="D326">
        <v>0.43</v>
      </c>
      <c r="E326" t="s">
        <v>31</v>
      </c>
      <c r="G326" s="1">
        <f t="shared" si="74"/>
        <v>44493</v>
      </c>
      <c r="H326" s="5">
        <f t="shared" si="75"/>
        <v>202110</v>
      </c>
      <c r="I326" s="5">
        <f t="shared" si="76"/>
        <v>2021</v>
      </c>
      <c r="J326">
        <f t="shared" si="77"/>
        <v>0.85289256198347108</v>
      </c>
    </row>
    <row r="327" spans="1:10">
      <c r="A327" t="s">
        <v>30</v>
      </c>
      <c r="B327">
        <v>6848500</v>
      </c>
      <c r="C327" s="1">
        <v>44494</v>
      </c>
      <c r="D327">
        <v>0.27</v>
      </c>
      <c r="E327" t="s">
        <v>31</v>
      </c>
      <c r="G327" s="1">
        <f t="shared" si="74"/>
        <v>44494</v>
      </c>
      <c r="H327" s="5">
        <f t="shared" si="75"/>
        <v>202110</v>
      </c>
      <c r="I327" s="5">
        <f t="shared" si="76"/>
        <v>2021</v>
      </c>
      <c r="J327">
        <f t="shared" si="77"/>
        <v>0.53553719008264467</v>
      </c>
    </row>
    <row r="328" spans="1:10">
      <c r="A328" t="s">
        <v>30</v>
      </c>
      <c r="B328">
        <v>6848500</v>
      </c>
      <c r="C328" s="1">
        <v>44495</v>
      </c>
      <c r="D328">
        <v>0.71</v>
      </c>
      <c r="E328" t="s">
        <v>31</v>
      </c>
      <c r="G328" s="1">
        <f t="shared" si="74"/>
        <v>44495</v>
      </c>
      <c r="H328" s="5">
        <f t="shared" si="75"/>
        <v>202110</v>
      </c>
      <c r="I328" s="5">
        <f t="shared" si="76"/>
        <v>2021</v>
      </c>
      <c r="J328">
        <f t="shared" si="77"/>
        <v>1.4082644628099175</v>
      </c>
    </row>
    <row r="329" spans="1:10">
      <c r="A329" t="s">
        <v>30</v>
      </c>
      <c r="B329">
        <v>6848500</v>
      </c>
      <c r="C329" s="1">
        <v>44496</v>
      </c>
      <c r="D329">
        <v>1.45</v>
      </c>
      <c r="E329" t="s">
        <v>31</v>
      </c>
      <c r="G329" s="1">
        <f t="shared" si="74"/>
        <v>44496</v>
      </c>
      <c r="H329" s="5">
        <f t="shared" si="75"/>
        <v>202110</v>
      </c>
      <c r="I329" s="5">
        <f t="shared" si="76"/>
        <v>2021</v>
      </c>
      <c r="J329">
        <f t="shared" si="77"/>
        <v>2.8760330578512399</v>
      </c>
    </row>
    <row r="330" spans="1:10">
      <c r="A330" t="s">
        <v>30</v>
      </c>
      <c r="B330">
        <v>6848500</v>
      </c>
      <c r="C330" s="1">
        <v>44497</v>
      </c>
      <c r="D330">
        <v>1.06</v>
      </c>
      <c r="E330" t="s">
        <v>31</v>
      </c>
      <c r="G330" s="1">
        <f t="shared" si="74"/>
        <v>44497</v>
      </c>
      <c r="H330" s="5">
        <f t="shared" si="75"/>
        <v>202110</v>
      </c>
      <c r="I330" s="5">
        <f t="shared" si="76"/>
        <v>2021</v>
      </c>
      <c r="J330">
        <f t="shared" si="77"/>
        <v>2.1024793388429752</v>
      </c>
    </row>
    <row r="331" spans="1:10">
      <c r="A331" t="s">
        <v>30</v>
      </c>
      <c r="B331">
        <v>6848500</v>
      </c>
      <c r="C331" s="1">
        <v>44498</v>
      </c>
      <c r="D331">
        <v>0.75</v>
      </c>
      <c r="E331" t="s">
        <v>31</v>
      </c>
      <c r="G331" s="1">
        <f t="shared" si="74"/>
        <v>44498</v>
      </c>
      <c r="H331" s="5">
        <f t="shared" si="75"/>
        <v>202110</v>
      </c>
      <c r="I331" s="5">
        <f t="shared" si="76"/>
        <v>2021</v>
      </c>
      <c r="J331">
        <f t="shared" si="77"/>
        <v>1.4876033057851239</v>
      </c>
    </row>
    <row r="332" spans="1:10">
      <c r="A332" t="s">
        <v>30</v>
      </c>
      <c r="B332">
        <v>6848500</v>
      </c>
      <c r="C332" s="1">
        <v>44499</v>
      </c>
      <c r="D332">
        <v>0.54</v>
      </c>
      <c r="E332" t="s">
        <v>31</v>
      </c>
      <c r="G332" s="1">
        <f t="shared" si="74"/>
        <v>44499</v>
      </c>
      <c r="H332" s="5">
        <f t="shared" si="75"/>
        <v>202110</v>
      </c>
      <c r="I332" s="5">
        <f t="shared" si="76"/>
        <v>2021</v>
      </c>
      <c r="J332">
        <f t="shared" si="77"/>
        <v>1.0710743801652893</v>
      </c>
    </row>
    <row r="333" spans="1:10">
      <c r="A333" t="s">
        <v>30</v>
      </c>
      <c r="B333">
        <v>6848500</v>
      </c>
      <c r="C333" s="1">
        <v>44500</v>
      </c>
      <c r="D333">
        <v>0.5</v>
      </c>
      <c r="E333" t="s">
        <v>31</v>
      </c>
      <c r="G333" s="1">
        <f t="shared" si="74"/>
        <v>44500</v>
      </c>
      <c r="H333" s="5">
        <f t="shared" si="75"/>
        <v>202110</v>
      </c>
      <c r="I333" s="5">
        <f t="shared" si="76"/>
        <v>2021</v>
      </c>
      <c r="J333">
        <f t="shared" si="77"/>
        <v>0.99173553719008267</v>
      </c>
    </row>
    <row r="334" spans="1:10">
      <c r="A334" t="s">
        <v>30</v>
      </c>
      <c r="B334">
        <v>6848500</v>
      </c>
      <c r="C334" s="1">
        <v>44501</v>
      </c>
      <c r="D334">
        <v>0.54</v>
      </c>
      <c r="E334" t="s">
        <v>31</v>
      </c>
      <c r="G334" s="1">
        <f t="shared" si="74"/>
        <v>44501</v>
      </c>
      <c r="H334" s="5">
        <f t="shared" si="75"/>
        <v>202111</v>
      </c>
      <c r="I334" s="5">
        <f t="shared" si="76"/>
        <v>2021</v>
      </c>
      <c r="J334">
        <f t="shared" si="77"/>
        <v>1.0710743801652893</v>
      </c>
    </row>
    <row r="335" spans="1:10">
      <c r="A335" t="s">
        <v>30</v>
      </c>
      <c r="B335">
        <v>6848500</v>
      </c>
      <c r="C335" s="1">
        <v>44502</v>
      </c>
      <c r="D335">
        <v>0.56000000000000005</v>
      </c>
      <c r="E335" t="s">
        <v>31</v>
      </c>
      <c r="G335" s="1">
        <f t="shared" si="74"/>
        <v>44502</v>
      </c>
      <c r="H335" s="5">
        <f t="shared" si="75"/>
        <v>202111</v>
      </c>
      <c r="I335" s="5">
        <f t="shared" si="76"/>
        <v>2021</v>
      </c>
      <c r="J335">
        <f t="shared" si="77"/>
        <v>1.1107438016528928</v>
      </c>
    </row>
    <row r="336" spans="1:10">
      <c r="A336" t="s">
        <v>30</v>
      </c>
      <c r="B336">
        <v>6848500</v>
      </c>
      <c r="C336" s="1">
        <v>44503</v>
      </c>
      <c r="D336">
        <v>1.46</v>
      </c>
      <c r="E336" t="s">
        <v>31</v>
      </c>
      <c r="G336" s="1">
        <f t="shared" si="74"/>
        <v>44503</v>
      </c>
      <c r="H336" s="5">
        <f t="shared" si="75"/>
        <v>202111</v>
      </c>
      <c r="I336" s="5">
        <f t="shared" si="76"/>
        <v>2021</v>
      </c>
      <c r="J336">
        <f t="shared" si="77"/>
        <v>2.8958677685950414</v>
      </c>
    </row>
    <row r="337" spans="1:10">
      <c r="A337" t="s">
        <v>30</v>
      </c>
      <c r="B337">
        <v>6848500</v>
      </c>
      <c r="C337" s="1">
        <v>44504</v>
      </c>
      <c r="D337">
        <v>1.43</v>
      </c>
      <c r="E337" t="s">
        <v>31</v>
      </c>
      <c r="G337" s="1">
        <f t="shared" si="74"/>
        <v>44504</v>
      </c>
      <c r="H337" s="5">
        <f t="shared" si="75"/>
        <v>202111</v>
      </c>
      <c r="I337" s="5">
        <f t="shared" si="76"/>
        <v>2021</v>
      </c>
      <c r="J337">
        <f t="shared" si="77"/>
        <v>2.8363636363636364</v>
      </c>
    </row>
    <row r="338" spans="1:10">
      <c r="A338" t="s">
        <v>30</v>
      </c>
      <c r="B338">
        <v>6848500</v>
      </c>
      <c r="C338" s="1">
        <v>44505</v>
      </c>
      <c r="D338">
        <v>1.29</v>
      </c>
      <c r="E338" t="s">
        <v>31</v>
      </c>
      <c r="G338" s="1">
        <f t="shared" si="74"/>
        <v>44505</v>
      </c>
      <c r="H338" s="5">
        <f t="shared" si="75"/>
        <v>202111</v>
      </c>
      <c r="I338" s="5">
        <f t="shared" si="76"/>
        <v>2021</v>
      </c>
      <c r="J338">
        <f t="shared" si="77"/>
        <v>2.5586776859504132</v>
      </c>
    </row>
    <row r="339" spans="1:10">
      <c r="A339" t="s">
        <v>30</v>
      </c>
      <c r="B339">
        <v>6848500</v>
      </c>
      <c r="C339" s="1">
        <v>44506</v>
      </c>
      <c r="D339">
        <v>1.2</v>
      </c>
      <c r="E339" t="s">
        <v>31</v>
      </c>
      <c r="G339" s="1">
        <f t="shared" si="74"/>
        <v>44506</v>
      </c>
      <c r="H339" s="5">
        <f t="shared" si="75"/>
        <v>202111</v>
      </c>
      <c r="I339" s="5">
        <f t="shared" si="76"/>
        <v>2021</v>
      </c>
      <c r="J339">
        <f t="shared" si="77"/>
        <v>2.3801652892561984</v>
      </c>
    </row>
    <row r="340" spans="1:10">
      <c r="A340" t="s">
        <v>30</v>
      </c>
      <c r="B340">
        <v>6848500</v>
      </c>
      <c r="C340" s="1">
        <v>44507</v>
      </c>
      <c r="D340">
        <v>1.22</v>
      </c>
      <c r="E340" t="s">
        <v>31</v>
      </c>
      <c r="G340" s="1">
        <f t="shared" si="74"/>
        <v>44507</v>
      </c>
      <c r="H340" s="5">
        <f t="shared" si="75"/>
        <v>202111</v>
      </c>
      <c r="I340" s="5">
        <f t="shared" si="76"/>
        <v>2021</v>
      </c>
      <c r="J340">
        <f t="shared" si="77"/>
        <v>2.4198347107438019</v>
      </c>
    </row>
    <row r="341" spans="1:10">
      <c r="A341" t="s">
        <v>30</v>
      </c>
      <c r="B341">
        <v>6848500</v>
      </c>
      <c r="C341" s="1">
        <v>44508</v>
      </c>
      <c r="D341">
        <v>1.65</v>
      </c>
      <c r="E341" t="s">
        <v>31</v>
      </c>
      <c r="G341" s="1">
        <f t="shared" si="74"/>
        <v>44508</v>
      </c>
      <c r="H341" s="5">
        <f t="shared" si="75"/>
        <v>202111</v>
      </c>
      <c r="I341" s="5">
        <f t="shared" si="76"/>
        <v>2021</v>
      </c>
      <c r="J341">
        <f t="shared" si="77"/>
        <v>3.2727272727272729</v>
      </c>
    </row>
    <row r="342" spans="1:10">
      <c r="A342" t="s">
        <v>30</v>
      </c>
      <c r="B342">
        <v>6848500</v>
      </c>
      <c r="C342" s="1">
        <v>44509</v>
      </c>
      <c r="D342">
        <v>1.52</v>
      </c>
      <c r="E342" t="s">
        <v>31</v>
      </c>
      <c r="G342" s="1">
        <f t="shared" si="74"/>
        <v>44509</v>
      </c>
      <c r="H342" s="5">
        <f t="shared" si="75"/>
        <v>202111</v>
      </c>
      <c r="I342" s="5">
        <f t="shared" si="76"/>
        <v>2021</v>
      </c>
      <c r="J342">
        <f t="shared" si="77"/>
        <v>3.0148760330578512</v>
      </c>
    </row>
    <row r="343" spans="1:10">
      <c r="A343" t="s">
        <v>30</v>
      </c>
      <c r="B343">
        <v>6848500</v>
      </c>
      <c r="C343" s="1">
        <v>44510</v>
      </c>
      <c r="D343">
        <v>1.25</v>
      </c>
      <c r="E343" t="s">
        <v>31</v>
      </c>
      <c r="G343" s="1">
        <f t="shared" si="74"/>
        <v>44510</v>
      </c>
      <c r="H343" s="5">
        <f t="shared" si="75"/>
        <v>202111</v>
      </c>
      <c r="I343" s="5">
        <f t="shared" si="76"/>
        <v>2021</v>
      </c>
      <c r="J343">
        <f t="shared" si="77"/>
        <v>2.4793388429752068</v>
      </c>
    </row>
    <row r="344" spans="1:10">
      <c r="A344" t="s">
        <v>30</v>
      </c>
      <c r="B344">
        <v>6848500</v>
      </c>
      <c r="C344" s="1">
        <v>44511</v>
      </c>
      <c r="D344">
        <v>0.96</v>
      </c>
      <c r="E344" t="s">
        <v>31</v>
      </c>
      <c r="G344" s="1">
        <f t="shared" si="74"/>
        <v>44511</v>
      </c>
      <c r="H344" s="5">
        <f t="shared" si="75"/>
        <v>202111</v>
      </c>
      <c r="I344" s="5">
        <f t="shared" si="76"/>
        <v>2021</v>
      </c>
      <c r="J344">
        <f t="shared" si="77"/>
        <v>1.9041322314049587</v>
      </c>
    </row>
    <row r="345" spans="1:10">
      <c r="A345" t="s">
        <v>30</v>
      </c>
      <c r="B345">
        <v>6848500</v>
      </c>
      <c r="C345" s="1">
        <v>44512</v>
      </c>
      <c r="D345">
        <v>1.06</v>
      </c>
      <c r="E345" t="s">
        <v>31</v>
      </c>
      <c r="G345" s="1">
        <f t="shared" si="74"/>
        <v>44512</v>
      </c>
      <c r="H345" s="5">
        <f t="shared" si="75"/>
        <v>202111</v>
      </c>
      <c r="I345" s="5">
        <f t="shared" si="76"/>
        <v>2021</v>
      </c>
      <c r="J345">
        <f t="shared" si="77"/>
        <v>2.1024793388429752</v>
      </c>
    </row>
    <row r="346" spans="1:10">
      <c r="A346" t="s">
        <v>30</v>
      </c>
      <c r="B346">
        <v>6848500</v>
      </c>
      <c r="C346" s="1">
        <v>44513</v>
      </c>
      <c r="D346">
        <v>1.34</v>
      </c>
      <c r="E346" t="s">
        <v>31</v>
      </c>
      <c r="G346" s="1">
        <f t="shared" si="74"/>
        <v>44513</v>
      </c>
      <c r="H346" s="5">
        <f t="shared" si="75"/>
        <v>202111</v>
      </c>
      <c r="I346" s="5">
        <f t="shared" si="76"/>
        <v>2021</v>
      </c>
      <c r="J346">
        <f t="shared" si="77"/>
        <v>2.6578512396694216</v>
      </c>
    </row>
    <row r="347" spans="1:10">
      <c r="A347" t="s">
        <v>30</v>
      </c>
      <c r="B347">
        <v>6848500</v>
      </c>
      <c r="C347" s="1">
        <v>44514</v>
      </c>
      <c r="D347">
        <v>1.32</v>
      </c>
      <c r="E347" t="s">
        <v>31</v>
      </c>
      <c r="G347" s="1">
        <f t="shared" si="74"/>
        <v>44514</v>
      </c>
      <c r="H347" s="5">
        <f t="shared" si="75"/>
        <v>202111</v>
      </c>
      <c r="I347" s="5">
        <f t="shared" si="76"/>
        <v>2021</v>
      </c>
      <c r="J347">
        <f t="shared" si="77"/>
        <v>2.6181818181818182</v>
      </c>
    </row>
    <row r="348" spans="1:10">
      <c r="A348" t="s">
        <v>30</v>
      </c>
      <c r="B348">
        <v>6848500</v>
      </c>
      <c r="C348" s="1">
        <v>44515</v>
      </c>
      <c r="D348">
        <v>1.72</v>
      </c>
      <c r="E348" t="s">
        <v>31</v>
      </c>
      <c r="G348" s="1">
        <f t="shared" si="74"/>
        <v>44515</v>
      </c>
      <c r="H348" s="5">
        <f t="shared" si="75"/>
        <v>202111</v>
      </c>
      <c r="I348" s="5">
        <f t="shared" si="76"/>
        <v>2021</v>
      </c>
      <c r="J348">
        <f t="shared" si="77"/>
        <v>3.4115702479338843</v>
      </c>
    </row>
    <row r="349" spans="1:10">
      <c r="A349" t="s">
        <v>30</v>
      </c>
      <c r="B349">
        <v>6848500</v>
      </c>
      <c r="C349" s="1">
        <v>44516</v>
      </c>
      <c r="D349">
        <v>1.6</v>
      </c>
      <c r="E349" t="s">
        <v>31</v>
      </c>
      <c r="G349" s="1">
        <f t="shared" si="74"/>
        <v>44516</v>
      </c>
      <c r="H349" s="5">
        <f t="shared" si="75"/>
        <v>202111</v>
      </c>
      <c r="I349" s="5">
        <f t="shared" si="76"/>
        <v>2021</v>
      </c>
      <c r="J349">
        <f t="shared" si="77"/>
        <v>3.1735537190082646</v>
      </c>
    </row>
    <row r="350" spans="1:10">
      <c r="A350" t="s">
        <v>30</v>
      </c>
      <c r="B350">
        <v>6848500</v>
      </c>
      <c r="C350" s="1">
        <v>44517</v>
      </c>
      <c r="D350">
        <v>2.2200000000000002</v>
      </c>
      <c r="E350" t="s">
        <v>31</v>
      </c>
      <c r="G350" s="1">
        <f t="shared" si="74"/>
        <v>44517</v>
      </c>
      <c r="H350" s="5">
        <f t="shared" si="75"/>
        <v>202111</v>
      </c>
      <c r="I350" s="5">
        <f t="shared" si="76"/>
        <v>2021</v>
      </c>
      <c r="J350">
        <f t="shared" si="77"/>
        <v>4.4033057851239672</v>
      </c>
    </row>
    <row r="351" spans="1:10">
      <c r="A351" t="s">
        <v>30</v>
      </c>
      <c r="B351">
        <v>6848500</v>
      </c>
      <c r="C351" s="1">
        <v>44518</v>
      </c>
      <c r="D351">
        <v>1.44</v>
      </c>
      <c r="E351" t="s">
        <v>31</v>
      </c>
      <c r="G351" s="1">
        <f t="shared" si="74"/>
        <v>44518</v>
      </c>
      <c r="H351" s="5">
        <f t="shared" si="75"/>
        <v>202111</v>
      </c>
      <c r="I351" s="5">
        <f t="shared" si="76"/>
        <v>2021</v>
      </c>
      <c r="J351">
        <f t="shared" si="77"/>
        <v>2.8561983471074379</v>
      </c>
    </row>
    <row r="352" spans="1:10">
      <c r="A352" t="s">
        <v>30</v>
      </c>
      <c r="B352">
        <v>6848500</v>
      </c>
      <c r="C352" s="1">
        <v>44519</v>
      </c>
      <c r="D352">
        <v>0.91</v>
      </c>
      <c r="E352" t="s">
        <v>31</v>
      </c>
      <c r="G352" s="1">
        <f t="shared" si="74"/>
        <v>44519</v>
      </c>
      <c r="H352" s="5">
        <f t="shared" si="75"/>
        <v>202111</v>
      </c>
      <c r="I352" s="5">
        <f t="shared" si="76"/>
        <v>2021</v>
      </c>
      <c r="J352">
        <f t="shared" si="77"/>
        <v>1.8049586776859503</v>
      </c>
    </row>
    <row r="353" spans="1:10">
      <c r="A353" t="s">
        <v>30</v>
      </c>
      <c r="B353">
        <v>6848500</v>
      </c>
      <c r="C353" s="1">
        <v>44520</v>
      </c>
      <c r="D353">
        <v>0.76</v>
      </c>
      <c r="E353" t="s">
        <v>31</v>
      </c>
      <c r="G353" s="1">
        <f t="shared" si="74"/>
        <v>44520</v>
      </c>
      <c r="H353" s="5">
        <f t="shared" si="75"/>
        <v>202111</v>
      </c>
      <c r="I353" s="5">
        <f t="shared" si="76"/>
        <v>2021</v>
      </c>
      <c r="J353">
        <f t="shared" si="77"/>
        <v>1.5074380165289256</v>
      </c>
    </row>
    <row r="354" spans="1:10">
      <c r="A354" t="s">
        <v>30</v>
      </c>
      <c r="B354">
        <v>6848500</v>
      </c>
      <c r="C354" s="1">
        <v>44521</v>
      </c>
      <c r="D354">
        <v>2.1800000000000002</v>
      </c>
      <c r="E354" t="s">
        <v>31</v>
      </c>
      <c r="G354" s="1">
        <f t="shared" si="74"/>
        <v>44521</v>
      </c>
      <c r="H354" s="5">
        <f t="shared" si="75"/>
        <v>202111</v>
      </c>
      <c r="I354" s="5">
        <f t="shared" si="76"/>
        <v>2021</v>
      </c>
      <c r="J354">
        <f t="shared" si="77"/>
        <v>4.3239669421487612</v>
      </c>
    </row>
    <row r="355" spans="1:10">
      <c r="A355" t="s">
        <v>30</v>
      </c>
      <c r="B355">
        <v>6848500</v>
      </c>
      <c r="C355" s="1">
        <v>44522</v>
      </c>
      <c r="D355">
        <v>2.46</v>
      </c>
      <c r="E355" t="s">
        <v>31</v>
      </c>
      <c r="G355" s="1">
        <f t="shared" si="74"/>
        <v>44522</v>
      </c>
      <c r="H355" s="5">
        <f t="shared" si="75"/>
        <v>202111</v>
      </c>
      <c r="I355" s="5">
        <f t="shared" si="76"/>
        <v>2021</v>
      </c>
      <c r="J355">
        <f t="shared" si="77"/>
        <v>4.8793388429752067</v>
      </c>
    </row>
    <row r="356" spans="1:10">
      <c r="A356" t="s">
        <v>30</v>
      </c>
      <c r="B356">
        <v>6848500</v>
      </c>
      <c r="C356" s="1">
        <v>44523</v>
      </c>
      <c r="D356">
        <v>2.62</v>
      </c>
      <c r="E356" t="s">
        <v>31</v>
      </c>
      <c r="G356" s="1">
        <f t="shared" si="74"/>
        <v>44523</v>
      </c>
      <c r="H356" s="5">
        <f t="shared" si="75"/>
        <v>202111</v>
      </c>
      <c r="I356" s="5">
        <f t="shared" si="76"/>
        <v>2021</v>
      </c>
      <c r="J356">
        <f t="shared" si="77"/>
        <v>5.1966942148760333</v>
      </c>
    </row>
    <row r="357" spans="1:10">
      <c r="A357" t="s">
        <v>30</v>
      </c>
      <c r="B357">
        <v>6848500</v>
      </c>
      <c r="C357" s="1">
        <v>44524</v>
      </c>
      <c r="D357">
        <v>2.83</v>
      </c>
      <c r="E357" t="s">
        <v>31</v>
      </c>
      <c r="G357" s="1">
        <f t="shared" si="74"/>
        <v>44524</v>
      </c>
      <c r="H357" s="5">
        <f t="shared" si="75"/>
        <v>202111</v>
      </c>
      <c r="I357" s="5">
        <f t="shared" si="76"/>
        <v>2021</v>
      </c>
      <c r="J357">
        <f t="shared" si="77"/>
        <v>5.6132231404958679</v>
      </c>
    </row>
    <row r="358" spans="1:10">
      <c r="A358" t="s">
        <v>30</v>
      </c>
      <c r="B358">
        <v>6848500</v>
      </c>
      <c r="C358" s="1">
        <v>44525</v>
      </c>
      <c r="D358">
        <v>2.91</v>
      </c>
      <c r="E358" t="s">
        <v>31</v>
      </c>
      <c r="G358" s="1">
        <f t="shared" si="74"/>
        <v>44525</v>
      </c>
      <c r="H358" s="5">
        <f t="shared" si="75"/>
        <v>202111</v>
      </c>
      <c r="I358" s="5">
        <f t="shared" si="76"/>
        <v>2021</v>
      </c>
      <c r="J358">
        <f t="shared" si="77"/>
        <v>5.7719008264462808</v>
      </c>
    </row>
    <row r="359" spans="1:10">
      <c r="A359" t="s">
        <v>30</v>
      </c>
      <c r="B359">
        <v>6848500</v>
      </c>
      <c r="C359" s="1">
        <v>44526</v>
      </c>
      <c r="D359">
        <v>3.09</v>
      </c>
      <c r="E359" t="s">
        <v>31</v>
      </c>
      <c r="G359" s="1">
        <f t="shared" ref="G359:G373" si="78">IF(OR(C359&lt;=0,ISTEXT(C359)),"",C359)</f>
        <v>44526</v>
      </c>
      <c r="H359" s="5">
        <f t="shared" ref="H359:H373" si="79">IF(NOT(ISTEXT(G359)),YEAR(G359)*100+MONTH(G359),"")</f>
        <v>202111</v>
      </c>
      <c r="I359" s="5">
        <f t="shared" ref="I359:I373" si="80">IF(NOT(ISTEXT(G359)),YEAR(G359),"")</f>
        <v>2021</v>
      </c>
      <c r="J359">
        <f t="shared" ref="J359:J373" si="81">IF(AND(ISNUMBER(G359),ISNUMBER(D359)),D359*(640*24*3600)/(5280^2),"DataGap")</f>
        <v>6.1289256198347104</v>
      </c>
    </row>
    <row r="360" spans="1:10">
      <c r="A360" t="s">
        <v>30</v>
      </c>
      <c r="B360">
        <v>6848500</v>
      </c>
      <c r="C360" s="1">
        <v>44527</v>
      </c>
      <c r="D360">
        <v>3.21</v>
      </c>
      <c r="E360" t="s">
        <v>31</v>
      </c>
      <c r="G360" s="1">
        <f t="shared" si="78"/>
        <v>44527</v>
      </c>
      <c r="H360" s="5">
        <f t="shared" si="79"/>
        <v>202111</v>
      </c>
      <c r="I360" s="5">
        <f t="shared" si="80"/>
        <v>2021</v>
      </c>
      <c r="J360">
        <f t="shared" si="81"/>
        <v>6.3669421487603302</v>
      </c>
    </row>
    <row r="361" spans="1:10">
      <c r="A361" t="s">
        <v>30</v>
      </c>
      <c r="B361">
        <v>6848500</v>
      </c>
      <c r="C361" s="1">
        <v>44528</v>
      </c>
      <c r="D361">
        <v>3.3</v>
      </c>
      <c r="E361" t="s">
        <v>31</v>
      </c>
      <c r="G361" s="1">
        <f t="shared" si="78"/>
        <v>44528</v>
      </c>
      <c r="H361" s="5">
        <f t="shared" si="79"/>
        <v>202111</v>
      </c>
      <c r="I361" s="5">
        <f t="shared" si="80"/>
        <v>2021</v>
      </c>
      <c r="J361">
        <f t="shared" si="81"/>
        <v>6.5454545454545459</v>
      </c>
    </row>
    <row r="362" spans="1:10">
      <c r="A362" t="s">
        <v>30</v>
      </c>
      <c r="B362">
        <v>6848500</v>
      </c>
      <c r="C362" s="1">
        <v>44529</v>
      </c>
      <c r="D362">
        <v>3.47</v>
      </c>
      <c r="E362" t="s">
        <v>31</v>
      </c>
      <c r="G362" s="1">
        <f t="shared" si="78"/>
        <v>44529</v>
      </c>
      <c r="H362" s="5">
        <f t="shared" si="79"/>
        <v>202111</v>
      </c>
      <c r="I362" s="5">
        <f t="shared" si="80"/>
        <v>2021</v>
      </c>
      <c r="J362">
        <f t="shared" si="81"/>
        <v>6.8826446280991735</v>
      </c>
    </row>
    <row r="363" spans="1:10">
      <c r="A363" t="s">
        <v>30</v>
      </c>
      <c r="B363">
        <v>6848500</v>
      </c>
      <c r="C363" s="1">
        <v>44530</v>
      </c>
      <c r="D363">
        <v>3.84</v>
      </c>
      <c r="E363" t="s">
        <v>31</v>
      </c>
      <c r="G363" s="1">
        <f t="shared" si="78"/>
        <v>44530</v>
      </c>
      <c r="H363" s="5">
        <f t="shared" si="79"/>
        <v>202111</v>
      </c>
      <c r="I363" s="5">
        <f t="shared" si="80"/>
        <v>2021</v>
      </c>
      <c r="J363">
        <f t="shared" si="81"/>
        <v>7.6165289256198347</v>
      </c>
    </row>
    <row r="364" spans="1:10">
      <c r="A364" t="s">
        <v>30</v>
      </c>
      <c r="B364">
        <v>6848500</v>
      </c>
      <c r="C364" s="1">
        <v>44531</v>
      </c>
      <c r="D364">
        <v>3.27</v>
      </c>
      <c r="E364" t="s">
        <v>31</v>
      </c>
      <c r="G364" s="1">
        <f t="shared" si="78"/>
        <v>44531</v>
      </c>
      <c r="H364" s="5">
        <f t="shared" si="79"/>
        <v>202112</v>
      </c>
      <c r="I364" s="5">
        <f t="shared" si="80"/>
        <v>2021</v>
      </c>
      <c r="J364">
        <f t="shared" si="81"/>
        <v>6.4859504132231409</v>
      </c>
    </row>
    <row r="365" spans="1:10">
      <c r="A365" t="s">
        <v>30</v>
      </c>
      <c r="B365">
        <v>6848500</v>
      </c>
      <c r="C365" s="1">
        <v>44532</v>
      </c>
      <c r="D365">
        <v>2.66</v>
      </c>
      <c r="E365" t="s">
        <v>31</v>
      </c>
      <c r="G365" s="1">
        <f t="shared" si="78"/>
        <v>44532</v>
      </c>
      <c r="H365" s="5">
        <f t="shared" si="79"/>
        <v>202112</v>
      </c>
      <c r="I365" s="5">
        <f t="shared" si="80"/>
        <v>2021</v>
      </c>
      <c r="J365">
        <f t="shared" si="81"/>
        <v>5.2760330578512393</v>
      </c>
    </row>
    <row r="366" spans="1:10">
      <c r="A366" t="s">
        <v>30</v>
      </c>
      <c r="B366">
        <v>6848500</v>
      </c>
      <c r="C366" s="1">
        <v>44533</v>
      </c>
      <c r="D366">
        <v>2.63</v>
      </c>
      <c r="E366" t="s">
        <v>31</v>
      </c>
      <c r="G366" s="1">
        <f t="shared" si="78"/>
        <v>44533</v>
      </c>
      <c r="H366" s="5">
        <f t="shared" si="79"/>
        <v>202112</v>
      </c>
      <c r="I366" s="5">
        <f t="shared" si="80"/>
        <v>2021</v>
      </c>
      <c r="J366">
        <f t="shared" si="81"/>
        <v>5.2165289256198344</v>
      </c>
    </row>
    <row r="367" spans="1:10">
      <c r="A367" t="s">
        <v>30</v>
      </c>
      <c r="B367">
        <v>6848500</v>
      </c>
      <c r="C367" s="1">
        <v>44534</v>
      </c>
      <c r="D367">
        <v>3.15</v>
      </c>
      <c r="E367" t="s">
        <v>31</v>
      </c>
      <c r="G367" s="1">
        <f t="shared" si="78"/>
        <v>44534</v>
      </c>
      <c r="H367" s="5">
        <f t="shared" si="79"/>
        <v>202112</v>
      </c>
      <c r="I367" s="5">
        <f t="shared" si="80"/>
        <v>2021</v>
      </c>
      <c r="J367">
        <f t="shared" si="81"/>
        <v>6.2479338842975203</v>
      </c>
    </row>
    <row r="368" spans="1:10">
      <c r="A368" t="s">
        <v>30</v>
      </c>
      <c r="B368">
        <v>6848500</v>
      </c>
      <c r="C368" s="1">
        <v>44535</v>
      </c>
      <c r="D368">
        <v>3.92</v>
      </c>
      <c r="E368" t="s">
        <v>31</v>
      </c>
      <c r="G368" s="1">
        <f t="shared" si="78"/>
        <v>44535</v>
      </c>
      <c r="H368" s="5">
        <f t="shared" si="79"/>
        <v>202112</v>
      </c>
      <c r="I368" s="5">
        <f t="shared" si="80"/>
        <v>2021</v>
      </c>
      <c r="J368">
        <f t="shared" si="81"/>
        <v>7.7752066115702476</v>
      </c>
    </row>
    <row r="369" spans="1:10">
      <c r="A369" t="s">
        <v>30</v>
      </c>
      <c r="B369">
        <v>6848500</v>
      </c>
      <c r="C369" s="1">
        <v>44536</v>
      </c>
      <c r="D369">
        <v>4.09</v>
      </c>
      <c r="E369" t="s">
        <v>31</v>
      </c>
      <c r="G369" s="1">
        <f t="shared" si="78"/>
        <v>44536</v>
      </c>
      <c r="H369" s="5">
        <f t="shared" si="79"/>
        <v>202112</v>
      </c>
      <c r="I369" s="5">
        <f t="shared" si="80"/>
        <v>2021</v>
      </c>
      <c r="J369">
        <f t="shared" si="81"/>
        <v>8.1123966942148762</v>
      </c>
    </row>
    <row r="370" spans="1:10">
      <c r="A370" t="s">
        <v>30</v>
      </c>
      <c r="B370">
        <v>6848500</v>
      </c>
      <c r="C370" s="1">
        <v>44537</v>
      </c>
      <c r="D370">
        <v>4.2</v>
      </c>
      <c r="E370" t="s">
        <v>31</v>
      </c>
      <c r="G370" s="1">
        <f t="shared" si="78"/>
        <v>44537</v>
      </c>
      <c r="H370" s="5">
        <f t="shared" si="79"/>
        <v>202112</v>
      </c>
      <c r="I370" s="5">
        <f t="shared" si="80"/>
        <v>2021</v>
      </c>
      <c r="J370">
        <f t="shared" si="81"/>
        <v>8.3305785123966949</v>
      </c>
    </row>
    <row r="371" spans="1:10">
      <c r="A371" t="s">
        <v>30</v>
      </c>
      <c r="B371">
        <v>6848500</v>
      </c>
      <c r="C371" s="1">
        <v>44538</v>
      </c>
      <c r="D371">
        <v>4.25</v>
      </c>
      <c r="E371" t="s">
        <v>38</v>
      </c>
      <c r="G371" s="1">
        <f t="shared" si="78"/>
        <v>44538</v>
      </c>
      <c r="H371" s="5">
        <f t="shared" si="79"/>
        <v>202112</v>
      </c>
      <c r="I371" s="5">
        <f t="shared" si="80"/>
        <v>2021</v>
      </c>
      <c r="J371">
        <f t="shared" si="81"/>
        <v>8.4297520661157019</v>
      </c>
    </row>
    <row r="372" spans="1:10">
      <c r="A372" t="s">
        <v>30</v>
      </c>
      <c r="B372">
        <v>6848500</v>
      </c>
      <c r="C372" s="1">
        <v>44539</v>
      </c>
      <c r="D372">
        <v>4.49</v>
      </c>
      <c r="E372" t="s">
        <v>31</v>
      </c>
      <c r="G372" s="1">
        <f t="shared" si="78"/>
        <v>44539</v>
      </c>
      <c r="H372" s="5">
        <f t="shared" si="79"/>
        <v>202112</v>
      </c>
      <c r="I372" s="5">
        <f t="shared" si="80"/>
        <v>2021</v>
      </c>
      <c r="J372">
        <f t="shared" si="81"/>
        <v>8.9057851239669414</v>
      </c>
    </row>
    <row r="373" spans="1:10">
      <c r="A373" t="s">
        <v>30</v>
      </c>
      <c r="B373">
        <v>6848500</v>
      </c>
      <c r="C373" s="1">
        <v>44540</v>
      </c>
      <c r="D373">
        <v>4.4800000000000004</v>
      </c>
      <c r="E373" t="s">
        <v>31</v>
      </c>
      <c r="G373" s="1">
        <f t="shared" si="78"/>
        <v>44540</v>
      </c>
      <c r="H373" s="5">
        <f t="shared" si="79"/>
        <v>202112</v>
      </c>
      <c r="I373" s="5">
        <f t="shared" si="80"/>
        <v>2021</v>
      </c>
      <c r="J373">
        <f t="shared" si="81"/>
        <v>8.8859504132231422</v>
      </c>
    </row>
    <row r="374" spans="1:10">
      <c r="A374" t="s">
        <v>30</v>
      </c>
      <c r="B374">
        <v>6848500</v>
      </c>
      <c r="C374" s="1">
        <v>44541</v>
      </c>
      <c r="D374">
        <v>4.3499999999999996</v>
      </c>
      <c r="E374" t="s">
        <v>38</v>
      </c>
      <c r="G374" s="1">
        <f t="shared" ref="G374:G391" si="82">IF(OR(C374&lt;=0,ISTEXT(C374)),"",C374)</f>
        <v>44541</v>
      </c>
      <c r="H374" s="5">
        <f t="shared" ref="H374:H391" si="83">IF(NOT(ISTEXT(G374)),YEAR(G374)*100+MONTH(G374),"")</f>
        <v>202112</v>
      </c>
      <c r="I374" s="5">
        <f t="shared" ref="I374:I391" si="84">IF(NOT(ISTEXT(G374)),YEAR(G374),"")</f>
        <v>2021</v>
      </c>
      <c r="J374">
        <f t="shared" ref="J374:J391" si="85">IF(AND(ISNUMBER(G374),ISNUMBER(D374)),D374*(640*24*3600)/(5280^2),"DataGap")</f>
        <v>8.6280991735537178</v>
      </c>
    </row>
    <row r="375" spans="1:10">
      <c r="A375" t="s">
        <v>30</v>
      </c>
      <c r="B375">
        <v>6848500</v>
      </c>
      <c r="C375" s="1">
        <v>44542</v>
      </c>
      <c r="D375">
        <v>4.45</v>
      </c>
      <c r="E375" t="s">
        <v>38</v>
      </c>
      <c r="G375" s="1">
        <f t="shared" si="82"/>
        <v>44542</v>
      </c>
      <c r="H375" s="5">
        <f t="shared" si="83"/>
        <v>202112</v>
      </c>
      <c r="I375" s="5">
        <f t="shared" si="84"/>
        <v>2021</v>
      </c>
      <c r="J375">
        <f t="shared" si="85"/>
        <v>8.8264462809917354</v>
      </c>
    </row>
    <row r="376" spans="1:10">
      <c r="A376" t="s">
        <v>30</v>
      </c>
      <c r="B376">
        <v>6848500</v>
      </c>
      <c r="C376" s="1">
        <v>44543</v>
      </c>
      <c r="D376">
        <v>4.28</v>
      </c>
      <c r="E376" t="s">
        <v>38</v>
      </c>
      <c r="G376" s="1">
        <f t="shared" si="82"/>
        <v>44543</v>
      </c>
      <c r="H376" s="5">
        <f t="shared" si="83"/>
        <v>202112</v>
      </c>
      <c r="I376" s="5">
        <f t="shared" si="84"/>
        <v>2021</v>
      </c>
      <c r="J376">
        <f t="shared" si="85"/>
        <v>8.4892561983471069</v>
      </c>
    </row>
    <row r="377" spans="1:10">
      <c r="A377" t="s">
        <v>30</v>
      </c>
      <c r="B377">
        <v>6848500</v>
      </c>
      <c r="C377" s="1">
        <v>44544</v>
      </c>
      <c r="D377">
        <v>4.26</v>
      </c>
      <c r="E377" t="s">
        <v>38</v>
      </c>
      <c r="G377" s="1">
        <f t="shared" si="82"/>
        <v>44544</v>
      </c>
      <c r="H377" s="5">
        <f t="shared" si="83"/>
        <v>202112</v>
      </c>
      <c r="I377" s="5">
        <f t="shared" si="84"/>
        <v>2021</v>
      </c>
      <c r="J377">
        <f t="shared" si="85"/>
        <v>8.4495867768595048</v>
      </c>
    </row>
    <row r="378" spans="1:10">
      <c r="A378" t="s">
        <v>30</v>
      </c>
      <c r="B378">
        <v>6848500</v>
      </c>
      <c r="C378" s="1">
        <v>44545</v>
      </c>
      <c r="D378">
        <v>4.3499999999999996</v>
      </c>
      <c r="E378" t="s">
        <v>38</v>
      </c>
      <c r="G378" s="1">
        <f t="shared" si="82"/>
        <v>44545</v>
      </c>
      <c r="H378" s="5">
        <f t="shared" si="83"/>
        <v>202112</v>
      </c>
      <c r="I378" s="5">
        <f t="shared" si="84"/>
        <v>2021</v>
      </c>
      <c r="J378">
        <f t="shared" si="85"/>
        <v>8.6280991735537178</v>
      </c>
    </row>
    <row r="379" spans="1:10">
      <c r="A379" t="s">
        <v>30</v>
      </c>
      <c r="B379">
        <v>6848500</v>
      </c>
      <c r="C379" s="1">
        <v>44546</v>
      </c>
      <c r="D379">
        <v>4.33</v>
      </c>
      <c r="E379" t="s">
        <v>38</v>
      </c>
      <c r="G379" s="1">
        <f t="shared" si="82"/>
        <v>44546</v>
      </c>
      <c r="H379" s="5">
        <f t="shared" si="83"/>
        <v>202112</v>
      </c>
      <c r="I379" s="5">
        <f t="shared" si="84"/>
        <v>2021</v>
      </c>
      <c r="J379">
        <f t="shared" si="85"/>
        <v>8.5884297520661157</v>
      </c>
    </row>
    <row r="380" spans="1:10">
      <c r="A380" t="s">
        <v>30</v>
      </c>
      <c r="B380">
        <v>6848500</v>
      </c>
      <c r="C380" s="1">
        <v>44547</v>
      </c>
      <c r="D380">
        <v>4.37</v>
      </c>
      <c r="E380" t="s">
        <v>38</v>
      </c>
      <c r="G380" s="1">
        <f t="shared" si="82"/>
        <v>44547</v>
      </c>
      <c r="H380" s="5">
        <f t="shared" si="83"/>
        <v>202112</v>
      </c>
      <c r="I380" s="5">
        <f t="shared" si="84"/>
        <v>2021</v>
      </c>
      <c r="J380">
        <f t="shared" si="85"/>
        <v>8.6677685950413217</v>
      </c>
    </row>
    <row r="381" spans="1:10">
      <c r="A381" t="s">
        <v>30</v>
      </c>
      <c r="B381">
        <v>6848500</v>
      </c>
      <c r="C381" s="1">
        <v>44548</v>
      </c>
      <c r="D381">
        <v>4.4800000000000004</v>
      </c>
      <c r="E381" t="s">
        <v>38</v>
      </c>
      <c r="G381" s="1">
        <f t="shared" si="82"/>
        <v>44548</v>
      </c>
      <c r="H381" s="5">
        <f t="shared" si="83"/>
        <v>202112</v>
      </c>
      <c r="I381" s="5">
        <f t="shared" si="84"/>
        <v>2021</v>
      </c>
      <c r="J381">
        <f t="shared" si="85"/>
        <v>8.8859504132231422</v>
      </c>
    </row>
    <row r="382" spans="1:10">
      <c r="A382" t="s">
        <v>30</v>
      </c>
      <c r="B382">
        <v>6848500</v>
      </c>
      <c r="C382" s="1">
        <v>44549</v>
      </c>
      <c r="D382">
        <v>4.55</v>
      </c>
      <c r="E382" t="s">
        <v>38</v>
      </c>
      <c r="G382" s="1">
        <f t="shared" si="82"/>
        <v>44549</v>
      </c>
      <c r="H382" s="5">
        <f t="shared" si="83"/>
        <v>202112</v>
      </c>
      <c r="I382" s="5">
        <f t="shared" si="84"/>
        <v>2021</v>
      </c>
      <c r="J382">
        <f t="shared" si="85"/>
        <v>9.0247933884297513</v>
      </c>
    </row>
    <row r="383" spans="1:10">
      <c r="A383" t="s">
        <v>30</v>
      </c>
      <c r="B383">
        <v>6848500</v>
      </c>
      <c r="C383" s="1">
        <v>44550</v>
      </c>
      <c r="D383">
        <v>4.55</v>
      </c>
      <c r="E383" t="s">
        <v>38</v>
      </c>
      <c r="G383" s="1">
        <f t="shared" si="82"/>
        <v>44550</v>
      </c>
      <c r="H383" s="5">
        <f t="shared" si="83"/>
        <v>202112</v>
      </c>
      <c r="I383" s="5">
        <f t="shared" si="84"/>
        <v>2021</v>
      </c>
      <c r="J383">
        <f t="shared" si="85"/>
        <v>9.0247933884297513</v>
      </c>
    </row>
    <row r="384" spans="1:10">
      <c r="A384" t="s">
        <v>30</v>
      </c>
      <c r="B384">
        <v>6848500</v>
      </c>
      <c r="C384" s="1">
        <v>44551</v>
      </c>
      <c r="D384">
        <v>4.6500000000000004</v>
      </c>
      <c r="E384" t="s">
        <v>38</v>
      </c>
      <c r="G384" s="1">
        <f t="shared" si="82"/>
        <v>44551</v>
      </c>
      <c r="H384" s="5">
        <f t="shared" si="83"/>
        <v>202112</v>
      </c>
      <c r="I384" s="5">
        <f t="shared" si="84"/>
        <v>2021</v>
      </c>
      <c r="J384">
        <f t="shared" si="85"/>
        <v>9.223140495867769</v>
      </c>
    </row>
    <row r="385" spans="1:10">
      <c r="A385" t="s">
        <v>30</v>
      </c>
      <c r="B385">
        <v>6848500</v>
      </c>
      <c r="C385" s="1">
        <v>44552</v>
      </c>
      <c r="D385">
        <v>4.79</v>
      </c>
      <c r="E385" t="s">
        <v>38</v>
      </c>
      <c r="G385" s="1">
        <f t="shared" si="82"/>
        <v>44552</v>
      </c>
      <c r="H385" s="5">
        <f t="shared" si="83"/>
        <v>202112</v>
      </c>
      <c r="I385" s="5">
        <f t="shared" si="84"/>
        <v>2021</v>
      </c>
      <c r="J385">
        <f t="shared" si="85"/>
        <v>9.5008264462809926</v>
      </c>
    </row>
    <row r="386" spans="1:10">
      <c r="A386" t="s">
        <v>30</v>
      </c>
      <c r="B386">
        <v>6848500</v>
      </c>
      <c r="C386" s="1">
        <v>44553</v>
      </c>
      <c r="D386">
        <v>4.87</v>
      </c>
      <c r="E386" t="s">
        <v>38</v>
      </c>
      <c r="G386" s="1">
        <f t="shared" si="82"/>
        <v>44553</v>
      </c>
      <c r="H386" s="5">
        <f t="shared" si="83"/>
        <v>202112</v>
      </c>
      <c r="I386" s="5">
        <f t="shared" si="84"/>
        <v>2021</v>
      </c>
      <c r="J386">
        <f t="shared" si="85"/>
        <v>9.6595041322314046</v>
      </c>
    </row>
    <row r="387" spans="1:10">
      <c r="A387" t="s">
        <v>30</v>
      </c>
      <c r="B387">
        <v>6848500</v>
      </c>
      <c r="C387" s="1">
        <v>44554</v>
      </c>
      <c r="D387">
        <v>4.95</v>
      </c>
      <c r="E387" t="s">
        <v>38</v>
      </c>
      <c r="G387" s="1">
        <f t="shared" si="82"/>
        <v>44554</v>
      </c>
      <c r="H387" s="5">
        <f t="shared" si="83"/>
        <v>202112</v>
      </c>
      <c r="I387" s="5">
        <f t="shared" si="84"/>
        <v>2021</v>
      </c>
      <c r="J387">
        <f t="shared" si="85"/>
        <v>9.8181818181818183</v>
      </c>
    </row>
    <row r="388" spans="1:10">
      <c r="A388" t="s">
        <v>30</v>
      </c>
      <c r="B388">
        <v>6848500</v>
      </c>
      <c r="C388" s="1">
        <v>44555</v>
      </c>
      <c r="D388">
        <v>5.09</v>
      </c>
      <c r="E388" t="s">
        <v>38</v>
      </c>
      <c r="G388" s="1">
        <f t="shared" si="82"/>
        <v>44555</v>
      </c>
      <c r="H388" s="5">
        <f t="shared" si="83"/>
        <v>202112</v>
      </c>
      <c r="I388" s="5">
        <f t="shared" si="84"/>
        <v>2021</v>
      </c>
      <c r="J388">
        <f t="shared" si="85"/>
        <v>10.095867768595042</v>
      </c>
    </row>
    <row r="389" spans="1:10">
      <c r="A389" t="s">
        <v>30</v>
      </c>
      <c r="B389">
        <v>6848500</v>
      </c>
      <c r="C389" s="1">
        <v>44556</v>
      </c>
      <c r="D389">
        <v>5.1100000000000003</v>
      </c>
      <c r="E389" t="s">
        <v>38</v>
      </c>
      <c r="G389" s="1">
        <f t="shared" si="82"/>
        <v>44556</v>
      </c>
      <c r="H389" s="5">
        <f t="shared" si="83"/>
        <v>202112</v>
      </c>
      <c r="I389" s="5">
        <f t="shared" si="84"/>
        <v>2021</v>
      </c>
      <c r="J389">
        <f t="shared" si="85"/>
        <v>10.135537190082644</v>
      </c>
    </row>
    <row r="390" spans="1:10">
      <c r="A390" t="s">
        <v>30</v>
      </c>
      <c r="B390">
        <v>6848500</v>
      </c>
      <c r="C390" s="1">
        <v>44557</v>
      </c>
      <c r="D390">
        <v>5.1100000000000003</v>
      </c>
      <c r="E390" t="s">
        <v>38</v>
      </c>
      <c r="G390" s="1">
        <f t="shared" si="82"/>
        <v>44557</v>
      </c>
      <c r="H390" s="5">
        <f t="shared" si="83"/>
        <v>202112</v>
      </c>
      <c r="I390" s="5">
        <f t="shared" si="84"/>
        <v>2021</v>
      </c>
      <c r="J390">
        <f t="shared" si="85"/>
        <v>10.135537190082644</v>
      </c>
    </row>
    <row r="391" spans="1:10">
      <c r="A391" t="s">
        <v>30</v>
      </c>
      <c r="B391">
        <v>6848500</v>
      </c>
      <c r="C391" s="1">
        <v>44558</v>
      </c>
      <c r="D391">
        <v>5.05</v>
      </c>
      <c r="E391" t="s">
        <v>38</v>
      </c>
      <c r="G391" s="1">
        <f t="shared" si="82"/>
        <v>44558</v>
      </c>
      <c r="H391" s="5">
        <f t="shared" si="83"/>
        <v>202112</v>
      </c>
      <c r="I391" s="5">
        <f t="shared" si="84"/>
        <v>2021</v>
      </c>
      <c r="J391">
        <f t="shared" si="85"/>
        <v>10.016528925619834</v>
      </c>
    </row>
    <row r="392" spans="1:10">
      <c r="A392" t="s">
        <v>30</v>
      </c>
      <c r="B392">
        <v>6848500</v>
      </c>
      <c r="C392" s="1">
        <v>44559</v>
      </c>
      <c r="D392">
        <v>4.88</v>
      </c>
      <c r="E392" t="s">
        <v>38</v>
      </c>
      <c r="G392" s="1">
        <f t="shared" ref="G392:G394" si="86">IF(OR(C392&lt;=0,ISTEXT(C392)),"",C392)</f>
        <v>44559</v>
      </c>
      <c r="H392" s="5">
        <f t="shared" ref="H392:H394" si="87">IF(NOT(ISTEXT(G392)),YEAR(G392)*100+MONTH(G392),"")</f>
        <v>202112</v>
      </c>
      <c r="I392" s="5">
        <f t="shared" ref="I392:I394" si="88">IF(NOT(ISTEXT(G392)),YEAR(G392),"")</f>
        <v>2021</v>
      </c>
      <c r="J392">
        <f t="shared" ref="J392:J394" si="89">IF(AND(ISNUMBER(G392),ISNUMBER(D392)),D392*(640*24*3600)/(5280^2),"DataGap")</f>
        <v>9.6793388429752074</v>
      </c>
    </row>
    <row r="393" spans="1:10">
      <c r="A393" t="s">
        <v>30</v>
      </c>
      <c r="B393">
        <v>6848500</v>
      </c>
      <c r="C393" s="1">
        <v>44560</v>
      </c>
      <c r="D393">
        <v>4.62</v>
      </c>
      <c r="E393" t="s">
        <v>38</v>
      </c>
      <c r="G393" s="1">
        <f t="shared" si="86"/>
        <v>44560</v>
      </c>
      <c r="H393" s="5">
        <f t="shared" si="87"/>
        <v>202112</v>
      </c>
      <c r="I393" s="5">
        <f t="shared" si="88"/>
        <v>2021</v>
      </c>
      <c r="J393">
        <f t="shared" si="89"/>
        <v>9.163636363636364</v>
      </c>
    </row>
    <row r="394" spans="1:10">
      <c r="A394" t="s">
        <v>30</v>
      </c>
      <c r="B394">
        <v>6848500</v>
      </c>
      <c r="C394" s="1">
        <v>44561</v>
      </c>
      <c r="D394">
        <v>4.84</v>
      </c>
      <c r="E394" t="s">
        <v>38</v>
      </c>
      <c r="G394" s="1">
        <f t="shared" si="86"/>
        <v>44561</v>
      </c>
      <c r="H394" s="5">
        <f t="shared" si="87"/>
        <v>202112</v>
      </c>
      <c r="I394" s="5">
        <f t="shared" si="88"/>
        <v>2021</v>
      </c>
      <c r="J394">
        <f t="shared" si="89"/>
        <v>9.6</v>
      </c>
    </row>
    <row r="395" spans="1:10">
      <c r="A395" t="s">
        <v>32</v>
      </c>
      <c r="C395" s="1"/>
      <c r="G395" s="1"/>
      <c r="H395" s="5"/>
      <c r="I395" s="5"/>
    </row>
    <row r="396" spans="1:10">
      <c r="G396" s="1"/>
      <c r="H396" s="5"/>
      <c r="I396" s="5"/>
    </row>
    <row r="397" spans="1:10">
      <c r="G397" s="1"/>
      <c r="H397" s="5"/>
      <c r="I397" s="5"/>
    </row>
    <row r="398" spans="1:10">
      <c r="G398" s="1"/>
      <c r="H398" s="5"/>
      <c r="I398" s="5"/>
    </row>
    <row r="399" spans="1:10">
      <c r="G399" s="1"/>
      <c r="H399" s="5"/>
      <c r="I399" s="5"/>
    </row>
    <row r="400" spans="1:10">
      <c r="G400" s="1"/>
      <c r="H400" s="5"/>
      <c r="I400" s="5"/>
    </row>
    <row r="401" spans="7:9">
      <c r="G401" s="1"/>
      <c r="H401" s="5"/>
      <c r="I401" s="5"/>
    </row>
    <row r="402" spans="7:9">
      <c r="G402" s="1"/>
      <c r="H402" s="5"/>
      <c r="I402" s="5"/>
    </row>
    <row r="403" spans="7:9">
      <c r="G403" s="1"/>
      <c r="H403" s="5"/>
      <c r="I403" s="5"/>
    </row>
    <row r="404" spans="7:9">
      <c r="G404" s="1"/>
      <c r="H404" s="5"/>
      <c r="I404" s="5"/>
    </row>
    <row r="405" spans="7:9">
      <c r="G405" s="1"/>
      <c r="H405" s="5"/>
      <c r="I405" s="5"/>
    </row>
    <row r="406" spans="7:9">
      <c r="G406" s="1"/>
      <c r="H406" s="5"/>
      <c r="I406" s="5"/>
    </row>
    <row r="407" spans="7:9">
      <c r="G407" s="1"/>
      <c r="H407" s="5"/>
      <c r="I407" s="5"/>
    </row>
    <row r="408" spans="7:9">
      <c r="G408" s="1"/>
      <c r="H408" s="5"/>
      <c r="I408" s="5"/>
    </row>
    <row r="409" spans="7:9">
      <c r="G409" s="1"/>
      <c r="H409" s="5"/>
      <c r="I409" s="5"/>
    </row>
    <row r="410" spans="7:9">
      <c r="G410" s="1"/>
      <c r="H410" s="5"/>
      <c r="I410" s="5"/>
    </row>
    <row r="411" spans="7:9">
      <c r="G411" s="1"/>
      <c r="H411" s="5"/>
      <c r="I411" s="5"/>
    </row>
    <row r="412" spans="7:9">
      <c r="G412" s="1"/>
      <c r="H412" s="5"/>
      <c r="I412" s="5"/>
    </row>
    <row r="413" spans="7:9">
      <c r="G413" s="1"/>
      <c r="H413" s="5"/>
      <c r="I413" s="5"/>
    </row>
    <row r="414" spans="7:9">
      <c r="G414" s="1"/>
      <c r="H414" s="5"/>
      <c r="I414" s="5"/>
    </row>
    <row r="415" spans="7:9">
      <c r="G415" s="1"/>
      <c r="H415" s="5"/>
      <c r="I415" s="5"/>
    </row>
    <row r="416" spans="7:9">
      <c r="G416" s="1"/>
      <c r="H416" s="5"/>
      <c r="I416" s="5"/>
    </row>
    <row r="417" spans="7:9">
      <c r="G417" s="1"/>
      <c r="H417" s="5"/>
      <c r="I417" s="5"/>
    </row>
    <row r="418" spans="7:9">
      <c r="G418" s="1"/>
      <c r="H418" s="5"/>
      <c r="I418" s="5"/>
    </row>
  </sheetData>
  <mergeCells count="2">
    <mergeCell ref="G1:J1"/>
    <mergeCell ref="L1:N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418"/>
  <sheetViews>
    <sheetView workbookViewId="0">
      <selection activeCell="J3" sqref="J3:J14"/>
    </sheetView>
  </sheetViews>
  <sheetFormatPr defaultRowHeight="15"/>
  <cols>
    <col min="1" max="1" width="81.140625" bestFit="1" customWidth="1"/>
    <col min="2" max="2" width="8" bestFit="1" customWidth="1"/>
    <col min="3" max="3" width="10.7109375" customWidth="1"/>
    <col min="4" max="4" width="18.28515625" bestFit="1" customWidth="1"/>
    <col min="5" max="5" width="21.42578125" bestFit="1" customWidth="1"/>
    <col min="7" max="7" width="12.42578125" customWidth="1"/>
  </cols>
  <sheetData>
    <row r="1" spans="1:14" ht="15.75" thickBot="1">
      <c r="A1" t="s">
        <v>0</v>
      </c>
      <c r="G1" s="15" t="s">
        <v>95</v>
      </c>
      <c r="H1" s="16"/>
      <c r="I1" s="16"/>
      <c r="J1" s="17"/>
      <c r="L1" s="18" t="s">
        <v>100</v>
      </c>
      <c r="M1" s="19"/>
      <c r="N1" s="20"/>
    </row>
    <row r="2" spans="1:14">
      <c r="A2" t="s">
        <v>1</v>
      </c>
      <c r="G2" s="2" t="s">
        <v>96</v>
      </c>
      <c r="H2" s="2" t="s">
        <v>97</v>
      </c>
      <c r="I2" s="2" t="s">
        <v>98</v>
      </c>
      <c r="J2" s="3" t="s">
        <v>99</v>
      </c>
      <c r="L2" s="2" t="s">
        <v>101</v>
      </c>
      <c r="M2" s="2" t="s">
        <v>98</v>
      </c>
      <c r="N2" s="3" t="s">
        <v>102</v>
      </c>
    </row>
    <row r="3" spans="1:14">
      <c r="A3" t="s">
        <v>2</v>
      </c>
      <c r="G3" s="4">
        <v>44197</v>
      </c>
      <c r="H3" s="5">
        <f>YEAR(G3)*100+MONTH(G3)</f>
        <v>202101</v>
      </c>
      <c r="I3" s="6">
        <f t="shared" ref="I3:I14" si="0">SUMIF($H$30:$H$394,H3,D$30:D$399)/COUNTIF($H$30:$H$394,H3)</f>
        <v>91.858064516129048</v>
      </c>
      <c r="J3" s="7">
        <f>SUMIF($H$30:$H$394,H3,J$30:J$400)</f>
        <v>5648.1322314049585</v>
      </c>
      <c r="L3" s="8">
        <f>YEAR(G3)</f>
        <v>2021</v>
      </c>
      <c r="M3" s="6">
        <f ca="1">SUMIF(I$30:I$400,L3,D$30:D$399)/COUNTIF(I$30:I$400,L3)</f>
        <v>159.74391780821912</v>
      </c>
      <c r="N3" s="6">
        <f>SUMIF(I$30:I$400,L3,J$30:J$400)</f>
        <v>115649.31570247933</v>
      </c>
    </row>
    <row r="4" spans="1:14">
      <c r="A4" t="s">
        <v>3</v>
      </c>
      <c r="G4" s="4">
        <f>DATE(IF(MONTH(G3)=12,YEAR(G3)+1,YEAR(G3)),IF(MONTH(G3)=12,1,MONTH(G3)+1),1)</f>
        <v>44228</v>
      </c>
      <c r="H4" s="5">
        <f t="shared" ref="H4:H14" si="1">YEAR(G4)*100+MONTH(G4)</f>
        <v>202102</v>
      </c>
      <c r="I4" s="6">
        <f t="shared" si="0"/>
        <v>93.81785714285715</v>
      </c>
      <c r="J4" s="7">
        <f t="shared" ref="J4:J14" si="2">SUMIF($H$30:$H$394,H4,J$30:J$400)</f>
        <v>5210.3801652892562</v>
      </c>
    </row>
    <row r="5" spans="1:14">
      <c r="A5" t="s">
        <v>4</v>
      </c>
      <c r="G5" s="4">
        <f t="shared" ref="G5:G14" si="3">DATE(IF(MONTH(G4)=12,YEAR(G4)+1,YEAR(G4)),IF(MONTH(G4)=12,1,MONTH(G4)+1),1)</f>
        <v>44256</v>
      </c>
      <c r="H5" s="5">
        <f t="shared" si="1"/>
        <v>202103</v>
      </c>
      <c r="I5" s="6">
        <f t="shared" si="0"/>
        <v>381.83870967741933</v>
      </c>
      <c r="J5" s="7">
        <f t="shared" si="2"/>
        <v>23478.347107438018</v>
      </c>
    </row>
    <row r="6" spans="1:14">
      <c r="A6" t="s">
        <v>5</v>
      </c>
      <c r="G6" s="4">
        <f t="shared" si="3"/>
        <v>44287</v>
      </c>
      <c r="H6" s="5">
        <f t="shared" si="1"/>
        <v>202104</v>
      </c>
      <c r="I6" s="6">
        <f t="shared" si="0"/>
        <v>303.86666666666667</v>
      </c>
      <c r="J6" s="7">
        <f t="shared" si="2"/>
        <v>18081.32231404959</v>
      </c>
    </row>
    <row r="7" spans="1:14">
      <c r="A7" t="s">
        <v>6</v>
      </c>
      <c r="G7" s="4">
        <f t="shared" si="3"/>
        <v>44317</v>
      </c>
      <c r="H7" s="5">
        <f t="shared" si="1"/>
        <v>202105</v>
      </c>
      <c r="I7" s="6">
        <f t="shared" si="0"/>
        <v>384</v>
      </c>
      <c r="J7" s="7">
        <f t="shared" si="2"/>
        <v>23611.239669421488</v>
      </c>
    </row>
    <row r="8" spans="1:14">
      <c r="A8" t="s">
        <v>7</v>
      </c>
      <c r="G8" s="4">
        <f t="shared" si="3"/>
        <v>44348</v>
      </c>
      <c r="H8" s="5">
        <f t="shared" si="1"/>
        <v>202106</v>
      </c>
      <c r="I8" s="6">
        <f t="shared" si="0"/>
        <v>232.99333333333337</v>
      </c>
      <c r="J8" s="7">
        <f t="shared" si="2"/>
        <v>13864.066115702479</v>
      </c>
    </row>
    <row r="9" spans="1:14">
      <c r="A9" t="s">
        <v>6</v>
      </c>
      <c r="G9" s="4">
        <f t="shared" si="3"/>
        <v>44378</v>
      </c>
      <c r="H9" s="5">
        <f t="shared" si="1"/>
        <v>202107</v>
      </c>
      <c r="I9" s="6">
        <f t="shared" si="0"/>
        <v>75.212903225806443</v>
      </c>
      <c r="J9" s="7">
        <f t="shared" si="2"/>
        <v>4624.6611570247942</v>
      </c>
    </row>
    <row r="10" spans="1:14">
      <c r="A10" t="s">
        <v>8</v>
      </c>
      <c r="G10" s="4">
        <f t="shared" si="3"/>
        <v>44409</v>
      </c>
      <c r="H10" s="5">
        <f t="shared" si="1"/>
        <v>202108</v>
      </c>
      <c r="I10" s="6">
        <f t="shared" si="0"/>
        <v>110.67774193548387</v>
      </c>
      <c r="J10" s="7">
        <f t="shared" si="2"/>
        <v>6805.3090909090906</v>
      </c>
    </row>
    <row r="11" spans="1:14">
      <c r="A11" t="s">
        <v>9</v>
      </c>
      <c r="G11" s="4">
        <f t="shared" si="3"/>
        <v>44440</v>
      </c>
      <c r="H11" s="5">
        <f t="shared" si="1"/>
        <v>202109</v>
      </c>
      <c r="I11" s="6">
        <f t="shared" si="0"/>
        <v>5.8383333333333329</v>
      </c>
      <c r="J11" s="7">
        <f t="shared" si="2"/>
        <v>347.40495867768595</v>
      </c>
    </row>
    <row r="12" spans="1:14">
      <c r="A12" t="s">
        <v>6</v>
      </c>
      <c r="G12" s="4">
        <f t="shared" si="3"/>
        <v>44470</v>
      </c>
      <c r="H12" s="5">
        <f t="shared" si="1"/>
        <v>202110</v>
      </c>
      <c r="I12" s="6">
        <f t="shared" si="0"/>
        <v>13.144193548387095</v>
      </c>
      <c r="J12" s="7">
        <f t="shared" si="2"/>
        <v>808.20495867768602</v>
      </c>
    </row>
    <row r="13" spans="1:14">
      <c r="A13" t="s">
        <v>10</v>
      </c>
      <c r="G13" s="4">
        <f t="shared" si="3"/>
        <v>44501</v>
      </c>
      <c r="H13" s="5">
        <f t="shared" si="1"/>
        <v>202111</v>
      </c>
      <c r="I13" s="6">
        <f t="shared" si="0"/>
        <v>107.09333333333331</v>
      </c>
      <c r="J13" s="7">
        <f t="shared" si="2"/>
        <v>6372.4958677685954</v>
      </c>
    </row>
    <row r="14" spans="1:14">
      <c r="A14" t="s">
        <v>114</v>
      </c>
      <c r="G14" s="4">
        <f t="shared" si="3"/>
        <v>44531</v>
      </c>
      <c r="H14" s="5">
        <f t="shared" si="1"/>
        <v>202112</v>
      </c>
      <c r="I14" s="6">
        <f t="shared" si="0"/>
        <v>110.55483870967741</v>
      </c>
      <c r="J14" s="7">
        <f t="shared" si="2"/>
        <v>6797.7520661157032</v>
      </c>
    </row>
    <row r="15" spans="1:14">
      <c r="A15" t="s">
        <v>6</v>
      </c>
    </row>
    <row r="16" spans="1:14">
      <c r="A16" t="s">
        <v>11</v>
      </c>
    </row>
    <row r="17" spans="1:10">
      <c r="A17" t="s">
        <v>84</v>
      </c>
    </row>
    <row r="18" spans="1:10">
      <c r="A18" t="s">
        <v>13</v>
      </c>
    </row>
    <row r="19" spans="1:10">
      <c r="A19" t="s">
        <v>6</v>
      </c>
    </row>
    <row r="20" spans="1:10">
      <c r="A20" t="s">
        <v>85</v>
      </c>
    </row>
    <row r="21" spans="1:10">
      <c r="A21" t="s">
        <v>15</v>
      </c>
    </row>
    <row r="22" spans="1:10">
      <c r="A22" t="s">
        <v>86</v>
      </c>
    </row>
    <row r="23" spans="1:10">
      <c r="A23" t="s">
        <v>6</v>
      </c>
    </row>
    <row r="24" spans="1:10">
      <c r="A24" t="s">
        <v>17</v>
      </c>
      <c r="G24" s="1" t="str">
        <f>IF(OR(C24&lt;=0,ISTEXT(C24)),"",C24)</f>
        <v/>
      </c>
      <c r="H24" s="5" t="str">
        <f>IF(NOT(ISTEXT(G24)),YEAR(G24)*100+MONTH(G24),"")</f>
        <v/>
      </c>
      <c r="I24" s="5" t="str">
        <f>IF(NOT(ISTEXT(G24)),YEAR(G24),"")</f>
        <v/>
      </c>
    </row>
    <row r="25" spans="1:10">
      <c r="A25" t="s">
        <v>18</v>
      </c>
      <c r="G25" s="1" t="str">
        <f t="shared" ref="G25:G88" si="4">IF(OR(C25&lt;=0,ISTEXT(C25)),"",C25)</f>
        <v/>
      </c>
      <c r="H25" s="5" t="str">
        <f t="shared" ref="H25:H88" si="5">IF(NOT(ISTEXT(G25)),YEAR(G25)*100+MONTH(G25),"")</f>
        <v/>
      </c>
      <c r="I25" s="5" t="str">
        <f t="shared" ref="I25:I88" si="6">IF(NOT(ISTEXT(G25)),YEAR(G25),"")</f>
        <v/>
      </c>
    </row>
    <row r="26" spans="1:10">
      <c r="A26" t="s">
        <v>35</v>
      </c>
      <c r="G26" s="1" t="str">
        <f t="shared" si="4"/>
        <v/>
      </c>
      <c r="H26" s="5" t="str">
        <f t="shared" si="5"/>
        <v/>
      </c>
      <c r="I26" s="5" t="str">
        <f t="shared" si="6"/>
        <v/>
      </c>
    </row>
    <row r="27" spans="1:10">
      <c r="A27" t="s">
        <v>19</v>
      </c>
      <c r="G27" s="1" t="str">
        <f t="shared" si="4"/>
        <v/>
      </c>
      <c r="H27" s="5" t="str">
        <f t="shared" si="5"/>
        <v/>
      </c>
      <c r="I27" s="5" t="str">
        <f t="shared" si="6"/>
        <v/>
      </c>
    </row>
    <row r="28" spans="1:10">
      <c r="A28" t="s">
        <v>20</v>
      </c>
      <c r="B28" t="s">
        <v>21</v>
      </c>
      <c r="C28" t="s">
        <v>22</v>
      </c>
      <c r="D28" t="s">
        <v>87</v>
      </c>
      <c r="E28" t="s">
        <v>88</v>
      </c>
      <c r="G28" s="1" t="str">
        <f t="shared" si="4"/>
        <v/>
      </c>
      <c r="H28" s="5" t="str">
        <f t="shared" si="5"/>
        <v/>
      </c>
      <c r="I28" s="5" t="str">
        <f t="shared" si="6"/>
        <v/>
      </c>
    </row>
    <row r="29" spans="1:10">
      <c r="A29" t="s">
        <v>25</v>
      </c>
      <c r="B29" t="s">
        <v>26</v>
      </c>
      <c r="C29" t="s">
        <v>27</v>
      </c>
      <c r="D29" t="s">
        <v>28</v>
      </c>
      <c r="E29" t="s">
        <v>29</v>
      </c>
      <c r="G29" s="1" t="str">
        <f t="shared" si="4"/>
        <v/>
      </c>
      <c r="H29" s="5" t="str">
        <f t="shared" si="5"/>
        <v/>
      </c>
      <c r="I29" s="5" t="str">
        <f t="shared" si="6"/>
        <v/>
      </c>
    </row>
    <row r="30" spans="1:10">
      <c r="A30" t="s">
        <v>30</v>
      </c>
      <c r="B30">
        <v>6853020</v>
      </c>
      <c r="C30" s="1">
        <v>44197</v>
      </c>
      <c r="D30">
        <v>96.3</v>
      </c>
      <c r="E30" t="s">
        <v>38</v>
      </c>
      <c r="G30" s="1">
        <f t="shared" si="4"/>
        <v>44197</v>
      </c>
      <c r="H30" s="5">
        <f t="shared" si="5"/>
        <v>202101</v>
      </c>
      <c r="I30" s="5">
        <f t="shared" si="6"/>
        <v>2021</v>
      </c>
      <c r="J30">
        <f t="shared" ref="J30:J88" si="7">IF(AND(ISNUMBER(G30),ISNUMBER(D30)),D30*(640*24*3600)/(5280^2),"DataGap")</f>
        <v>191.0082644628099</v>
      </c>
    </row>
    <row r="31" spans="1:10">
      <c r="A31" t="s">
        <v>30</v>
      </c>
      <c r="B31">
        <v>6853020</v>
      </c>
      <c r="C31" s="1">
        <v>44198</v>
      </c>
      <c r="D31">
        <v>101</v>
      </c>
      <c r="E31" t="s">
        <v>38</v>
      </c>
      <c r="G31" s="1">
        <f t="shared" si="4"/>
        <v>44198</v>
      </c>
      <c r="H31" s="5">
        <f t="shared" si="5"/>
        <v>202101</v>
      </c>
      <c r="I31" s="5">
        <f t="shared" si="6"/>
        <v>2021</v>
      </c>
      <c r="J31">
        <f t="shared" si="7"/>
        <v>200.3305785123967</v>
      </c>
    </row>
    <row r="32" spans="1:10">
      <c r="A32" t="s">
        <v>30</v>
      </c>
      <c r="B32">
        <v>6853020</v>
      </c>
      <c r="C32" s="1">
        <v>44199</v>
      </c>
      <c r="D32">
        <v>104</v>
      </c>
      <c r="E32" t="s">
        <v>38</v>
      </c>
      <c r="G32" s="1">
        <f t="shared" si="4"/>
        <v>44199</v>
      </c>
      <c r="H32" s="5">
        <f t="shared" si="5"/>
        <v>202101</v>
      </c>
      <c r="I32" s="5">
        <f t="shared" si="6"/>
        <v>2021</v>
      </c>
      <c r="J32">
        <f>IF(AND(ISNUMBER(G32),ISNUMBER(D32)),D32*(640*24*3600)/(5280^2),"DataGap")</f>
        <v>206.28099173553719</v>
      </c>
    </row>
    <row r="33" spans="1:10">
      <c r="A33" t="s">
        <v>30</v>
      </c>
      <c r="B33">
        <v>6853020</v>
      </c>
      <c r="C33" s="1">
        <v>44200</v>
      </c>
      <c r="D33">
        <v>104</v>
      </c>
      <c r="E33" t="s">
        <v>38</v>
      </c>
      <c r="G33" s="1">
        <f t="shared" si="4"/>
        <v>44200</v>
      </c>
      <c r="H33" s="5">
        <f t="shared" si="5"/>
        <v>202101</v>
      </c>
      <c r="I33" s="5">
        <f t="shared" si="6"/>
        <v>2021</v>
      </c>
      <c r="J33">
        <f t="shared" si="7"/>
        <v>206.28099173553719</v>
      </c>
    </row>
    <row r="34" spans="1:10">
      <c r="A34" t="s">
        <v>30</v>
      </c>
      <c r="B34">
        <v>6853020</v>
      </c>
      <c r="C34" s="1">
        <v>44201</v>
      </c>
      <c r="D34">
        <v>100</v>
      </c>
      <c r="E34" t="s">
        <v>31</v>
      </c>
      <c r="G34" s="1">
        <f t="shared" si="4"/>
        <v>44201</v>
      </c>
      <c r="H34" s="5">
        <f t="shared" si="5"/>
        <v>202101</v>
      </c>
      <c r="I34" s="5">
        <f t="shared" si="6"/>
        <v>2021</v>
      </c>
      <c r="J34">
        <f t="shared" si="7"/>
        <v>198.34710743801654</v>
      </c>
    </row>
    <row r="35" spans="1:10">
      <c r="A35" t="s">
        <v>30</v>
      </c>
      <c r="B35">
        <v>6853020</v>
      </c>
      <c r="C35" s="1">
        <v>44202</v>
      </c>
      <c r="D35">
        <v>99.7</v>
      </c>
      <c r="E35" t="s">
        <v>31</v>
      </c>
      <c r="G35" s="1">
        <f t="shared" si="4"/>
        <v>44202</v>
      </c>
      <c r="H35" s="5">
        <f t="shared" si="5"/>
        <v>202101</v>
      </c>
      <c r="I35" s="5">
        <f t="shared" si="6"/>
        <v>2021</v>
      </c>
      <c r="J35">
        <f t="shared" si="7"/>
        <v>197.75206611570249</v>
      </c>
    </row>
    <row r="36" spans="1:10">
      <c r="A36" t="s">
        <v>30</v>
      </c>
      <c r="B36">
        <v>6853020</v>
      </c>
      <c r="C36" s="1">
        <v>44203</v>
      </c>
      <c r="D36">
        <v>99.3</v>
      </c>
      <c r="E36" t="s">
        <v>31</v>
      </c>
      <c r="G36" s="1">
        <f t="shared" si="4"/>
        <v>44203</v>
      </c>
      <c r="H36" s="5">
        <f t="shared" si="5"/>
        <v>202101</v>
      </c>
      <c r="I36" s="5">
        <f t="shared" si="6"/>
        <v>2021</v>
      </c>
      <c r="J36">
        <f t="shared" si="7"/>
        <v>196.95867768595042</v>
      </c>
    </row>
    <row r="37" spans="1:10">
      <c r="A37" t="s">
        <v>30</v>
      </c>
      <c r="B37">
        <v>6853020</v>
      </c>
      <c r="C37" s="1">
        <v>44204</v>
      </c>
      <c r="D37">
        <v>97.8</v>
      </c>
      <c r="E37" t="s">
        <v>31</v>
      </c>
      <c r="G37" s="1">
        <f t="shared" si="4"/>
        <v>44204</v>
      </c>
      <c r="H37" s="5">
        <f t="shared" si="5"/>
        <v>202101</v>
      </c>
      <c r="I37" s="5">
        <f t="shared" si="6"/>
        <v>2021</v>
      </c>
      <c r="J37">
        <f t="shared" si="7"/>
        <v>193.98347107438016</v>
      </c>
    </row>
    <row r="38" spans="1:10">
      <c r="A38" t="s">
        <v>30</v>
      </c>
      <c r="B38">
        <v>6853020</v>
      </c>
      <c r="C38" s="1">
        <v>44205</v>
      </c>
      <c r="D38">
        <v>97.6</v>
      </c>
      <c r="E38" t="s">
        <v>31</v>
      </c>
      <c r="G38" s="1">
        <f t="shared" si="4"/>
        <v>44205</v>
      </c>
      <c r="H38" s="5">
        <f t="shared" si="5"/>
        <v>202101</v>
      </c>
      <c r="I38" s="5">
        <f t="shared" si="6"/>
        <v>2021</v>
      </c>
      <c r="J38">
        <f t="shared" si="7"/>
        <v>193.58677685950414</v>
      </c>
    </row>
    <row r="39" spans="1:10">
      <c r="A39" t="s">
        <v>30</v>
      </c>
      <c r="B39">
        <v>6853020</v>
      </c>
      <c r="C39" s="1">
        <v>44206</v>
      </c>
      <c r="D39">
        <v>96.8</v>
      </c>
      <c r="E39" t="s">
        <v>31</v>
      </c>
      <c r="G39" s="1">
        <f t="shared" si="4"/>
        <v>44206</v>
      </c>
      <c r="H39" s="5">
        <f t="shared" si="5"/>
        <v>202101</v>
      </c>
      <c r="I39" s="5">
        <f t="shared" si="6"/>
        <v>2021</v>
      </c>
      <c r="J39">
        <f t="shared" si="7"/>
        <v>192</v>
      </c>
    </row>
    <row r="40" spans="1:10">
      <c r="A40" t="s">
        <v>30</v>
      </c>
      <c r="B40">
        <v>6853020</v>
      </c>
      <c r="C40" s="1">
        <v>44207</v>
      </c>
      <c r="D40">
        <v>94.5</v>
      </c>
      <c r="E40" t="s">
        <v>31</v>
      </c>
      <c r="G40" s="1">
        <f t="shared" si="4"/>
        <v>44207</v>
      </c>
      <c r="H40" s="5">
        <f t="shared" si="5"/>
        <v>202101</v>
      </c>
      <c r="I40" s="5">
        <f t="shared" si="6"/>
        <v>2021</v>
      </c>
      <c r="J40">
        <f t="shared" si="7"/>
        <v>187.43801652892563</v>
      </c>
    </row>
    <row r="41" spans="1:10">
      <c r="A41" t="s">
        <v>30</v>
      </c>
      <c r="B41">
        <v>6853020</v>
      </c>
      <c r="C41" s="1">
        <v>44208</v>
      </c>
      <c r="D41">
        <v>92.9</v>
      </c>
      <c r="E41" t="s">
        <v>31</v>
      </c>
      <c r="G41" s="1">
        <f t="shared" si="4"/>
        <v>44208</v>
      </c>
      <c r="H41" s="5">
        <f t="shared" si="5"/>
        <v>202101</v>
      </c>
      <c r="I41" s="5">
        <f t="shared" si="6"/>
        <v>2021</v>
      </c>
      <c r="J41">
        <f t="shared" si="7"/>
        <v>184.26446280991735</v>
      </c>
    </row>
    <row r="42" spans="1:10">
      <c r="A42" t="s">
        <v>30</v>
      </c>
      <c r="B42">
        <v>6853020</v>
      </c>
      <c r="C42" s="1">
        <v>44209</v>
      </c>
      <c r="D42">
        <v>95.6</v>
      </c>
      <c r="E42" t="s">
        <v>31</v>
      </c>
      <c r="G42" s="1">
        <f t="shared" si="4"/>
        <v>44209</v>
      </c>
      <c r="H42" s="5">
        <f t="shared" si="5"/>
        <v>202101</v>
      </c>
      <c r="I42" s="5">
        <f t="shared" si="6"/>
        <v>2021</v>
      </c>
      <c r="J42">
        <f t="shared" si="7"/>
        <v>189.61983471074379</v>
      </c>
    </row>
    <row r="43" spans="1:10">
      <c r="A43" t="s">
        <v>30</v>
      </c>
      <c r="B43">
        <v>6853020</v>
      </c>
      <c r="C43" s="1">
        <v>44210</v>
      </c>
      <c r="D43">
        <v>96.2</v>
      </c>
      <c r="E43" t="s">
        <v>31</v>
      </c>
      <c r="G43" s="1">
        <f t="shared" si="4"/>
        <v>44210</v>
      </c>
      <c r="H43" s="5">
        <f t="shared" si="5"/>
        <v>202101</v>
      </c>
      <c r="I43" s="5">
        <f t="shared" si="6"/>
        <v>2021</v>
      </c>
      <c r="J43">
        <f t="shared" si="7"/>
        <v>190.80991735537191</v>
      </c>
    </row>
    <row r="44" spans="1:10">
      <c r="A44" t="s">
        <v>30</v>
      </c>
      <c r="B44">
        <v>6853020</v>
      </c>
      <c r="C44" s="1">
        <v>44211</v>
      </c>
      <c r="D44">
        <v>91.1</v>
      </c>
      <c r="E44" t="s">
        <v>31</v>
      </c>
      <c r="G44" s="1">
        <f t="shared" si="4"/>
        <v>44211</v>
      </c>
      <c r="H44" s="5">
        <f t="shared" si="5"/>
        <v>202101</v>
      </c>
      <c r="I44" s="5">
        <f t="shared" si="6"/>
        <v>2021</v>
      </c>
      <c r="J44">
        <f t="shared" si="7"/>
        <v>180.69421487603304</v>
      </c>
    </row>
    <row r="45" spans="1:10">
      <c r="A45" t="s">
        <v>30</v>
      </c>
      <c r="B45">
        <v>6853020</v>
      </c>
      <c r="C45" s="1">
        <v>44212</v>
      </c>
      <c r="D45">
        <v>89.9</v>
      </c>
      <c r="E45" t="s">
        <v>31</v>
      </c>
      <c r="G45" s="1">
        <f t="shared" si="4"/>
        <v>44212</v>
      </c>
      <c r="H45" s="5">
        <f t="shared" si="5"/>
        <v>202101</v>
      </c>
      <c r="I45" s="5">
        <f t="shared" si="6"/>
        <v>2021</v>
      </c>
      <c r="J45">
        <f t="shared" si="7"/>
        <v>178.31404958677686</v>
      </c>
    </row>
    <row r="46" spans="1:10">
      <c r="A46" t="s">
        <v>30</v>
      </c>
      <c r="B46">
        <v>6853020</v>
      </c>
      <c r="C46" s="1">
        <v>44213</v>
      </c>
      <c r="D46">
        <v>93.9</v>
      </c>
      <c r="E46" t="s">
        <v>31</v>
      </c>
      <c r="G46" s="1">
        <f t="shared" si="4"/>
        <v>44213</v>
      </c>
      <c r="H46" s="5">
        <f t="shared" si="5"/>
        <v>202101</v>
      </c>
      <c r="I46" s="5">
        <f t="shared" si="6"/>
        <v>2021</v>
      </c>
      <c r="J46">
        <f t="shared" si="7"/>
        <v>186.24793388429751</v>
      </c>
    </row>
    <row r="47" spans="1:10">
      <c r="A47" t="s">
        <v>30</v>
      </c>
      <c r="B47">
        <v>6853020</v>
      </c>
      <c r="C47" s="1">
        <v>44214</v>
      </c>
      <c r="D47">
        <v>95.8</v>
      </c>
      <c r="E47" t="s">
        <v>31</v>
      </c>
      <c r="G47" s="1">
        <f t="shared" si="4"/>
        <v>44214</v>
      </c>
      <c r="H47" s="5">
        <f t="shared" si="5"/>
        <v>202101</v>
      </c>
      <c r="I47" s="5">
        <f t="shared" si="6"/>
        <v>2021</v>
      </c>
      <c r="J47">
        <f t="shared" si="7"/>
        <v>190.01652892561984</v>
      </c>
    </row>
    <row r="48" spans="1:10">
      <c r="A48" t="s">
        <v>30</v>
      </c>
      <c r="B48">
        <v>6853020</v>
      </c>
      <c r="C48" s="1">
        <v>44215</v>
      </c>
      <c r="D48">
        <v>94</v>
      </c>
      <c r="E48" t="s">
        <v>31</v>
      </c>
      <c r="G48" s="1">
        <f t="shared" si="4"/>
        <v>44215</v>
      </c>
      <c r="H48" s="5">
        <f t="shared" si="5"/>
        <v>202101</v>
      </c>
      <c r="I48" s="5">
        <f t="shared" si="6"/>
        <v>2021</v>
      </c>
      <c r="J48">
        <f t="shared" si="7"/>
        <v>186.44628099173553</v>
      </c>
    </row>
    <row r="49" spans="1:10">
      <c r="A49" t="s">
        <v>30</v>
      </c>
      <c r="B49">
        <v>6853020</v>
      </c>
      <c r="C49" s="1">
        <v>44216</v>
      </c>
      <c r="D49">
        <v>92</v>
      </c>
      <c r="E49" t="s">
        <v>31</v>
      </c>
      <c r="G49" s="1">
        <f t="shared" si="4"/>
        <v>44216</v>
      </c>
      <c r="H49" s="5">
        <f t="shared" si="5"/>
        <v>202101</v>
      </c>
      <c r="I49" s="5">
        <f t="shared" si="6"/>
        <v>2021</v>
      </c>
      <c r="J49">
        <f t="shared" si="7"/>
        <v>182.47933884297521</v>
      </c>
    </row>
    <row r="50" spans="1:10">
      <c r="A50" t="s">
        <v>30</v>
      </c>
      <c r="B50">
        <v>6853020</v>
      </c>
      <c r="C50" s="1">
        <v>44217</v>
      </c>
      <c r="D50">
        <v>93.4</v>
      </c>
      <c r="E50" t="s">
        <v>31</v>
      </c>
      <c r="G50" s="1">
        <f t="shared" si="4"/>
        <v>44217</v>
      </c>
      <c r="H50" s="5">
        <f t="shared" si="5"/>
        <v>202101</v>
      </c>
      <c r="I50" s="5">
        <f t="shared" si="6"/>
        <v>2021</v>
      </c>
      <c r="J50">
        <f t="shared" si="7"/>
        <v>185.25619834710744</v>
      </c>
    </row>
    <row r="51" spans="1:10">
      <c r="A51" t="s">
        <v>30</v>
      </c>
      <c r="B51">
        <v>6853020</v>
      </c>
      <c r="C51" s="1">
        <v>44218</v>
      </c>
      <c r="D51">
        <v>94.7</v>
      </c>
      <c r="E51" t="s">
        <v>31</v>
      </c>
      <c r="G51" s="1">
        <f t="shared" si="4"/>
        <v>44218</v>
      </c>
      <c r="H51" s="5">
        <f t="shared" si="5"/>
        <v>202101</v>
      </c>
      <c r="I51" s="5">
        <f t="shared" si="6"/>
        <v>2021</v>
      </c>
      <c r="J51">
        <f t="shared" si="7"/>
        <v>187.83471074380165</v>
      </c>
    </row>
    <row r="52" spans="1:10">
      <c r="A52" t="s">
        <v>30</v>
      </c>
      <c r="B52">
        <v>6853020</v>
      </c>
      <c r="C52" s="1">
        <v>44219</v>
      </c>
      <c r="D52">
        <v>90.3</v>
      </c>
      <c r="E52" t="s">
        <v>31</v>
      </c>
      <c r="G52" s="1">
        <f t="shared" si="4"/>
        <v>44219</v>
      </c>
      <c r="H52" s="5">
        <f t="shared" si="5"/>
        <v>202101</v>
      </c>
      <c r="I52" s="5">
        <f t="shared" si="6"/>
        <v>2021</v>
      </c>
      <c r="J52">
        <f t="shared" si="7"/>
        <v>179.10743801652893</v>
      </c>
    </row>
    <row r="53" spans="1:10">
      <c r="A53" t="s">
        <v>30</v>
      </c>
      <c r="B53">
        <v>6853020</v>
      </c>
      <c r="C53" s="1">
        <v>44220</v>
      </c>
      <c r="D53">
        <v>93.8</v>
      </c>
      <c r="E53" t="s">
        <v>31</v>
      </c>
      <c r="G53" s="1">
        <f t="shared" si="4"/>
        <v>44220</v>
      </c>
      <c r="H53" s="5">
        <f t="shared" si="5"/>
        <v>202101</v>
      </c>
      <c r="I53" s="5">
        <f t="shared" si="6"/>
        <v>2021</v>
      </c>
      <c r="J53">
        <f t="shared" si="7"/>
        <v>186.04958677685951</v>
      </c>
    </row>
    <row r="54" spans="1:10">
      <c r="A54" t="s">
        <v>30</v>
      </c>
      <c r="B54">
        <v>6853020</v>
      </c>
      <c r="C54" s="1">
        <v>44221</v>
      </c>
      <c r="D54">
        <v>84.2</v>
      </c>
      <c r="E54" t="s">
        <v>38</v>
      </c>
      <c r="G54" s="1">
        <f t="shared" si="4"/>
        <v>44221</v>
      </c>
      <c r="H54" s="5">
        <f t="shared" si="5"/>
        <v>202101</v>
      </c>
      <c r="I54" s="5">
        <f t="shared" si="6"/>
        <v>2021</v>
      </c>
      <c r="J54">
        <f t="shared" si="7"/>
        <v>167.0082644628099</v>
      </c>
    </row>
    <row r="55" spans="1:10">
      <c r="A55" t="s">
        <v>30</v>
      </c>
      <c r="B55">
        <v>6853020</v>
      </c>
      <c r="C55" s="1">
        <v>44222</v>
      </c>
      <c r="D55">
        <v>69.900000000000006</v>
      </c>
      <c r="E55" t="s">
        <v>38</v>
      </c>
      <c r="G55" s="1">
        <f t="shared" si="4"/>
        <v>44222</v>
      </c>
      <c r="H55" s="5">
        <f t="shared" si="5"/>
        <v>202101</v>
      </c>
      <c r="I55" s="5">
        <f t="shared" si="6"/>
        <v>2021</v>
      </c>
      <c r="J55">
        <f t="shared" si="7"/>
        <v>138.64462809917356</v>
      </c>
    </row>
    <row r="56" spans="1:10">
      <c r="A56" t="s">
        <v>30</v>
      </c>
      <c r="B56">
        <v>6853020</v>
      </c>
      <c r="C56" s="1">
        <v>44223</v>
      </c>
      <c r="D56">
        <v>71.3</v>
      </c>
      <c r="E56" t="s">
        <v>38</v>
      </c>
      <c r="G56" s="1">
        <f t="shared" si="4"/>
        <v>44223</v>
      </c>
      <c r="H56" s="5">
        <f t="shared" si="5"/>
        <v>202101</v>
      </c>
      <c r="I56" s="5">
        <f t="shared" si="6"/>
        <v>2021</v>
      </c>
      <c r="J56">
        <f t="shared" si="7"/>
        <v>141.42148760330579</v>
      </c>
    </row>
    <row r="57" spans="1:10">
      <c r="A57" t="s">
        <v>30</v>
      </c>
      <c r="B57">
        <v>6853020</v>
      </c>
      <c r="C57" s="1">
        <v>44224</v>
      </c>
      <c r="D57">
        <v>77.900000000000006</v>
      </c>
      <c r="E57" t="s">
        <v>38</v>
      </c>
      <c r="G57" s="1">
        <f t="shared" si="4"/>
        <v>44224</v>
      </c>
      <c r="H57" s="5">
        <f t="shared" si="5"/>
        <v>202101</v>
      </c>
      <c r="I57" s="5">
        <f t="shared" si="6"/>
        <v>2021</v>
      </c>
      <c r="J57">
        <f t="shared" si="7"/>
        <v>154.51239669421489</v>
      </c>
    </row>
    <row r="58" spans="1:10">
      <c r="A58" t="s">
        <v>30</v>
      </c>
      <c r="B58">
        <v>6853020</v>
      </c>
      <c r="C58" s="1">
        <v>44225</v>
      </c>
      <c r="D58">
        <v>78.900000000000006</v>
      </c>
      <c r="E58" t="s">
        <v>38</v>
      </c>
      <c r="G58" s="1">
        <f t="shared" si="4"/>
        <v>44225</v>
      </c>
      <c r="H58" s="5">
        <f t="shared" si="5"/>
        <v>202101</v>
      </c>
      <c r="I58" s="5">
        <f t="shared" si="6"/>
        <v>2021</v>
      </c>
      <c r="J58">
        <f t="shared" si="7"/>
        <v>156.49586776859505</v>
      </c>
    </row>
    <row r="59" spans="1:10">
      <c r="A59" t="s">
        <v>30</v>
      </c>
      <c r="B59">
        <v>6853020</v>
      </c>
      <c r="C59" s="1">
        <v>44226</v>
      </c>
      <c r="D59">
        <v>79.7</v>
      </c>
      <c r="E59" t="s">
        <v>38</v>
      </c>
      <c r="G59" s="1">
        <f t="shared" si="4"/>
        <v>44226</v>
      </c>
      <c r="H59" s="5">
        <f t="shared" si="5"/>
        <v>202101</v>
      </c>
      <c r="I59" s="5">
        <f t="shared" si="6"/>
        <v>2021</v>
      </c>
      <c r="J59">
        <f t="shared" si="7"/>
        <v>158.08264462809916</v>
      </c>
    </row>
    <row r="60" spans="1:10">
      <c r="A60" t="s">
        <v>30</v>
      </c>
      <c r="B60">
        <v>6853020</v>
      </c>
      <c r="C60" s="1">
        <v>44227</v>
      </c>
      <c r="D60">
        <v>81.099999999999994</v>
      </c>
      <c r="E60" t="s">
        <v>38</v>
      </c>
      <c r="G60" s="1">
        <f t="shared" si="4"/>
        <v>44227</v>
      </c>
      <c r="H60" s="5">
        <f t="shared" si="5"/>
        <v>202101</v>
      </c>
      <c r="I60" s="5">
        <f t="shared" si="6"/>
        <v>2021</v>
      </c>
      <c r="J60">
        <f t="shared" si="7"/>
        <v>160.85950413223139</v>
      </c>
    </row>
    <row r="61" spans="1:10">
      <c r="A61" t="s">
        <v>30</v>
      </c>
      <c r="B61">
        <v>6853020</v>
      </c>
      <c r="C61" s="1">
        <v>44228</v>
      </c>
      <c r="D61">
        <v>87.4</v>
      </c>
      <c r="E61" t="s">
        <v>38</v>
      </c>
      <c r="G61" s="1">
        <f t="shared" si="4"/>
        <v>44228</v>
      </c>
      <c r="H61" s="5">
        <f t="shared" si="5"/>
        <v>202102</v>
      </c>
      <c r="I61" s="5">
        <f t="shared" si="6"/>
        <v>2021</v>
      </c>
      <c r="J61">
        <f t="shared" si="7"/>
        <v>173.35537190082644</v>
      </c>
    </row>
    <row r="62" spans="1:10">
      <c r="A62" t="s">
        <v>30</v>
      </c>
      <c r="B62">
        <v>6853020</v>
      </c>
      <c r="C62" s="1">
        <v>44229</v>
      </c>
      <c r="D62">
        <v>86.3</v>
      </c>
      <c r="E62" t="s">
        <v>38</v>
      </c>
      <c r="G62" s="1">
        <f t="shared" si="4"/>
        <v>44229</v>
      </c>
      <c r="H62" s="5">
        <f t="shared" si="5"/>
        <v>202102</v>
      </c>
      <c r="I62" s="5">
        <f t="shared" si="6"/>
        <v>2021</v>
      </c>
      <c r="J62">
        <f t="shared" si="7"/>
        <v>171.17355371900825</v>
      </c>
    </row>
    <row r="63" spans="1:10">
      <c r="A63" t="s">
        <v>30</v>
      </c>
      <c r="B63">
        <v>6853020</v>
      </c>
      <c r="C63" s="1">
        <v>44230</v>
      </c>
      <c r="D63">
        <v>85</v>
      </c>
      <c r="E63" t="s">
        <v>38</v>
      </c>
      <c r="G63" s="1">
        <f t="shared" si="4"/>
        <v>44230</v>
      </c>
      <c r="H63" s="5">
        <f t="shared" si="5"/>
        <v>202102</v>
      </c>
      <c r="I63" s="5">
        <f t="shared" si="6"/>
        <v>2021</v>
      </c>
      <c r="J63">
        <f t="shared" si="7"/>
        <v>168.59504132231405</v>
      </c>
    </row>
    <row r="64" spans="1:10">
      <c r="A64" t="s">
        <v>30</v>
      </c>
      <c r="B64">
        <v>6853020</v>
      </c>
      <c r="C64" s="1">
        <v>44231</v>
      </c>
      <c r="D64">
        <v>88.2</v>
      </c>
      <c r="E64" t="s">
        <v>38</v>
      </c>
      <c r="G64" s="1">
        <f t="shared" si="4"/>
        <v>44231</v>
      </c>
      <c r="H64" s="5">
        <f t="shared" si="5"/>
        <v>202102</v>
      </c>
      <c r="I64" s="5">
        <f t="shared" si="6"/>
        <v>2021</v>
      </c>
      <c r="J64">
        <f t="shared" si="7"/>
        <v>174.94214876033058</v>
      </c>
    </row>
    <row r="65" spans="1:10">
      <c r="A65" t="s">
        <v>30</v>
      </c>
      <c r="B65">
        <v>6853020</v>
      </c>
      <c r="C65" s="1">
        <v>44232</v>
      </c>
      <c r="D65">
        <v>86.7</v>
      </c>
      <c r="E65" t="s">
        <v>38</v>
      </c>
      <c r="G65" s="1">
        <f t="shared" si="4"/>
        <v>44232</v>
      </c>
      <c r="H65" s="5">
        <f t="shared" si="5"/>
        <v>202102</v>
      </c>
      <c r="I65" s="5">
        <f t="shared" si="6"/>
        <v>2021</v>
      </c>
      <c r="J65">
        <f t="shared" si="7"/>
        <v>171.96694214876032</v>
      </c>
    </row>
    <row r="66" spans="1:10">
      <c r="A66" t="s">
        <v>30</v>
      </c>
      <c r="B66">
        <v>6853020</v>
      </c>
      <c r="C66" s="1">
        <v>44233</v>
      </c>
      <c r="D66">
        <v>84.9</v>
      </c>
      <c r="E66" t="s">
        <v>38</v>
      </c>
      <c r="G66" s="1">
        <f t="shared" si="4"/>
        <v>44233</v>
      </c>
      <c r="H66" s="5">
        <f t="shared" si="5"/>
        <v>202102</v>
      </c>
      <c r="I66" s="5">
        <f t="shared" si="6"/>
        <v>2021</v>
      </c>
      <c r="J66">
        <f t="shared" si="7"/>
        <v>168.39669421487602</v>
      </c>
    </row>
    <row r="67" spans="1:10">
      <c r="A67" t="s">
        <v>30</v>
      </c>
      <c r="B67">
        <v>6853020</v>
      </c>
      <c r="C67" s="1">
        <v>44234</v>
      </c>
      <c r="D67">
        <v>79.3</v>
      </c>
      <c r="E67" t="s">
        <v>38</v>
      </c>
      <c r="G67" s="1">
        <f t="shared" si="4"/>
        <v>44234</v>
      </c>
      <c r="H67" s="5">
        <f t="shared" si="5"/>
        <v>202102</v>
      </c>
      <c r="I67" s="5">
        <f t="shared" si="6"/>
        <v>2021</v>
      </c>
      <c r="J67">
        <f t="shared" si="7"/>
        <v>157.28925619834712</v>
      </c>
    </row>
    <row r="68" spans="1:10">
      <c r="A68" t="s">
        <v>30</v>
      </c>
      <c r="B68">
        <v>6853020</v>
      </c>
      <c r="C68" s="1">
        <v>44235</v>
      </c>
      <c r="D68">
        <v>77.099999999999994</v>
      </c>
      <c r="E68" t="s">
        <v>38</v>
      </c>
      <c r="G68" s="1">
        <f t="shared" si="4"/>
        <v>44235</v>
      </c>
      <c r="H68" s="5">
        <f t="shared" si="5"/>
        <v>202102</v>
      </c>
      <c r="I68" s="5">
        <f t="shared" si="6"/>
        <v>2021</v>
      </c>
      <c r="J68">
        <f t="shared" si="7"/>
        <v>152.92561983471072</v>
      </c>
    </row>
    <row r="69" spans="1:10">
      <c r="A69" t="s">
        <v>30</v>
      </c>
      <c r="B69">
        <v>6853020</v>
      </c>
      <c r="C69" s="1">
        <v>44236</v>
      </c>
      <c r="D69">
        <v>77.5</v>
      </c>
      <c r="E69" t="s">
        <v>38</v>
      </c>
      <c r="G69" s="1">
        <f t="shared" si="4"/>
        <v>44236</v>
      </c>
      <c r="H69" s="5">
        <f t="shared" si="5"/>
        <v>202102</v>
      </c>
      <c r="I69" s="5">
        <f t="shared" si="6"/>
        <v>2021</v>
      </c>
      <c r="J69">
        <f t="shared" si="7"/>
        <v>153.71900826446281</v>
      </c>
    </row>
    <row r="70" spans="1:10">
      <c r="A70" t="s">
        <v>30</v>
      </c>
      <c r="B70">
        <v>6853020</v>
      </c>
      <c r="C70" s="1">
        <v>44237</v>
      </c>
      <c r="D70">
        <v>78.099999999999994</v>
      </c>
      <c r="E70" t="s">
        <v>38</v>
      </c>
      <c r="G70" s="1">
        <f t="shared" si="4"/>
        <v>44237</v>
      </c>
      <c r="H70" s="5">
        <f t="shared" si="5"/>
        <v>202102</v>
      </c>
      <c r="I70" s="5">
        <f t="shared" si="6"/>
        <v>2021</v>
      </c>
      <c r="J70">
        <f t="shared" si="7"/>
        <v>154.90909090909091</v>
      </c>
    </row>
    <row r="71" spans="1:10">
      <c r="A71" t="s">
        <v>30</v>
      </c>
      <c r="B71">
        <v>6853020</v>
      </c>
      <c r="C71" s="1">
        <v>44238</v>
      </c>
      <c r="D71">
        <v>78.2</v>
      </c>
      <c r="E71" t="s">
        <v>38</v>
      </c>
      <c r="G71" s="1">
        <f t="shared" si="4"/>
        <v>44238</v>
      </c>
      <c r="H71" s="5">
        <f t="shared" si="5"/>
        <v>202102</v>
      </c>
      <c r="I71" s="5">
        <f t="shared" si="6"/>
        <v>2021</v>
      </c>
      <c r="J71">
        <f t="shared" si="7"/>
        <v>155.10743801652893</v>
      </c>
    </row>
    <row r="72" spans="1:10">
      <c r="A72" t="s">
        <v>30</v>
      </c>
      <c r="B72">
        <v>6853020</v>
      </c>
      <c r="C72" s="1">
        <v>44239</v>
      </c>
      <c r="D72">
        <v>78.3</v>
      </c>
      <c r="E72" t="s">
        <v>38</v>
      </c>
      <c r="G72" s="1">
        <f t="shared" si="4"/>
        <v>44239</v>
      </c>
      <c r="H72" s="5">
        <f t="shared" si="5"/>
        <v>202102</v>
      </c>
      <c r="I72" s="5">
        <f t="shared" si="6"/>
        <v>2021</v>
      </c>
      <c r="J72">
        <f t="shared" si="7"/>
        <v>155.30578512396696</v>
      </c>
    </row>
    <row r="73" spans="1:10">
      <c r="A73" t="s">
        <v>30</v>
      </c>
      <c r="B73">
        <v>6853020</v>
      </c>
      <c r="C73" s="1">
        <v>44240</v>
      </c>
      <c r="D73">
        <v>78.099999999999994</v>
      </c>
      <c r="E73" t="s">
        <v>38</v>
      </c>
      <c r="G73" s="1">
        <f t="shared" si="4"/>
        <v>44240</v>
      </c>
      <c r="H73" s="5">
        <f t="shared" si="5"/>
        <v>202102</v>
      </c>
      <c r="I73" s="5">
        <f t="shared" si="6"/>
        <v>2021</v>
      </c>
      <c r="J73">
        <f t="shared" si="7"/>
        <v>154.90909090909091</v>
      </c>
    </row>
    <row r="74" spans="1:10">
      <c r="A74" t="s">
        <v>30</v>
      </c>
      <c r="B74">
        <v>6853020</v>
      </c>
      <c r="C74" s="1">
        <v>44241</v>
      </c>
      <c r="D74">
        <v>78</v>
      </c>
      <c r="E74" t="s">
        <v>38</v>
      </c>
      <c r="G74" s="1">
        <f t="shared" si="4"/>
        <v>44241</v>
      </c>
      <c r="H74" s="5">
        <f t="shared" si="5"/>
        <v>202102</v>
      </c>
      <c r="I74" s="5">
        <f t="shared" si="6"/>
        <v>2021</v>
      </c>
      <c r="J74">
        <f t="shared" si="7"/>
        <v>154.71074380165288</v>
      </c>
    </row>
    <row r="75" spans="1:10">
      <c r="A75" t="s">
        <v>30</v>
      </c>
      <c r="B75">
        <v>6853020</v>
      </c>
      <c r="C75" s="1">
        <v>44242</v>
      </c>
      <c r="D75">
        <v>78</v>
      </c>
      <c r="E75" t="s">
        <v>38</v>
      </c>
      <c r="G75" s="1">
        <f t="shared" si="4"/>
        <v>44242</v>
      </c>
      <c r="H75" s="5">
        <f t="shared" si="5"/>
        <v>202102</v>
      </c>
      <c r="I75" s="5">
        <f t="shared" si="6"/>
        <v>2021</v>
      </c>
      <c r="J75">
        <f t="shared" si="7"/>
        <v>154.71074380165288</v>
      </c>
    </row>
    <row r="76" spans="1:10">
      <c r="A76" t="s">
        <v>30</v>
      </c>
      <c r="B76">
        <v>6853020</v>
      </c>
      <c r="C76" s="1">
        <v>44243</v>
      </c>
      <c r="D76">
        <v>78</v>
      </c>
      <c r="E76" t="s">
        <v>38</v>
      </c>
      <c r="G76" s="1">
        <f t="shared" si="4"/>
        <v>44243</v>
      </c>
      <c r="H76" s="5">
        <f t="shared" si="5"/>
        <v>202102</v>
      </c>
      <c r="I76" s="5">
        <f t="shared" si="6"/>
        <v>2021</v>
      </c>
      <c r="J76">
        <f t="shared" si="7"/>
        <v>154.71074380165288</v>
      </c>
    </row>
    <row r="77" spans="1:10">
      <c r="A77" t="s">
        <v>30</v>
      </c>
      <c r="B77">
        <v>6853020</v>
      </c>
      <c r="C77" s="1">
        <v>44244</v>
      </c>
      <c r="D77">
        <v>78</v>
      </c>
      <c r="E77" t="s">
        <v>38</v>
      </c>
      <c r="G77" s="1">
        <f t="shared" si="4"/>
        <v>44244</v>
      </c>
      <c r="H77" s="5">
        <f t="shared" si="5"/>
        <v>202102</v>
      </c>
      <c r="I77" s="5">
        <f t="shared" si="6"/>
        <v>2021</v>
      </c>
      <c r="J77">
        <f t="shared" si="7"/>
        <v>154.71074380165288</v>
      </c>
    </row>
    <row r="78" spans="1:10">
      <c r="A78" t="s">
        <v>30</v>
      </c>
      <c r="B78">
        <v>6853020</v>
      </c>
      <c r="C78" s="1">
        <v>44245</v>
      </c>
      <c r="D78">
        <v>78.900000000000006</v>
      </c>
      <c r="E78" t="s">
        <v>38</v>
      </c>
      <c r="G78" s="1">
        <f t="shared" si="4"/>
        <v>44245</v>
      </c>
      <c r="H78" s="5">
        <f t="shared" si="5"/>
        <v>202102</v>
      </c>
      <c r="I78" s="5">
        <f t="shared" si="6"/>
        <v>2021</v>
      </c>
      <c r="J78">
        <f t="shared" si="7"/>
        <v>156.49586776859505</v>
      </c>
    </row>
    <row r="79" spans="1:10">
      <c r="A79" t="s">
        <v>30</v>
      </c>
      <c r="B79">
        <v>6853020</v>
      </c>
      <c r="C79" s="1">
        <v>44246</v>
      </c>
      <c r="D79">
        <v>86.2</v>
      </c>
      <c r="E79" t="s">
        <v>38</v>
      </c>
      <c r="G79" s="1">
        <f t="shared" si="4"/>
        <v>44246</v>
      </c>
      <c r="H79" s="5">
        <f t="shared" si="5"/>
        <v>202102</v>
      </c>
      <c r="I79" s="5">
        <f t="shared" si="6"/>
        <v>2021</v>
      </c>
      <c r="J79">
        <f t="shared" si="7"/>
        <v>170.97520661157026</v>
      </c>
    </row>
    <row r="80" spans="1:10">
      <c r="A80" t="s">
        <v>30</v>
      </c>
      <c r="B80">
        <v>6853020</v>
      </c>
      <c r="C80" s="1">
        <v>44247</v>
      </c>
      <c r="D80">
        <v>93.7</v>
      </c>
      <c r="E80" t="s">
        <v>38</v>
      </c>
      <c r="G80" s="1">
        <f t="shared" si="4"/>
        <v>44247</v>
      </c>
      <c r="H80" s="5">
        <f t="shared" si="5"/>
        <v>202102</v>
      </c>
      <c r="I80" s="5">
        <f t="shared" si="6"/>
        <v>2021</v>
      </c>
      <c r="J80">
        <f t="shared" si="7"/>
        <v>185.85123966942149</v>
      </c>
    </row>
    <row r="81" spans="1:10">
      <c r="A81" t="s">
        <v>30</v>
      </c>
      <c r="B81">
        <v>6853020</v>
      </c>
      <c r="C81" s="1">
        <v>44248</v>
      </c>
      <c r="D81">
        <v>101</v>
      </c>
      <c r="E81" t="s">
        <v>38</v>
      </c>
      <c r="G81" s="1">
        <f t="shared" si="4"/>
        <v>44248</v>
      </c>
      <c r="H81" s="5">
        <f t="shared" si="5"/>
        <v>202102</v>
      </c>
      <c r="I81" s="5">
        <f t="shared" si="6"/>
        <v>2021</v>
      </c>
      <c r="J81">
        <f t="shared" si="7"/>
        <v>200.3305785123967</v>
      </c>
    </row>
    <row r="82" spans="1:10">
      <c r="A82" t="s">
        <v>30</v>
      </c>
      <c r="B82">
        <v>6853020</v>
      </c>
      <c r="C82" s="1">
        <v>44249</v>
      </c>
      <c r="D82">
        <v>110</v>
      </c>
      <c r="E82" t="s">
        <v>38</v>
      </c>
      <c r="G82" s="1">
        <f t="shared" si="4"/>
        <v>44249</v>
      </c>
      <c r="H82" s="5">
        <f t="shared" si="5"/>
        <v>202102</v>
      </c>
      <c r="I82" s="5">
        <f t="shared" si="6"/>
        <v>2021</v>
      </c>
      <c r="J82">
        <f t="shared" si="7"/>
        <v>218.18181818181819</v>
      </c>
    </row>
    <row r="83" spans="1:10">
      <c r="A83" t="s">
        <v>30</v>
      </c>
      <c r="B83">
        <v>6853020</v>
      </c>
      <c r="C83" s="1">
        <v>44250</v>
      </c>
      <c r="D83">
        <v>120</v>
      </c>
      <c r="E83" t="s">
        <v>38</v>
      </c>
      <c r="G83" s="1">
        <f t="shared" si="4"/>
        <v>44250</v>
      </c>
      <c r="H83" s="5">
        <f t="shared" si="5"/>
        <v>202102</v>
      </c>
      <c r="I83" s="5">
        <f t="shared" si="6"/>
        <v>2021</v>
      </c>
      <c r="J83">
        <f t="shared" si="7"/>
        <v>238.01652892561984</v>
      </c>
    </row>
    <row r="84" spans="1:10">
      <c r="A84" t="s">
        <v>30</v>
      </c>
      <c r="B84">
        <v>6853020</v>
      </c>
      <c r="C84" s="1">
        <v>44251</v>
      </c>
      <c r="D84">
        <v>125</v>
      </c>
      <c r="E84" t="s">
        <v>38</v>
      </c>
      <c r="G84" s="1">
        <f t="shared" si="4"/>
        <v>44251</v>
      </c>
      <c r="H84" s="5">
        <f t="shared" si="5"/>
        <v>202102</v>
      </c>
      <c r="I84" s="5">
        <f t="shared" si="6"/>
        <v>2021</v>
      </c>
      <c r="J84">
        <f t="shared" si="7"/>
        <v>247.93388429752065</v>
      </c>
    </row>
    <row r="85" spans="1:10">
      <c r="A85" t="s">
        <v>30</v>
      </c>
      <c r="B85">
        <v>6853020</v>
      </c>
      <c r="C85" s="1">
        <v>44252</v>
      </c>
      <c r="D85">
        <v>126</v>
      </c>
      <c r="E85" t="s">
        <v>38</v>
      </c>
      <c r="G85" s="1">
        <f t="shared" si="4"/>
        <v>44252</v>
      </c>
      <c r="H85" s="5">
        <f t="shared" si="5"/>
        <v>202102</v>
      </c>
      <c r="I85" s="5">
        <f t="shared" si="6"/>
        <v>2021</v>
      </c>
      <c r="J85">
        <f t="shared" si="7"/>
        <v>249.91735537190084</v>
      </c>
    </row>
    <row r="86" spans="1:10">
      <c r="A86" t="s">
        <v>30</v>
      </c>
      <c r="B86">
        <v>6853020</v>
      </c>
      <c r="C86" s="1">
        <v>44253</v>
      </c>
      <c r="D86">
        <v>143</v>
      </c>
      <c r="E86" t="s">
        <v>38</v>
      </c>
      <c r="G86" s="1">
        <f t="shared" si="4"/>
        <v>44253</v>
      </c>
      <c r="H86" s="5">
        <f t="shared" si="5"/>
        <v>202102</v>
      </c>
      <c r="I86" s="5">
        <f t="shared" si="6"/>
        <v>2021</v>
      </c>
      <c r="J86">
        <f t="shared" si="7"/>
        <v>283.63636363636363</v>
      </c>
    </row>
    <row r="87" spans="1:10">
      <c r="A87" t="s">
        <v>30</v>
      </c>
      <c r="B87">
        <v>6853020</v>
      </c>
      <c r="C87" s="1">
        <v>44254</v>
      </c>
      <c r="D87">
        <v>137</v>
      </c>
      <c r="E87" t="s">
        <v>38</v>
      </c>
      <c r="G87" s="1">
        <f t="shared" si="4"/>
        <v>44254</v>
      </c>
      <c r="H87" s="5">
        <f t="shared" si="5"/>
        <v>202102</v>
      </c>
      <c r="I87" s="5">
        <f t="shared" si="6"/>
        <v>2021</v>
      </c>
      <c r="J87">
        <f t="shared" si="7"/>
        <v>271.73553719008265</v>
      </c>
    </row>
    <row r="88" spans="1:10">
      <c r="A88" t="s">
        <v>30</v>
      </c>
      <c r="B88">
        <v>6853020</v>
      </c>
      <c r="C88" s="1">
        <v>44255</v>
      </c>
      <c r="D88">
        <v>129</v>
      </c>
      <c r="E88" t="s">
        <v>31</v>
      </c>
      <c r="G88" s="1">
        <f t="shared" si="4"/>
        <v>44255</v>
      </c>
      <c r="H88" s="5">
        <f t="shared" si="5"/>
        <v>202102</v>
      </c>
      <c r="I88" s="5">
        <f t="shared" si="6"/>
        <v>2021</v>
      </c>
      <c r="J88">
        <f t="shared" si="7"/>
        <v>255.86776859504133</v>
      </c>
    </row>
    <row r="89" spans="1:10">
      <c r="A89" t="s">
        <v>30</v>
      </c>
      <c r="B89">
        <v>6853020</v>
      </c>
      <c r="C89" s="1">
        <v>44256</v>
      </c>
      <c r="D89">
        <v>123</v>
      </c>
      <c r="E89" t="s">
        <v>31</v>
      </c>
      <c r="G89" s="1">
        <f t="shared" ref="G89:G105" si="8">IF(OR(C89&lt;=0,ISTEXT(C89)),"",C89)</f>
        <v>44256</v>
      </c>
      <c r="H89" s="5">
        <f t="shared" ref="H89:H105" si="9">IF(NOT(ISTEXT(G89)),YEAR(G89)*100+MONTH(G89),"")</f>
        <v>202103</v>
      </c>
      <c r="I89" s="5">
        <f t="shared" ref="I89:I105" si="10">IF(NOT(ISTEXT(G89)),YEAR(G89),"")</f>
        <v>2021</v>
      </c>
      <c r="J89">
        <f t="shared" ref="J89:J105" si="11">IF(AND(ISNUMBER(G89),ISNUMBER(D89)),D89*(640*24*3600)/(5280^2),"DataGap")</f>
        <v>243.96694214876032</v>
      </c>
    </row>
    <row r="90" spans="1:10">
      <c r="A90" t="s">
        <v>30</v>
      </c>
      <c r="B90">
        <v>6853020</v>
      </c>
      <c r="C90" s="1">
        <v>44257</v>
      </c>
      <c r="D90">
        <v>121</v>
      </c>
      <c r="E90" t="s">
        <v>31</v>
      </c>
      <c r="G90" s="1">
        <f t="shared" si="8"/>
        <v>44257</v>
      </c>
      <c r="H90" s="5">
        <f t="shared" si="9"/>
        <v>202103</v>
      </c>
      <c r="I90" s="5">
        <f t="shared" si="10"/>
        <v>2021</v>
      </c>
      <c r="J90">
        <f t="shared" si="11"/>
        <v>240</v>
      </c>
    </row>
    <row r="91" spans="1:10">
      <c r="A91" t="s">
        <v>30</v>
      </c>
      <c r="B91">
        <v>6853020</v>
      </c>
      <c r="C91" s="1">
        <v>44258</v>
      </c>
      <c r="D91">
        <v>118</v>
      </c>
      <c r="E91" t="s">
        <v>31</v>
      </c>
      <c r="G91" s="1">
        <f t="shared" si="8"/>
        <v>44258</v>
      </c>
      <c r="H91" s="5">
        <f t="shared" si="9"/>
        <v>202103</v>
      </c>
      <c r="I91" s="5">
        <f t="shared" si="10"/>
        <v>2021</v>
      </c>
      <c r="J91">
        <f t="shared" si="11"/>
        <v>234.04958677685951</v>
      </c>
    </row>
    <row r="92" spans="1:10">
      <c r="A92" t="s">
        <v>30</v>
      </c>
      <c r="B92">
        <v>6853020</v>
      </c>
      <c r="C92" s="1">
        <v>44259</v>
      </c>
      <c r="D92">
        <v>114</v>
      </c>
      <c r="E92" t="s">
        <v>31</v>
      </c>
      <c r="G92" s="1">
        <f t="shared" si="8"/>
        <v>44259</v>
      </c>
      <c r="H92" s="5">
        <f t="shared" si="9"/>
        <v>202103</v>
      </c>
      <c r="I92" s="5">
        <f t="shared" si="10"/>
        <v>2021</v>
      </c>
      <c r="J92">
        <f t="shared" si="11"/>
        <v>226.11570247933884</v>
      </c>
    </row>
    <row r="93" spans="1:10">
      <c r="A93" t="s">
        <v>30</v>
      </c>
      <c r="B93">
        <v>6853020</v>
      </c>
      <c r="C93" s="1">
        <v>44260</v>
      </c>
      <c r="D93">
        <v>114</v>
      </c>
      <c r="E93" t="s">
        <v>31</v>
      </c>
      <c r="G93" s="1">
        <f t="shared" si="8"/>
        <v>44260</v>
      </c>
      <c r="H93" s="5">
        <f t="shared" si="9"/>
        <v>202103</v>
      </c>
      <c r="I93" s="5">
        <f t="shared" si="10"/>
        <v>2021</v>
      </c>
      <c r="J93">
        <f t="shared" si="11"/>
        <v>226.11570247933884</v>
      </c>
    </row>
    <row r="94" spans="1:10">
      <c r="A94" t="s">
        <v>30</v>
      </c>
      <c r="B94">
        <v>6853020</v>
      </c>
      <c r="C94" s="1">
        <v>44261</v>
      </c>
      <c r="D94">
        <v>112</v>
      </c>
      <c r="E94" t="s">
        <v>31</v>
      </c>
      <c r="G94" s="1">
        <f t="shared" si="8"/>
        <v>44261</v>
      </c>
      <c r="H94" s="5">
        <f t="shared" si="9"/>
        <v>202103</v>
      </c>
      <c r="I94" s="5">
        <f t="shared" si="10"/>
        <v>2021</v>
      </c>
      <c r="J94">
        <f t="shared" si="11"/>
        <v>222.14876033057851</v>
      </c>
    </row>
    <row r="95" spans="1:10">
      <c r="A95" t="s">
        <v>30</v>
      </c>
      <c r="B95">
        <v>6853020</v>
      </c>
      <c r="C95" s="1">
        <v>44262</v>
      </c>
      <c r="D95">
        <v>112</v>
      </c>
      <c r="E95" t="s">
        <v>31</v>
      </c>
      <c r="G95" s="1">
        <f t="shared" si="8"/>
        <v>44262</v>
      </c>
      <c r="H95" s="5">
        <f t="shared" si="9"/>
        <v>202103</v>
      </c>
      <c r="I95" s="5">
        <f t="shared" si="10"/>
        <v>2021</v>
      </c>
      <c r="J95">
        <f t="shared" si="11"/>
        <v>222.14876033057851</v>
      </c>
    </row>
    <row r="96" spans="1:10">
      <c r="A96" t="s">
        <v>30</v>
      </c>
      <c r="B96">
        <v>6853020</v>
      </c>
      <c r="C96" s="1">
        <v>44263</v>
      </c>
      <c r="D96">
        <v>112</v>
      </c>
      <c r="E96" t="s">
        <v>31</v>
      </c>
      <c r="G96" s="1">
        <f t="shared" si="8"/>
        <v>44263</v>
      </c>
      <c r="H96" s="5">
        <f t="shared" si="9"/>
        <v>202103</v>
      </c>
      <c r="I96" s="5">
        <f t="shared" si="10"/>
        <v>2021</v>
      </c>
      <c r="J96">
        <f t="shared" si="11"/>
        <v>222.14876033057851</v>
      </c>
    </row>
    <row r="97" spans="1:10">
      <c r="A97" t="s">
        <v>30</v>
      </c>
      <c r="B97">
        <v>6853020</v>
      </c>
      <c r="C97" s="1">
        <v>44264</v>
      </c>
      <c r="D97">
        <v>113</v>
      </c>
      <c r="E97" t="s">
        <v>31</v>
      </c>
      <c r="G97" s="1">
        <f t="shared" si="8"/>
        <v>44264</v>
      </c>
      <c r="H97" s="5">
        <f t="shared" si="9"/>
        <v>202103</v>
      </c>
      <c r="I97" s="5">
        <f t="shared" si="10"/>
        <v>2021</v>
      </c>
      <c r="J97">
        <f t="shared" si="11"/>
        <v>224.13223140495867</v>
      </c>
    </row>
    <row r="98" spans="1:10">
      <c r="A98" t="s">
        <v>30</v>
      </c>
      <c r="B98">
        <v>6853020</v>
      </c>
      <c r="C98" s="1">
        <v>44265</v>
      </c>
      <c r="D98">
        <v>114</v>
      </c>
      <c r="E98" t="s">
        <v>31</v>
      </c>
      <c r="G98" s="1">
        <f t="shared" si="8"/>
        <v>44265</v>
      </c>
      <c r="H98" s="5">
        <f t="shared" si="9"/>
        <v>202103</v>
      </c>
      <c r="I98" s="5">
        <f t="shared" si="10"/>
        <v>2021</v>
      </c>
      <c r="J98">
        <f t="shared" si="11"/>
        <v>226.11570247933884</v>
      </c>
    </row>
    <row r="99" spans="1:10">
      <c r="A99" t="s">
        <v>30</v>
      </c>
      <c r="B99">
        <v>6853020</v>
      </c>
      <c r="C99" s="1">
        <v>44266</v>
      </c>
      <c r="D99">
        <v>111</v>
      </c>
      <c r="E99" t="s">
        <v>31</v>
      </c>
      <c r="G99" s="1">
        <f t="shared" si="8"/>
        <v>44266</v>
      </c>
      <c r="H99" s="5">
        <f t="shared" si="9"/>
        <v>202103</v>
      </c>
      <c r="I99" s="5">
        <f t="shared" si="10"/>
        <v>2021</v>
      </c>
      <c r="J99">
        <f t="shared" si="11"/>
        <v>220.16528925619835</v>
      </c>
    </row>
    <row r="100" spans="1:10">
      <c r="A100" t="s">
        <v>30</v>
      </c>
      <c r="B100">
        <v>6853020</v>
      </c>
      <c r="C100" s="1">
        <v>44267</v>
      </c>
      <c r="D100">
        <v>108</v>
      </c>
      <c r="E100" t="s">
        <v>31</v>
      </c>
      <c r="G100" s="1">
        <f t="shared" si="8"/>
        <v>44267</v>
      </c>
      <c r="H100" s="5">
        <f t="shared" si="9"/>
        <v>202103</v>
      </c>
      <c r="I100" s="5">
        <f t="shared" si="10"/>
        <v>2021</v>
      </c>
      <c r="J100">
        <f t="shared" si="11"/>
        <v>214.21487603305786</v>
      </c>
    </row>
    <row r="101" spans="1:10">
      <c r="A101" t="s">
        <v>30</v>
      </c>
      <c r="B101">
        <v>6853020</v>
      </c>
      <c r="C101" s="1">
        <v>44268</v>
      </c>
      <c r="D101">
        <v>121</v>
      </c>
      <c r="E101" t="s">
        <v>31</v>
      </c>
      <c r="G101" s="1">
        <f t="shared" si="8"/>
        <v>44268</v>
      </c>
      <c r="H101" s="5">
        <f t="shared" si="9"/>
        <v>202103</v>
      </c>
      <c r="I101" s="5">
        <f t="shared" si="10"/>
        <v>2021</v>
      </c>
      <c r="J101">
        <f t="shared" si="11"/>
        <v>240</v>
      </c>
    </row>
    <row r="102" spans="1:10">
      <c r="A102" t="s">
        <v>30</v>
      </c>
      <c r="B102">
        <v>6853020</v>
      </c>
      <c r="C102" s="1">
        <v>44269</v>
      </c>
      <c r="D102">
        <v>1250</v>
      </c>
      <c r="E102" t="s">
        <v>31</v>
      </c>
      <c r="G102" s="1">
        <f t="shared" si="8"/>
        <v>44269</v>
      </c>
      <c r="H102" s="5">
        <f t="shared" si="9"/>
        <v>202103</v>
      </c>
      <c r="I102" s="5">
        <f t="shared" si="10"/>
        <v>2021</v>
      </c>
      <c r="J102">
        <f t="shared" si="11"/>
        <v>2479.3388429752067</v>
      </c>
    </row>
    <row r="103" spans="1:10">
      <c r="A103" t="s">
        <v>30</v>
      </c>
      <c r="B103">
        <v>6853020</v>
      </c>
      <c r="C103" s="1">
        <v>44270</v>
      </c>
      <c r="D103">
        <v>2440</v>
      </c>
      <c r="E103" t="s">
        <v>31</v>
      </c>
      <c r="G103" s="1">
        <f t="shared" si="8"/>
        <v>44270</v>
      </c>
      <c r="H103" s="5">
        <f t="shared" si="9"/>
        <v>202103</v>
      </c>
      <c r="I103" s="5">
        <f t="shared" si="10"/>
        <v>2021</v>
      </c>
      <c r="J103">
        <f t="shared" si="11"/>
        <v>4839.6694214876034</v>
      </c>
    </row>
    <row r="104" spans="1:10">
      <c r="A104" t="s">
        <v>30</v>
      </c>
      <c r="B104">
        <v>6853020</v>
      </c>
      <c r="C104" s="1">
        <v>44271</v>
      </c>
      <c r="D104">
        <v>760</v>
      </c>
      <c r="E104" t="s">
        <v>31</v>
      </c>
      <c r="G104" s="1">
        <f t="shared" si="8"/>
        <v>44271</v>
      </c>
      <c r="H104" s="5">
        <f t="shared" si="9"/>
        <v>202103</v>
      </c>
      <c r="I104" s="5">
        <f t="shared" si="10"/>
        <v>2021</v>
      </c>
      <c r="J104">
        <f t="shared" si="11"/>
        <v>1507.4380165289256</v>
      </c>
    </row>
    <row r="105" spans="1:10">
      <c r="A105" t="s">
        <v>30</v>
      </c>
      <c r="B105">
        <v>6853020</v>
      </c>
      <c r="C105" s="1">
        <v>44272</v>
      </c>
      <c r="D105">
        <v>456</v>
      </c>
      <c r="E105" t="s">
        <v>31</v>
      </c>
      <c r="G105" s="1">
        <f t="shared" si="8"/>
        <v>44272</v>
      </c>
      <c r="H105" s="5">
        <f t="shared" si="9"/>
        <v>202103</v>
      </c>
      <c r="I105" s="5">
        <f t="shared" si="10"/>
        <v>2021</v>
      </c>
      <c r="J105">
        <f t="shared" si="11"/>
        <v>904.46280991735534</v>
      </c>
    </row>
    <row r="106" spans="1:10">
      <c r="A106" t="s">
        <v>30</v>
      </c>
      <c r="B106">
        <v>6853020</v>
      </c>
      <c r="C106" s="1">
        <v>44273</v>
      </c>
      <c r="D106">
        <v>341</v>
      </c>
      <c r="E106" t="s">
        <v>31</v>
      </c>
      <c r="G106" s="1">
        <f t="shared" ref="G106:G116" si="12">IF(OR(C106&lt;=0,ISTEXT(C106)),"",C106)</f>
        <v>44273</v>
      </c>
      <c r="H106" s="5">
        <f t="shared" ref="H106:H116" si="13">IF(NOT(ISTEXT(G106)),YEAR(G106)*100+MONTH(G106),"")</f>
        <v>202103</v>
      </c>
      <c r="I106" s="5">
        <f t="shared" ref="I106:I116" si="14">IF(NOT(ISTEXT(G106)),YEAR(G106),"")</f>
        <v>2021</v>
      </c>
      <c r="J106">
        <f t="shared" ref="J106:J116" si="15">IF(AND(ISNUMBER(G106),ISNUMBER(D106)),D106*(640*24*3600)/(5280^2),"DataGap")</f>
        <v>676.36363636363637</v>
      </c>
    </row>
    <row r="107" spans="1:10">
      <c r="A107" t="s">
        <v>30</v>
      </c>
      <c r="B107">
        <v>6853020</v>
      </c>
      <c r="C107" s="1">
        <v>44274</v>
      </c>
      <c r="D107">
        <v>281</v>
      </c>
      <c r="E107" t="s">
        <v>31</v>
      </c>
      <c r="G107" s="1">
        <f t="shared" si="12"/>
        <v>44274</v>
      </c>
      <c r="H107" s="5">
        <f t="shared" si="13"/>
        <v>202103</v>
      </c>
      <c r="I107" s="5">
        <f t="shared" si="14"/>
        <v>2021</v>
      </c>
      <c r="J107">
        <f t="shared" si="15"/>
        <v>557.35537190082641</v>
      </c>
    </row>
    <row r="108" spans="1:10">
      <c r="A108" t="s">
        <v>30</v>
      </c>
      <c r="B108">
        <v>6853020</v>
      </c>
      <c r="C108" s="1">
        <v>44275</v>
      </c>
      <c r="D108">
        <v>248</v>
      </c>
      <c r="E108" t="s">
        <v>31</v>
      </c>
      <c r="G108" s="1">
        <f t="shared" si="12"/>
        <v>44275</v>
      </c>
      <c r="H108" s="5">
        <f t="shared" si="13"/>
        <v>202103</v>
      </c>
      <c r="I108" s="5">
        <f t="shared" si="14"/>
        <v>2021</v>
      </c>
      <c r="J108">
        <f t="shared" si="15"/>
        <v>491.90082644628097</v>
      </c>
    </row>
    <row r="109" spans="1:10">
      <c r="A109" t="s">
        <v>30</v>
      </c>
      <c r="B109">
        <v>6853020</v>
      </c>
      <c r="C109" s="1">
        <v>44276</v>
      </c>
      <c r="D109">
        <v>226</v>
      </c>
      <c r="E109" t="s">
        <v>31</v>
      </c>
      <c r="G109" s="1">
        <f t="shared" si="12"/>
        <v>44276</v>
      </c>
      <c r="H109" s="5">
        <f t="shared" si="13"/>
        <v>202103</v>
      </c>
      <c r="I109" s="5">
        <f t="shared" si="14"/>
        <v>2021</v>
      </c>
      <c r="J109">
        <f t="shared" si="15"/>
        <v>448.26446280991735</v>
      </c>
    </row>
    <row r="110" spans="1:10">
      <c r="A110" t="s">
        <v>30</v>
      </c>
      <c r="B110">
        <v>6853020</v>
      </c>
      <c r="C110" s="1">
        <v>44277</v>
      </c>
      <c r="D110">
        <v>229</v>
      </c>
      <c r="E110" t="s">
        <v>31</v>
      </c>
      <c r="G110" s="1">
        <f t="shared" si="12"/>
        <v>44277</v>
      </c>
      <c r="H110" s="5">
        <f t="shared" si="13"/>
        <v>202103</v>
      </c>
      <c r="I110" s="5">
        <f t="shared" si="14"/>
        <v>2021</v>
      </c>
      <c r="J110">
        <f t="shared" si="15"/>
        <v>454.21487603305786</v>
      </c>
    </row>
    <row r="111" spans="1:10">
      <c r="A111" t="s">
        <v>30</v>
      </c>
      <c r="B111">
        <v>6853020</v>
      </c>
      <c r="C111" s="1">
        <v>44278</v>
      </c>
      <c r="D111">
        <v>576</v>
      </c>
      <c r="E111" t="s">
        <v>31</v>
      </c>
      <c r="G111" s="1">
        <f t="shared" si="12"/>
        <v>44278</v>
      </c>
      <c r="H111" s="5">
        <f t="shared" si="13"/>
        <v>202103</v>
      </c>
      <c r="I111" s="5">
        <f t="shared" si="14"/>
        <v>2021</v>
      </c>
      <c r="J111">
        <f t="shared" si="15"/>
        <v>1142.4793388429753</v>
      </c>
    </row>
    <row r="112" spans="1:10">
      <c r="A112" t="s">
        <v>30</v>
      </c>
      <c r="B112">
        <v>6853020</v>
      </c>
      <c r="C112" s="1">
        <v>44279</v>
      </c>
      <c r="D112">
        <v>1140</v>
      </c>
      <c r="E112" t="s">
        <v>31</v>
      </c>
      <c r="G112" s="1">
        <f t="shared" si="12"/>
        <v>44279</v>
      </c>
      <c r="H112" s="5">
        <f t="shared" si="13"/>
        <v>202103</v>
      </c>
      <c r="I112" s="5">
        <f t="shared" si="14"/>
        <v>2021</v>
      </c>
      <c r="J112">
        <f t="shared" si="15"/>
        <v>2261.1570247933882</v>
      </c>
    </row>
    <row r="113" spans="1:10">
      <c r="A113" t="s">
        <v>30</v>
      </c>
      <c r="B113">
        <v>6853020</v>
      </c>
      <c r="C113" s="1">
        <v>44280</v>
      </c>
      <c r="D113">
        <v>563</v>
      </c>
      <c r="E113" t="s">
        <v>31</v>
      </c>
      <c r="G113" s="1">
        <f t="shared" si="12"/>
        <v>44280</v>
      </c>
      <c r="H113" s="5">
        <f t="shared" si="13"/>
        <v>202103</v>
      </c>
      <c r="I113" s="5">
        <f t="shared" si="14"/>
        <v>2021</v>
      </c>
      <c r="J113">
        <f t="shared" si="15"/>
        <v>1116.6942148760331</v>
      </c>
    </row>
    <row r="114" spans="1:10">
      <c r="A114" t="s">
        <v>30</v>
      </c>
      <c r="B114">
        <v>6853020</v>
      </c>
      <c r="C114" s="1">
        <v>44281</v>
      </c>
      <c r="D114">
        <v>409</v>
      </c>
      <c r="E114" t="s">
        <v>31</v>
      </c>
      <c r="G114" s="1">
        <f t="shared" si="12"/>
        <v>44281</v>
      </c>
      <c r="H114" s="5">
        <f t="shared" si="13"/>
        <v>202103</v>
      </c>
      <c r="I114" s="5">
        <f t="shared" si="14"/>
        <v>2021</v>
      </c>
      <c r="J114">
        <f t="shared" si="15"/>
        <v>811.23966942148763</v>
      </c>
    </row>
    <row r="115" spans="1:10">
      <c r="A115" t="s">
        <v>30</v>
      </c>
      <c r="B115">
        <v>6853020</v>
      </c>
      <c r="C115" s="1">
        <v>44282</v>
      </c>
      <c r="D115">
        <v>341</v>
      </c>
      <c r="E115" t="s">
        <v>31</v>
      </c>
      <c r="G115" s="1">
        <f t="shared" si="12"/>
        <v>44282</v>
      </c>
      <c r="H115" s="5">
        <f t="shared" si="13"/>
        <v>202103</v>
      </c>
      <c r="I115" s="5">
        <f t="shared" si="14"/>
        <v>2021</v>
      </c>
      <c r="J115">
        <f t="shared" si="15"/>
        <v>676.36363636363637</v>
      </c>
    </row>
    <row r="116" spans="1:10">
      <c r="A116" t="s">
        <v>30</v>
      </c>
      <c r="B116">
        <v>6853020</v>
      </c>
      <c r="C116" s="1">
        <v>44283</v>
      </c>
      <c r="D116">
        <v>303</v>
      </c>
      <c r="E116" t="s">
        <v>31</v>
      </c>
      <c r="G116" s="1">
        <f t="shared" si="12"/>
        <v>44283</v>
      </c>
      <c r="H116" s="5">
        <f t="shared" si="13"/>
        <v>202103</v>
      </c>
      <c r="I116" s="5">
        <f t="shared" si="14"/>
        <v>2021</v>
      </c>
      <c r="J116">
        <f t="shared" si="15"/>
        <v>600.99173553719004</v>
      </c>
    </row>
    <row r="117" spans="1:10">
      <c r="A117" t="s">
        <v>30</v>
      </c>
      <c r="B117">
        <v>6853020</v>
      </c>
      <c r="C117" s="1">
        <v>44284</v>
      </c>
      <c r="D117">
        <v>279</v>
      </c>
      <c r="E117" t="s">
        <v>31</v>
      </c>
      <c r="G117" s="1">
        <f t="shared" ref="G117:G122" si="16">IF(OR(C117&lt;=0,ISTEXT(C117)),"",C117)</f>
        <v>44284</v>
      </c>
      <c r="H117" s="5">
        <f t="shared" ref="H117:H122" si="17">IF(NOT(ISTEXT(G117)),YEAR(G117)*100+MONTH(G117),"")</f>
        <v>202103</v>
      </c>
      <c r="I117" s="5">
        <f t="shared" ref="I117:I122" si="18">IF(NOT(ISTEXT(G117)),YEAR(G117),"")</f>
        <v>2021</v>
      </c>
      <c r="J117">
        <f t="shared" ref="J117:J122" si="19">IF(AND(ISNUMBER(G117),ISNUMBER(D117)),D117*(640*24*3600)/(5280^2),"DataGap")</f>
        <v>553.38842975206614</v>
      </c>
    </row>
    <row r="118" spans="1:10">
      <c r="A118" t="s">
        <v>30</v>
      </c>
      <c r="B118">
        <v>6853020</v>
      </c>
      <c r="C118" s="1">
        <v>44285</v>
      </c>
      <c r="D118">
        <v>259</v>
      </c>
      <c r="E118" t="s">
        <v>31</v>
      </c>
      <c r="G118" s="1">
        <f t="shared" si="16"/>
        <v>44285</v>
      </c>
      <c r="H118" s="5">
        <f t="shared" si="17"/>
        <v>202103</v>
      </c>
      <c r="I118" s="5">
        <f t="shared" si="18"/>
        <v>2021</v>
      </c>
      <c r="J118">
        <f t="shared" si="19"/>
        <v>513.71900826446279</v>
      </c>
    </row>
    <row r="119" spans="1:10">
      <c r="A119" t="s">
        <v>30</v>
      </c>
      <c r="B119">
        <v>6853020</v>
      </c>
      <c r="C119" s="1">
        <v>44286</v>
      </c>
      <c r="D119">
        <v>243</v>
      </c>
      <c r="E119" t="s">
        <v>31</v>
      </c>
      <c r="G119" s="1">
        <f t="shared" si="16"/>
        <v>44286</v>
      </c>
      <c r="H119" s="5">
        <f t="shared" si="17"/>
        <v>202103</v>
      </c>
      <c r="I119" s="5">
        <f t="shared" si="18"/>
        <v>2021</v>
      </c>
      <c r="J119">
        <f t="shared" si="19"/>
        <v>481.98347107438019</v>
      </c>
    </row>
    <row r="120" spans="1:10">
      <c r="A120" t="s">
        <v>30</v>
      </c>
      <c r="B120">
        <v>6853020</v>
      </c>
      <c r="C120" s="1">
        <v>44287</v>
      </c>
      <c r="D120">
        <v>232</v>
      </c>
      <c r="E120" t="s">
        <v>31</v>
      </c>
      <c r="G120" s="1">
        <f t="shared" si="16"/>
        <v>44287</v>
      </c>
      <c r="H120" s="5">
        <f t="shared" si="17"/>
        <v>202104</v>
      </c>
      <c r="I120" s="5">
        <f t="shared" si="18"/>
        <v>2021</v>
      </c>
      <c r="J120">
        <f t="shared" si="19"/>
        <v>460.16528925619832</v>
      </c>
    </row>
    <row r="121" spans="1:10">
      <c r="A121" t="s">
        <v>30</v>
      </c>
      <c r="B121">
        <v>6853020</v>
      </c>
      <c r="C121" s="1">
        <v>44288</v>
      </c>
      <c r="D121">
        <v>228</v>
      </c>
      <c r="E121" t="s">
        <v>31</v>
      </c>
      <c r="G121" s="1">
        <f t="shared" si="16"/>
        <v>44288</v>
      </c>
      <c r="H121" s="5">
        <f t="shared" si="17"/>
        <v>202104</v>
      </c>
      <c r="I121" s="5">
        <f t="shared" si="18"/>
        <v>2021</v>
      </c>
      <c r="J121">
        <f t="shared" si="19"/>
        <v>452.23140495867767</v>
      </c>
    </row>
    <row r="122" spans="1:10">
      <c r="A122" t="s">
        <v>30</v>
      </c>
      <c r="B122">
        <v>6853020</v>
      </c>
      <c r="C122" s="1">
        <v>44289</v>
      </c>
      <c r="D122">
        <v>223</v>
      </c>
      <c r="E122" t="s">
        <v>31</v>
      </c>
      <c r="G122" s="1">
        <f t="shared" si="16"/>
        <v>44289</v>
      </c>
      <c r="H122" s="5">
        <f t="shared" si="17"/>
        <v>202104</v>
      </c>
      <c r="I122" s="5">
        <f t="shared" si="18"/>
        <v>2021</v>
      </c>
      <c r="J122">
        <f t="shared" si="19"/>
        <v>442.31404958677683</v>
      </c>
    </row>
    <row r="123" spans="1:10">
      <c r="A123" t="s">
        <v>30</v>
      </c>
      <c r="B123">
        <v>6853020</v>
      </c>
      <c r="C123" s="1">
        <v>44290</v>
      </c>
      <c r="D123">
        <v>217</v>
      </c>
      <c r="E123" t="s">
        <v>31</v>
      </c>
      <c r="G123" s="1">
        <f t="shared" ref="G123:G155" si="20">IF(OR(C123&lt;=0,ISTEXT(C123)),"",C123)</f>
        <v>44290</v>
      </c>
      <c r="H123" s="5">
        <f t="shared" ref="H123:H155" si="21">IF(NOT(ISTEXT(G123)),YEAR(G123)*100+MONTH(G123),"")</f>
        <v>202104</v>
      </c>
      <c r="I123" s="5">
        <f t="shared" ref="I123:I155" si="22">IF(NOT(ISTEXT(G123)),YEAR(G123),"")</f>
        <v>2021</v>
      </c>
      <c r="J123">
        <f t="shared" ref="J123:J155" si="23">IF(AND(ISNUMBER(G123),ISNUMBER(D123)),D123*(640*24*3600)/(5280^2),"DataGap")</f>
        <v>430.41322314049586</v>
      </c>
    </row>
    <row r="124" spans="1:10">
      <c r="A124" t="s">
        <v>30</v>
      </c>
      <c r="B124">
        <v>6853020</v>
      </c>
      <c r="C124" s="1">
        <v>44291</v>
      </c>
      <c r="D124">
        <v>214</v>
      </c>
      <c r="E124" t="s">
        <v>31</v>
      </c>
      <c r="G124" s="1">
        <f t="shared" si="20"/>
        <v>44291</v>
      </c>
      <c r="H124" s="5">
        <f t="shared" si="21"/>
        <v>202104</v>
      </c>
      <c r="I124" s="5">
        <f t="shared" si="22"/>
        <v>2021</v>
      </c>
      <c r="J124">
        <f t="shared" si="23"/>
        <v>424.46280991735534</v>
      </c>
    </row>
    <row r="125" spans="1:10">
      <c r="A125" t="s">
        <v>30</v>
      </c>
      <c r="B125">
        <v>6853020</v>
      </c>
      <c r="C125" s="1">
        <v>44292</v>
      </c>
      <c r="D125">
        <v>212</v>
      </c>
      <c r="E125" t="s">
        <v>31</v>
      </c>
      <c r="G125" s="1">
        <f t="shared" si="20"/>
        <v>44292</v>
      </c>
      <c r="H125" s="5">
        <f t="shared" si="21"/>
        <v>202104</v>
      </c>
      <c r="I125" s="5">
        <f t="shared" si="22"/>
        <v>2021</v>
      </c>
      <c r="J125">
        <f t="shared" si="23"/>
        <v>420.49586776859502</v>
      </c>
    </row>
    <row r="126" spans="1:10">
      <c r="A126" t="s">
        <v>30</v>
      </c>
      <c r="B126">
        <v>6853020</v>
      </c>
      <c r="C126" s="1">
        <v>44293</v>
      </c>
      <c r="D126">
        <v>220</v>
      </c>
      <c r="E126" t="s">
        <v>31</v>
      </c>
      <c r="G126" s="1">
        <f t="shared" si="20"/>
        <v>44293</v>
      </c>
      <c r="H126" s="5">
        <f t="shared" si="21"/>
        <v>202104</v>
      </c>
      <c r="I126" s="5">
        <f t="shared" si="22"/>
        <v>2021</v>
      </c>
      <c r="J126">
        <f t="shared" si="23"/>
        <v>436.36363636363637</v>
      </c>
    </row>
    <row r="127" spans="1:10">
      <c r="A127" t="s">
        <v>30</v>
      </c>
      <c r="B127">
        <v>6853020</v>
      </c>
      <c r="C127" s="1">
        <v>44294</v>
      </c>
      <c r="D127">
        <v>249</v>
      </c>
      <c r="E127" t="s">
        <v>31</v>
      </c>
      <c r="G127" s="1">
        <f t="shared" si="20"/>
        <v>44294</v>
      </c>
      <c r="H127" s="5">
        <f t="shared" si="21"/>
        <v>202104</v>
      </c>
      <c r="I127" s="5">
        <f t="shared" si="22"/>
        <v>2021</v>
      </c>
      <c r="J127">
        <f t="shared" si="23"/>
        <v>493.88429752066116</v>
      </c>
    </row>
    <row r="128" spans="1:10">
      <c r="A128" t="s">
        <v>30</v>
      </c>
      <c r="B128">
        <v>6853020</v>
      </c>
      <c r="C128" s="1">
        <v>44295</v>
      </c>
      <c r="D128">
        <v>244</v>
      </c>
      <c r="E128" t="s">
        <v>31</v>
      </c>
      <c r="G128" s="1">
        <f t="shared" si="20"/>
        <v>44295</v>
      </c>
      <c r="H128" s="5">
        <f t="shared" si="21"/>
        <v>202104</v>
      </c>
      <c r="I128" s="5">
        <f t="shared" si="22"/>
        <v>2021</v>
      </c>
      <c r="J128">
        <f t="shared" si="23"/>
        <v>483.96694214876032</v>
      </c>
    </row>
    <row r="129" spans="1:10">
      <c r="A129" t="s">
        <v>30</v>
      </c>
      <c r="B129">
        <v>6853020</v>
      </c>
      <c r="C129" s="1">
        <v>44296</v>
      </c>
      <c r="D129">
        <v>277</v>
      </c>
      <c r="E129" t="s">
        <v>31</v>
      </c>
      <c r="G129" s="1">
        <f t="shared" si="20"/>
        <v>44296</v>
      </c>
      <c r="H129" s="5">
        <f t="shared" si="21"/>
        <v>202104</v>
      </c>
      <c r="I129" s="5">
        <f t="shared" si="22"/>
        <v>2021</v>
      </c>
      <c r="J129">
        <f t="shared" si="23"/>
        <v>549.42148760330576</v>
      </c>
    </row>
    <row r="130" spans="1:10">
      <c r="A130" t="s">
        <v>30</v>
      </c>
      <c r="B130">
        <v>6853020</v>
      </c>
      <c r="C130" s="1">
        <v>44297</v>
      </c>
      <c r="D130">
        <v>326</v>
      </c>
      <c r="E130" t="s">
        <v>31</v>
      </c>
      <c r="G130" s="1">
        <f t="shared" si="20"/>
        <v>44297</v>
      </c>
      <c r="H130" s="5">
        <f t="shared" si="21"/>
        <v>202104</v>
      </c>
      <c r="I130" s="5">
        <f t="shared" si="22"/>
        <v>2021</v>
      </c>
      <c r="J130">
        <f t="shared" si="23"/>
        <v>646.61157024793386</v>
      </c>
    </row>
    <row r="131" spans="1:10">
      <c r="A131" t="s">
        <v>30</v>
      </c>
      <c r="B131">
        <v>6853020</v>
      </c>
      <c r="C131" s="1">
        <v>44298</v>
      </c>
      <c r="D131">
        <v>322</v>
      </c>
      <c r="E131" t="s">
        <v>31</v>
      </c>
      <c r="G131" s="1">
        <f t="shared" si="20"/>
        <v>44298</v>
      </c>
      <c r="H131" s="5">
        <f t="shared" si="21"/>
        <v>202104</v>
      </c>
      <c r="I131" s="5">
        <f t="shared" si="22"/>
        <v>2021</v>
      </c>
      <c r="J131">
        <f t="shared" si="23"/>
        <v>638.67768595041321</v>
      </c>
    </row>
    <row r="132" spans="1:10">
      <c r="A132" t="s">
        <v>30</v>
      </c>
      <c r="B132">
        <v>6853020</v>
      </c>
      <c r="C132" s="1">
        <v>44299</v>
      </c>
      <c r="D132">
        <v>317</v>
      </c>
      <c r="E132" t="s">
        <v>31</v>
      </c>
      <c r="G132" s="1">
        <f t="shared" si="20"/>
        <v>44299</v>
      </c>
      <c r="H132" s="5">
        <f t="shared" si="21"/>
        <v>202104</v>
      </c>
      <c r="I132" s="5">
        <f t="shared" si="22"/>
        <v>2021</v>
      </c>
      <c r="J132">
        <f t="shared" si="23"/>
        <v>628.76033057851237</v>
      </c>
    </row>
    <row r="133" spans="1:10">
      <c r="A133" t="s">
        <v>30</v>
      </c>
      <c r="B133">
        <v>6853020</v>
      </c>
      <c r="C133" s="1">
        <v>44300</v>
      </c>
      <c r="D133">
        <v>317</v>
      </c>
      <c r="E133" t="s">
        <v>31</v>
      </c>
      <c r="G133" s="1">
        <f t="shared" si="20"/>
        <v>44300</v>
      </c>
      <c r="H133" s="5">
        <f t="shared" si="21"/>
        <v>202104</v>
      </c>
      <c r="I133" s="5">
        <f t="shared" si="22"/>
        <v>2021</v>
      </c>
      <c r="J133">
        <f t="shared" si="23"/>
        <v>628.76033057851237</v>
      </c>
    </row>
    <row r="134" spans="1:10">
      <c r="A134" t="s">
        <v>30</v>
      </c>
      <c r="B134">
        <v>6853020</v>
      </c>
      <c r="C134" s="1">
        <v>44301</v>
      </c>
      <c r="D134">
        <v>318</v>
      </c>
      <c r="E134" t="s">
        <v>31</v>
      </c>
      <c r="G134" s="1">
        <f t="shared" si="20"/>
        <v>44301</v>
      </c>
      <c r="H134" s="5">
        <f t="shared" si="21"/>
        <v>202104</v>
      </c>
      <c r="I134" s="5">
        <f t="shared" si="22"/>
        <v>2021</v>
      </c>
      <c r="J134">
        <f t="shared" si="23"/>
        <v>630.74380165289256</v>
      </c>
    </row>
    <row r="135" spans="1:10">
      <c r="A135" t="s">
        <v>30</v>
      </c>
      <c r="B135">
        <v>6853020</v>
      </c>
      <c r="C135" s="1">
        <v>44302</v>
      </c>
      <c r="D135">
        <v>343</v>
      </c>
      <c r="E135" t="s">
        <v>31</v>
      </c>
      <c r="G135" s="1">
        <f t="shared" si="20"/>
        <v>44302</v>
      </c>
      <c r="H135" s="5">
        <f t="shared" si="21"/>
        <v>202104</v>
      </c>
      <c r="I135" s="5">
        <f t="shared" si="22"/>
        <v>2021</v>
      </c>
      <c r="J135">
        <f t="shared" si="23"/>
        <v>680.33057851239664</v>
      </c>
    </row>
    <row r="136" spans="1:10">
      <c r="A136" t="s">
        <v>30</v>
      </c>
      <c r="B136">
        <v>6853020</v>
      </c>
      <c r="C136" s="1">
        <v>44303</v>
      </c>
      <c r="D136">
        <v>384</v>
      </c>
      <c r="E136" t="s">
        <v>31</v>
      </c>
      <c r="G136" s="1">
        <f t="shared" si="20"/>
        <v>44303</v>
      </c>
      <c r="H136" s="5">
        <f t="shared" si="21"/>
        <v>202104</v>
      </c>
      <c r="I136" s="5">
        <f t="shared" si="22"/>
        <v>2021</v>
      </c>
      <c r="J136">
        <f t="shared" si="23"/>
        <v>761.65289256198344</v>
      </c>
    </row>
    <row r="137" spans="1:10">
      <c r="A137" t="s">
        <v>30</v>
      </c>
      <c r="B137">
        <v>6853020</v>
      </c>
      <c r="C137" s="1">
        <v>44304</v>
      </c>
      <c r="D137">
        <v>373</v>
      </c>
      <c r="E137" t="s">
        <v>31</v>
      </c>
      <c r="G137" s="1">
        <f t="shared" si="20"/>
        <v>44304</v>
      </c>
      <c r="H137" s="5">
        <f t="shared" si="21"/>
        <v>202104</v>
      </c>
      <c r="I137" s="5">
        <f t="shared" si="22"/>
        <v>2021</v>
      </c>
      <c r="J137">
        <f t="shared" si="23"/>
        <v>739.83471074380168</v>
      </c>
    </row>
    <row r="138" spans="1:10">
      <c r="A138" t="s">
        <v>30</v>
      </c>
      <c r="B138">
        <v>6853020</v>
      </c>
      <c r="C138" s="1">
        <v>44305</v>
      </c>
      <c r="D138">
        <v>360</v>
      </c>
      <c r="E138" t="s">
        <v>31</v>
      </c>
      <c r="G138" s="1">
        <f t="shared" si="20"/>
        <v>44305</v>
      </c>
      <c r="H138" s="5">
        <f t="shared" si="21"/>
        <v>202104</v>
      </c>
      <c r="I138" s="5">
        <f t="shared" si="22"/>
        <v>2021</v>
      </c>
      <c r="J138">
        <f t="shared" si="23"/>
        <v>714.04958677685954</v>
      </c>
    </row>
    <row r="139" spans="1:10">
      <c r="A139" t="s">
        <v>30</v>
      </c>
      <c r="B139">
        <v>6853020</v>
      </c>
      <c r="C139" s="1">
        <v>44306</v>
      </c>
      <c r="D139">
        <v>358</v>
      </c>
      <c r="E139" t="s">
        <v>31</v>
      </c>
      <c r="G139" s="1">
        <f t="shared" si="20"/>
        <v>44306</v>
      </c>
      <c r="H139" s="5">
        <f t="shared" si="21"/>
        <v>202104</v>
      </c>
      <c r="I139" s="5">
        <f t="shared" si="22"/>
        <v>2021</v>
      </c>
      <c r="J139">
        <f t="shared" si="23"/>
        <v>710.08264462809916</v>
      </c>
    </row>
    <row r="140" spans="1:10">
      <c r="A140" t="s">
        <v>30</v>
      </c>
      <c r="B140">
        <v>6853020</v>
      </c>
      <c r="C140" s="1">
        <v>44307</v>
      </c>
      <c r="D140">
        <v>353</v>
      </c>
      <c r="E140" t="s">
        <v>31</v>
      </c>
      <c r="G140" s="1">
        <f t="shared" si="20"/>
        <v>44307</v>
      </c>
      <c r="H140" s="5">
        <f t="shared" si="21"/>
        <v>202104</v>
      </c>
      <c r="I140" s="5">
        <f t="shared" si="22"/>
        <v>2021</v>
      </c>
      <c r="J140">
        <f t="shared" si="23"/>
        <v>700.16528925619832</v>
      </c>
    </row>
    <row r="141" spans="1:10">
      <c r="A141" t="s">
        <v>30</v>
      </c>
      <c r="B141">
        <v>6853020</v>
      </c>
      <c r="C141" s="1">
        <v>44308</v>
      </c>
      <c r="D141">
        <v>348</v>
      </c>
      <c r="E141" t="s">
        <v>31</v>
      </c>
      <c r="G141" s="1">
        <f t="shared" si="20"/>
        <v>44308</v>
      </c>
      <c r="H141" s="5">
        <f t="shared" si="21"/>
        <v>202104</v>
      </c>
      <c r="I141" s="5">
        <f t="shared" si="22"/>
        <v>2021</v>
      </c>
      <c r="J141">
        <f t="shared" si="23"/>
        <v>690.24793388429748</v>
      </c>
    </row>
    <row r="142" spans="1:10">
      <c r="A142" t="s">
        <v>30</v>
      </c>
      <c r="B142">
        <v>6853020</v>
      </c>
      <c r="C142" s="1">
        <v>44309</v>
      </c>
      <c r="D142">
        <v>347</v>
      </c>
      <c r="E142" t="s">
        <v>31</v>
      </c>
      <c r="G142" s="1">
        <f t="shared" si="20"/>
        <v>44309</v>
      </c>
      <c r="H142" s="5">
        <f t="shared" si="21"/>
        <v>202104</v>
      </c>
      <c r="I142" s="5">
        <f t="shared" si="22"/>
        <v>2021</v>
      </c>
      <c r="J142">
        <f t="shared" si="23"/>
        <v>688.2644628099174</v>
      </c>
    </row>
    <row r="143" spans="1:10">
      <c r="A143" t="s">
        <v>30</v>
      </c>
      <c r="B143">
        <v>6853020</v>
      </c>
      <c r="C143" s="1">
        <v>44310</v>
      </c>
      <c r="D143">
        <v>341</v>
      </c>
      <c r="E143" t="s">
        <v>31</v>
      </c>
      <c r="G143" s="1">
        <f t="shared" si="20"/>
        <v>44310</v>
      </c>
      <c r="H143" s="5">
        <f t="shared" si="21"/>
        <v>202104</v>
      </c>
      <c r="I143" s="5">
        <f t="shared" si="22"/>
        <v>2021</v>
      </c>
      <c r="J143">
        <f t="shared" si="23"/>
        <v>676.36363636363637</v>
      </c>
    </row>
    <row r="144" spans="1:10">
      <c r="A144" t="s">
        <v>30</v>
      </c>
      <c r="B144">
        <v>6853020</v>
      </c>
      <c r="C144" s="1">
        <v>44311</v>
      </c>
      <c r="D144">
        <v>339</v>
      </c>
      <c r="E144" t="s">
        <v>31</v>
      </c>
      <c r="G144" s="1">
        <f t="shared" si="20"/>
        <v>44311</v>
      </c>
      <c r="H144" s="5">
        <f t="shared" si="21"/>
        <v>202104</v>
      </c>
      <c r="I144" s="5">
        <f t="shared" si="22"/>
        <v>2021</v>
      </c>
      <c r="J144">
        <f t="shared" si="23"/>
        <v>672.39669421487599</v>
      </c>
    </row>
    <row r="145" spans="1:10">
      <c r="A145" t="s">
        <v>30</v>
      </c>
      <c r="B145">
        <v>6853020</v>
      </c>
      <c r="C145" s="1">
        <v>44312</v>
      </c>
      <c r="D145">
        <v>338</v>
      </c>
      <c r="E145" t="s">
        <v>31</v>
      </c>
      <c r="G145" s="1">
        <f t="shared" si="20"/>
        <v>44312</v>
      </c>
      <c r="H145" s="5">
        <f t="shared" si="21"/>
        <v>202104</v>
      </c>
      <c r="I145" s="5">
        <f t="shared" si="22"/>
        <v>2021</v>
      </c>
      <c r="J145">
        <f t="shared" si="23"/>
        <v>670.41322314049592</v>
      </c>
    </row>
    <row r="146" spans="1:10">
      <c r="A146" t="s">
        <v>30</v>
      </c>
      <c r="B146">
        <v>6853020</v>
      </c>
      <c r="C146" s="1">
        <v>44313</v>
      </c>
      <c r="D146">
        <v>335</v>
      </c>
      <c r="E146" t="s">
        <v>31</v>
      </c>
      <c r="G146" s="1">
        <f t="shared" si="20"/>
        <v>44313</v>
      </c>
      <c r="H146" s="5">
        <f t="shared" si="21"/>
        <v>202104</v>
      </c>
      <c r="I146" s="5">
        <f t="shared" si="22"/>
        <v>2021</v>
      </c>
      <c r="J146">
        <f t="shared" si="23"/>
        <v>664.46280991735534</v>
      </c>
    </row>
    <row r="147" spans="1:10">
      <c r="A147" t="s">
        <v>30</v>
      </c>
      <c r="B147">
        <v>6853020</v>
      </c>
      <c r="C147" s="1">
        <v>44314</v>
      </c>
      <c r="D147">
        <v>331</v>
      </c>
      <c r="E147" t="s">
        <v>31</v>
      </c>
      <c r="G147" s="1">
        <f t="shared" si="20"/>
        <v>44314</v>
      </c>
      <c r="H147" s="5">
        <f t="shared" si="21"/>
        <v>202104</v>
      </c>
      <c r="I147" s="5">
        <f t="shared" si="22"/>
        <v>2021</v>
      </c>
      <c r="J147">
        <f t="shared" si="23"/>
        <v>656.52892561983469</v>
      </c>
    </row>
    <row r="148" spans="1:10">
      <c r="A148" t="s">
        <v>30</v>
      </c>
      <c r="B148">
        <v>6853020</v>
      </c>
      <c r="C148" s="1">
        <v>44315</v>
      </c>
      <c r="D148">
        <v>327</v>
      </c>
      <c r="E148" t="s">
        <v>31</v>
      </c>
      <c r="G148" s="1">
        <f t="shared" si="20"/>
        <v>44315</v>
      </c>
      <c r="H148" s="5">
        <f t="shared" si="21"/>
        <v>202104</v>
      </c>
      <c r="I148" s="5">
        <f t="shared" si="22"/>
        <v>2021</v>
      </c>
      <c r="J148">
        <f t="shared" si="23"/>
        <v>648.59504132231405</v>
      </c>
    </row>
    <row r="149" spans="1:10">
      <c r="A149" t="s">
        <v>30</v>
      </c>
      <c r="B149">
        <v>6853020</v>
      </c>
      <c r="C149" s="1">
        <v>44316</v>
      </c>
      <c r="D149">
        <v>323</v>
      </c>
      <c r="E149" t="s">
        <v>31</v>
      </c>
      <c r="G149" s="1">
        <f t="shared" si="20"/>
        <v>44316</v>
      </c>
      <c r="H149" s="5">
        <f t="shared" si="21"/>
        <v>202104</v>
      </c>
      <c r="I149" s="5">
        <f t="shared" si="22"/>
        <v>2021</v>
      </c>
      <c r="J149">
        <f t="shared" si="23"/>
        <v>640.6611570247934</v>
      </c>
    </row>
    <row r="150" spans="1:10">
      <c r="A150" t="s">
        <v>30</v>
      </c>
      <c r="B150">
        <v>6853020</v>
      </c>
      <c r="C150" s="1">
        <v>44317</v>
      </c>
      <c r="D150">
        <v>321</v>
      </c>
      <c r="E150" t="s">
        <v>31</v>
      </c>
      <c r="G150" s="1">
        <f t="shared" si="20"/>
        <v>44317</v>
      </c>
      <c r="H150" s="5">
        <f t="shared" si="21"/>
        <v>202105</v>
      </c>
      <c r="I150" s="5">
        <f t="shared" si="22"/>
        <v>2021</v>
      </c>
      <c r="J150">
        <f t="shared" si="23"/>
        <v>636.69421487603302</v>
      </c>
    </row>
    <row r="151" spans="1:10">
      <c r="A151" t="s">
        <v>30</v>
      </c>
      <c r="B151">
        <v>6853020</v>
      </c>
      <c r="C151" s="1">
        <v>44318</v>
      </c>
      <c r="D151">
        <v>321</v>
      </c>
      <c r="E151" t="s">
        <v>31</v>
      </c>
      <c r="G151" s="1">
        <f t="shared" si="20"/>
        <v>44318</v>
      </c>
      <c r="H151" s="5">
        <f t="shared" si="21"/>
        <v>202105</v>
      </c>
      <c r="I151" s="5">
        <f t="shared" si="22"/>
        <v>2021</v>
      </c>
      <c r="J151">
        <f t="shared" si="23"/>
        <v>636.69421487603302</v>
      </c>
    </row>
    <row r="152" spans="1:10">
      <c r="A152" t="s">
        <v>30</v>
      </c>
      <c r="B152">
        <v>6853020</v>
      </c>
      <c r="C152" s="1">
        <v>44319</v>
      </c>
      <c r="D152">
        <v>363</v>
      </c>
      <c r="E152" t="s">
        <v>31</v>
      </c>
      <c r="G152" s="1">
        <f t="shared" si="20"/>
        <v>44319</v>
      </c>
      <c r="H152" s="5">
        <f t="shared" si="21"/>
        <v>202105</v>
      </c>
      <c r="I152" s="5">
        <f t="shared" si="22"/>
        <v>2021</v>
      </c>
      <c r="J152">
        <f t="shared" si="23"/>
        <v>720</v>
      </c>
    </row>
    <row r="153" spans="1:10">
      <c r="A153" t="s">
        <v>30</v>
      </c>
      <c r="B153">
        <v>6853020</v>
      </c>
      <c r="C153" s="1">
        <v>44320</v>
      </c>
      <c r="D153">
        <v>402</v>
      </c>
      <c r="E153" t="s">
        <v>31</v>
      </c>
      <c r="G153" s="1">
        <f t="shared" si="20"/>
        <v>44320</v>
      </c>
      <c r="H153" s="5">
        <f t="shared" si="21"/>
        <v>202105</v>
      </c>
      <c r="I153" s="5">
        <f t="shared" si="22"/>
        <v>2021</v>
      </c>
      <c r="J153">
        <f t="shared" si="23"/>
        <v>797.35537190082641</v>
      </c>
    </row>
    <row r="154" spans="1:10">
      <c r="A154" t="s">
        <v>30</v>
      </c>
      <c r="B154">
        <v>6853020</v>
      </c>
      <c r="C154" s="1">
        <v>44321</v>
      </c>
      <c r="D154">
        <v>326</v>
      </c>
      <c r="E154" t="s">
        <v>31</v>
      </c>
      <c r="G154" s="1">
        <f t="shared" si="20"/>
        <v>44321</v>
      </c>
      <c r="H154" s="5">
        <f t="shared" si="21"/>
        <v>202105</v>
      </c>
      <c r="I154" s="5">
        <f t="shared" si="22"/>
        <v>2021</v>
      </c>
      <c r="J154">
        <f t="shared" si="23"/>
        <v>646.61157024793386</v>
      </c>
    </row>
    <row r="155" spans="1:10">
      <c r="A155" t="s">
        <v>30</v>
      </c>
      <c r="B155">
        <v>6853020</v>
      </c>
      <c r="C155" s="1">
        <v>44322</v>
      </c>
      <c r="D155">
        <v>304</v>
      </c>
      <c r="E155" t="s">
        <v>31</v>
      </c>
      <c r="G155" s="1">
        <f t="shared" si="20"/>
        <v>44322</v>
      </c>
      <c r="H155" s="5">
        <f t="shared" si="21"/>
        <v>202105</v>
      </c>
      <c r="I155" s="5">
        <f t="shared" si="22"/>
        <v>2021</v>
      </c>
      <c r="J155">
        <f t="shared" si="23"/>
        <v>602.97520661157023</v>
      </c>
    </row>
    <row r="156" spans="1:10">
      <c r="A156" t="s">
        <v>30</v>
      </c>
      <c r="B156">
        <v>6853020</v>
      </c>
      <c r="C156" s="1">
        <v>44323</v>
      </c>
      <c r="D156">
        <v>292</v>
      </c>
      <c r="E156" t="s">
        <v>31</v>
      </c>
      <c r="G156" s="1">
        <f t="shared" ref="G156:G167" si="24">IF(OR(C156&lt;=0,ISTEXT(C156)),"",C156)</f>
        <v>44323</v>
      </c>
      <c r="H156" s="5">
        <f t="shared" ref="H156:H167" si="25">IF(NOT(ISTEXT(G156)),YEAR(G156)*100+MONTH(G156),"")</f>
        <v>202105</v>
      </c>
      <c r="I156" s="5">
        <f t="shared" ref="I156:I167" si="26">IF(NOT(ISTEXT(G156)),YEAR(G156),"")</f>
        <v>2021</v>
      </c>
      <c r="J156">
        <f t="shared" ref="J156:J167" si="27">IF(AND(ISNUMBER(G156),ISNUMBER(D156)),D156*(640*24*3600)/(5280^2),"DataGap")</f>
        <v>579.17355371900828</v>
      </c>
    </row>
    <row r="157" spans="1:10">
      <c r="A157" t="s">
        <v>30</v>
      </c>
      <c r="B157">
        <v>6853020</v>
      </c>
      <c r="C157" s="1">
        <v>44324</v>
      </c>
      <c r="D157">
        <v>288</v>
      </c>
      <c r="E157" t="s">
        <v>31</v>
      </c>
      <c r="G157" s="1">
        <f t="shared" si="24"/>
        <v>44324</v>
      </c>
      <c r="H157" s="5">
        <f t="shared" si="25"/>
        <v>202105</v>
      </c>
      <c r="I157" s="5">
        <f t="shared" si="26"/>
        <v>2021</v>
      </c>
      <c r="J157">
        <f t="shared" si="27"/>
        <v>571.23966942148763</v>
      </c>
    </row>
    <row r="158" spans="1:10">
      <c r="A158" t="s">
        <v>30</v>
      </c>
      <c r="B158">
        <v>6853020</v>
      </c>
      <c r="C158" s="1">
        <v>44325</v>
      </c>
      <c r="D158">
        <v>498</v>
      </c>
      <c r="E158" t="s">
        <v>31</v>
      </c>
      <c r="G158" s="1">
        <f t="shared" si="24"/>
        <v>44325</v>
      </c>
      <c r="H158" s="5">
        <f t="shared" si="25"/>
        <v>202105</v>
      </c>
      <c r="I158" s="5">
        <f t="shared" si="26"/>
        <v>2021</v>
      </c>
      <c r="J158">
        <f t="shared" si="27"/>
        <v>987.76859504132233</v>
      </c>
    </row>
    <row r="159" spans="1:10">
      <c r="A159" t="s">
        <v>30</v>
      </c>
      <c r="B159">
        <v>6853020</v>
      </c>
      <c r="C159" s="1">
        <v>44326</v>
      </c>
      <c r="D159">
        <v>337</v>
      </c>
      <c r="E159" t="s">
        <v>31</v>
      </c>
      <c r="G159" s="1">
        <f t="shared" si="24"/>
        <v>44326</v>
      </c>
      <c r="H159" s="5">
        <f t="shared" si="25"/>
        <v>202105</v>
      </c>
      <c r="I159" s="5">
        <f t="shared" si="26"/>
        <v>2021</v>
      </c>
      <c r="J159">
        <f t="shared" si="27"/>
        <v>668.42975206611573</v>
      </c>
    </row>
    <row r="160" spans="1:10">
      <c r="A160" t="s">
        <v>30</v>
      </c>
      <c r="B160">
        <v>6853020</v>
      </c>
      <c r="C160" s="1">
        <v>44327</v>
      </c>
      <c r="D160">
        <v>293</v>
      </c>
      <c r="E160" t="s">
        <v>31</v>
      </c>
      <c r="G160" s="1">
        <f t="shared" si="24"/>
        <v>44327</v>
      </c>
      <c r="H160" s="5">
        <f t="shared" si="25"/>
        <v>202105</v>
      </c>
      <c r="I160" s="5">
        <f t="shared" si="26"/>
        <v>2021</v>
      </c>
      <c r="J160">
        <f t="shared" si="27"/>
        <v>581.15702479338847</v>
      </c>
    </row>
    <row r="161" spans="1:10">
      <c r="A161" t="s">
        <v>30</v>
      </c>
      <c r="B161">
        <v>6853020</v>
      </c>
      <c r="C161" s="1">
        <v>44328</v>
      </c>
      <c r="D161">
        <v>284</v>
      </c>
      <c r="E161" t="s">
        <v>31</v>
      </c>
      <c r="G161" s="1">
        <f t="shared" si="24"/>
        <v>44328</v>
      </c>
      <c r="H161" s="5">
        <f t="shared" si="25"/>
        <v>202105</v>
      </c>
      <c r="I161" s="5">
        <f t="shared" si="26"/>
        <v>2021</v>
      </c>
      <c r="J161">
        <f t="shared" si="27"/>
        <v>563.30578512396698</v>
      </c>
    </row>
    <row r="162" spans="1:10">
      <c r="A162" t="s">
        <v>30</v>
      </c>
      <c r="B162">
        <v>6853020</v>
      </c>
      <c r="C162" s="1">
        <v>44329</v>
      </c>
      <c r="D162">
        <v>280</v>
      </c>
      <c r="E162" t="s">
        <v>31</v>
      </c>
      <c r="G162" s="1">
        <f t="shared" si="24"/>
        <v>44329</v>
      </c>
      <c r="H162" s="5">
        <f t="shared" si="25"/>
        <v>202105</v>
      </c>
      <c r="I162" s="5">
        <f t="shared" si="26"/>
        <v>2021</v>
      </c>
      <c r="J162">
        <f t="shared" si="27"/>
        <v>555.37190082644634</v>
      </c>
    </row>
    <row r="163" spans="1:10">
      <c r="A163" t="s">
        <v>30</v>
      </c>
      <c r="B163">
        <v>6853020</v>
      </c>
      <c r="C163" s="1">
        <v>44330</v>
      </c>
      <c r="D163">
        <v>303</v>
      </c>
      <c r="E163" t="s">
        <v>31</v>
      </c>
      <c r="G163" s="1">
        <f t="shared" si="24"/>
        <v>44330</v>
      </c>
      <c r="H163" s="5">
        <f t="shared" si="25"/>
        <v>202105</v>
      </c>
      <c r="I163" s="5">
        <f t="shared" si="26"/>
        <v>2021</v>
      </c>
      <c r="J163">
        <f t="shared" si="27"/>
        <v>600.99173553719004</v>
      </c>
    </row>
    <row r="164" spans="1:10">
      <c r="A164" t="s">
        <v>30</v>
      </c>
      <c r="B164">
        <v>6853020</v>
      </c>
      <c r="C164" s="1">
        <v>44331</v>
      </c>
      <c r="D164">
        <v>357</v>
      </c>
      <c r="E164" t="s">
        <v>31</v>
      </c>
      <c r="G164" s="1">
        <f t="shared" si="24"/>
        <v>44331</v>
      </c>
      <c r="H164" s="5">
        <f t="shared" si="25"/>
        <v>202105</v>
      </c>
      <c r="I164" s="5">
        <f t="shared" si="26"/>
        <v>2021</v>
      </c>
      <c r="J164">
        <f t="shared" si="27"/>
        <v>708.09917355371897</v>
      </c>
    </row>
    <row r="165" spans="1:10">
      <c r="A165" t="s">
        <v>30</v>
      </c>
      <c r="B165">
        <v>6853020</v>
      </c>
      <c r="C165" s="1">
        <v>44332</v>
      </c>
      <c r="D165">
        <v>352</v>
      </c>
      <c r="E165" t="s">
        <v>31</v>
      </c>
      <c r="G165" s="1">
        <f t="shared" si="24"/>
        <v>44332</v>
      </c>
      <c r="H165" s="5">
        <f t="shared" si="25"/>
        <v>202105</v>
      </c>
      <c r="I165" s="5">
        <f t="shared" si="26"/>
        <v>2021</v>
      </c>
      <c r="J165">
        <f t="shared" si="27"/>
        <v>698.18181818181813</v>
      </c>
    </row>
    <row r="166" spans="1:10">
      <c r="A166" t="s">
        <v>30</v>
      </c>
      <c r="B166">
        <v>6853020</v>
      </c>
      <c r="C166" s="1">
        <v>44333</v>
      </c>
      <c r="D166">
        <v>484</v>
      </c>
      <c r="E166" t="s">
        <v>31</v>
      </c>
      <c r="G166" s="1">
        <f t="shared" si="24"/>
        <v>44333</v>
      </c>
      <c r="H166" s="5">
        <f t="shared" si="25"/>
        <v>202105</v>
      </c>
      <c r="I166" s="5">
        <f t="shared" si="26"/>
        <v>2021</v>
      </c>
      <c r="J166">
        <f t="shared" si="27"/>
        <v>960</v>
      </c>
    </row>
    <row r="167" spans="1:10">
      <c r="A167" t="s">
        <v>30</v>
      </c>
      <c r="B167">
        <v>6853020</v>
      </c>
      <c r="C167" s="1">
        <v>44334</v>
      </c>
      <c r="D167">
        <v>364</v>
      </c>
      <c r="E167" t="s">
        <v>31</v>
      </c>
      <c r="G167" s="1">
        <f t="shared" si="24"/>
        <v>44334</v>
      </c>
      <c r="H167" s="5">
        <f t="shared" si="25"/>
        <v>202105</v>
      </c>
      <c r="I167" s="5">
        <f t="shared" si="26"/>
        <v>2021</v>
      </c>
      <c r="J167">
        <f t="shared" si="27"/>
        <v>721.98347107438019</v>
      </c>
    </row>
    <row r="168" spans="1:10">
      <c r="A168" t="s">
        <v>30</v>
      </c>
      <c r="B168">
        <v>6853020</v>
      </c>
      <c r="C168" s="1">
        <v>44335</v>
      </c>
      <c r="D168">
        <v>286</v>
      </c>
      <c r="E168" t="s">
        <v>31</v>
      </c>
      <c r="G168" s="1">
        <f t="shared" ref="G168:G179" si="28">IF(OR(C168&lt;=0,ISTEXT(C168)),"",C168)</f>
        <v>44335</v>
      </c>
      <c r="H168" s="5">
        <f t="shared" ref="H168:H179" si="29">IF(NOT(ISTEXT(G168)),YEAR(G168)*100+MONTH(G168),"")</f>
        <v>202105</v>
      </c>
      <c r="I168" s="5">
        <f t="shared" ref="I168:I179" si="30">IF(NOT(ISTEXT(G168)),YEAR(G168),"")</f>
        <v>2021</v>
      </c>
      <c r="J168">
        <f t="shared" ref="J168:J179" si="31">IF(AND(ISNUMBER(G168),ISNUMBER(D168)),D168*(640*24*3600)/(5280^2),"DataGap")</f>
        <v>567.27272727272725</v>
      </c>
    </row>
    <row r="169" spans="1:10">
      <c r="A169" t="s">
        <v>30</v>
      </c>
      <c r="B169">
        <v>6853020</v>
      </c>
      <c r="C169" s="1">
        <v>44336</v>
      </c>
      <c r="D169">
        <v>271</v>
      </c>
      <c r="E169" t="s">
        <v>31</v>
      </c>
      <c r="G169" s="1">
        <f t="shared" si="28"/>
        <v>44336</v>
      </c>
      <c r="H169" s="5">
        <f t="shared" si="29"/>
        <v>202105</v>
      </c>
      <c r="I169" s="5">
        <f t="shared" si="30"/>
        <v>2021</v>
      </c>
      <c r="J169">
        <f t="shared" si="31"/>
        <v>537.52066115702485</v>
      </c>
    </row>
    <row r="170" spans="1:10">
      <c r="A170" t="s">
        <v>30</v>
      </c>
      <c r="B170">
        <v>6853020</v>
      </c>
      <c r="C170" s="1">
        <v>44337</v>
      </c>
      <c r="D170">
        <v>270</v>
      </c>
      <c r="E170" t="s">
        <v>31</v>
      </c>
      <c r="G170" s="1">
        <f t="shared" si="28"/>
        <v>44337</v>
      </c>
      <c r="H170" s="5">
        <f t="shared" si="29"/>
        <v>202105</v>
      </c>
      <c r="I170" s="5">
        <f t="shared" si="30"/>
        <v>2021</v>
      </c>
      <c r="J170">
        <f t="shared" si="31"/>
        <v>535.53719008264466</v>
      </c>
    </row>
    <row r="171" spans="1:10">
      <c r="A171" t="s">
        <v>30</v>
      </c>
      <c r="B171">
        <v>6853020</v>
      </c>
      <c r="C171" s="1">
        <v>44338</v>
      </c>
      <c r="D171">
        <v>263</v>
      </c>
      <c r="E171" t="s">
        <v>31</v>
      </c>
      <c r="G171" s="1">
        <f t="shared" si="28"/>
        <v>44338</v>
      </c>
      <c r="H171" s="5">
        <f t="shared" si="29"/>
        <v>202105</v>
      </c>
      <c r="I171" s="5">
        <f t="shared" si="30"/>
        <v>2021</v>
      </c>
      <c r="J171">
        <f t="shared" si="31"/>
        <v>521.65289256198344</v>
      </c>
    </row>
    <row r="172" spans="1:10">
      <c r="A172" t="s">
        <v>30</v>
      </c>
      <c r="B172">
        <v>6853020</v>
      </c>
      <c r="C172" s="1">
        <v>44339</v>
      </c>
      <c r="D172">
        <v>256</v>
      </c>
      <c r="E172" t="s">
        <v>31</v>
      </c>
      <c r="G172" s="1">
        <f t="shared" si="28"/>
        <v>44339</v>
      </c>
      <c r="H172" s="5">
        <f t="shared" si="29"/>
        <v>202105</v>
      </c>
      <c r="I172" s="5">
        <f t="shared" si="30"/>
        <v>2021</v>
      </c>
      <c r="J172">
        <f t="shared" si="31"/>
        <v>507.76859504132233</v>
      </c>
    </row>
    <row r="173" spans="1:10">
      <c r="A173" t="s">
        <v>30</v>
      </c>
      <c r="B173">
        <v>6853020</v>
      </c>
      <c r="C173" s="1">
        <v>44340</v>
      </c>
      <c r="D173">
        <v>261</v>
      </c>
      <c r="E173" t="s">
        <v>31</v>
      </c>
      <c r="G173" s="1">
        <f t="shared" si="28"/>
        <v>44340</v>
      </c>
      <c r="H173" s="5">
        <f t="shared" si="29"/>
        <v>202105</v>
      </c>
      <c r="I173" s="5">
        <f t="shared" si="30"/>
        <v>2021</v>
      </c>
      <c r="J173">
        <f t="shared" si="31"/>
        <v>517.68595041322317</v>
      </c>
    </row>
    <row r="174" spans="1:10">
      <c r="A174" t="s">
        <v>30</v>
      </c>
      <c r="B174">
        <v>6853020</v>
      </c>
      <c r="C174" s="1">
        <v>44341</v>
      </c>
      <c r="D174">
        <v>273</v>
      </c>
      <c r="E174" t="s">
        <v>31</v>
      </c>
      <c r="G174" s="1">
        <f t="shared" si="28"/>
        <v>44341</v>
      </c>
      <c r="H174" s="5">
        <f t="shared" si="29"/>
        <v>202105</v>
      </c>
      <c r="I174" s="5">
        <f t="shared" si="30"/>
        <v>2021</v>
      </c>
      <c r="J174">
        <f t="shared" si="31"/>
        <v>541.48760330578511</v>
      </c>
    </row>
    <row r="175" spans="1:10">
      <c r="A175" t="s">
        <v>30</v>
      </c>
      <c r="B175">
        <v>6853020</v>
      </c>
      <c r="C175" s="1">
        <v>44342</v>
      </c>
      <c r="D175">
        <v>265</v>
      </c>
      <c r="E175" t="s">
        <v>31</v>
      </c>
      <c r="G175" s="1">
        <f t="shared" si="28"/>
        <v>44342</v>
      </c>
      <c r="H175" s="5">
        <f t="shared" si="29"/>
        <v>202105</v>
      </c>
      <c r="I175" s="5">
        <f t="shared" si="30"/>
        <v>2021</v>
      </c>
      <c r="J175">
        <f t="shared" si="31"/>
        <v>525.61983471074382</v>
      </c>
    </row>
    <row r="176" spans="1:10">
      <c r="A176" t="s">
        <v>30</v>
      </c>
      <c r="B176">
        <v>6853020</v>
      </c>
      <c r="C176" s="1">
        <v>44343</v>
      </c>
      <c r="D176">
        <v>1160</v>
      </c>
      <c r="E176" t="s">
        <v>31</v>
      </c>
      <c r="G176" s="1">
        <f t="shared" si="28"/>
        <v>44343</v>
      </c>
      <c r="H176" s="5">
        <f t="shared" si="29"/>
        <v>202105</v>
      </c>
      <c r="I176" s="5">
        <f t="shared" si="30"/>
        <v>2021</v>
      </c>
      <c r="J176">
        <f t="shared" si="31"/>
        <v>2300.8264462809916</v>
      </c>
    </row>
    <row r="177" spans="1:10">
      <c r="A177" t="s">
        <v>30</v>
      </c>
      <c r="B177">
        <v>6853020</v>
      </c>
      <c r="C177" s="1">
        <v>44344</v>
      </c>
      <c r="D177">
        <v>900</v>
      </c>
      <c r="E177" t="s">
        <v>31</v>
      </c>
      <c r="G177" s="1">
        <f t="shared" si="28"/>
        <v>44344</v>
      </c>
      <c r="H177" s="5">
        <f t="shared" si="29"/>
        <v>202105</v>
      </c>
      <c r="I177" s="5">
        <f t="shared" si="30"/>
        <v>2021</v>
      </c>
      <c r="J177">
        <f t="shared" si="31"/>
        <v>1785.1239669421489</v>
      </c>
    </row>
    <row r="178" spans="1:10">
      <c r="A178" t="s">
        <v>30</v>
      </c>
      <c r="B178">
        <v>6853020</v>
      </c>
      <c r="C178" s="1">
        <v>44345</v>
      </c>
      <c r="D178">
        <v>515</v>
      </c>
      <c r="E178" t="s">
        <v>31</v>
      </c>
      <c r="G178" s="1">
        <f t="shared" si="28"/>
        <v>44345</v>
      </c>
      <c r="H178" s="5">
        <f t="shared" si="29"/>
        <v>202105</v>
      </c>
      <c r="I178" s="5">
        <f t="shared" si="30"/>
        <v>2021</v>
      </c>
      <c r="J178">
        <f t="shared" si="31"/>
        <v>1021.4876033057851</v>
      </c>
    </row>
    <row r="179" spans="1:10">
      <c r="A179" t="s">
        <v>30</v>
      </c>
      <c r="B179">
        <v>6853020</v>
      </c>
      <c r="C179" s="1">
        <v>44346</v>
      </c>
      <c r="D179">
        <v>473</v>
      </c>
      <c r="E179" t="s">
        <v>31</v>
      </c>
      <c r="G179" s="1">
        <f t="shared" si="28"/>
        <v>44346</v>
      </c>
      <c r="H179" s="5">
        <f t="shared" si="29"/>
        <v>202105</v>
      </c>
      <c r="I179" s="5">
        <f t="shared" si="30"/>
        <v>2021</v>
      </c>
      <c r="J179">
        <f t="shared" si="31"/>
        <v>938.18181818181813</v>
      </c>
    </row>
    <row r="180" spans="1:10">
      <c r="A180" t="s">
        <v>30</v>
      </c>
      <c r="B180">
        <v>6853020</v>
      </c>
      <c r="C180" s="1">
        <v>44347</v>
      </c>
      <c r="D180">
        <v>542</v>
      </c>
      <c r="E180" t="s">
        <v>31</v>
      </c>
      <c r="G180" s="1">
        <f>IF(OR(C180&lt;=0,ISTEXT(C180)),"",C180)</f>
        <v>44347</v>
      </c>
      <c r="H180" s="5">
        <f>IF(NOT(ISTEXT(G180)),YEAR(G180)*100+MONTH(G180),"")</f>
        <v>202105</v>
      </c>
      <c r="I180" s="5">
        <f>IF(NOT(ISTEXT(G180)),YEAR(G180),"")</f>
        <v>2021</v>
      </c>
      <c r="J180">
        <f>IF(AND(ISNUMBER(G180),ISNUMBER(D180)),D180*(640*24*3600)/(5280^2),"DataGap")</f>
        <v>1075.0413223140497</v>
      </c>
    </row>
    <row r="181" spans="1:10">
      <c r="A181" t="s">
        <v>30</v>
      </c>
      <c r="B181">
        <v>6853020</v>
      </c>
      <c r="C181" s="1">
        <v>44348</v>
      </c>
      <c r="D181">
        <v>494</v>
      </c>
      <c r="E181" t="s">
        <v>31</v>
      </c>
      <c r="G181" s="1">
        <f>IF(OR(C181&lt;=0,ISTEXT(C181)),"",C181)</f>
        <v>44348</v>
      </c>
      <c r="H181" s="5">
        <f>IF(NOT(ISTEXT(G181)),YEAR(G181)*100+MONTH(G181),"")</f>
        <v>202106</v>
      </c>
      <c r="I181" s="5">
        <f>IF(NOT(ISTEXT(G181)),YEAR(G181),"")</f>
        <v>2021</v>
      </c>
      <c r="J181">
        <f>IF(AND(ISNUMBER(G181),ISNUMBER(D181)),D181*(640*24*3600)/(5280^2),"DataGap")</f>
        <v>979.83471074380168</v>
      </c>
    </row>
    <row r="182" spans="1:10">
      <c r="A182" t="s">
        <v>30</v>
      </c>
      <c r="B182">
        <v>6853020</v>
      </c>
      <c r="C182" s="1">
        <v>44349</v>
      </c>
      <c r="D182">
        <v>461</v>
      </c>
      <c r="E182" t="s">
        <v>31</v>
      </c>
      <c r="G182" s="1">
        <f>IF(OR(C182&lt;=0,ISTEXT(C182)),"",C182)</f>
        <v>44349</v>
      </c>
      <c r="H182" s="5">
        <f>IF(NOT(ISTEXT(G182)),YEAR(G182)*100+MONTH(G182),"")</f>
        <v>202106</v>
      </c>
      <c r="I182" s="5">
        <f>IF(NOT(ISTEXT(G182)),YEAR(G182),"")</f>
        <v>2021</v>
      </c>
      <c r="J182">
        <f>IF(AND(ISNUMBER(G182),ISNUMBER(D182)),D182*(640*24*3600)/(5280^2),"DataGap")</f>
        <v>914.38016528925618</v>
      </c>
    </row>
    <row r="183" spans="1:10">
      <c r="A183" t="s">
        <v>30</v>
      </c>
      <c r="B183">
        <v>6853020</v>
      </c>
      <c r="C183" s="1">
        <v>44350</v>
      </c>
      <c r="D183">
        <v>527</v>
      </c>
      <c r="E183" t="s">
        <v>31</v>
      </c>
      <c r="G183" s="1">
        <f>IF(OR(C183&lt;=0,ISTEXT(C183)),"",C183)</f>
        <v>44350</v>
      </c>
      <c r="H183" s="5">
        <f>IF(NOT(ISTEXT(G183)),YEAR(G183)*100+MONTH(G183),"")</f>
        <v>202106</v>
      </c>
      <c r="I183" s="5">
        <f>IF(NOT(ISTEXT(G183)),YEAR(G183),"")</f>
        <v>2021</v>
      </c>
      <c r="J183">
        <f>IF(AND(ISNUMBER(G183),ISNUMBER(D183)),D183*(640*24*3600)/(5280^2),"DataGap")</f>
        <v>1045.2892561983472</v>
      </c>
    </row>
    <row r="184" spans="1:10">
      <c r="A184" t="s">
        <v>30</v>
      </c>
      <c r="B184">
        <v>6853020</v>
      </c>
      <c r="C184" s="1">
        <v>44351</v>
      </c>
      <c r="D184">
        <v>515</v>
      </c>
      <c r="E184" t="s">
        <v>31</v>
      </c>
      <c r="G184" s="1">
        <f>IF(OR(C184&lt;=0,ISTEXT(C184)),"",C184)</f>
        <v>44351</v>
      </c>
      <c r="H184" s="5">
        <f>IF(NOT(ISTEXT(G184)),YEAR(G184)*100+MONTH(G184),"")</f>
        <v>202106</v>
      </c>
      <c r="I184" s="5">
        <f>IF(NOT(ISTEXT(G184)),YEAR(G184),"")</f>
        <v>2021</v>
      </c>
      <c r="J184">
        <f>IF(AND(ISNUMBER(G184),ISNUMBER(D184)),D184*(640*24*3600)/(5280^2),"DataGap")</f>
        <v>1021.4876033057851</v>
      </c>
    </row>
    <row r="185" spans="1:10">
      <c r="A185" t="s">
        <v>30</v>
      </c>
      <c r="B185">
        <v>6853020</v>
      </c>
      <c r="C185" s="1">
        <v>44352</v>
      </c>
      <c r="D185">
        <v>504</v>
      </c>
      <c r="E185" t="s">
        <v>31</v>
      </c>
      <c r="G185" s="1">
        <f t="shared" ref="G185:G198" si="32">IF(OR(C185&lt;=0,ISTEXT(C185)),"",C185)</f>
        <v>44352</v>
      </c>
      <c r="H185" s="5">
        <f t="shared" ref="H185:H198" si="33">IF(NOT(ISTEXT(G185)),YEAR(G185)*100+MONTH(G185),"")</f>
        <v>202106</v>
      </c>
      <c r="I185" s="5">
        <f t="shared" ref="I185:I198" si="34">IF(NOT(ISTEXT(G185)),YEAR(G185),"")</f>
        <v>2021</v>
      </c>
      <c r="J185">
        <f t="shared" ref="J185:J198" si="35">IF(AND(ISNUMBER(G185),ISNUMBER(D185)),D185*(640*24*3600)/(5280^2),"DataGap")</f>
        <v>999.66942148760336</v>
      </c>
    </row>
    <row r="186" spans="1:10">
      <c r="A186" t="s">
        <v>30</v>
      </c>
      <c r="B186">
        <v>6853020</v>
      </c>
      <c r="C186" s="1">
        <v>44353</v>
      </c>
      <c r="D186">
        <v>493</v>
      </c>
      <c r="E186" t="s">
        <v>31</v>
      </c>
      <c r="G186" s="1">
        <f t="shared" si="32"/>
        <v>44353</v>
      </c>
      <c r="H186" s="5">
        <f t="shared" si="33"/>
        <v>202106</v>
      </c>
      <c r="I186" s="5">
        <f t="shared" si="34"/>
        <v>2021</v>
      </c>
      <c r="J186">
        <f t="shared" si="35"/>
        <v>977.85123966942149</v>
      </c>
    </row>
    <row r="187" spans="1:10">
      <c r="A187" t="s">
        <v>30</v>
      </c>
      <c r="B187">
        <v>6853020</v>
      </c>
      <c r="C187" s="1">
        <v>44354</v>
      </c>
      <c r="D187">
        <v>479</v>
      </c>
      <c r="E187" t="s">
        <v>31</v>
      </c>
      <c r="G187" s="1">
        <f t="shared" si="32"/>
        <v>44354</v>
      </c>
      <c r="H187" s="5">
        <f t="shared" si="33"/>
        <v>202106</v>
      </c>
      <c r="I187" s="5">
        <f t="shared" si="34"/>
        <v>2021</v>
      </c>
      <c r="J187">
        <f t="shared" si="35"/>
        <v>950.08264462809916</v>
      </c>
    </row>
    <row r="188" spans="1:10">
      <c r="A188" t="s">
        <v>30</v>
      </c>
      <c r="B188">
        <v>6853020</v>
      </c>
      <c r="C188" s="1">
        <v>44355</v>
      </c>
      <c r="D188">
        <v>445</v>
      </c>
      <c r="E188" t="s">
        <v>31</v>
      </c>
      <c r="G188" s="1">
        <f t="shared" si="32"/>
        <v>44355</v>
      </c>
      <c r="H188" s="5">
        <f t="shared" si="33"/>
        <v>202106</v>
      </c>
      <c r="I188" s="5">
        <f t="shared" si="34"/>
        <v>2021</v>
      </c>
      <c r="J188">
        <f t="shared" si="35"/>
        <v>882.64462809917359</v>
      </c>
    </row>
    <row r="189" spans="1:10">
      <c r="A189" t="s">
        <v>30</v>
      </c>
      <c r="B189">
        <v>6853020</v>
      </c>
      <c r="C189" s="1">
        <v>44356</v>
      </c>
      <c r="D189">
        <v>350</v>
      </c>
      <c r="E189" t="s">
        <v>31</v>
      </c>
      <c r="G189" s="1">
        <f t="shared" si="32"/>
        <v>44356</v>
      </c>
      <c r="H189" s="5">
        <f t="shared" si="33"/>
        <v>202106</v>
      </c>
      <c r="I189" s="5">
        <f t="shared" si="34"/>
        <v>2021</v>
      </c>
      <c r="J189">
        <f t="shared" si="35"/>
        <v>694.21487603305786</v>
      </c>
    </row>
    <row r="190" spans="1:10">
      <c r="A190" t="s">
        <v>30</v>
      </c>
      <c r="B190">
        <v>6853020</v>
      </c>
      <c r="C190" s="1">
        <v>44357</v>
      </c>
      <c r="D190">
        <v>305</v>
      </c>
      <c r="E190" t="s">
        <v>31</v>
      </c>
      <c r="G190" s="1">
        <f t="shared" si="32"/>
        <v>44357</v>
      </c>
      <c r="H190" s="5">
        <f t="shared" si="33"/>
        <v>202106</v>
      </c>
      <c r="I190" s="5">
        <f t="shared" si="34"/>
        <v>2021</v>
      </c>
      <c r="J190">
        <f t="shared" si="35"/>
        <v>604.95867768595042</v>
      </c>
    </row>
    <row r="191" spans="1:10">
      <c r="A191" t="s">
        <v>30</v>
      </c>
      <c r="B191">
        <v>6853020</v>
      </c>
      <c r="C191" s="1">
        <v>44358</v>
      </c>
      <c r="D191">
        <v>275</v>
      </c>
      <c r="E191" t="s">
        <v>31</v>
      </c>
      <c r="G191" s="1">
        <f t="shared" si="32"/>
        <v>44358</v>
      </c>
      <c r="H191" s="5">
        <f t="shared" si="33"/>
        <v>202106</v>
      </c>
      <c r="I191" s="5">
        <f t="shared" si="34"/>
        <v>2021</v>
      </c>
      <c r="J191">
        <f t="shared" si="35"/>
        <v>545.4545454545455</v>
      </c>
    </row>
    <row r="192" spans="1:10">
      <c r="A192" t="s">
        <v>30</v>
      </c>
      <c r="B192">
        <v>6853020</v>
      </c>
      <c r="C192" s="1">
        <v>44359</v>
      </c>
      <c r="D192">
        <v>259</v>
      </c>
      <c r="E192" t="s">
        <v>31</v>
      </c>
      <c r="G192" s="1">
        <f t="shared" si="32"/>
        <v>44359</v>
      </c>
      <c r="H192" s="5">
        <f t="shared" si="33"/>
        <v>202106</v>
      </c>
      <c r="I192" s="5">
        <f t="shared" si="34"/>
        <v>2021</v>
      </c>
      <c r="J192">
        <f t="shared" si="35"/>
        <v>513.71900826446279</v>
      </c>
    </row>
    <row r="193" spans="1:10">
      <c r="A193" t="s">
        <v>30</v>
      </c>
      <c r="B193">
        <v>6853020</v>
      </c>
      <c r="C193" s="1">
        <v>44360</v>
      </c>
      <c r="D193">
        <v>249</v>
      </c>
      <c r="E193" t="s">
        <v>31</v>
      </c>
      <c r="G193" s="1">
        <f t="shared" si="32"/>
        <v>44360</v>
      </c>
      <c r="H193" s="5">
        <f t="shared" si="33"/>
        <v>202106</v>
      </c>
      <c r="I193" s="5">
        <f t="shared" si="34"/>
        <v>2021</v>
      </c>
      <c r="J193">
        <f t="shared" si="35"/>
        <v>493.88429752066116</v>
      </c>
    </row>
    <row r="194" spans="1:10">
      <c r="A194" t="s">
        <v>30</v>
      </c>
      <c r="B194">
        <v>6853020</v>
      </c>
      <c r="C194" s="1">
        <v>44361</v>
      </c>
      <c r="D194">
        <v>236</v>
      </c>
      <c r="E194" t="s">
        <v>31</v>
      </c>
      <c r="G194" s="1">
        <f t="shared" si="32"/>
        <v>44361</v>
      </c>
      <c r="H194" s="5">
        <f t="shared" si="33"/>
        <v>202106</v>
      </c>
      <c r="I194" s="5">
        <f t="shared" si="34"/>
        <v>2021</v>
      </c>
      <c r="J194">
        <f t="shared" si="35"/>
        <v>468.09917355371903</v>
      </c>
    </row>
    <row r="195" spans="1:10">
      <c r="A195" t="s">
        <v>30</v>
      </c>
      <c r="B195">
        <v>6853020</v>
      </c>
      <c r="C195" s="1">
        <v>44362</v>
      </c>
      <c r="D195">
        <v>198</v>
      </c>
      <c r="E195" t="s">
        <v>31</v>
      </c>
      <c r="G195" s="1">
        <f t="shared" si="32"/>
        <v>44362</v>
      </c>
      <c r="H195" s="5">
        <f t="shared" si="33"/>
        <v>202106</v>
      </c>
      <c r="I195" s="5">
        <f t="shared" si="34"/>
        <v>2021</v>
      </c>
      <c r="J195">
        <f t="shared" si="35"/>
        <v>392.72727272727275</v>
      </c>
    </row>
    <row r="196" spans="1:10">
      <c r="A196" t="s">
        <v>30</v>
      </c>
      <c r="B196">
        <v>6853020</v>
      </c>
      <c r="C196" s="1">
        <v>44363</v>
      </c>
      <c r="D196">
        <v>132</v>
      </c>
      <c r="E196" t="s">
        <v>31</v>
      </c>
      <c r="G196" s="1">
        <f t="shared" si="32"/>
        <v>44363</v>
      </c>
      <c r="H196" s="5">
        <f t="shared" si="33"/>
        <v>202106</v>
      </c>
      <c r="I196" s="5">
        <f t="shared" si="34"/>
        <v>2021</v>
      </c>
      <c r="J196">
        <f t="shared" si="35"/>
        <v>261.81818181818181</v>
      </c>
    </row>
    <row r="197" spans="1:10">
      <c r="A197" t="s">
        <v>30</v>
      </c>
      <c r="B197">
        <v>6853020</v>
      </c>
      <c r="C197" s="1">
        <v>44364</v>
      </c>
      <c r="D197">
        <v>102</v>
      </c>
      <c r="E197" t="s">
        <v>31</v>
      </c>
      <c r="G197" s="1">
        <f t="shared" si="32"/>
        <v>44364</v>
      </c>
      <c r="H197" s="5">
        <f t="shared" si="33"/>
        <v>202106</v>
      </c>
      <c r="I197" s="5">
        <f t="shared" si="34"/>
        <v>2021</v>
      </c>
      <c r="J197">
        <f t="shared" si="35"/>
        <v>202.31404958677686</v>
      </c>
    </row>
    <row r="198" spans="1:10">
      <c r="A198" t="s">
        <v>30</v>
      </c>
      <c r="B198">
        <v>6853020</v>
      </c>
      <c r="C198" s="1">
        <v>44365</v>
      </c>
      <c r="D198">
        <v>73.8</v>
      </c>
      <c r="E198" t="s">
        <v>31</v>
      </c>
      <c r="G198" s="1">
        <f t="shared" si="32"/>
        <v>44365</v>
      </c>
      <c r="H198" s="5">
        <f t="shared" si="33"/>
        <v>202106</v>
      </c>
      <c r="I198" s="5">
        <f t="shared" si="34"/>
        <v>2021</v>
      </c>
      <c r="J198">
        <f t="shared" si="35"/>
        <v>146.38016528925621</v>
      </c>
    </row>
    <row r="199" spans="1:10">
      <c r="A199" t="s">
        <v>30</v>
      </c>
      <c r="B199">
        <v>6853020</v>
      </c>
      <c r="C199" s="1">
        <v>44366</v>
      </c>
      <c r="D199">
        <v>73.7</v>
      </c>
      <c r="E199" t="s">
        <v>31</v>
      </c>
      <c r="G199" s="1">
        <f t="shared" ref="G199:G214" si="36">IF(OR(C199&lt;=0,ISTEXT(C199)),"",C199)</f>
        <v>44366</v>
      </c>
      <c r="H199" s="5">
        <f t="shared" ref="H199:H214" si="37">IF(NOT(ISTEXT(G199)),YEAR(G199)*100+MONTH(G199),"")</f>
        <v>202106</v>
      </c>
      <c r="I199" s="5">
        <f t="shared" ref="I199:I214" si="38">IF(NOT(ISTEXT(G199)),YEAR(G199),"")</f>
        <v>2021</v>
      </c>
      <c r="J199">
        <f t="shared" ref="J199:J214" si="39">IF(AND(ISNUMBER(G199),ISNUMBER(D199)),D199*(640*24*3600)/(5280^2),"DataGap")</f>
        <v>146.18181818181819</v>
      </c>
    </row>
    <row r="200" spans="1:10">
      <c r="A200" t="s">
        <v>30</v>
      </c>
      <c r="B200">
        <v>6853020</v>
      </c>
      <c r="C200" s="1">
        <v>44367</v>
      </c>
      <c r="D200">
        <v>130</v>
      </c>
      <c r="E200" t="s">
        <v>31</v>
      </c>
      <c r="G200" s="1">
        <f t="shared" si="36"/>
        <v>44367</v>
      </c>
      <c r="H200" s="5">
        <f t="shared" si="37"/>
        <v>202106</v>
      </c>
      <c r="I200" s="5">
        <f t="shared" si="38"/>
        <v>2021</v>
      </c>
      <c r="J200">
        <f t="shared" si="39"/>
        <v>257.85123966942149</v>
      </c>
    </row>
    <row r="201" spans="1:10">
      <c r="A201" t="s">
        <v>30</v>
      </c>
      <c r="B201">
        <v>6853020</v>
      </c>
      <c r="C201" s="1">
        <v>44368</v>
      </c>
      <c r="D201">
        <v>132</v>
      </c>
      <c r="E201" t="s">
        <v>31</v>
      </c>
      <c r="G201" s="1">
        <f t="shared" si="36"/>
        <v>44368</v>
      </c>
      <c r="H201" s="5">
        <f t="shared" si="37"/>
        <v>202106</v>
      </c>
      <c r="I201" s="5">
        <f t="shared" si="38"/>
        <v>2021</v>
      </c>
      <c r="J201">
        <f t="shared" si="39"/>
        <v>261.81818181818181</v>
      </c>
    </row>
    <row r="202" spans="1:10">
      <c r="A202" t="s">
        <v>30</v>
      </c>
      <c r="B202">
        <v>6853020</v>
      </c>
      <c r="C202" s="1">
        <v>44369</v>
      </c>
      <c r="D202">
        <v>88.3</v>
      </c>
      <c r="E202" t="s">
        <v>31</v>
      </c>
      <c r="G202" s="1">
        <f t="shared" si="36"/>
        <v>44369</v>
      </c>
      <c r="H202" s="5">
        <f t="shared" si="37"/>
        <v>202106</v>
      </c>
      <c r="I202" s="5">
        <f t="shared" si="38"/>
        <v>2021</v>
      </c>
      <c r="J202">
        <f t="shared" si="39"/>
        <v>175.14049586776861</v>
      </c>
    </row>
    <row r="203" spans="1:10">
      <c r="A203" t="s">
        <v>30</v>
      </c>
      <c r="B203">
        <v>6853020</v>
      </c>
      <c r="C203" s="1">
        <v>44370</v>
      </c>
      <c r="D203">
        <v>72.400000000000006</v>
      </c>
      <c r="E203" t="s">
        <v>31</v>
      </c>
      <c r="G203" s="1">
        <f t="shared" si="36"/>
        <v>44370</v>
      </c>
      <c r="H203" s="5">
        <f t="shared" si="37"/>
        <v>202106</v>
      </c>
      <c r="I203" s="5">
        <f t="shared" si="38"/>
        <v>2021</v>
      </c>
      <c r="J203">
        <f t="shared" si="39"/>
        <v>143.60330578512398</v>
      </c>
    </row>
    <row r="204" spans="1:10">
      <c r="A204" t="s">
        <v>30</v>
      </c>
      <c r="B204">
        <v>6853020</v>
      </c>
      <c r="C204" s="1">
        <v>44371</v>
      </c>
      <c r="D204">
        <v>67.400000000000006</v>
      </c>
      <c r="E204" t="s">
        <v>31</v>
      </c>
      <c r="G204" s="1">
        <f t="shared" si="36"/>
        <v>44371</v>
      </c>
      <c r="H204" s="5">
        <f t="shared" si="37"/>
        <v>202106</v>
      </c>
      <c r="I204" s="5">
        <f t="shared" si="38"/>
        <v>2021</v>
      </c>
      <c r="J204">
        <f t="shared" si="39"/>
        <v>133.68595041322317</v>
      </c>
    </row>
    <row r="205" spans="1:10">
      <c r="A205" t="s">
        <v>30</v>
      </c>
      <c r="B205">
        <v>6853020</v>
      </c>
      <c r="C205" s="1">
        <v>44372</v>
      </c>
      <c r="D205">
        <v>84.3</v>
      </c>
      <c r="E205" t="s">
        <v>31</v>
      </c>
      <c r="G205" s="1">
        <f t="shared" si="36"/>
        <v>44372</v>
      </c>
      <c r="H205" s="5">
        <f t="shared" si="37"/>
        <v>202106</v>
      </c>
      <c r="I205" s="5">
        <f t="shared" si="38"/>
        <v>2021</v>
      </c>
      <c r="J205">
        <f t="shared" si="39"/>
        <v>167.20661157024793</v>
      </c>
    </row>
    <row r="206" spans="1:10">
      <c r="A206" t="s">
        <v>30</v>
      </c>
      <c r="B206">
        <v>6853020</v>
      </c>
      <c r="C206" s="1">
        <v>44373</v>
      </c>
      <c r="D206">
        <v>71.5</v>
      </c>
      <c r="E206" t="s">
        <v>31</v>
      </c>
      <c r="G206" s="1">
        <f t="shared" si="36"/>
        <v>44373</v>
      </c>
      <c r="H206" s="5">
        <f t="shared" si="37"/>
        <v>202106</v>
      </c>
      <c r="I206" s="5">
        <f t="shared" si="38"/>
        <v>2021</v>
      </c>
      <c r="J206">
        <f t="shared" si="39"/>
        <v>141.81818181818181</v>
      </c>
    </row>
    <row r="207" spans="1:10">
      <c r="A207" t="s">
        <v>30</v>
      </c>
      <c r="B207">
        <v>6853020</v>
      </c>
      <c r="C207" s="1">
        <v>44374</v>
      </c>
      <c r="D207">
        <v>49.1</v>
      </c>
      <c r="E207" t="s">
        <v>31</v>
      </c>
      <c r="G207" s="1">
        <f t="shared" si="36"/>
        <v>44374</v>
      </c>
      <c r="H207" s="5">
        <f t="shared" si="37"/>
        <v>202106</v>
      </c>
      <c r="I207" s="5">
        <f t="shared" si="38"/>
        <v>2021</v>
      </c>
      <c r="J207">
        <f t="shared" si="39"/>
        <v>97.388429752066116</v>
      </c>
    </row>
    <row r="208" spans="1:10">
      <c r="A208" t="s">
        <v>30</v>
      </c>
      <c r="B208">
        <v>6853020</v>
      </c>
      <c r="C208" s="1">
        <v>44375</v>
      </c>
      <c r="D208">
        <v>38.1</v>
      </c>
      <c r="E208" t="s">
        <v>31</v>
      </c>
      <c r="G208" s="1">
        <f t="shared" si="36"/>
        <v>44375</v>
      </c>
      <c r="H208" s="5">
        <f t="shared" si="37"/>
        <v>202106</v>
      </c>
      <c r="I208" s="5">
        <f t="shared" si="38"/>
        <v>2021</v>
      </c>
      <c r="J208">
        <f t="shared" si="39"/>
        <v>75.570247933884303</v>
      </c>
    </row>
    <row r="209" spans="1:10">
      <c r="A209" t="s">
        <v>30</v>
      </c>
      <c r="B209">
        <v>6853020</v>
      </c>
      <c r="C209" s="1">
        <v>44376</v>
      </c>
      <c r="D209">
        <v>45.6</v>
      </c>
      <c r="E209" t="s">
        <v>31</v>
      </c>
      <c r="G209" s="1">
        <f t="shared" si="36"/>
        <v>44376</v>
      </c>
      <c r="H209" s="5">
        <f t="shared" si="37"/>
        <v>202106</v>
      </c>
      <c r="I209" s="5">
        <f t="shared" si="38"/>
        <v>2021</v>
      </c>
      <c r="J209">
        <f t="shared" si="39"/>
        <v>90.446280991735534</v>
      </c>
    </row>
    <row r="210" spans="1:10">
      <c r="A210" t="s">
        <v>30</v>
      </c>
      <c r="B210">
        <v>6853020</v>
      </c>
      <c r="C210" s="1">
        <v>44377</v>
      </c>
      <c r="D210">
        <v>39.6</v>
      </c>
      <c r="E210" t="s">
        <v>31</v>
      </c>
      <c r="G210" s="1">
        <f t="shared" si="36"/>
        <v>44377</v>
      </c>
      <c r="H210" s="5">
        <f t="shared" si="37"/>
        <v>202106</v>
      </c>
      <c r="I210" s="5">
        <f t="shared" si="38"/>
        <v>2021</v>
      </c>
      <c r="J210">
        <f t="shared" si="39"/>
        <v>78.545454545454547</v>
      </c>
    </row>
    <row r="211" spans="1:10">
      <c r="A211" t="s">
        <v>30</v>
      </c>
      <c r="B211">
        <v>6853020</v>
      </c>
      <c r="C211" s="1">
        <v>44378</v>
      </c>
      <c r="D211">
        <v>38.299999999999997</v>
      </c>
      <c r="E211" t="s">
        <v>31</v>
      </c>
      <c r="G211" s="1">
        <f t="shared" si="36"/>
        <v>44378</v>
      </c>
      <c r="H211" s="5">
        <f t="shared" si="37"/>
        <v>202107</v>
      </c>
      <c r="I211" s="5">
        <f t="shared" si="38"/>
        <v>2021</v>
      </c>
      <c r="J211">
        <f t="shared" si="39"/>
        <v>75.966942148760324</v>
      </c>
    </row>
    <row r="212" spans="1:10">
      <c r="A212" t="s">
        <v>30</v>
      </c>
      <c r="B212">
        <v>6853020</v>
      </c>
      <c r="C212" s="1">
        <v>44379</v>
      </c>
      <c r="D212">
        <v>32</v>
      </c>
      <c r="E212" t="s">
        <v>31</v>
      </c>
      <c r="G212" s="1">
        <f t="shared" si="36"/>
        <v>44379</v>
      </c>
      <c r="H212" s="5">
        <f t="shared" si="37"/>
        <v>202107</v>
      </c>
      <c r="I212" s="5">
        <f t="shared" si="38"/>
        <v>2021</v>
      </c>
      <c r="J212">
        <f t="shared" si="39"/>
        <v>63.471074380165291</v>
      </c>
    </row>
    <row r="213" spans="1:10">
      <c r="A213" t="s">
        <v>30</v>
      </c>
      <c r="B213">
        <v>6853020</v>
      </c>
      <c r="C213" s="1">
        <v>44380</v>
      </c>
      <c r="D213">
        <v>43.8</v>
      </c>
      <c r="E213" t="s">
        <v>31</v>
      </c>
      <c r="G213" s="1">
        <f t="shared" si="36"/>
        <v>44380</v>
      </c>
      <c r="H213" s="5">
        <f t="shared" si="37"/>
        <v>202107</v>
      </c>
      <c r="I213" s="5">
        <f t="shared" si="38"/>
        <v>2021</v>
      </c>
      <c r="J213">
        <f t="shared" si="39"/>
        <v>86.876033057851245</v>
      </c>
    </row>
    <row r="214" spans="1:10">
      <c r="A214" t="s">
        <v>30</v>
      </c>
      <c r="B214">
        <v>6853020</v>
      </c>
      <c r="C214" s="1">
        <v>44381</v>
      </c>
      <c r="D214">
        <v>48.2</v>
      </c>
      <c r="E214" t="s">
        <v>31</v>
      </c>
      <c r="G214" s="1">
        <f t="shared" si="36"/>
        <v>44381</v>
      </c>
      <c r="H214" s="5">
        <f t="shared" si="37"/>
        <v>202107</v>
      </c>
      <c r="I214" s="5">
        <f t="shared" si="38"/>
        <v>2021</v>
      </c>
      <c r="J214">
        <f t="shared" si="39"/>
        <v>95.603305785123965</v>
      </c>
    </row>
    <row r="215" spans="1:10">
      <c r="A215" t="s">
        <v>30</v>
      </c>
      <c r="B215">
        <v>6853020</v>
      </c>
      <c r="C215" s="1">
        <v>44382</v>
      </c>
      <c r="D215">
        <v>44.1</v>
      </c>
      <c r="E215" t="s">
        <v>31</v>
      </c>
      <c r="G215" s="1">
        <f t="shared" ref="G215:G223" si="40">IF(OR(C215&lt;=0,ISTEXT(C215)),"",C215)</f>
        <v>44382</v>
      </c>
      <c r="H215" s="5">
        <f t="shared" ref="H215:H223" si="41">IF(NOT(ISTEXT(G215)),YEAR(G215)*100+MONTH(G215),"")</f>
        <v>202107</v>
      </c>
      <c r="I215" s="5">
        <f t="shared" ref="I215:I223" si="42">IF(NOT(ISTEXT(G215)),YEAR(G215),"")</f>
        <v>2021</v>
      </c>
      <c r="J215">
        <f t="shared" ref="J215:J223" si="43">IF(AND(ISNUMBER(G215),ISNUMBER(D215)),D215*(640*24*3600)/(5280^2),"DataGap")</f>
        <v>87.471074380165291</v>
      </c>
    </row>
    <row r="216" spans="1:10">
      <c r="A216" t="s">
        <v>30</v>
      </c>
      <c r="B216">
        <v>6853020</v>
      </c>
      <c r="C216" s="1">
        <v>44383</v>
      </c>
      <c r="D216">
        <v>29.3</v>
      </c>
      <c r="E216" t="s">
        <v>31</v>
      </c>
      <c r="G216" s="1">
        <f t="shared" si="40"/>
        <v>44383</v>
      </c>
      <c r="H216" s="5">
        <f t="shared" si="41"/>
        <v>202107</v>
      </c>
      <c r="I216" s="5">
        <f t="shared" si="42"/>
        <v>2021</v>
      </c>
      <c r="J216">
        <f t="shared" si="43"/>
        <v>58.115702479338843</v>
      </c>
    </row>
    <row r="217" spans="1:10">
      <c r="A217" t="s">
        <v>30</v>
      </c>
      <c r="B217">
        <v>6853020</v>
      </c>
      <c r="C217" s="1">
        <v>44384</v>
      </c>
      <c r="D217">
        <v>33</v>
      </c>
      <c r="E217" t="s">
        <v>31</v>
      </c>
      <c r="G217" s="1">
        <f t="shared" si="40"/>
        <v>44384</v>
      </c>
      <c r="H217" s="5">
        <f t="shared" si="41"/>
        <v>202107</v>
      </c>
      <c r="I217" s="5">
        <f t="shared" si="42"/>
        <v>2021</v>
      </c>
      <c r="J217">
        <f t="shared" si="43"/>
        <v>65.454545454545453</v>
      </c>
    </row>
    <row r="218" spans="1:10">
      <c r="A218" t="s">
        <v>30</v>
      </c>
      <c r="B218">
        <v>6853020</v>
      </c>
      <c r="C218" s="1">
        <v>44385</v>
      </c>
      <c r="D218">
        <v>38.9</v>
      </c>
      <c r="E218" t="s">
        <v>31</v>
      </c>
      <c r="G218" s="1">
        <f t="shared" si="40"/>
        <v>44385</v>
      </c>
      <c r="H218" s="5">
        <f t="shared" si="41"/>
        <v>202107</v>
      </c>
      <c r="I218" s="5">
        <f t="shared" si="42"/>
        <v>2021</v>
      </c>
      <c r="J218">
        <f t="shared" si="43"/>
        <v>77.15702479338843</v>
      </c>
    </row>
    <row r="219" spans="1:10">
      <c r="A219" t="s">
        <v>30</v>
      </c>
      <c r="B219">
        <v>6853020</v>
      </c>
      <c r="C219" s="1">
        <v>44386</v>
      </c>
      <c r="D219">
        <v>53.1</v>
      </c>
      <c r="E219" t="s">
        <v>31</v>
      </c>
      <c r="G219" s="1">
        <f t="shared" si="40"/>
        <v>44386</v>
      </c>
      <c r="H219" s="5">
        <f t="shared" si="41"/>
        <v>202107</v>
      </c>
      <c r="I219" s="5">
        <f t="shared" si="42"/>
        <v>2021</v>
      </c>
      <c r="J219">
        <f t="shared" si="43"/>
        <v>105.32231404958678</v>
      </c>
    </row>
    <row r="220" spans="1:10">
      <c r="A220" t="s">
        <v>30</v>
      </c>
      <c r="B220">
        <v>6853020</v>
      </c>
      <c r="C220" s="1">
        <v>44387</v>
      </c>
      <c r="D220">
        <v>41.7</v>
      </c>
      <c r="E220" t="s">
        <v>31</v>
      </c>
      <c r="G220" s="1">
        <f t="shared" si="40"/>
        <v>44387</v>
      </c>
      <c r="H220" s="5">
        <f t="shared" si="41"/>
        <v>202107</v>
      </c>
      <c r="I220" s="5">
        <f t="shared" si="42"/>
        <v>2021</v>
      </c>
      <c r="J220">
        <f t="shared" si="43"/>
        <v>82.710743801652896</v>
      </c>
    </row>
    <row r="221" spans="1:10">
      <c r="A221" t="s">
        <v>30</v>
      </c>
      <c r="B221">
        <v>6853020</v>
      </c>
      <c r="C221" s="1">
        <v>44388</v>
      </c>
      <c r="D221">
        <v>50.1</v>
      </c>
      <c r="E221" t="s">
        <v>31</v>
      </c>
      <c r="G221" s="1">
        <f t="shared" si="40"/>
        <v>44388</v>
      </c>
      <c r="H221" s="5">
        <f t="shared" si="41"/>
        <v>202107</v>
      </c>
      <c r="I221" s="5">
        <f t="shared" si="42"/>
        <v>2021</v>
      </c>
      <c r="J221">
        <f t="shared" si="43"/>
        <v>99.371900826446279</v>
      </c>
    </row>
    <row r="222" spans="1:10">
      <c r="A222" t="s">
        <v>30</v>
      </c>
      <c r="B222">
        <v>6853020</v>
      </c>
      <c r="C222" s="1">
        <v>44389</v>
      </c>
      <c r="D222">
        <v>49.3</v>
      </c>
      <c r="E222" t="s">
        <v>31</v>
      </c>
      <c r="G222" s="1">
        <f t="shared" si="40"/>
        <v>44389</v>
      </c>
      <c r="H222" s="5">
        <f t="shared" si="41"/>
        <v>202107</v>
      </c>
      <c r="I222" s="5">
        <f t="shared" si="42"/>
        <v>2021</v>
      </c>
      <c r="J222">
        <f t="shared" si="43"/>
        <v>97.785123966942152</v>
      </c>
    </row>
    <row r="223" spans="1:10">
      <c r="A223" t="s">
        <v>30</v>
      </c>
      <c r="B223">
        <v>6853020</v>
      </c>
      <c r="C223" s="1">
        <v>44390</v>
      </c>
      <c r="D223">
        <v>29.1</v>
      </c>
      <c r="E223" t="s">
        <v>31</v>
      </c>
      <c r="G223" s="1">
        <f t="shared" si="40"/>
        <v>44390</v>
      </c>
      <c r="H223" s="5">
        <f t="shared" si="41"/>
        <v>202107</v>
      </c>
      <c r="I223" s="5">
        <f t="shared" si="42"/>
        <v>2021</v>
      </c>
      <c r="J223">
        <f t="shared" si="43"/>
        <v>57.719008264462808</v>
      </c>
    </row>
    <row r="224" spans="1:10">
      <c r="A224" t="s">
        <v>30</v>
      </c>
      <c r="B224">
        <v>6853020</v>
      </c>
      <c r="C224" s="1">
        <v>44391</v>
      </c>
      <c r="D224">
        <v>29.7</v>
      </c>
      <c r="E224" t="s">
        <v>31</v>
      </c>
      <c r="G224" s="1">
        <f t="shared" ref="G224:G234" si="44">IF(OR(C224&lt;=0,ISTEXT(C224)),"",C224)</f>
        <v>44391</v>
      </c>
      <c r="H224" s="5">
        <f t="shared" ref="H224:H234" si="45">IF(NOT(ISTEXT(G224)),YEAR(G224)*100+MONTH(G224),"")</f>
        <v>202107</v>
      </c>
      <c r="I224" s="5">
        <f t="shared" ref="I224:I234" si="46">IF(NOT(ISTEXT(G224)),YEAR(G224),"")</f>
        <v>2021</v>
      </c>
      <c r="J224">
        <f t="shared" ref="J224:J234" si="47">IF(AND(ISNUMBER(G224),ISNUMBER(D224)),D224*(640*24*3600)/(5280^2),"DataGap")</f>
        <v>58.909090909090907</v>
      </c>
    </row>
    <row r="225" spans="1:10">
      <c r="A225" t="s">
        <v>30</v>
      </c>
      <c r="B225">
        <v>6853020</v>
      </c>
      <c r="C225" s="1">
        <v>44392</v>
      </c>
      <c r="D225">
        <v>54.2</v>
      </c>
      <c r="E225" t="s">
        <v>31</v>
      </c>
      <c r="G225" s="1">
        <f t="shared" si="44"/>
        <v>44392</v>
      </c>
      <c r="H225" s="5">
        <f t="shared" si="45"/>
        <v>202107</v>
      </c>
      <c r="I225" s="5">
        <f t="shared" si="46"/>
        <v>2021</v>
      </c>
      <c r="J225">
        <f t="shared" si="47"/>
        <v>107.50413223140495</v>
      </c>
    </row>
    <row r="226" spans="1:10">
      <c r="A226" t="s">
        <v>30</v>
      </c>
      <c r="B226">
        <v>6853020</v>
      </c>
      <c r="C226" s="1">
        <v>44393</v>
      </c>
      <c r="D226">
        <v>49.2</v>
      </c>
      <c r="E226" t="s">
        <v>31</v>
      </c>
      <c r="G226" s="1">
        <f t="shared" si="44"/>
        <v>44393</v>
      </c>
      <c r="H226" s="5">
        <f t="shared" si="45"/>
        <v>202107</v>
      </c>
      <c r="I226" s="5">
        <f t="shared" si="46"/>
        <v>2021</v>
      </c>
      <c r="J226">
        <f t="shared" si="47"/>
        <v>97.586776859504127</v>
      </c>
    </row>
    <row r="227" spans="1:10">
      <c r="A227" t="s">
        <v>30</v>
      </c>
      <c r="B227">
        <v>6853020</v>
      </c>
      <c r="C227" s="1">
        <v>44394</v>
      </c>
      <c r="D227">
        <v>49.8</v>
      </c>
      <c r="E227" t="s">
        <v>31</v>
      </c>
      <c r="G227" s="1">
        <f t="shared" si="44"/>
        <v>44394</v>
      </c>
      <c r="H227" s="5">
        <f t="shared" si="45"/>
        <v>202107</v>
      </c>
      <c r="I227" s="5">
        <f t="shared" si="46"/>
        <v>2021</v>
      </c>
      <c r="J227">
        <f t="shared" si="47"/>
        <v>98.776859504132233</v>
      </c>
    </row>
    <row r="228" spans="1:10">
      <c r="A228" t="s">
        <v>30</v>
      </c>
      <c r="B228">
        <v>6853020</v>
      </c>
      <c r="C228" s="1">
        <v>44395</v>
      </c>
      <c r="D228">
        <v>73.599999999999994</v>
      </c>
      <c r="E228" t="s">
        <v>31</v>
      </c>
      <c r="G228" s="1">
        <f t="shared" si="44"/>
        <v>44395</v>
      </c>
      <c r="H228" s="5">
        <f t="shared" si="45"/>
        <v>202107</v>
      </c>
      <c r="I228" s="5">
        <f t="shared" si="46"/>
        <v>2021</v>
      </c>
      <c r="J228">
        <f t="shared" si="47"/>
        <v>145.98347107438016</v>
      </c>
    </row>
    <row r="229" spans="1:10">
      <c r="A229" t="s">
        <v>30</v>
      </c>
      <c r="B229">
        <v>6853020</v>
      </c>
      <c r="C229" s="1">
        <v>44396</v>
      </c>
      <c r="D229">
        <v>189</v>
      </c>
      <c r="E229" t="s">
        <v>31</v>
      </c>
      <c r="G229" s="1">
        <f t="shared" si="44"/>
        <v>44396</v>
      </c>
      <c r="H229" s="5">
        <f t="shared" si="45"/>
        <v>202107</v>
      </c>
      <c r="I229" s="5">
        <f t="shared" si="46"/>
        <v>2021</v>
      </c>
      <c r="J229">
        <f t="shared" si="47"/>
        <v>374.87603305785126</v>
      </c>
    </row>
    <row r="230" spans="1:10">
      <c r="A230" t="s">
        <v>30</v>
      </c>
      <c r="B230">
        <v>6853020</v>
      </c>
      <c r="C230" s="1">
        <v>44397</v>
      </c>
      <c r="D230">
        <v>63.9</v>
      </c>
      <c r="E230" t="s">
        <v>31</v>
      </c>
      <c r="G230" s="1">
        <f t="shared" si="44"/>
        <v>44397</v>
      </c>
      <c r="H230" s="5">
        <f t="shared" si="45"/>
        <v>202107</v>
      </c>
      <c r="I230" s="5">
        <f t="shared" si="46"/>
        <v>2021</v>
      </c>
      <c r="J230">
        <f t="shared" si="47"/>
        <v>126.74380165289256</v>
      </c>
    </row>
    <row r="231" spans="1:10">
      <c r="A231" t="s">
        <v>30</v>
      </c>
      <c r="B231">
        <v>6853020</v>
      </c>
      <c r="C231" s="1">
        <v>44398</v>
      </c>
      <c r="D231">
        <v>22.9</v>
      </c>
      <c r="E231" t="s">
        <v>31</v>
      </c>
      <c r="G231" s="1">
        <f t="shared" si="44"/>
        <v>44398</v>
      </c>
      <c r="H231" s="5">
        <f t="shared" si="45"/>
        <v>202107</v>
      </c>
      <c r="I231" s="5">
        <f t="shared" si="46"/>
        <v>2021</v>
      </c>
      <c r="J231">
        <f t="shared" si="47"/>
        <v>45.421487603305785</v>
      </c>
    </row>
    <row r="232" spans="1:10">
      <c r="A232" t="s">
        <v>30</v>
      </c>
      <c r="B232">
        <v>6853020</v>
      </c>
      <c r="C232" s="1">
        <v>44399</v>
      </c>
      <c r="D232">
        <v>22.8</v>
      </c>
      <c r="E232" t="s">
        <v>31</v>
      </c>
      <c r="G232" s="1">
        <f t="shared" si="44"/>
        <v>44399</v>
      </c>
      <c r="H232" s="5">
        <f t="shared" si="45"/>
        <v>202107</v>
      </c>
      <c r="I232" s="5">
        <f t="shared" si="46"/>
        <v>2021</v>
      </c>
      <c r="J232">
        <f t="shared" si="47"/>
        <v>45.223140495867767</v>
      </c>
    </row>
    <row r="233" spans="1:10">
      <c r="A233" t="s">
        <v>30</v>
      </c>
      <c r="B233">
        <v>6853020</v>
      </c>
      <c r="C233" s="1">
        <v>44400</v>
      </c>
      <c r="D233">
        <v>28.6</v>
      </c>
      <c r="E233" t="s">
        <v>31</v>
      </c>
      <c r="G233" s="1">
        <f t="shared" si="44"/>
        <v>44400</v>
      </c>
      <c r="H233" s="5">
        <f t="shared" si="45"/>
        <v>202107</v>
      </c>
      <c r="I233" s="5">
        <f t="shared" si="46"/>
        <v>2021</v>
      </c>
      <c r="J233">
        <f t="shared" si="47"/>
        <v>56.727272727272727</v>
      </c>
    </row>
    <row r="234" spans="1:10">
      <c r="A234" t="s">
        <v>30</v>
      </c>
      <c r="B234">
        <v>6853020</v>
      </c>
      <c r="C234" s="1">
        <v>44401</v>
      </c>
      <c r="D234">
        <v>19.399999999999999</v>
      </c>
      <c r="E234" t="s">
        <v>31</v>
      </c>
      <c r="G234" s="1">
        <f t="shared" si="44"/>
        <v>44401</v>
      </c>
      <c r="H234" s="5">
        <f t="shared" si="45"/>
        <v>202107</v>
      </c>
      <c r="I234" s="5">
        <f t="shared" si="46"/>
        <v>2021</v>
      </c>
      <c r="J234">
        <f t="shared" si="47"/>
        <v>38.479338842975203</v>
      </c>
    </row>
    <row r="235" spans="1:10">
      <c r="A235" t="s">
        <v>30</v>
      </c>
      <c r="B235">
        <v>6853020</v>
      </c>
      <c r="C235" s="1">
        <v>44402</v>
      </c>
      <c r="D235">
        <v>160</v>
      </c>
      <c r="E235" t="s">
        <v>31</v>
      </c>
      <c r="G235" s="1">
        <f t="shared" ref="G235:G241" si="48">IF(OR(C235&lt;=0,ISTEXT(C235)),"",C235)</f>
        <v>44402</v>
      </c>
      <c r="H235" s="5">
        <f t="shared" ref="H235:H241" si="49">IF(NOT(ISTEXT(G235)),YEAR(G235)*100+MONTH(G235),"")</f>
        <v>202107</v>
      </c>
      <c r="I235" s="5">
        <f t="shared" ref="I235:I241" si="50">IF(NOT(ISTEXT(G235)),YEAR(G235),"")</f>
        <v>2021</v>
      </c>
      <c r="J235">
        <f t="shared" ref="J235:J241" si="51">IF(AND(ISNUMBER(G235),ISNUMBER(D235)),D235*(640*24*3600)/(5280^2),"DataGap")</f>
        <v>317.35537190082647</v>
      </c>
    </row>
    <row r="236" spans="1:10">
      <c r="A236" t="s">
        <v>30</v>
      </c>
      <c r="B236">
        <v>6853020</v>
      </c>
      <c r="C236" s="1">
        <v>44403</v>
      </c>
      <c r="D236">
        <v>646</v>
      </c>
      <c r="E236" t="s">
        <v>31</v>
      </c>
      <c r="G236" s="1">
        <f t="shared" si="48"/>
        <v>44403</v>
      </c>
      <c r="H236" s="5">
        <f t="shared" si="49"/>
        <v>202107</v>
      </c>
      <c r="I236" s="5">
        <f t="shared" si="50"/>
        <v>2021</v>
      </c>
      <c r="J236">
        <f t="shared" si="51"/>
        <v>1281.3223140495868</v>
      </c>
    </row>
    <row r="237" spans="1:10">
      <c r="A237" t="s">
        <v>30</v>
      </c>
      <c r="B237">
        <v>6853020</v>
      </c>
      <c r="C237" s="1">
        <v>44404</v>
      </c>
      <c r="D237">
        <v>218</v>
      </c>
      <c r="E237" t="s">
        <v>31</v>
      </c>
      <c r="G237" s="1">
        <f t="shared" si="48"/>
        <v>44404</v>
      </c>
      <c r="H237" s="5">
        <f t="shared" si="49"/>
        <v>202107</v>
      </c>
      <c r="I237" s="5">
        <f t="shared" si="50"/>
        <v>2021</v>
      </c>
      <c r="J237">
        <f t="shared" si="51"/>
        <v>432.39669421487605</v>
      </c>
    </row>
    <row r="238" spans="1:10">
      <c r="A238" t="s">
        <v>30</v>
      </c>
      <c r="B238">
        <v>6853020</v>
      </c>
      <c r="C238" s="1">
        <v>44405</v>
      </c>
      <c r="D238">
        <v>78.5</v>
      </c>
      <c r="E238" t="s">
        <v>31</v>
      </c>
      <c r="G238" s="1">
        <f t="shared" si="48"/>
        <v>44405</v>
      </c>
      <c r="H238" s="5">
        <f t="shared" si="49"/>
        <v>202107</v>
      </c>
      <c r="I238" s="5">
        <f t="shared" si="50"/>
        <v>2021</v>
      </c>
      <c r="J238">
        <f t="shared" si="51"/>
        <v>155.70247933884298</v>
      </c>
    </row>
    <row r="239" spans="1:10">
      <c r="A239" t="s">
        <v>30</v>
      </c>
      <c r="B239">
        <v>6853020</v>
      </c>
      <c r="C239" s="1">
        <v>44406</v>
      </c>
      <c r="D239">
        <v>42.5</v>
      </c>
      <c r="E239" t="s">
        <v>31</v>
      </c>
      <c r="G239" s="1">
        <f t="shared" si="48"/>
        <v>44406</v>
      </c>
      <c r="H239" s="5">
        <f t="shared" si="49"/>
        <v>202107</v>
      </c>
      <c r="I239" s="5">
        <f t="shared" si="50"/>
        <v>2021</v>
      </c>
      <c r="J239">
        <f t="shared" si="51"/>
        <v>84.297520661157023</v>
      </c>
    </row>
    <row r="240" spans="1:10">
      <c r="A240" t="s">
        <v>30</v>
      </c>
      <c r="B240">
        <v>6853020</v>
      </c>
      <c r="C240" s="1">
        <v>44407</v>
      </c>
      <c r="D240">
        <v>25.5</v>
      </c>
      <c r="E240" t="s">
        <v>31</v>
      </c>
      <c r="G240" s="1">
        <f t="shared" si="48"/>
        <v>44407</v>
      </c>
      <c r="H240" s="5">
        <f t="shared" si="49"/>
        <v>202107</v>
      </c>
      <c r="I240" s="5">
        <f t="shared" si="50"/>
        <v>2021</v>
      </c>
      <c r="J240">
        <f t="shared" si="51"/>
        <v>50.578512396694215</v>
      </c>
    </row>
    <row r="241" spans="1:10">
      <c r="A241" t="s">
        <v>30</v>
      </c>
      <c r="B241">
        <v>6853020</v>
      </c>
      <c r="C241" s="1">
        <v>44408</v>
      </c>
      <c r="D241">
        <v>27.1</v>
      </c>
      <c r="E241" t="s">
        <v>31</v>
      </c>
      <c r="G241" s="1">
        <f t="shared" si="48"/>
        <v>44408</v>
      </c>
      <c r="H241" s="5">
        <f t="shared" si="49"/>
        <v>202107</v>
      </c>
      <c r="I241" s="5">
        <f t="shared" si="50"/>
        <v>2021</v>
      </c>
      <c r="J241">
        <f t="shared" si="51"/>
        <v>53.752066115702476</v>
      </c>
    </row>
    <row r="242" spans="1:10">
      <c r="A242" t="s">
        <v>30</v>
      </c>
      <c r="B242">
        <v>6853020</v>
      </c>
      <c r="C242" s="1">
        <v>44409</v>
      </c>
      <c r="D242">
        <v>28.4</v>
      </c>
      <c r="E242" t="s">
        <v>31</v>
      </c>
      <c r="G242" s="1">
        <f t="shared" ref="G242:G266" si="52">IF(OR(C242&lt;=0,ISTEXT(C242)),"",C242)</f>
        <v>44409</v>
      </c>
      <c r="H242" s="5">
        <f t="shared" ref="H242:H266" si="53">IF(NOT(ISTEXT(G242)),YEAR(G242)*100+MONTH(G242),"")</f>
        <v>202108</v>
      </c>
      <c r="I242" s="5">
        <f t="shared" ref="I242:I266" si="54">IF(NOT(ISTEXT(G242)),YEAR(G242),"")</f>
        <v>2021</v>
      </c>
      <c r="J242">
        <f t="shared" ref="J242:J266" si="55">IF(AND(ISNUMBER(G242),ISNUMBER(D242)),D242*(640*24*3600)/(5280^2),"DataGap")</f>
        <v>56.330578512396691</v>
      </c>
    </row>
    <row r="243" spans="1:10">
      <c r="A243" t="s">
        <v>30</v>
      </c>
      <c r="B243">
        <v>6853020</v>
      </c>
      <c r="C243" s="1">
        <v>44410</v>
      </c>
      <c r="D243">
        <v>48</v>
      </c>
      <c r="E243" t="s">
        <v>31</v>
      </c>
      <c r="G243" s="1">
        <f t="shared" si="52"/>
        <v>44410</v>
      </c>
      <c r="H243" s="5">
        <f t="shared" si="53"/>
        <v>202108</v>
      </c>
      <c r="I243" s="5">
        <f t="shared" si="54"/>
        <v>2021</v>
      </c>
      <c r="J243">
        <f t="shared" si="55"/>
        <v>95.206611570247929</v>
      </c>
    </row>
    <row r="244" spans="1:10">
      <c r="A244" t="s">
        <v>30</v>
      </c>
      <c r="B244">
        <v>6853020</v>
      </c>
      <c r="C244" s="1">
        <v>44411</v>
      </c>
      <c r="D244">
        <v>28</v>
      </c>
      <c r="E244" t="s">
        <v>31</v>
      </c>
      <c r="G244" s="1">
        <f t="shared" si="52"/>
        <v>44411</v>
      </c>
      <c r="H244" s="5">
        <f t="shared" si="53"/>
        <v>202108</v>
      </c>
      <c r="I244" s="5">
        <f t="shared" si="54"/>
        <v>2021</v>
      </c>
      <c r="J244">
        <f t="shared" si="55"/>
        <v>55.537190082644628</v>
      </c>
    </row>
    <row r="245" spans="1:10">
      <c r="A245" t="s">
        <v>30</v>
      </c>
      <c r="B245">
        <v>6853020</v>
      </c>
      <c r="C245" s="1">
        <v>44412</v>
      </c>
      <c r="D245">
        <v>56.7</v>
      </c>
      <c r="E245" t="s">
        <v>31</v>
      </c>
      <c r="G245" s="1">
        <f t="shared" si="52"/>
        <v>44412</v>
      </c>
      <c r="H245" s="5">
        <f t="shared" si="53"/>
        <v>202108</v>
      </c>
      <c r="I245" s="5">
        <f t="shared" si="54"/>
        <v>2021</v>
      </c>
      <c r="J245">
        <f t="shared" si="55"/>
        <v>112.46280991735537</v>
      </c>
    </row>
    <row r="246" spans="1:10">
      <c r="A246" t="s">
        <v>30</v>
      </c>
      <c r="B246">
        <v>6853020</v>
      </c>
      <c r="C246" s="1">
        <v>44413</v>
      </c>
      <c r="D246">
        <v>48.6</v>
      </c>
      <c r="E246" t="s">
        <v>31</v>
      </c>
      <c r="G246" s="1">
        <f t="shared" si="52"/>
        <v>44413</v>
      </c>
      <c r="H246" s="5">
        <f t="shared" si="53"/>
        <v>202108</v>
      </c>
      <c r="I246" s="5">
        <f t="shared" si="54"/>
        <v>2021</v>
      </c>
      <c r="J246">
        <f t="shared" si="55"/>
        <v>96.396694214876035</v>
      </c>
    </row>
    <row r="247" spans="1:10">
      <c r="A247" t="s">
        <v>30</v>
      </c>
      <c r="B247">
        <v>6853020</v>
      </c>
      <c r="C247" s="1">
        <v>44414</v>
      </c>
      <c r="D247">
        <v>28.8</v>
      </c>
      <c r="E247" t="s">
        <v>31</v>
      </c>
      <c r="G247" s="1">
        <f t="shared" si="52"/>
        <v>44414</v>
      </c>
      <c r="H247" s="5">
        <f t="shared" si="53"/>
        <v>202108</v>
      </c>
      <c r="I247" s="5">
        <f t="shared" si="54"/>
        <v>2021</v>
      </c>
      <c r="J247">
        <f t="shared" si="55"/>
        <v>57.123966942148762</v>
      </c>
    </row>
    <row r="248" spans="1:10">
      <c r="A248" t="s">
        <v>30</v>
      </c>
      <c r="B248">
        <v>6853020</v>
      </c>
      <c r="C248" s="1">
        <v>44415</v>
      </c>
      <c r="D248">
        <v>24.3</v>
      </c>
      <c r="E248" t="s">
        <v>31</v>
      </c>
      <c r="G248" s="1">
        <f t="shared" si="52"/>
        <v>44415</v>
      </c>
      <c r="H248" s="5">
        <f t="shared" si="53"/>
        <v>202108</v>
      </c>
      <c r="I248" s="5">
        <f t="shared" si="54"/>
        <v>2021</v>
      </c>
      <c r="J248">
        <f t="shared" si="55"/>
        <v>48.198347107438018</v>
      </c>
    </row>
    <row r="249" spans="1:10">
      <c r="A249" t="s">
        <v>30</v>
      </c>
      <c r="B249">
        <v>6853020</v>
      </c>
      <c r="C249" s="1">
        <v>44416</v>
      </c>
      <c r="D249">
        <v>58.2</v>
      </c>
      <c r="E249" t="s">
        <v>31</v>
      </c>
      <c r="G249" s="1">
        <f t="shared" si="52"/>
        <v>44416</v>
      </c>
      <c r="H249" s="5">
        <f t="shared" si="53"/>
        <v>202108</v>
      </c>
      <c r="I249" s="5">
        <f t="shared" si="54"/>
        <v>2021</v>
      </c>
      <c r="J249">
        <f t="shared" si="55"/>
        <v>115.43801652892562</v>
      </c>
    </row>
    <row r="250" spans="1:10">
      <c r="A250" t="s">
        <v>30</v>
      </c>
      <c r="B250">
        <v>6853020</v>
      </c>
      <c r="C250" s="1">
        <v>44417</v>
      </c>
      <c r="D250">
        <v>101</v>
      </c>
      <c r="E250" t="s">
        <v>31</v>
      </c>
      <c r="G250" s="1">
        <f t="shared" si="52"/>
        <v>44417</v>
      </c>
      <c r="H250" s="5">
        <f t="shared" si="53"/>
        <v>202108</v>
      </c>
      <c r="I250" s="5">
        <f t="shared" si="54"/>
        <v>2021</v>
      </c>
      <c r="J250">
        <f t="shared" si="55"/>
        <v>200.3305785123967</v>
      </c>
    </row>
    <row r="251" spans="1:10">
      <c r="A251" t="s">
        <v>30</v>
      </c>
      <c r="B251">
        <v>6853020</v>
      </c>
      <c r="C251" s="1">
        <v>44418</v>
      </c>
      <c r="D251">
        <v>31.7</v>
      </c>
      <c r="E251" t="s">
        <v>31</v>
      </c>
      <c r="G251" s="1">
        <f t="shared" si="52"/>
        <v>44418</v>
      </c>
      <c r="H251" s="5">
        <f t="shared" si="53"/>
        <v>202108</v>
      </c>
      <c r="I251" s="5">
        <f t="shared" si="54"/>
        <v>2021</v>
      </c>
      <c r="J251">
        <f t="shared" si="55"/>
        <v>62.876033057851238</v>
      </c>
    </row>
    <row r="252" spans="1:10">
      <c r="A252" t="s">
        <v>30</v>
      </c>
      <c r="B252">
        <v>6853020</v>
      </c>
      <c r="C252" s="1">
        <v>44419</v>
      </c>
      <c r="D252">
        <v>21.3</v>
      </c>
      <c r="E252" t="s">
        <v>31</v>
      </c>
      <c r="G252" s="1">
        <f t="shared" si="52"/>
        <v>44419</v>
      </c>
      <c r="H252" s="5">
        <f t="shared" si="53"/>
        <v>202108</v>
      </c>
      <c r="I252" s="5">
        <f t="shared" si="54"/>
        <v>2021</v>
      </c>
      <c r="J252">
        <f t="shared" si="55"/>
        <v>42.247933884297524</v>
      </c>
    </row>
    <row r="253" spans="1:10">
      <c r="A253" t="s">
        <v>30</v>
      </c>
      <c r="B253">
        <v>6853020</v>
      </c>
      <c r="C253" s="1">
        <v>44420</v>
      </c>
      <c r="D253">
        <v>17</v>
      </c>
      <c r="E253" t="s">
        <v>31</v>
      </c>
      <c r="G253" s="1">
        <f t="shared" si="52"/>
        <v>44420</v>
      </c>
      <c r="H253" s="5">
        <f t="shared" si="53"/>
        <v>202108</v>
      </c>
      <c r="I253" s="5">
        <f t="shared" si="54"/>
        <v>2021</v>
      </c>
      <c r="J253">
        <f t="shared" si="55"/>
        <v>33.719008264462808</v>
      </c>
    </row>
    <row r="254" spans="1:10">
      <c r="A254" t="s">
        <v>30</v>
      </c>
      <c r="B254">
        <v>6853020</v>
      </c>
      <c r="C254" s="1">
        <v>44421</v>
      </c>
      <c r="D254">
        <v>16.600000000000001</v>
      </c>
      <c r="E254" t="s">
        <v>31</v>
      </c>
      <c r="G254" s="1">
        <f t="shared" si="52"/>
        <v>44421</v>
      </c>
      <c r="H254" s="5">
        <f t="shared" si="53"/>
        <v>202108</v>
      </c>
      <c r="I254" s="5">
        <f t="shared" si="54"/>
        <v>2021</v>
      </c>
      <c r="J254">
        <f t="shared" si="55"/>
        <v>32.925619834710751</v>
      </c>
    </row>
    <row r="255" spans="1:10">
      <c r="A255" t="s">
        <v>30</v>
      </c>
      <c r="B255">
        <v>6853020</v>
      </c>
      <c r="C255" s="1">
        <v>44422</v>
      </c>
      <c r="D255">
        <v>30.8</v>
      </c>
      <c r="E255" t="s">
        <v>31</v>
      </c>
      <c r="G255" s="1">
        <f t="shared" si="52"/>
        <v>44422</v>
      </c>
      <c r="H255" s="5">
        <f t="shared" si="53"/>
        <v>202108</v>
      </c>
      <c r="I255" s="5">
        <f t="shared" si="54"/>
        <v>2021</v>
      </c>
      <c r="J255">
        <f t="shared" si="55"/>
        <v>61.090909090909093</v>
      </c>
    </row>
    <row r="256" spans="1:10">
      <c r="A256" t="s">
        <v>30</v>
      </c>
      <c r="B256">
        <v>6853020</v>
      </c>
      <c r="C256" s="1">
        <v>44423</v>
      </c>
      <c r="D256">
        <v>34.799999999999997</v>
      </c>
      <c r="E256" t="s">
        <v>31</v>
      </c>
      <c r="G256" s="1">
        <f t="shared" si="52"/>
        <v>44423</v>
      </c>
      <c r="H256" s="5">
        <f t="shared" si="53"/>
        <v>202108</v>
      </c>
      <c r="I256" s="5">
        <f t="shared" si="54"/>
        <v>2021</v>
      </c>
      <c r="J256">
        <f t="shared" si="55"/>
        <v>69.024793388429742</v>
      </c>
    </row>
    <row r="257" spans="1:10">
      <c r="A257" t="s">
        <v>30</v>
      </c>
      <c r="B257">
        <v>6853020</v>
      </c>
      <c r="C257" s="1">
        <v>44424</v>
      </c>
      <c r="D257">
        <v>33.700000000000003</v>
      </c>
      <c r="E257" t="s">
        <v>31</v>
      </c>
      <c r="G257" s="1">
        <f t="shared" si="52"/>
        <v>44424</v>
      </c>
      <c r="H257" s="5">
        <f t="shared" si="53"/>
        <v>202108</v>
      </c>
      <c r="I257" s="5">
        <f t="shared" si="54"/>
        <v>2021</v>
      </c>
      <c r="J257">
        <f t="shared" si="55"/>
        <v>66.842975206611584</v>
      </c>
    </row>
    <row r="258" spans="1:10">
      <c r="A258" t="s">
        <v>30</v>
      </c>
      <c r="B258">
        <v>6853020</v>
      </c>
      <c r="C258" s="1">
        <v>44425</v>
      </c>
      <c r="D258">
        <v>21.8</v>
      </c>
      <c r="E258" t="s">
        <v>31</v>
      </c>
      <c r="G258" s="1">
        <f t="shared" si="52"/>
        <v>44425</v>
      </c>
      <c r="H258" s="5">
        <f t="shared" si="53"/>
        <v>202108</v>
      </c>
      <c r="I258" s="5">
        <f t="shared" si="54"/>
        <v>2021</v>
      </c>
      <c r="J258">
        <f t="shared" si="55"/>
        <v>43.239669421487605</v>
      </c>
    </row>
    <row r="259" spans="1:10">
      <c r="A259" t="s">
        <v>30</v>
      </c>
      <c r="B259">
        <v>6853020</v>
      </c>
      <c r="C259" s="1">
        <v>44426</v>
      </c>
      <c r="D259">
        <v>16.5</v>
      </c>
      <c r="E259" t="s">
        <v>31</v>
      </c>
      <c r="G259" s="1">
        <f t="shared" si="52"/>
        <v>44426</v>
      </c>
      <c r="H259" s="5">
        <f t="shared" si="53"/>
        <v>202108</v>
      </c>
      <c r="I259" s="5">
        <f t="shared" si="54"/>
        <v>2021</v>
      </c>
      <c r="J259">
        <f t="shared" si="55"/>
        <v>32.727272727272727</v>
      </c>
    </row>
    <row r="260" spans="1:10">
      <c r="A260" t="s">
        <v>30</v>
      </c>
      <c r="B260">
        <v>6853020</v>
      </c>
      <c r="C260" s="1">
        <v>44427</v>
      </c>
      <c r="D260">
        <v>15.7</v>
      </c>
      <c r="E260" t="s">
        <v>31</v>
      </c>
      <c r="G260" s="1">
        <f t="shared" si="52"/>
        <v>44427</v>
      </c>
      <c r="H260" s="5">
        <f t="shared" si="53"/>
        <v>202108</v>
      </c>
      <c r="I260" s="5">
        <f t="shared" si="54"/>
        <v>2021</v>
      </c>
      <c r="J260">
        <f t="shared" si="55"/>
        <v>31.140495867768596</v>
      </c>
    </row>
    <row r="261" spans="1:10">
      <c r="A261" t="s">
        <v>30</v>
      </c>
      <c r="B261">
        <v>6853020</v>
      </c>
      <c r="C261" s="1">
        <v>44428</v>
      </c>
      <c r="D261">
        <v>8.82</v>
      </c>
      <c r="E261" t="s">
        <v>31</v>
      </c>
      <c r="G261" s="1">
        <f t="shared" si="52"/>
        <v>44428</v>
      </c>
      <c r="H261" s="5">
        <f t="shared" si="53"/>
        <v>202108</v>
      </c>
      <c r="I261" s="5">
        <f t="shared" si="54"/>
        <v>2021</v>
      </c>
      <c r="J261">
        <f t="shared" si="55"/>
        <v>17.494214876033059</v>
      </c>
    </row>
    <row r="262" spans="1:10">
      <c r="A262" t="s">
        <v>30</v>
      </c>
      <c r="B262">
        <v>6853020</v>
      </c>
      <c r="C262" s="1">
        <v>44429</v>
      </c>
      <c r="D262">
        <v>7.65</v>
      </c>
      <c r="E262" t="s">
        <v>31</v>
      </c>
      <c r="G262" s="1">
        <f t="shared" si="52"/>
        <v>44429</v>
      </c>
      <c r="H262" s="5">
        <f t="shared" si="53"/>
        <v>202108</v>
      </c>
      <c r="I262" s="5">
        <f t="shared" si="54"/>
        <v>2021</v>
      </c>
      <c r="J262">
        <f t="shared" si="55"/>
        <v>15.173553719008265</v>
      </c>
    </row>
    <row r="263" spans="1:10">
      <c r="A263" t="s">
        <v>30</v>
      </c>
      <c r="B263">
        <v>6853020</v>
      </c>
      <c r="C263" s="1">
        <v>44430</v>
      </c>
      <c r="D263">
        <v>10.3</v>
      </c>
      <c r="E263" t="s">
        <v>31</v>
      </c>
      <c r="G263" s="1">
        <f t="shared" si="52"/>
        <v>44430</v>
      </c>
      <c r="H263" s="5">
        <f t="shared" si="53"/>
        <v>202108</v>
      </c>
      <c r="I263" s="5">
        <f t="shared" si="54"/>
        <v>2021</v>
      </c>
      <c r="J263">
        <f t="shared" si="55"/>
        <v>20.429752066115704</v>
      </c>
    </row>
    <row r="264" spans="1:10">
      <c r="A264" t="s">
        <v>30</v>
      </c>
      <c r="B264">
        <v>6853020</v>
      </c>
      <c r="C264" s="1">
        <v>44431</v>
      </c>
      <c r="D264">
        <v>859</v>
      </c>
      <c r="E264" t="s">
        <v>31</v>
      </c>
      <c r="G264" s="1">
        <f t="shared" si="52"/>
        <v>44431</v>
      </c>
      <c r="H264" s="5">
        <f t="shared" si="53"/>
        <v>202108</v>
      </c>
      <c r="I264" s="5">
        <f t="shared" si="54"/>
        <v>2021</v>
      </c>
      <c r="J264">
        <f t="shared" si="55"/>
        <v>1703.8016528925621</v>
      </c>
    </row>
    <row r="265" spans="1:10">
      <c r="A265" t="s">
        <v>30</v>
      </c>
      <c r="B265">
        <v>6853020</v>
      </c>
      <c r="C265" s="1">
        <v>44432</v>
      </c>
      <c r="D265">
        <v>1500</v>
      </c>
      <c r="E265" t="s">
        <v>31</v>
      </c>
      <c r="G265" s="1">
        <f t="shared" si="52"/>
        <v>44432</v>
      </c>
      <c r="H265" s="5">
        <f t="shared" si="53"/>
        <v>202108</v>
      </c>
      <c r="I265" s="5">
        <f t="shared" si="54"/>
        <v>2021</v>
      </c>
      <c r="J265">
        <f t="shared" si="55"/>
        <v>2975.2066115702478</v>
      </c>
    </row>
    <row r="266" spans="1:10">
      <c r="A266" t="s">
        <v>30</v>
      </c>
      <c r="B266">
        <v>6853020</v>
      </c>
      <c r="C266" s="1">
        <v>44433</v>
      </c>
      <c r="D266">
        <v>259</v>
      </c>
      <c r="E266" t="s">
        <v>31</v>
      </c>
      <c r="G266" s="1">
        <f t="shared" si="52"/>
        <v>44433</v>
      </c>
      <c r="H266" s="5">
        <f t="shared" si="53"/>
        <v>202108</v>
      </c>
      <c r="I266" s="5">
        <f t="shared" si="54"/>
        <v>2021</v>
      </c>
      <c r="J266">
        <f t="shared" si="55"/>
        <v>513.71900826446279</v>
      </c>
    </row>
    <row r="267" spans="1:10">
      <c r="A267" t="s">
        <v>30</v>
      </c>
      <c r="B267">
        <v>6853020</v>
      </c>
      <c r="C267" s="1">
        <v>44434</v>
      </c>
      <c r="D267">
        <v>30.6</v>
      </c>
      <c r="E267" t="s">
        <v>31</v>
      </c>
      <c r="G267" s="1">
        <f t="shared" ref="G267:G277" si="56">IF(OR(C267&lt;=0,ISTEXT(C267)),"",C267)</f>
        <v>44434</v>
      </c>
      <c r="H267" s="5">
        <f t="shared" ref="H267:H277" si="57">IF(NOT(ISTEXT(G267)),YEAR(G267)*100+MONTH(G267),"")</f>
        <v>202108</v>
      </c>
      <c r="I267" s="5">
        <f t="shared" ref="I267:I277" si="58">IF(NOT(ISTEXT(G267)),YEAR(G267),"")</f>
        <v>2021</v>
      </c>
      <c r="J267">
        <f t="shared" ref="J267:J277" si="59">IF(AND(ISNUMBER(G267),ISNUMBER(D267)),D267*(640*24*3600)/(5280^2),"DataGap")</f>
        <v>60.694214876033058</v>
      </c>
    </row>
    <row r="268" spans="1:10">
      <c r="A268" t="s">
        <v>30</v>
      </c>
      <c r="B268">
        <v>6853020</v>
      </c>
      <c r="C268" s="1">
        <v>44435</v>
      </c>
      <c r="D268">
        <v>13.1</v>
      </c>
      <c r="E268" t="s">
        <v>31</v>
      </c>
      <c r="G268" s="1">
        <f t="shared" si="56"/>
        <v>44435</v>
      </c>
      <c r="H268" s="5">
        <f t="shared" si="57"/>
        <v>202108</v>
      </c>
      <c r="I268" s="5">
        <f t="shared" si="58"/>
        <v>2021</v>
      </c>
      <c r="J268">
        <f t="shared" si="59"/>
        <v>25.983471074380166</v>
      </c>
    </row>
    <row r="269" spans="1:10">
      <c r="A269" t="s">
        <v>30</v>
      </c>
      <c r="B269">
        <v>6853020</v>
      </c>
      <c r="C269" s="1">
        <v>44436</v>
      </c>
      <c r="D269">
        <v>9.36</v>
      </c>
      <c r="E269" t="s">
        <v>31</v>
      </c>
      <c r="G269" s="1">
        <f t="shared" si="56"/>
        <v>44436</v>
      </c>
      <c r="H269" s="5">
        <f t="shared" si="57"/>
        <v>202108</v>
      </c>
      <c r="I269" s="5">
        <f t="shared" si="58"/>
        <v>2021</v>
      </c>
      <c r="J269">
        <f t="shared" si="59"/>
        <v>18.565289256198344</v>
      </c>
    </row>
    <row r="270" spans="1:10">
      <c r="A270" t="s">
        <v>30</v>
      </c>
      <c r="B270">
        <v>6853020</v>
      </c>
      <c r="C270" s="1">
        <v>44437</v>
      </c>
      <c r="D270">
        <v>11.6</v>
      </c>
      <c r="E270" t="s">
        <v>31</v>
      </c>
      <c r="G270" s="1">
        <f t="shared" si="56"/>
        <v>44437</v>
      </c>
      <c r="H270" s="5">
        <f t="shared" si="57"/>
        <v>202108</v>
      </c>
      <c r="I270" s="5">
        <f t="shared" si="58"/>
        <v>2021</v>
      </c>
      <c r="J270">
        <f t="shared" si="59"/>
        <v>23.008264462809919</v>
      </c>
    </row>
    <row r="271" spans="1:10">
      <c r="A271" t="s">
        <v>30</v>
      </c>
      <c r="B271">
        <v>6853020</v>
      </c>
      <c r="C271" s="1">
        <v>44438</v>
      </c>
      <c r="D271">
        <v>50.7</v>
      </c>
      <c r="E271" t="s">
        <v>31</v>
      </c>
      <c r="G271" s="1">
        <f t="shared" si="56"/>
        <v>44438</v>
      </c>
      <c r="H271" s="5">
        <f t="shared" si="57"/>
        <v>202108</v>
      </c>
      <c r="I271" s="5">
        <f t="shared" si="58"/>
        <v>2021</v>
      </c>
      <c r="J271">
        <f t="shared" si="59"/>
        <v>100.56198347107438</v>
      </c>
    </row>
    <row r="272" spans="1:10">
      <c r="A272" t="s">
        <v>30</v>
      </c>
      <c r="B272">
        <v>6853020</v>
      </c>
      <c r="C272" s="1">
        <v>44439</v>
      </c>
      <c r="D272">
        <v>8.98</v>
      </c>
      <c r="E272" t="s">
        <v>31</v>
      </c>
      <c r="G272" s="1">
        <f t="shared" si="56"/>
        <v>44439</v>
      </c>
      <c r="H272" s="5">
        <f t="shared" si="57"/>
        <v>202108</v>
      </c>
      <c r="I272" s="5">
        <f t="shared" si="58"/>
        <v>2021</v>
      </c>
      <c r="J272">
        <f t="shared" si="59"/>
        <v>17.811570247933883</v>
      </c>
    </row>
    <row r="273" spans="1:10">
      <c r="A273" t="s">
        <v>30</v>
      </c>
      <c r="B273">
        <v>6853020</v>
      </c>
      <c r="C273" s="1">
        <v>44440</v>
      </c>
      <c r="D273">
        <v>8.9</v>
      </c>
      <c r="E273" t="s">
        <v>31</v>
      </c>
      <c r="G273" s="1">
        <f t="shared" si="56"/>
        <v>44440</v>
      </c>
      <c r="H273" s="5">
        <f t="shared" si="57"/>
        <v>202109</v>
      </c>
      <c r="I273" s="5">
        <f t="shared" si="58"/>
        <v>2021</v>
      </c>
      <c r="J273">
        <f t="shared" si="59"/>
        <v>17.652892561983471</v>
      </c>
    </row>
    <row r="274" spans="1:10">
      <c r="A274" t="s">
        <v>30</v>
      </c>
      <c r="B274">
        <v>6853020</v>
      </c>
      <c r="C274" s="1">
        <v>44441</v>
      </c>
      <c r="D274">
        <v>20</v>
      </c>
      <c r="E274" t="s">
        <v>31</v>
      </c>
      <c r="G274" s="1">
        <f t="shared" si="56"/>
        <v>44441</v>
      </c>
      <c r="H274" s="5">
        <f t="shared" si="57"/>
        <v>202109</v>
      </c>
      <c r="I274" s="5">
        <f t="shared" si="58"/>
        <v>2021</v>
      </c>
      <c r="J274">
        <f t="shared" si="59"/>
        <v>39.669421487603309</v>
      </c>
    </row>
    <row r="275" spans="1:10">
      <c r="A275" t="s">
        <v>30</v>
      </c>
      <c r="B275">
        <v>6853020</v>
      </c>
      <c r="C275" s="1">
        <v>44442</v>
      </c>
      <c r="D275">
        <v>34.200000000000003</v>
      </c>
      <c r="E275" t="s">
        <v>31</v>
      </c>
      <c r="G275" s="1">
        <f t="shared" si="56"/>
        <v>44442</v>
      </c>
      <c r="H275" s="5">
        <f t="shared" si="57"/>
        <v>202109</v>
      </c>
      <c r="I275" s="5">
        <f t="shared" si="58"/>
        <v>2021</v>
      </c>
      <c r="J275">
        <f t="shared" si="59"/>
        <v>67.834710743801665</v>
      </c>
    </row>
    <row r="276" spans="1:10">
      <c r="A276" t="s">
        <v>30</v>
      </c>
      <c r="B276">
        <v>6853020</v>
      </c>
      <c r="C276" s="1">
        <v>44443</v>
      </c>
      <c r="D276">
        <v>22.4</v>
      </c>
      <c r="E276" t="s">
        <v>31</v>
      </c>
      <c r="G276" s="1">
        <f t="shared" si="56"/>
        <v>44443</v>
      </c>
      <c r="H276" s="5">
        <f t="shared" si="57"/>
        <v>202109</v>
      </c>
      <c r="I276" s="5">
        <f t="shared" si="58"/>
        <v>2021</v>
      </c>
      <c r="J276">
        <f t="shared" si="59"/>
        <v>44.429752066115704</v>
      </c>
    </row>
    <row r="277" spans="1:10">
      <c r="A277" t="s">
        <v>30</v>
      </c>
      <c r="B277">
        <v>6853020</v>
      </c>
      <c r="C277" s="1">
        <v>44444</v>
      </c>
      <c r="D277">
        <v>8.86</v>
      </c>
      <c r="E277" t="s">
        <v>31</v>
      </c>
      <c r="G277" s="1">
        <f t="shared" si="56"/>
        <v>44444</v>
      </c>
      <c r="H277" s="5">
        <f t="shared" si="57"/>
        <v>202109</v>
      </c>
      <c r="I277" s="5">
        <f t="shared" si="58"/>
        <v>2021</v>
      </c>
      <c r="J277">
        <f t="shared" si="59"/>
        <v>17.573553719008263</v>
      </c>
    </row>
    <row r="278" spans="1:10">
      <c r="A278" t="s">
        <v>30</v>
      </c>
      <c r="B278">
        <v>6853020</v>
      </c>
      <c r="C278" s="1">
        <v>44445</v>
      </c>
      <c r="D278">
        <v>7.14</v>
      </c>
      <c r="E278" t="s">
        <v>31</v>
      </c>
      <c r="G278" s="1">
        <f t="shared" ref="G278:G290" si="60">IF(OR(C278&lt;=0,ISTEXT(C278)),"",C278)</f>
        <v>44445</v>
      </c>
      <c r="H278" s="5">
        <f t="shared" ref="H278:H290" si="61">IF(NOT(ISTEXT(G278)),YEAR(G278)*100+MONTH(G278),"")</f>
        <v>202109</v>
      </c>
      <c r="I278" s="5">
        <f t="shared" ref="I278:I290" si="62">IF(NOT(ISTEXT(G278)),YEAR(G278),"")</f>
        <v>2021</v>
      </c>
      <c r="J278">
        <f t="shared" ref="J278:J290" si="63">IF(AND(ISNUMBER(G278),ISNUMBER(D278)),D278*(640*24*3600)/(5280^2),"DataGap")</f>
        <v>14.161983471074381</v>
      </c>
    </row>
    <row r="279" spans="1:10">
      <c r="A279" t="s">
        <v>30</v>
      </c>
      <c r="B279">
        <v>6853020</v>
      </c>
      <c r="C279" s="1">
        <v>44446</v>
      </c>
      <c r="D279">
        <v>6.32</v>
      </c>
      <c r="E279" t="s">
        <v>31</v>
      </c>
      <c r="G279" s="1">
        <f t="shared" si="60"/>
        <v>44446</v>
      </c>
      <c r="H279" s="5">
        <f t="shared" si="61"/>
        <v>202109</v>
      </c>
      <c r="I279" s="5">
        <f t="shared" si="62"/>
        <v>2021</v>
      </c>
      <c r="J279">
        <f t="shared" si="63"/>
        <v>12.535537190082644</v>
      </c>
    </row>
    <row r="280" spans="1:10">
      <c r="A280" t="s">
        <v>30</v>
      </c>
      <c r="B280">
        <v>6853020</v>
      </c>
      <c r="C280" s="1">
        <v>44447</v>
      </c>
      <c r="D280">
        <v>3.78</v>
      </c>
      <c r="E280" t="s">
        <v>31</v>
      </c>
      <c r="G280" s="1">
        <f t="shared" si="60"/>
        <v>44447</v>
      </c>
      <c r="H280" s="5">
        <f t="shared" si="61"/>
        <v>202109</v>
      </c>
      <c r="I280" s="5">
        <f t="shared" si="62"/>
        <v>2021</v>
      </c>
      <c r="J280">
        <f t="shared" si="63"/>
        <v>7.4975206611570249</v>
      </c>
    </row>
    <row r="281" spans="1:10">
      <c r="A281" t="s">
        <v>30</v>
      </c>
      <c r="B281">
        <v>6853020</v>
      </c>
      <c r="C281" s="1">
        <v>44448</v>
      </c>
      <c r="D281">
        <v>3.38</v>
      </c>
      <c r="E281" t="s">
        <v>31</v>
      </c>
      <c r="G281" s="1">
        <f t="shared" si="60"/>
        <v>44448</v>
      </c>
      <c r="H281" s="5">
        <f t="shared" si="61"/>
        <v>202109</v>
      </c>
      <c r="I281" s="5">
        <f t="shared" si="62"/>
        <v>2021</v>
      </c>
      <c r="J281">
        <f t="shared" si="63"/>
        <v>6.7041322314049587</v>
      </c>
    </row>
    <row r="282" spans="1:10">
      <c r="A282" t="s">
        <v>30</v>
      </c>
      <c r="B282">
        <v>6853020</v>
      </c>
      <c r="C282" s="1">
        <v>44449</v>
      </c>
      <c r="D282">
        <v>3.27</v>
      </c>
      <c r="E282" t="s">
        <v>31</v>
      </c>
      <c r="G282" s="1">
        <f t="shared" si="60"/>
        <v>44449</v>
      </c>
      <c r="H282" s="5">
        <f t="shared" si="61"/>
        <v>202109</v>
      </c>
      <c r="I282" s="5">
        <f t="shared" si="62"/>
        <v>2021</v>
      </c>
      <c r="J282">
        <f t="shared" si="63"/>
        <v>6.4859504132231409</v>
      </c>
    </row>
    <row r="283" spans="1:10">
      <c r="A283" t="s">
        <v>30</v>
      </c>
      <c r="B283">
        <v>6853020</v>
      </c>
      <c r="C283" s="1">
        <v>44450</v>
      </c>
      <c r="D283">
        <v>3.08</v>
      </c>
      <c r="E283" t="s">
        <v>31</v>
      </c>
      <c r="G283" s="1">
        <f t="shared" si="60"/>
        <v>44450</v>
      </c>
      <c r="H283" s="5">
        <f t="shared" si="61"/>
        <v>202109</v>
      </c>
      <c r="I283" s="5">
        <f t="shared" si="62"/>
        <v>2021</v>
      </c>
      <c r="J283">
        <f t="shared" si="63"/>
        <v>6.1090909090909093</v>
      </c>
    </row>
    <row r="284" spans="1:10">
      <c r="A284" t="s">
        <v>30</v>
      </c>
      <c r="B284">
        <v>6853020</v>
      </c>
      <c r="C284" s="1">
        <v>44451</v>
      </c>
      <c r="D284">
        <v>2.92</v>
      </c>
      <c r="E284" t="s">
        <v>31</v>
      </c>
      <c r="G284" s="1">
        <f t="shared" si="60"/>
        <v>44451</v>
      </c>
      <c r="H284" s="5">
        <f t="shared" si="61"/>
        <v>202109</v>
      </c>
      <c r="I284" s="5">
        <f t="shared" si="62"/>
        <v>2021</v>
      </c>
      <c r="J284">
        <f t="shared" si="63"/>
        <v>5.7917355371900827</v>
      </c>
    </row>
    <row r="285" spans="1:10">
      <c r="A285" t="s">
        <v>30</v>
      </c>
      <c r="B285">
        <v>6853020</v>
      </c>
      <c r="C285" s="1">
        <v>44452</v>
      </c>
      <c r="D285">
        <v>2.96</v>
      </c>
      <c r="E285" t="s">
        <v>31</v>
      </c>
      <c r="G285" s="1">
        <f t="shared" si="60"/>
        <v>44452</v>
      </c>
      <c r="H285" s="5">
        <f t="shared" si="61"/>
        <v>202109</v>
      </c>
      <c r="I285" s="5">
        <f t="shared" si="62"/>
        <v>2021</v>
      </c>
      <c r="J285">
        <f t="shared" si="63"/>
        <v>5.8710743801652896</v>
      </c>
    </row>
    <row r="286" spans="1:10">
      <c r="A286" t="s">
        <v>30</v>
      </c>
      <c r="B286">
        <v>6853020</v>
      </c>
      <c r="C286" s="1">
        <v>44453</v>
      </c>
      <c r="D286">
        <v>2.87</v>
      </c>
      <c r="E286" t="s">
        <v>31</v>
      </c>
      <c r="G286" s="1">
        <f t="shared" si="60"/>
        <v>44453</v>
      </c>
      <c r="H286" s="5">
        <f t="shared" si="61"/>
        <v>202109</v>
      </c>
      <c r="I286" s="5">
        <f t="shared" si="62"/>
        <v>2021</v>
      </c>
      <c r="J286">
        <f t="shared" si="63"/>
        <v>5.6925619834710748</v>
      </c>
    </row>
    <row r="287" spans="1:10">
      <c r="A287" t="s">
        <v>30</v>
      </c>
      <c r="B287">
        <v>6853020</v>
      </c>
      <c r="C287" s="1">
        <v>44454</v>
      </c>
      <c r="D287">
        <v>3.02</v>
      </c>
      <c r="E287" t="s">
        <v>31</v>
      </c>
      <c r="G287" s="1">
        <f t="shared" si="60"/>
        <v>44454</v>
      </c>
      <c r="H287" s="5">
        <f t="shared" si="61"/>
        <v>202109</v>
      </c>
      <c r="I287" s="5">
        <f t="shared" si="62"/>
        <v>2021</v>
      </c>
      <c r="J287">
        <f t="shared" si="63"/>
        <v>5.9900826446280995</v>
      </c>
    </row>
    <row r="288" spans="1:10">
      <c r="A288" t="s">
        <v>30</v>
      </c>
      <c r="B288">
        <v>6853020</v>
      </c>
      <c r="C288" s="1">
        <v>44455</v>
      </c>
      <c r="D288">
        <v>2.86</v>
      </c>
      <c r="E288" t="s">
        <v>31</v>
      </c>
      <c r="G288" s="1">
        <f t="shared" si="60"/>
        <v>44455</v>
      </c>
      <c r="H288" s="5">
        <f t="shared" si="61"/>
        <v>202109</v>
      </c>
      <c r="I288" s="5">
        <f t="shared" si="62"/>
        <v>2021</v>
      </c>
      <c r="J288">
        <f t="shared" si="63"/>
        <v>5.6727272727272728</v>
      </c>
    </row>
    <row r="289" spans="1:10">
      <c r="A289" t="s">
        <v>30</v>
      </c>
      <c r="B289">
        <v>6853020</v>
      </c>
      <c r="C289" s="1">
        <v>44456</v>
      </c>
      <c r="D289">
        <v>2.58</v>
      </c>
      <c r="E289" t="s">
        <v>31</v>
      </c>
      <c r="G289" s="1">
        <f t="shared" si="60"/>
        <v>44456</v>
      </c>
      <c r="H289" s="5">
        <f t="shared" si="61"/>
        <v>202109</v>
      </c>
      <c r="I289" s="5">
        <f t="shared" si="62"/>
        <v>2021</v>
      </c>
      <c r="J289">
        <f t="shared" si="63"/>
        <v>5.1173553719008265</v>
      </c>
    </row>
    <row r="290" spans="1:10">
      <c r="A290" t="s">
        <v>30</v>
      </c>
      <c r="B290">
        <v>6853020</v>
      </c>
      <c r="C290" s="1">
        <v>44457</v>
      </c>
      <c r="D290">
        <v>4.3899999999999997</v>
      </c>
      <c r="E290" t="s">
        <v>31</v>
      </c>
      <c r="G290" s="1">
        <f t="shared" si="60"/>
        <v>44457</v>
      </c>
      <c r="H290" s="5">
        <f t="shared" si="61"/>
        <v>202109</v>
      </c>
      <c r="I290" s="5">
        <f t="shared" si="62"/>
        <v>2021</v>
      </c>
      <c r="J290">
        <f t="shared" si="63"/>
        <v>8.7074380165289238</v>
      </c>
    </row>
    <row r="291" spans="1:10">
      <c r="A291" t="s">
        <v>30</v>
      </c>
      <c r="B291">
        <v>6853020</v>
      </c>
      <c r="C291" s="1">
        <v>44458</v>
      </c>
      <c r="D291">
        <v>11.2</v>
      </c>
      <c r="E291" t="s">
        <v>31</v>
      </c>
      <c r="G291" s="1">
        <f t="shared" ref="G291:G316" si="64">IF(OR(C291&lt;=0,ISTEXT(C291)),"",C291)</f>
        <v>44458</v>
      </c>
      <c r="H291" s="5">
        <f t="shared" ref="H291:H316" si="65">IF(NOT(ISTEXT(G291)),YEAR(G291)*100+MONTH(G291),"")</f>
        <v>202109</v>
      </c>
      <c r="I291" s="5">
        <f t="shared" ref="I291:I316" si="66">IF(NOT(ISTEXT(G291)),YEAR(G291),"")</f>
        <v>2021</v>
      </c>
      <c r="J291">
        <f t="shared" ref="J291:J316" si="67">IF(AND(ISNUMBER(G291),ISNUMBER(D291)),D291*(640*24*3600)/(5280^2),"DataGap")</f>
        <v>22.214876033057852</v>
      </c>
    </row>
    <row r="292" spans="1:10">
      <c r="A292" t="s">
        <v>30</v>
      </c>
      <c r="B292">
        <v>6853020</v>
      </c>
      <c r="C292" s="1">
        <v>44459</v>
      </c>
      <c r="D292">
        <v>2.59</v>
      </c>
      <c r="E292" t="s">
        <v>31</v>
      </c>
      <c r="G292" s="1">
        <f t="shared" si="64"/>
        <v>44459</v>
      </c>
      <c r="H292" s="5">
        <f t="shared" si="65"/>
        <v>202109</v>
      </c>
      <c r="I292" s="5">
        <f t="shared" si="66"/>
        <v>2021</v>
      </c>
      <c r="J292">
        <f t="shared" si="67"/>
        <v>5.1371900826446284</v>
      </c>
    </row>
    <row r="293" spans="1:10">
      <c r="A293" t="s">
        <v>30</v>
      </c>
      <c r="B293">
        <v>6853020</v>
      </c>
      <c r="C293" s="1">
        <v>44460</v>
      </c>
      <c r="D293">
        <v>2.36</v>
      </c>
      <c r="E293" t="s">
        <v>31</v>
      </c>
      <c r="G293" s="1">
        <f t="shared" si="64"/>
        <v>44460</v>
      </c>
      <c r="H293" s="5">
        <f t="shared" si="65"/>
        <v>202109</v>
      </c>
      <c r="I293" s="5">
        <f t="shared" si="66"/>
        <v>2021</v>
      </c>
      <c r="J293">
        <f t="shared" si="67"/>
        <v>4.6809917355371899</v>
      </c>
    </row>
    <row r="294" spans="1:10">
      <c r="A294" t="s">
        <v>30</v>
      </c>
      <c r="B294">
        <v>6853020</v>
      </c>
      <c r="C294" s="1">
        <v>44461</v>
      </c>
      <c r="D294">
        <v>2.4700000000000002</v>
      </c>
      <c r="E294" t="s">
        <v>31</v>
      </c>
      <c r="G294" s="1">
        <f t="shared" si="64"/>
        <v>44461</v>
      </c>
      <c r="H294" s="5">
        <f t="shared" si="65"/>
        <v>202109</v>
      </c>
      <c r="I294" s="5">
        <f t="shared" si="66"/>
        <v>2021</v>
      </c>
      <c r="J294">
        <f t="shared" si="67"/>
        <v>4.8991735537190086</v>
      </c>
    </row>
    <row r="295" spans="1:10">
      <c r="A295" t="s">
        <v>30</v>
      </c>
      <c r="B295">
        <v>6853020</v>
      </c>
      <c r="C295" s="1">
        <v>44462</v>
      </c>
      <c r="D295">
        <v>2.0499999999999998</v>
      </c>
      <c r="E295" t="s">
        <v>38</v>
      </c>
      <c r="G295" s="1">
        <f t="shared" si="64"/>
        <v>44462</v>
      </c>
      <c r="H295" s="5">
        <f t="shared" si="65"/>
        <v>202109</v>
      </c>
      <c r="I295" s="5">
        <f t="shared" si="66"/>
        <v>2021</v>
      </c>
      <c r="J295">
        <f t="shared" si="67"/>
        <v>4.0661157024793386</v>
      </c>
    </row>
    <row r="296" spans="1:10">
      <c r="A296" t="s">
        <v>30</v>
      </c>
      <c r="B296">
        <v>6853020</v>
      </c>
      <c r="C296" s="1">
        <v>44463</v>
      </c>
      <c r="D296">
        <v>1.76</v>
      </c>
      <c r="E296" t="s">
        <v>38</v>
      </c>
      <c r="G296" s="1">
        <f t="shared" si="64"/>
        <v>44463</v>
      </c>
      <c r="H296" s="5">
        <f t="shared" si="65"/>
        <v>202109</v>
      </c>
      <c r="I296" s="5">
        <f t="shared" si="66"/>
        <v>2021</v>
      </c>
      <c r="J296">
        <f t="shared" si="67"/>
        <v>3.4909090909090907</v>
      </c>
    </row>
    <row r="297" spans="1:10">
      <c r="A297" t="s">
        <v>30</v>
      </c>
      <c r="B297">
        <v>6853020</v>
      </c>
      <c r="C297" s="1">
        <v>44464</v>
      </c>
      <c r="D297">
        <v>1.76</v>
      </c>
      <c r="E297" t="s">
        <v>38</v>
      </c>
      <c r="G297" s="1">
        <f t="shared" si="64"/>
        <v>44464</v>
      </c>
      <c r="H297" s="5">
        <f t="shared" si="65"/>
        <v>202109</v>
      </c>
      <c r="I297" s="5">
        <f t="shared" si="66"/>
        <v>2021</v>
      </c>
      <c r="J297">
        <f t="shared" si="67"/>
        <v>3.4909090909090907</v>
      </c>
    </row>
    <row r="298" spans="1:10">
      <c r="A298" t="s">
        <v>30</v>
      </c>
      <c r="B298">
        <v>6853020</v>
      </c>
      <c r="C298" s="1">
        <v>44465</v>
      </c>
      <c r="D298">
        <v>1.69</v>
      </c>
      <c r="E298" t="s">
        <v>38</v>
      </c>
      <c r="G298" s="1">
        <f t="shared" si="64"/>
        <v>44465</v>
      </c>
      <c r="H298" s="5">
        <f t="shared" si="65"/>
        <v>202109</v>
      </c>
      <c r="I298" s="5">
        <f t="shared" si="66"/>
        <v>2021</v>
      </c>
      <c r="J298">
        <f t="shared" si="67"/>
        <v>3.3520661157024794</v>
      </c>
    </row>
    <row r="299" spans="1:10">
      <c r="A299" t="s">
        <v>30</v>
      </c>
      <c r="B299">
        <v>6853020</v>
      </c>
      <c r="C299" s="1">
        <v>44466</v>
      </c>
      <c r="D299">
        <v>1.51</v>
      </c>
      <c r="E299" t="s">
        <v>38</v>
      </c>
      <c r="G299" s="1">
        <f t="shared" si="64"/>
        <v>44466</v>
      </c>
      <c r="H299" s="5">
        <f t="shared" si="65"/>
        <v>202109</v>
      </c>
      <c r="I299" s="5">
        <f t="shared" si="66"/>
        <v>2021</v>
      </c>
      <c r="J299">
        <f t="shared" si="67"/>
        <v>2.9950413223140497</v>
      </c>
    </row>
    <row r="300" spans="1:10">
      <c r="A300" t="s">
        <v>30</v>
      </c>
      <c r="B300">
        <v>6853020</v>
      </c>
      <c r="C300" s="1">
        <v>44467</v>
      </c>
      <c r="D300">
        <v>1.45</v>
      </c>
      <c r="E300" t="s">
        <v>38</v>
      </c>
      <c r="G300" s="1">
        <f t="shared" si="64"/>
        <v>44467</v>
      </c>
      <c r="H300" s="5">
        <f t="shared" si="65"/>
        <v>202109</v>
      </c>
      <c r="I300" s="5">
        <f t="shared" si="66"/>
        <v>2021</v>
      </c>
      <c r="J300">
        <f t="shared" si="67"/>
        <v>2.8760330578512399</v>
      </c>
    </row>
    <row r="301" spans="1:10">
      <c r="A301" t="s">
        <v>30</v>
      </c>
      <c r="B301">
        <v>6853020</v>
      </c>
      <c r="C301" s="1">
        <v>44468</v>
      </c>
      <c r="D301">
        <v>1.42</v>
      </c>
      <c r="E301" t="s">
        <v>38</v>
      </c>
      <c r="G301" s="1">
        <f t="shared" si="64"/>
        <v>44468</v>
      </c>
      <c r="H301" s="5">
        <f t="shared" si="65"/>
        <v>202109</v>
      </c>
      <c r="I301" s="5">
        <f t="shared" si="66"/>
        <v>2021</v>
      </c>
      <c r="J301">
        <f t="shared" si="67"/>
        <v>2.8165289256198349</v>
      </c>
    </row>
    <row r="302" spans="1:10">
      <c r="A302" t="s">
        <v>30</v>
      </c>
      <c r="B302">
        <v>6853020</v>
      </c>
      <c r="C302" s="1">
        <v>44469</v>
      </c>
      <c r="D302">
        <v>1.96</v>
      </c>
      <c r="E302" t="s">
        <v>38</v>
      </c>
      <c r="G302" s="1">
        <f t="shared" si="64"/>
        <v>44469</v>
      </c>
      <c r="H302" s="5">
        <f t="shared" si="65"/>
        <v>202109</v>
      </c>
      <c r="I302" s="5">
        <f t="shared" si="66"/>
        <v>2021</v>
      </c>
      <c r="J302">
        <f t="shared" si="67"/>
        <v>3.8876033057851238</v>
      </c>
    </row>
    <row r="303" spans="1:10">
      <c r="A303" t="s">
        <v>30</v>
      </c>
      <c r="B303">
        <v>6853020</v>
      </c>
      <c r="C303" s="1">
        <v>44470</v>
      </c>
      <c r="D303">
        <v>1.95</v>
      </c>
      <c r="E303" t="s">
        <v>38</v>
      </c>
      <c r="G303" s="1">
        <f t="shared" si="64"/>
        <v>44470</v>
      </c>
      <c r="H303" s="5">
        <f t="shared" si="65"/>
        <v>202110</v>
      </c>
      <c r="I303" s="5">
        <f t="shared" si="66"/>
        <v>2021</v>
      </c>
      <c r="J303">
        <f t="shared" si="67"/>
        <v>3.8677685950413223</v>
      </c>
    </row>
    <row r="304" spans="1:10">
      <c r="A304" t="s">
        <v>30</v>
      </c>
      <c r="B304">
        <v>6853020</v>
      </c>
      <c r="C304" s="1">
        <v>44471</v>
      </c>
      <c r="D304">
        <v>2.0099999999999998</v>
      </c>
      <c r="E304" t="s">
        <v>38</v>
      </c>
      <c r="G304" s="1">
        <f t="shared" si="64"/>
        <v>44471</v>
      </c>
      <c r="H304" s="5">
        <f t="shared" si="65"/>
        <v>202110</v>
      </c>
      <c r="I304" s="5">
        <f t="shared" si="66"/>
        <v>2021</v>
      </c>
      <c r="J304">
        <f t="shared" si="67"/>
        <v>3.9867768595041317</v>
      </c>
    </row>
    <row r="305" spans="1:10">
      <c r="A305" t="s">
        <v>30</v>
      </c>
      <c r="B305">
        <v>6853020</v>
      </c>
      <c r="C305" s="1">
        <v>44472</v>
      </c>
      <c r="D305">
        <v>1.85</v>
      </c>
      <c r="E305" t="s">
        <v>38</v>
      </c>
      <c r="G305" s="1">
        <f t="shared" si="64"/>
        <v>44472</v>
      </c>
      <c r="H305" s="5">
        <f t="shared" si="65"/>
        <v>202110</v>
      </c>
      <c r="I305" s="5">
        <f t="shared" si="66"/>
        <v>2021</v>
      </c>
      <c r="J305">
        <f t="shared" si="67"/>
        <v>3.669421487603306</v>
      </c>
    </row>
    <row r="306" spans="1:10">
      <c r="A306" t="s">
        <v>30</v>
      </c>
      <c r="B306">
        <v>6853020</v>
      </c>
      <c r="C306" s="1">
        <v>44473</v>
      </c>
      <c r="D306">
        <v>1.56</v>
      </c>
      <c r="E306" t="s">
        <v>38</v>
      </c>
      <c r="G306" s="1">
        <f t="shared" si="64"/>
        <v>44473</v>
      </c>
      <c r="H306" s="5">
        <f t="shared" si="65"/>
        <v>202110</v>
      </c>
      <c r="I306" s="5">
        <f t="shared" si="66"/>
        <v>2021</v>
      </c>
      <c r="J306">
        <f t="shared" si="67"/>
        <v>3.0942148760330577</v>
      </c>
    </row>
    <row r="307" spans="1:10">
      <c r="A307" t="s">
        <v>30</v>
      </c>
      <c r="B307">
        <v>6853020</v>
      </c>
      <c r="C307" s="1">
        <v>44474</v>
      </c>
      <c r="D307">
        <v>1.67</v>
      </c>
      <c r="E307" t="s">
        <v>31</v>
      </c>
      <c r="G307" s="1">
        <f t="shared" si="64"/>
        <v>44474</v>
      </c>
      <c r="H307" s="5">
        <f t="shared" si="65"/>
        <v>202110</v>
      </c>
      <c r="I307" s="5">
        <f t="shared" si="66"/>
        <v>2021</v>
      </c>
      <c r="J307">
        <f t="shared" si="67"/>
        <v>3.3123966942148759</v>
      </c>
    </row>
    <row r="308" spans="1:10">
      <c r="A308" t="s">
        <v>30</v>
      </c>
      <c r="B308">
        <v>6853020</v>
      </c>
      <c r="C308" s="1">
        <v>44475</v>
      </c>
      <c r="D308">
        <v>2.42</v>
      </c>
      <c r="E308" t="s">
        <v>31</v>
      </c>
      <c r="G308" s="1">
        <f t="shared" si="64"/>
        <v>44475</v>
      </c>
      <c r="H308" s="5">
        <f t="shared" si="65"/>
        <v>202110</v>
      </c>
      <c r="I308" s="5">
        <f t="shared" si="66"/>
        <v>2021</v>
      </c>
      <c r="J308">
        <f t="shared" si="67"/>
        <v>4.8</v>
      </c>
    </row>
    <row r="309" spans="1:10">
      <c r="A309" t="s">
        <v>30</v>
      </c>
      <c r="B309">
        <v>6853020</v>
      </c>
      <c r="C309" s="1">
        <v>44476</v>
      </c>
      <c r="D309">
        <v>2.97</v>
      </c>
      <c r="E309" t="s">
        <v>31</v>
      </c>
      <c r="G309" s="1">
        <f t="shared" si="64"/>
        <v>44476</v>
      </c>
      <c r="H309" s="5">
        <f t="shared" si="65"/>
        <v>202110</v>
      </c>
      <c r="I309" s="5">
        <f t="shared" si="66"/>
        <v>2021</v>
      </c>
      <c r="J309">
        <f t="shared" si="67"/>
        <v>5.8909090909090907</v>
      </c>
    </row>
    <row r="310" spans="1:10">
      <c r="A310" t="s">
        <v>30</v>
      </c>
      <c r="B310">
        <v>6853020</v>
      </c>
      <c r="C310" s="1">
        <v>44477</v>
      </c>
      <c r="D310">
        <v>2.88</v>
      </c>
      <c r="E310" t="s">
        <v>31</v>
      </c>
      <c r="G310" s="1">
        <f t="shared" si="64"/>
        <v>44477</v>
      </c>
      <c r="H310" s="5">
        <f t="shared" si="65"/>
        <v>202110</v>
      </c>
      <c r="I310" s="5">
        <f t="shared" si="66"/>
        <v>2021</v>
      </c>
      <c r="J310">
        <f t="shared" si="67"/>
        <v>5.7123966942148758</v>
      </c>
    </row>
    <row r="311" spans="1:10">
      <c r="A311" t="s">
        <v>30</v>
      </c>
      <c r="B311">
        <v>6853020</v>
      </c>
      <c r="C311" s="1">
        <v>44478</v>
      </c>
      <c r="D311">
        <v>3.31</v>
      </c>
      <c r="E311" t="s">
        <v>31</v>
      </c>
      <c r="G311" s="1">
        <f t="shared" si="64"/>
        <v>44478</v>
      </c>
      <c r="H311" s="5">
        <f t="shared" si="65"/>
        <v>202110</v>
      </c>
      <c r="I311" s="5">
        <f t="shared" si="66"/>
        <v>2021</v>
      </c>
      <c r="J311">
        <f t="shared" si="67"/>
        <v>6.5652892561983469</v>
      </c>
    </row>
    <row r="312" spans="1:10">
      <c r="A312" t="s">
        <v>30</v>
      </c>
      <c r="B312">
        <v>6853020</v>
      </c>
      <c r="C312" s="1">
        <v>44479</v>
      </c>
      <c r="D312">
        <v>3.34</v>
      </c>
      <c r="E312" t="s">
        <v>31</v>
      </c>
      <c r="G312" s="1">
        <f t="shared" si="64"/>
        <v>44479</v>
      </c>
      <c r="H312" s="5">
        <f t="shared" si="65"/>
        <v>202110</v>
      </c>
      <c r="I312" s="5">
        <f t="shared" si="66"/>
        <v>2021</v>
      </c>
      <c r="J312">
        <f t="shared" si="67"/>
        <v>6.6247933884297519</v>
      </c>
    </row>
    <row r="313" spans="1:10">
      <c r="A313" t="s">
        <v>30</v>
      </c>
      <c r="B313">
        <v>6853020</v>
      </c>
      <c r="C313" s="1">
        <v>44480</v>
      </c>
      <c r="D313">
        <v>3.16</v>
      </c>
      <c r="E313" t="s">
        <v>31</v>
      </c>
      <c r="G313" s="1">
        <f t="shared" si="64"/>
        <v>44480</v>
      </c>
      <c r="H313" s="5">
        <f t="shared" si="65"/>
        <v>202110</v>
      </c>
      <c r="I313" s="5">
        <f t="shared" si="66"/>
        <v>2021</v>
      </c>
      <c r="J313">
        <f t="shared" si="67"/>
        <v>6.2677685950413222</v>
      </c>
    </row>
    <row r="314" spans="1:10">
      <c r="A314" t="s">
        <v>30</v>
      </c>
      <c r="B314">
        <v>6853020</v>
      </c>
      <c r="C314" s="1">
        <v>44481</v>
      </c>
      <c r="D314">
        <v>3.05</v>
      </c>
      <c r="E314" t="s">
        <v>31</v>
      </c>
      <c r="G314" s="1">
        <f t="shared" si="64"/>
        <v>44481</v>
      </c>
      <c r="H314" s="5">
        <f t="shared" si="65"/>
        <v>202110</v>
      </c>
      <c r="I314" s="5">
        <f t="shared" si="66"/>
        <v>2021</v>
      </c>
      <c r="J314">
        <f t="shared" si="67"/>
        <v>6.0495867768595044</v>
      </c>
    </row>
    <row r="315" spans="1:10">
      <c r="A315" t="s">
        <v>30</v>
      </c>
      <c r="B315">
        <v>6853020</v>
      </c>
      <c r="C315" s="1">
        <v>44482</v>
      </c>
      <c r="D315">
        <v>5.59</v>
      </c>
      <c r="E315" t="s">
        <v>31</v>
      </c>
      <c r="G315" s="1">
        <f t="shared" si="64"/>
        <v>44482</v>
      </c>
      <c r="H315" s="5">
        <f t="shared" si="65"/>
        <v>202110</v>
      </c>
      <c r="I315" s="5">
        <f t="shared" si="66"/>
        <v>2021</v>
      </c>
      <c r="J315">
        <f t="shared" si="67"/>
        <v>11.087603305785123</v>
      </c>
    </row>
    <row r="316" spans="1:10">
      <c r="A316" t="s">
        <v>30</v>
      </c>
      <c r="B316">
        <v>6853020</v>
      </c>
      <c r="C316" s="1">
        <v>44483</v>
      </c>
      <c r="D316">
        <v>4.1100000000000003</v>
      </c>
      <c r="E316" t="s">
        <v>31</v>
      </c>
      <c r="G316" s="1">
        <f t="shared" si="64"/>
        <v>44483</v>
      </c>
      <c r="H316" s="5">
        <f t="shared" si="65"/>
        <v>202110</v>
      </c>
      <c r="I316" s="5">
        <f t="shared" si="66"/>
        <v>2021</v>
      </c>
      <c r="J316">
        <f t="shared" si="67"/>
        <v>8.1520661157024801</v>
      </c>
    </row>
    <row r="317" spans="1:10">
      <c r="A317" t="s">
        <v>30</v>
      </c>
      <c r="B317">
        <v>6853020</v>
      </c>
      <c r="C317" s="1">
        <v>44484</v>
      </c>
      <c r="D317">
        <v>3.8</v>
      </c>
      <c r="E317" t="s">
        <v>31</v>
      </c>
      <c r="G317" s="1">
        <f t="shared" ref="G317:G357" si="68">IF(OR(C317&lt;=0,ISTEXT(C317)),"",C317)</f>
        <v>44484</v>
      </c>
      <c r="H317" s="5">
        <f t="shared" ref="H317:H357" si="69">IF(NOT(ISTEXT(G317)),YEAR(G317)*100+MONTH(G317),"")</f>
        <v>202110</v>
      </c>
      <c r="I317" s="5">
        <f t="shared" ref="I317:I357" si="70">IF(NOT(ISTEXT(G317)),YEAR(G317),"")</f>
        <v>2021</v>
      </c>
      <c r="J317">
        <f t="shared" ref="J317:J357" si="71">IF(AND(ISNUMBER(G317),ISNUMBER(D317)),D317*(640*24*3600)/(5280^2),"DataGap")</f>
        <v>7.5371900826446279</v>
      </c>
    </row>
    <row r="318" spans="1:10">
      <c r="A318" t="s">
        <v>30</v>
      </c>
      <c r="B318">
        <v>6853020</v>
      </c>
      <c r="C318" s="1">
        <v>44485</v>
      </c>
      <c r="D318">
        <v>3.5</v>
      </c>
      <c r="E318" t="s">
        <v>31</v>
      </c>
      <c r="G318" s="1">
        <f t="shared" si="68"/>
        <v>44485</v>
      </c>
      <c r="H318" s="5">
        <f t="shared" si="69"/>
        <v>202110</v>
      </c>
      <c r="I318" s="5">
        <f t="shared" si="70"/>
        <v>2021</v>
      </c>
      <c r="J318">
        <f t="shared" si="71"/>
        <v>6.9421487603305785</v>
      </c>
    </row>
    <row r="319" spans="1:10">
      <c r="A319" t="s">
        <v>30</v>
      </c>
      <c r="B319">
        <v>6853020</v>
      </c>
      <c r="C319" s="1">
        <v>44486</v>
      </c>
      <c r="D319">
        <v>3.37</v>
      </c>
      <c r="E319" t="s">
        <v>31</v>
      </c>
      <c r="G319" s="1">
        <f t="shared" si="68"/>
        <v>44486</v>
      </c>
      <c r="H319" s="5">
        <f t="shared" si="69"/>
        <v>202110</v>
      </c>
      <c r="I319" s="5">
        <f t="shared" si="70"/>
        <v>2021</v>
      </c>
      <c r="J319">
        <f t="shared" si="71"/>
        <v>6.6842975206611568</v>
      </c>
    </row>
    <row r="320" spans="1:10">
      <c r="A320" t="s">
        <v>30</v>
      </c>
      <c r="B320">
        <v>6853020</v>
      </c>
      <c r="C320" s="1">
        <v>44487</v>
      </c>
      <c r="D320">
        <v>3.28</v>
      </c>
      <c r="E320" t="s">
        <v>31</v>
      </c>
      <c r="G320" s="1">
        <f t="shared" si="68"/>
        <v>44487</v>
      </c>
      <c r="H320" s="5">
        <f t="shared" si="69"/>
        <v>202110</v>
      </c>
      <c r="I320" s="5">
        <f t="shared" si="70"/>
        <v>2021</v>
      </c>
      <c r="J320">
        <f t="shared" si="71"/>
        <v>6.505785123966942</v>
      </c>
    </row>
    <row r="321" spans="1:10">
      <c r="A321" t="s">
        <v>30</v>
      </c>
      <c r="B321">
        <v>6853020</v>
      </c>
      <c r="C321" s="1">
        <v>44488</v>
      </c>
      <c r="D321">
        <v>3.37</v>
      </c>
      <c r="E321" t="s">
        <v>31</v>
      </c>
      <c r="G321" s="1">
        <f t="shared" si="68"/>
        <v>44488</v>
      </c>
      <c r="H321" s="5">
        <f t="shared" si="69"/>
        <v>202110</v>
      </c>
      <c r="I321" s="5">
        <f t="shared" si="70"/>
        <v>2021</v>
      </c>
      <c r="J321">
        <f t="shared" si="71"/>
        <v>6.6842975206611568</v>
      </c>
    </row>
    <row r="322" spans="1:10">
      <c r="A322" t="s">
        <v>30</v>
      </c>
      <c r="B322">
        <v>6853020</v>
      </c>
      <c r="C322" s="1">
        <v>44489</v>
      </c>
      <c r="D322">
        <v>3.44</v>
      </c>
      <c r="E322" t="s">
        <v>31</v>
      </c>
      <c r="G322" s="1">
        <f t="shared" si="68"/>
        <v>44489</v>
      </c>
      <c r="H322" s="5">
        <f t="shared" si="69"/>
        <v>202110</v>
      </c>
      <c r="I322" s="5">
        <f t="shared" si="70"/>
        <v>2021</v>
      </c>
      <c r="J322">
        <f t="shared" si="71"/>
        <v>6.8231404958677686</v>
      </c>
    </row>
    <row r="323" spans="1:10">
      <c r="A323" t="s">
        <v>30</v>
      </c>
      <c r="B323">
        <v>6853020</v>
      </c>
      <c r="C323" s="1">
        <v>44490</v>
      </c>
      <c r="D323">
        <v>3.56</v>
      </c>
      <c r="E323" t="s">
        <v>31</v>
      </c>
      <c r="G323" s="1">
        <f t="shared" si="68"/>
        <v>44490</v>
      </c>
      <c r="H323" s="5">
        <f t="shared" si="69"/>
        <v>202110</v>
      </c>
      <c r="I323" s="5">
        <f t="shared" si="70"/>
        <v>2021</v>
      </c>
      <c r="J323">
        <f t="shared" si="71"/>
        <v>7.0611570247933884</v>
      </c>
    </row>
    <row r="324" spans="1:10">
      <c r="A324" t="s">
        <v>30</v>
      </c>
      <c r="B324">
        <v>6853020</v>
      </c>
      <c r="C324" s="1">
        <v>44491</v>
      </c>
      <c r="D324">
        <v>3.61</v>
      </c>
      <c r="E324" t="s">
        <v>31</v>
      </c>
      <c r="G324" s="1">
        <f t="shared" si="68"/>
        <v>44491</v>
      </c>
      <c r="H324" s="5">
        <f t="shared" si="69"/>
        <v>202110</v>
      </c>
      <c r="I324" s="5">
        <f t="shared" si="70"/>
        <v>2021</v>
      </c>
      <c r="J324">
        <f t="shared" si="71"/>
        <v>7.1603305785123963</v>
      </c>
    </row>
    <row r="325" spans="1:10">
      <c r="A325" t="s">
        <v>30</v>
      </c>
      <c r="B325">
        <v>6853020</v>
      </c>
      <c r="C325" s="1">
        <v>44492</v>
      </c>
      <c r="D325">
        <v>3.54</v>
      </c>
      <c r="E325" t="s">
        <v>31</v>
      </c>
      <c r="G325" s="1">
        <f t="shared" si="68"/>
        <v>44492</v>
      </c>
      <c r="H325" s="5">
        <f t="shared" si="69"/>
        <v>202110</v>
      </c>
      <c r="I325" s="5">
        <f t="shared" si="70"/>
        <v>2021</v>
      </c>
      <c r="J325">
        <f t="shared" si="71"/>
        <v>7.0214876033057854</v>
      </c>
    </row>
    <row r="326" spans="1:10">
      <c r="A326" t="s">
        <v>30</v>
      </c>
      <c r="B326">
        <v>6853020</v>
      </c>
      <c r="C326" s="1">
        <v>44493</v>
      </c>
      <c r="D326">
        <v>3.82</v>
      </c>
      <c r="E326" t="s">
        <v>31</v>
      </c>
      <c r="G326" s="1">
        <f t="shared" si="68"/>
        <v>44493</v>
      </c>
      <c r="H326" s="5">
        <f t="shared" si="69"/>
        <v>202110</v>
      </c>
      <c r="I326" s="5">
        <f t="shared" si="70"/>
        <v>2021</v>
      </c>
      <c r="J326">
        <f t="shared" si="71"/>
        <v>7.5768595041322317</v>
      </c>
    </row>
    <row r="327" spans="1:10">
      <c r="A327" t="s">
        <v>30</v>
      </c>
      <c r="B327">
        <v>6853020</v>
      </c>
      <c r="C327" s="1">
        <v>44494</v>
      </c>
      <c r="D327">
        <v>3.54</v>
      </c>
      <c r="E327" t="s">
        <v>31</v>
      </c>
      <c r="G327" s="1">
        <f t="shared" si="68"/>
        <v>44494</v>
      </c>
      <c r="H327" s="5">
        <f t="shared" si="69"/>
        <v>202110</v>
      </c>
      <c r="I327" s="5">
        <f t="shared" si="70"/>
        <v>2021</v>
      </c>
      <c r="J327">
        <f t="shared" si="71"/>
        <v>7.0214876033057854</v>
      </c>
    </row>
    <row r="328" spans="1:10">
      <c r="A328" t="s">
        <v>30</v>
      </c>
      <c r="B328">
        <v>6853020</v>
      </c>
      <c r="C328" s="1">
        <v>44495</v>
      </c>
      <c r="D328">
        <v>3.51</v>
      </c>
      <c r="E328" t="s">
        <v>31</v>
      </c>
      <c r="G328" s="1">
        <f t="shared" si="68"/>
        <v>44495</v>
      </c>
      <c r="H328" s="5">
        <f t="shared" si="69"/>
        <v>202110</v>
      </c>
      <c r="I328" s="5">
        <f t="shared" si="70"/>
        <v>2021</v>
      </c>
      <c r="J328">
        <f t="shared" si="71"/>
        <v>6.9619834710743804</v>
      </c>
    </row>
    <row r="329" spans="1:10">
      <c r="A329" t="s">
        <v>30</v>
      </c>
      <c r="B329">
        <v>6853020</v>
      </c>
      <c r="C329" s="1">
        <v>44496</v>
      </c>
      <c r="D329">
        <v>6.46</v>
      </c>
      <c r="E329" t="s">
        <v>31</v>
      </c>
      <c r="G329" s="1">
        <f t="shared" si="68"/>
        <v>44496</v>
      </c>
      <c r="H329" s="5">
        <f t="shared" si="69"/>
        <v>202110</v>
      </c>
      <c r="I329" s="5">
        <f t="shared" si="70"/>
        <v>2021</v>
      </c>
      <c r="J329">
        <f t="shared" si="71"/>
        <v>12.813223140495868</v>
      </c>
    </row>
    <row r="330" spans="1:10">
      <c r="A330" t="s">
        <v>30</v>
      </c>
      <c r="B330">
        <v>6853020</v>
      </c>
      <c r="C330" s="1">
        <v>44497</v>
      </c>
      <c r="D330">
        <v>60.2</v>
      </c>
      <c r="E330" t="s">
        <v>31</v>
      </c>
      <c r="G330" s="1">
        <f t="shared" si="68"/>
        <v>44497</v>
      </c>
      <c r="H330" s="5">
        <f t="shared" si="69"/>
        <v>202110</v>
      </c>
      <c r="I330" s="5">
        <f t="shared" si="70"/>
        <v>2021</v>
      </c>
      <c r="J330">
        <f t="shared" si="71"/>
        <v>119.40495867768595</v>
      </c>
    </row>
    <row r="331" spans="1:10">
      <c r="A331" t="s">
        <v>30</v>
      </c>
      <c r="B331">
        <v>6853020</v>
      </c>
      <c r="C331" s="1">
        <v>44498</v>
      </c>
      <c r="D331">
        <v>106</v>
      </c>
      <c r="E331" t="s">
        <v>31</v>
      </c>
      <c r="G331" s="1">
        <f t="shared" si="68"/>
        <v>44498</v>
      </c>
      <c r="H331" s="5">
        <f t="shared" si="69"/>
        <v>202110</v>
      </c>
      <c r="I331" s="5">
        <f t="shared" si="70"/>
        <v>2021</v>
      </c>
      <c r="J331">
        <f t="shared" si="71"/>
        <v>210.24793388429751</v>
      </c>
    </row>
    <row r="332" spans="1:10">
      <c r="A332" t="s">
        <v>30</v>
      </c>
      <c r="B332">
        <v>6853020</v>
      </c>
      <c r="C332" s="1">
        <v>44499</v>
      </c>
      <c r="D332">
        <v>79.900000000000006</v>
      </c>
      <c r="E332" t="s">
        <v>31</v>
      </c>
      <c r="G332" s="1">
        <f t="shared" si="68"/>
        <v>44499</v>
      </c>
      <c r="H332" s="5">
        <f t="shared" si="69"/>
        <v>202110</v>
      </c>
      <c r="I332" s="5">
        <f t="shared" si="70"/>
        <v>2021</v>
      </c>
      <c r="J332">
        <f t="shared" si="71"/>
        <v>158.47933884297521</v>
      </c>
    </row>
    <row r="333" spans="1:10">
      <c r="A333" t="s">
        <v>30</v>
      </c>
      <c r="B333">
        <v>6853020</v>
      </c>
      <c r="C333" s="1">
        <v>44500</v>
      </c>
      <c r="D333">
        <v>72.7</v>
      </c>
      <c r="E333" t="s">
        <v>31</v>
      </c>
      <c r="G333" s="1">
        <f t="shared" si="68"/>
        <v>44500</v>
      </c>
      <c r="H333" s="5">
        <f t="shared" si="69"/>
        <v>202110</v>
      </c>
      <c r="I333" s="5">
        <f t="shared" si="70"/>
        <v>2021</v>
      </c>
      <c r="J333">
        <f t="shared" si="71"/>
        <v>144.19834710743802</v>
      </c>
    </row>
    <row r="334" spans="1:10">
      <c r="A334" t="s">
        <v>30</v>
      </c>
      <c r="B334">
        <v>6853020</v>
      </c>
      <c r="C334" s="1">
        <v>44501</v>
      </c>
      <c r="D334">
        <v>105</v>
      </c>
      <c r="E334" t="s">
        <v>31</v>
      </c>
      <c r="G334" s="1">
        <f t="shared" si="68"/>
        <v>44501</v>
      </c>
      <c r="H334" s="5">
        <f t="shared" si="69"/>
        <v>202111</v>
      </c>
      <c r="I334" s="5">
        <f t="shared" si="70"/>
        <v>2021</v>
      </c>
      <c r="J334">
        <f t="shared" si="71"/>
        <v>208.26446280991735</v>
      </c>
    </row>
    <row r="335" spans="1:10">
      <c r="A335" t="s">
        <v>30</v>
      </c>
      <c r="B335">
        <v>6853020</v>
      </c>
      <c r="C335" s="1">
        <v>44502</v>
      </c>
      <c r="D335">
        <v>122</v>
      </c>
      <c r="E335" t="s">
        <v>31</v>
      </c>
      <c r="G335" s="1">
        <f t="shared" si="68"/>
        <v>44502</v>
      </c>
      <c r="H335" s="5">
        <f t="shared" si="69"/>
        <v>202111</v>
      </c>
      <c r="I335" s="5">
        <f t="shared" si="70"/>
        <v>2021</v>
      </c>
      <c r="J335">
        <f t="shared" si="71"/>
        <v>241.98347107438016</v>
      </c>
    </row>
    <row r="336" spans="1:10">
      <c r="A336" t="s">
        <v>30</v>
      </c>
      <c r="B336">
        <v>6853020</v>
      </c>
      <c r="C336" s="1">
        <v>44503</v>
      </c>
      <c r="D336">
        <v>121</v>
      </c>
      <c r="E336" t="s">
        <v>31</v>
      </c>
      <c r="G336" s="1">
        <f t="shared" si="68"/>
        <v>44503</v>
      </c>
      <c r="H336" s="5">
        <f t="shared" si="69"/>
        <v>202111</v>
      </c>
      <c r="I336" s="5">
        <f t="shared" si="70"/>
        <v>2021</v>
      </c>
      <c r="J336">
        <f t="shared" si="71"/>
        <v>240</v>
      </c>
    </row>
    <row r="337" spans="1:10">
      <c r="A337" t="s">
        <v>30</v>
      </c>
      <c r="B337">
        <v>6853020</v>
      </c>
      <c r="C337" s="1">
        <v>44504</v>
      </c>
      <c r="D337">
        <v>118</v>
      </c>
      <c r="E337" t="s">
        <v>31</v>
      </c>
      <c r="G337" s="1">
        <f t="shared" si="68"/>
        <v>44504</v>
      </c>
      <c r="H337" s="5">
        <f t="shared" si="69"/>
        <v>202111</v>
      </c>
      <c r="I337" s="5">
        <f t="shared" si="70"/>
        <v>2021</v>
      </c>
      <c r="J337">
        <f t="shared" si="71"/>
        <v>234.04958677685951</v>
      </c>
    </row>
    <row r="338" spans="1:10">
      <c r="A338" t="s">
        <v>30</v>
      </c>
      <c r="B338">
        <v>6853020</v>
      </c>
      <c r="C338" s="1">
        <v>44505</v>
      </c>
      <c r="D338">
        <v>118</v>
      </c>
      <c r="E338" t="s">
        <v>31</v>
      </c>
      <c r="G338" s="1">
        <f t="shared" si="68"/>
        <v>44505</v>
      </c>
      <c r="H338" s="5">
        <f t="shared" si="69"/>
        <v>202111</v>
      </c>
      <c r="I338" s="5">
        <f t="shared" si="70"/>
        <v>2021</v>
      </c>
      <c r="J338">
        <f t="shared" si="71"/>
        <v>234.04958677685951</v>
      </c>
    </row>
    <row r="339" spans="1:10">
      <c r="A339" t="s">
        <v>30</v>
      </c>
      <c r="B339">
        <v>6853020</v>
      </c>
      <c r="C339" s="1">
        <v>44506</v>
      </c>
      <c r="D339">
        <v>117</v>
      </c>
      <c r="E339" t="s">
        <v>31</v>
      </c>
      <c r="G339" s="1">
        <f t="shared" si="68"/>
        <v>44506</v>
      </c>
      <c r="H339" s="5">
        <f t="shared" si="69"/>
        <v>202111</v>
      </c>
      <c r="I339" s="5">
        <f t="shared" si="70"/>
        <v>2021</v>
      </c>
      <c r="J339">
        <f t="shared" si="71"/>
        <v>232.06611570247935</v>
      </c>
    </row>
    <row r="340" spans="1:10">
      <c r="A340" t="s">
        <v>30</v>
      </c>
      <c r="B340">
        <v>6853020</v>
      </c>
      <c r="C340" s="1">
        <v>44507</v>
      </c>
      <c r="D340">
        <v>116</v>
      </c>
      <c r="E340" t="s">
        <v>31</v>
      </c>
      <c r="G340" s="1">
        <f t="shared" si="68"/>
        <v>44507</v>
      </c>
      <c r="H340" s="5">
        <f t="shared" si="69"/>
        <v>202111</v>
      </c>
      <c r="I340" s="5">
        <f t="shared" si="70"/>
        <v>2021</v>
      </c>
      <c r="J340">
        <f t="shared" si="71"/>
        <v>230.08264462809916</v>
      </c>
    </row>
    <row r="341" spans="1:10">
      <c r="A341" t="s">
        <v>30</v>
      </c>
      <c r="B341">
        <v>6853020</v>
      </c>
      <c r="C341" s="1">
        <v>44508</v>
      </c>
      <c r="D341">
        <v>114</v>
      </c>
      <c r="E341" t="s">
        <v>31</v>
      </c>
      <c r="G341" s="1">
        <f t="shared" si="68"/>
        <v>44508</v>
      </c>
      <c r="H341" s="5">
        <f t="shared" si="69"/>
        <v>202111</v>
      </c>
      <c r="I341" s="5">
        <f t="shared" si="70"/>
        <v>2021</v>
      </c>
      <c r="J341">
        <f t="shared" si="71"/>
        <v>226.11570247933884</v>
      </c>
    </row>
    <row r="342" spans="1:10">
      <c r="A342" t="s">
        <v>30</v>
      </c>
      <c r="B342">
        <v>6853020</v>
      </c>
      <c r="C342" s="1">
        <v>44509</v>
      </c>
      <c r="D342">
        <v>112</v>
      </c>
      <c r="E342" t="s">
        <v>31</v>
      </c>
      <c r="G342" s="1">
        <f t="shared" si="68"/>
        <v>44509</v>
      </c>
      <c r="H342" s="5">
        <f t="shared" si="69"/>
        <v>202111</v>
      </c>
      <c r="I342" s="5">
        <f t="shared" si="70"/>
        <v>2021</v>
      </c>
      <c r="J342">
        <f t="shared" si="71"/>
        <v>222.14876033057851</v>
      </c>
    </row>
    <row r="343" spans="1:10">
      <c r="A343" t="s">
        <v>30</v>
      </c>
      <c r="B343">
        <v>6853020</v>
      </c>
      <c r="C343" s="1">
        <v>44510</v>
      </c>
      <c r="D343">
        <v>113</v>
      </c>
      <c r="E343" t="s">
        <v>31</v>
      </c>
      <c r="G343" s="1">
        <f t="shared" si="68"/>
        <v>44510</v>
      </c>
      <c r="H343" s="5">
        <f t="shared" si="69"/>
        <v>202111</v>
      </c>
      <c r="I343" s="5">
        <f t="shared" si="70"/>
        <v>2021</v>
      </c>
      <c r="J343">
        <f t="shared" si="71"/>
        <v>224.13223140495867</v>
      </c>
    </row>
    <row r="344" spans="1:10">
      <c r="A344" t="s">
        <v>30</v>
      </c>
      <c r="B344">
        <v>6853020</v>
      </c>
      <c r="C344" s="1">
        <v>44511</v>
      </c>
      <c r="D344">
        <v>113</v>
      </c>
      <c r="E344" t="s">
        <v>31</v>
      </c>
      <c r="G344" s="1">
        <f t="shared" si="68"/>
        <v>44511</v>
      </c>
      <c r="H344" s="5">
        <f t="shared" si="69"/>
        <v>202111</v>
      </c>
      <c r="I344" s="5">
        <f t="shared" si="70"/>
        <v>2021</v>
      </c>
      <c r="J344">
        <f t="shared" si="71"/>
        <v>224.13223140495867</v>
      </c>
    </row>
    <row r="345" spans="1:10">
      <c r="A345" t="s">
        <v>30</v>
      </c>
      <c r="B345">
        <v>6853020</v>
      </c>
      <c r="C345" s="1">
        <v>44512</v>
      </c>
      <c r="D345">
        <v>111</v>
      </c>
      <c r="E345" t="s">
        <v>31</v>
      </c>
      <c r="G345" s="1">
        <f t="shared" si="68"/>
        <v>44512</v>
      </c>
      <c r="H345" s="5">
        <f t="shared" si="69"/>
        <v>202111</v>
      </c>
      <c r="I345" s="5">
        <f t="shared" si="70"/>
        <v>2021</v>
      </c>
      <c r="J345">
        <f t="shared" si="71"/>
        <v>220.16528925619835</v>
      </c>
    </row>
    <row r="346" spans="1:10">
      <c r="A346" t="s">
        <v>30</v>
      </c>
      <c r="B346">
        <v>6853020</v>
      </c>
      <c r="C346" s="1">
        <v>44513</v>
      </c>
      <c r="D346">
        <v>108</v>
      </c>
      <c r="E346" t="s">
        <v>31</v>
      </c>
      <c r="G346" s="1">
        <f t="shared" si="68"/>
        <v>44513</v>
      </c>
      <c r="H346" s="5">
        <f t="shared" si="69"/>
        <v>202111</v>
      </c>
      <c r="I346" s="5">
        <f t="shared" si="70"/>
        <v>2021</v>
      </c>
      <c r="J346">
        <f t="shared" si="71"/>
        <v>214.21487603305786</v>
      </c>
    </row>
    <row r="347" spans="1:10">
      <c r="A347" t="s">
        <v>30</v>
      </c>
      <c r="B347">
        <v>6853020</v>
      </c>
      <c r="C347" s="1">
        <v>44514</v>
      </c>
      <c r="D347">
        <v>110</v>
      </c>
      <c r="E347" t="s">
        <v>31</v>
      </c>
      <c r="G347" s="1">
        <f t="shared" si="68"/>
        <v>44514</v>
      </c>
      <c r="H347" s="5">
        <f t="shared" si="69"/>
        <v>202111</v>
      </c>
      <c r="I347" s="5">
        <f t="shared" si="70"/>
        <v>2021</v>
      </c>
      <c r="J347">
        <f t="shared" si="71"/>
        <v>218.18181818181819</v>
      </c>
    </row>
    <row r="348" spans="1:10">
      <c r="A348" t="s">
        <v>30</v>
      </c>
      <c r="B348">
        <v>6853020</v>
      </c>
      <c r="C348" s="1">
        <v>44515</v>
      </c>
      <c r="D348">
        <v>109</v>
      </c>
      <c r="E348" t="s">
        <v>31</v>
      </c>
      <c r="G348" s="1">
        <f t="shared" si="68"/>
        <v>44515</v>
      </c>
      <c r="H348" s="5">
        <f t="shared" si="69"/>
        <v>202111</v>
      </c>
      <c r="I348" s="5">
        <f t="shared" si="70"/>
        <v>2021</v>
      </c>
      <c r="J348">
        <f t="shared" si="71"/>
        <v>216.19834710743802</v>
      </c>
    </row>
    <row r="349" spans="1:10">
      <c r="A349" t="s">
        <v>30</v>
      </c>
      <c r="B349">
        <v>6853020</v>
      </c>
      <c r="C349" s="1">
        <v>44516</v>
      </c>
      <c r="D349">
        <v>104</v>
      </c>
      <c r="E349" t="s">
        <v>31</v>
      </c>
      <c r="G349" s="1">
        <f t="shared" si="68"/>
        <v>44516</v>
      </c>
      <c r="H349" s="5">
        <f t="shared" si="69"/>
        <v>202111</v>
      </c>
      <c r="I349" s="5">
        <f t="shared" si="70"/>
        <v>2021</v>
      </c>
      <c r="J349">
        <f t="shared" si="71"/>
        <v>206.28099173553719</v>
      </c>
    </row>
    <row r="350" spans="1:10">
      <c r="A350" t="s">
        <v>30</v>
      </c>
      <c r="B350">
        <v>6853020</v>
      </c>
      <c r="C350" s="1">
        <v>44517</v>
      </c>
      <c r="D350">
        <v>102</v>
      </c>
      <c r="E350" t="s">
        <v>31</v>
      </c>
      <c r="G350" s="1">
        <f t="shared" si="68"/>
        <v>44517</v>
      </c>
      <c r="H350" s="5">
        <f t="shared" si="69"/>
        <v>202111</v>
      </c>
      <c r="I350" s="5">
        <f t="shared" si="70"/>
        <v>2021</v>
      </c>
      <c r="J350">
        <f t="shared" si="71"/>
        <v>202.31404958677686</v>
      </c>
    </row>
    <row r="351" spans="1:10">
      <c r="A351" t="s">
        <v>30</v>
      </c>
      <c r="B351">
        <v>6853020</v>
      </c>
      <c r="C351" s="1">
        <v>44518</v>
      </c>
      <c r="D351">
        <v>96.7</v>
      </c>
      <c r="E351" t="s">
        <v>31</v>
      </c>
      <c r="G351" s="1">
        <f t="shared" si="68"/>
        <v>44518</v>
      </c>
      <c r="H351" s="5">
        <f t="shared" si="69"/>
        <v>202111</v>
      </c>
      <c r="I351" s="5">
        <f t="shared" si="70"/>
        <v>2021</v>
      </c>
      <c r="J351">
        <f t="shared" si="71"/>
        <v>191.80165289256198</v>
      </c>
    </row>
    <row r="352" spans="1:10">
      <c r="A352" t="s">
        <v>30</v>
      </c>
      <c r="B352">
        <v>6853020</v>
      </c>
      <c r="C352" s="1">
        <v>44519</v>
      </c>
      <c r="D352">
        <v>97</v>
      </c>
      <c r="E352" t="s">
        <v>31</v>
      </c>
      <c r="G352" s="1">
        <f t="shared" si="68"/>
        <v>44519</v>
      </c>
      <c r="H352" s="5">
        <f t="shared" si="69"/>
        <v>202111</v>
      </c>
      <c r="I352" s="5">
        <f t="shared" si="70"/>
        <v>2021</v>
      </c>
      <c r="J352">
        <f t="shared" si="71"/>
        <v>192.39669421487602</v>
      </c>
    </row>
    <row r="353" spans="1:10">
      <c r="A353" t="s">
        <v>30</v>
      </c>
      <c r="B353">
        <v>6853020</v>
      </c>
      <c r="C353" s="1">
        <v>44520</v>
      </c>
      <c r="D353">
        <v>98.6</v>
      </c>
      <c r="E353" t="s">
        <v>31</v>
      </c>
      <c r="G353" s="1">
        <f t="shared" si="68"/>
        <v>44520</v>
      </c>
      <c r="H353" s="5">
        <f t="shared" si="69"/>
        <v>202111</v>
      </c>
      <c r="I353" s="5">
        <f t="shared" si="70"/>
        <v>2021</v>
      </c>
      <c r="J353">
        <f t="shared" si="71"/>
        <v>195.5702479338843</v>
      </c>
    </row>
    <row r="354" spans="1:10">
      <c r="A354" t="s">
        <v>30</v>
      </c>
      <c r="B354">
        <v>6853020</v>
      </c>
      <c r="C354" s="1">
        <v>44521</v>
      </c>
      <c r="D354">
        <v>98.1</v>
      </c>
      <c r="E354" t="s">
        <v>31</v>
      </c>
      <c r="G354" s="1">
        <f t="shared" si="68"/>
        <v>44521</v>
      </c>
      <c r="H354" s="5">
        <f t="shared" si="69"/>
        <v>202111</v>
      </c>
      <c r="I354" s="5">
        <f t="shared" si="70"/>
        <v>2021</v>
      </c>
      <c r="J354">
        <f t="shared" si="71"/>
        <v>194.57851239669421</v>
      </c>
    </row>
    <row r="355" spans="1:10">
      <c r="A355" t="s">
        <v>30</v>
      </c>
      <c r="B355">
        <v>6853020</v>
      </c>
      <c r="C355" s="1">
        <v>44522</v>
      </c>
      <c r="D355">
        <v>97.5</v>
      </c>
      <c r="E355" t="s">
        <v>31</v>
      </c>
      <c r="G355" s="1">
        <f t="shared" si="68"/>
        <v>44522</v>
      </c>
      <c r="H355" s="5">
        <f t="shared" si="69"/>
        <v>202111</v>
      </c>
      <c r="I355" s="5">
        <f t="shared" si="70"/>
        <v>2021</v>
      </c>
      <c r="J355">
        <f t="shared" si="71"/>
        <v>193.38842975206612</v>
      </c>
    </row>
    <row r="356" spans="1:10">
      <c r="A356" t="s">
        <v>30</v>
      </c>
      <c r="B356">
        <v>6853020</v>
      </c>
      <c r="C356" s="1">
        <v>44523</v>
      </c>
      <c r="D356">
        <v>99.2</v>
      </c>
      <c r="E356" t="s">
        <v>31</v>
      </c>
      <c r="G356" s="1">
        <f t="shared" si="68"/>
        <v>44523</v>
      </c>
      <c r="H356" s="5">
        <f t="shared" si="69"/>
        <v>202111</v>
      </c>
      <c r="I356" s="5">
        <f t="shared" si="70"/>
        <v>2021</v>
      </c>
      <c r="J356">
        <f t="shared" si="71"/>
        <v>196.7603305785124</v>
      </c>
    </row>
    <row r="357" spans="1:10">
      <c r="A357" t="s">
        <v>30</v>
      </c>
      <c r="B357">
        <v>6853020</v>
      </c>
      <c r="C357" s="1">
        <v>44524</v>
      </c>
      <c r="D357">
        <v>101</v>
      </c>
      <c r="E357" t="s">
        <v>31</v>
      </c>
      <c r="G357" s="1">
        <f t="shared" si="68"/>
        <v>44524</v>
      </c>
      <c r="H357" s="5">
        <f t="shared" si="69"/>
        <v>202111</v>
      </c>
      <c r="I357" s="5">
        <f t="shared" si="70"/>
        <v>2021</v>
      </c>
      <c r="J357">
        <f t="shared" si="71"/>
        <v>200.3305785123967</v>
      </c>
    </row>
    <row r="358" spans="1:10">
      <c r="A358" t="s">
        <v>30</v>
      </c>
      <c r="B358">
        <v>6853020</v>
      </c>
      <c r="C358" s="1">
        <v>44525</v>
      </c>
      <c r="D358">
        <v>99.5</v>
      </c>
      <c r="E358" t="s">
        <v>31</v>
      </c>
      <c r="G358" s="1">
        <f t="shared" ref="G358:G384" si="72">IF(OR(C358&lt;=0,ISTEXT(C358)),"",C358)</f>
        <v>44525</v>
      </c>
      <c r="H358" s="5">
        <f t="shared" ref="H358:H384" si="73">IF(NOT(ISTEXT(G358)),YEAR(G358)*100+MONTH(G358),"")</f>
        <v>202111</v>
      </c>
      <c r="I358" s="5">
        <f t="shared" ref="I358:I384" si="74">IF(NOT(ISTEXT(G358)),YEAR(G358),"")</f>
        <v>2021</v>
      </c>
      <c r="J358">
        <f t="shared" ref="J358:J384" si="75">IF(AND(ISNUMBER(G358),ISNUMBER(D358)),D358*(640*24*3600)/(5280^2),"DataGap")</f>
        <v>197.35537190082644</v>
      </c>
    </row>
    <row r="359" spans="1:10">
      <c r="A359" t="s">
        <v>30</v>
      </c>
      <c r="B359">
        <v>6853020</v>
      </c>
      <c r="C359" s="1">
        <v>44526</v>
      </c>
      <c r="D359">
        <v>99.2</v>
      </c>
      <c r="E359" t="s">
        <v>31</v>
      </c>
      <c r="G359" s="1">
        <f t="shared" si="72"/>
        <v>44526</v>
      </c>
      <c r="H359" s="5">
        <f t="shared" si="73"/>
        <v>202111</v>
      </c>
      <c r="I359" s="5">
        <f t="shared" si="74"/>
        <v>2021</v>
      </c>
      <c r="J359">
        <f t="shared" si="75"/>
        <v>196.7603305785124</v>
      </c>
    </row>
    <row r="360" spans="1:10">
      <c r="A360" t="s">
        <v>30</v>
      </c>
      <c r="B360">
        <v>6853020</v>
      </c>
      <c r="C360" s="1">
        <v>44527</v>
      </c>
      <c r="D360">
        <v>103</v>
      </c>
      <c r="E360" t="s">
        <v>31</v>
      </c>
      <c r="G360" s="1">
        <f t="shared" si="72"/>
        <v>44527</v>
      </c>
      <c r="H360" s="5">
        <f t="shared" si="73"/>
        <v>202111</v>
      </c>
      <c r="I360" s="5">
        <f t="shared" si="74"/>
        <v>2021</v>
      </c>
      <c r="J360">
        <f t="shared" si="75"/>
        <v>204.29752066115702</v>
      </c>
    </row>
    <row r="361" spans="1:10">
      <c r="A361" t="s">
        <v>30</v>
      </c>
      <c r="B361">
        <v>6853020</v>
      </c>
      <c r="C361" s="1">
        <v>44528</v>
      </c>
      <c r="D361">
        <v>103</v>
      </c>
      <c r="E361" t="s">
        <v>31</v>
      </c>
      <c r="G361" s="1">
        <f t="shared" si="72"/>
        <v>44528</v>
      </c>
      <c r="H361" s="5">
        <f t="shared" si="73"/>
        <v>202111</v>
      </c>
      <c r="I361" s="5">
        <f t="shared" si="74"/>
        <v>2021</v>
      </c>
      <c r="J361">
        <f t="shared" si="75"/>
        <v>204.29752066115702</v>
      </c>
    </row>
    <row r="362" spans="1:10">
      <c r="A362" t="s">
        <v>30</v>
      </c>
      <c r="B362">
        <v>6853020</v>
      </c>
      <c r="C362" s="1">
        <v>44529</v>
      </c>
      <c r="D362">
        <v>103</v>
      </c>
      <c r="E362" t="s">
        <v>31</v>
      </c>
      <c r="G362" s="1">
        <f t="shared" si="72"/>
        <v>44529</v>
      </c>
      <c r="H362" s="5">
        <f t="shared" si="73"/>
        <v>202111</v>
      </c>
      <c r="I362" s="5">
        <f t="shared" si="74"/>
        <v>2021</v>
      </c>
      <c r="J362">
        <f t="shared" si="75"/>
        <v>204.29752066115702</v>
      </c>
    </row>
    <row r="363" spans="1:10">
      <c r="A363" t="s">
        <v>30</v>
      </c>
      <c r="B363">
        <v>6853020</v>
      </c>
      <c r="C363" s="1">
        <v>44530</v>
      </c>
      <c r="D363">
        <v>104</v>
      </c>
      <c r="E363" t="s">
        <v>31</v>
      </c>
      <c r="G363" s="1">
        <f t="shared" si="72"/>
        <v>44530</v>
      </c>
      <c r="H363" s="5">
        <f t="shared" si="73"/>
        <v>202111</v>
      </c>
      <c r="I363" s="5">
        <f t="shared" si="74"/>
        <v>2021</v>
      </c>
      <c r="J363">
        <f t="shared" si="75"/>
        <v>206.28099173553719</v>
      </c>
    </row>
    <row r="364" spans="1:10">
      <c r="A364" t="s">
        <v>30</v>
      </c>
      <c r="B364">
        <v>6853020</v>
      </c>
      <c r="C364" s="1">
        <v>44531</v>
      </c>
      <c r="D364">
        <v>105</v>
      </c>
      <c r="E364" t="s">
        <v>31</v>
      </c>
      <c r="G364" s="1">
        <f t="shared" si="72"/>
        <v>44531</v>
      </c>
      <c r="H364" s="5">
        <f t="shared" si="73"/>
        <v>202112</v>
      </c>
      <c r="I364" s="5">
        <f t="shared" si="74"/>
        <v>2021</v>
      </c>
      <c r="J364">
        <f t="shared" si="75"/>
        <v>208.26446280991735</v>
      </c>
    </row>
    <row r="365" spans="1:10">
      <c r="A365" t="s">
        <v>30</v>
      </c>
      <c r="B365">
        <v>6853020</v>
      </c>
      <c r="C365" s="1">
        <v>44532</v>
      </c>
      <c r="D365">
        <v>106</v>
      </c>
      <c r="E365" t="s">
        <v>31</v>
      </c>
      <c r="G365" s="1">
        <f t="shared" si="72"/>
        <v>44532</v>
      </c>
      <c r="H365" s="5">
        <f t="shared" si="73"/>
        <v>202112</v>
      </c>
      <c r="I365" s="5">
        <f t="shared" si="74"/>
        <v>2021</v>
      </c>
      <c r="J365">
        <f t="shared" si="75"/>
        <v>210.24793388429751</v>
      </c>
    </row>
    <row r="366" spans="1:10">
      <c r="A366" t="s">
        <v>30</v>
      </c>
      <c r="B366">
        <v>6853020</v>
      </c>
      <c r="C366" s="1">
        <v>44533</v>
      </c>
      <c r="D366">
        <v>106</v>
      </c>
      <c r="E366" t="s">
        <v>31</v>
      </c>
      <c r="G366" s="1">
        <f t="shared" si="72"/>
        <v>44533</v>
      </c>
      <c r="H366" s="5">
        <f t="shared" si="73"/>
        <v>202112</v>
      </c>
      <c r="I366" s="5">
        <f t="shared" si="74"/>
        <v>2021</v>
      </c>
      <c r="J366">
        <f t="shared" si="75"/>
        <v>210.24793388429751</v>
      </c>
    </row>
    <row r="367" spans="1:10">
      <c r="A367" t="s">
        <v>30</v>
      </c>
      <c r="B367">
        <v>6853020</v>
      </c>
      <c r="C367" s="1">
        <v>44534</v>
      </c>
      <c r="D367">
        <v>105</v>
      </c>
      <c r="E367" t="s">
        <v>31</v>
      </c>
      <c r="G367" s="1">
        <f t="shared" si="72"/>
        <v>44534</v>
      </c>
      <c r="H367" s="5">
        <f t="shared" si="73"/>
        <v>202112</v>
      </c>
      <c r="I367" s="5">
        <f t="shared" si="74"/>
        <v>2021</v>
      </c>
      <c r="J367">
        <f t="shared" si="75"/>
        <v>208.26446280991735</v>
      </c>
    </row>
    <row r="368" spans="1:10">
      <c r="A368" t="s">
        <v>30</v>
      </c>
      <c r="B368">
        <v>6853020</v>
      </c>
      <c r="C368" s="1">
        <v>44535</v>
      </c>
      <c r="D368">
        <v>105</v>
      </c>
      <c r="E368" t="s">
        <v>31</v>
      </c>
      <c r="G368" s="1">
        <f t="shared" si="72"/>
        <v>44535</v>
      </c>
      <c r="H368" s="5">
        <f t="shared" si="73"/>
        <v>202112</v>
      </c>
      <c r="I368" s="5">
        <f t="shared" si="74"/>
        <v>2021</v>
      </c>
      <c r="J368">
        <f t="shared" si="75"/>
        <v>208.26446280991735</v>
      </c>
    </row>
    <row r="369" spans="1:10">
      <c r="A369" t="s">
        <v>30</v>
      </c>
      <c r="B369">
        <v>6853020</v>
      </c>
      <c r="C369" s="1">
        <v>44536</v>
      </c>
      <c r="D369">
        <v>104</v>
      </c>
      <c r="E369" t="s">
        <v>31</v>
      </c>
      <c r="G369" s="1">
        <f t="shared" si="72"/>
        <v>44536</v>
      </c>
      <c r="H369" s="5">
        <f t="shared" si="73"/>
        <v>202112</v>
      </c>
      <c r="I369" s="5">
        <f t="shared" si="74"/>
        <v>2021</v>
      </c>
      <c r="J369">
        <f t="shared" si="75"/>
        <v>206.28099173553719</v>
      </c>
    </row>
    <row r="370" spans="1:10">
      <c r="A370" t="s">
        <v>30</v>
      </c>
      <c r="B370">
        <v>6853020</v>
      </c>
      <c r="C370" s="1">
        <v>44537</v>
      </c>
      <c r="D370">
        <v>105</v>
      </c>
      <c r="E370" t="s">
        <v>31</v>
      </c>
      <c r="G370" s="1">
        <f t="shared" si="72"/>
        <v>44537</v>
      </c>
      <c r="H370" s="5">
        <f t="shared" si="73"/>
        <v>202112</v>
      </c>
      <c r="I370" s="5">
        <f t="shared" si="74"/>
        <v>2021</v>
      </c>
      <c r="J370">
        <f t="shared" si="75"/>
        <v>208.26446280991735</v>
      </c>
    </row>
    <row r="371" spans="1:10">
      <c r="A371" t="s">
        <v>30</v>
      </c>
      <c r="B371">
        <v>6853020</v>
      </c>
      <c r="C371" s="1">
        <v>44538</v>
      </c>
      <c r="D371">
        <v>108</v>
      </c>
      <c r="E371" t="s">
        <v>31</v>
      </c>
      <c r="G371" s="1">
        <f t="shared" si="72"/>
        <v>44538</v>
      </c>
      <c r="H371" s="5">
        <f t="shared" si="73"/>
        <v>202112</v>
      </c>
      <c r="I371" s="5">
        <f t="shared" si="74"/>
        <v>2021</v>
      </c>
      <c r="J371">
        <f t="shared" si="75"/>
        <v>214.21487603305786</v>
      </c>
    </row>
    <row r="372" spans="1:10">
      <c r="A372" t="s">
        <v>30</v>
      </c>
      <c r="B372">
        <v>6853020</v>
      </c>
      <c r="C372" s="1">
        <v>44539</v>
      </c>
      <c r="D372">
        <v>110</v>
      </c>
      <c r="E372" t="s">
        <v>31</v>
      </c>
      <c r="G372" s="1">
        <f t="shared" si="72"/>
        <v>44539</v>
      </c>
      <c r="H372" s="5">
        <f t="shared" si="73"/>
        <v>202112</v>
      </c>
      <c r="I372" s="5">
        <f t="shared" si="74"/>
        <v>2021</v>
      </c>
      <c r="J372">
        <f t="shared" si="75"/>
        <v>218.18181818181819</v>
      </c>
    </row>
    <row r="373" spans="1:10">
      <c r="A373" t="s">
        <v>30</v>
      </c>
      <c r="B373">
        <v>6853020</v>
      </c>
      <c r="C373" s="1">
        <v>44540</v>
      </c>
      <c r="D373">
        <v>109</v>
      </c>
      <c r="E373" t="s">
        <v>31</v>
      </c>
      <c r="G373" s="1">
        <f t="shared" si="72"/>
        <v>44540</v>
      </c>
      <c r="H373" s="5">
        <f t="shared" si="73"/>
        <v>202112</v>
      </c>
      <c r="I373" s="5">
        <f t="shared" si="74"/>
        <v>2021</v>
      </c>
      <c r="J373">
        <f t="shared" si="75"/>
        <v>216.19834710743802</v>
      </c>
    </row>
    <row r="374" spans="1:10">
      <c r="A374" t="s">
        <v>30</v>
      </c>
      <c r="B374">
        <v>6853020</v>
      </c>
      <c r="C374" s="1">
        <v>44541</v>
      </c>
      <c r="D374">
        <v>108</v>
      </c>
      <c r="E374" t="s">
        <v>31</v>
      </c>
      <c r="G374" s="1">
        <f t="shared" si="72"/>
        <v>44541</v>
      </c>
      <c r="H374" s="5">
        <f t="shared" si="73"/>
        <v>202112</v>
      </c>
      <c r="I374" s="5">
        <f t="shared" si="74"/>
        <v>2021</v>
      </c>
      <c r="J374">
        <f t="shared" si="75"/>
        <v>214.21487603305786</v>
      </c>
    </row>
    <row r="375" spans="1:10">
      <c r="A375" t="s">
        <v>30</v>
      </c>
      <c r="B375">
        <v>6853020</v>
      </c>
      <c r="C375" s="1">
        <v>44542</v>
      </c>
      <c r="D375">
        <v>107</v>
      </c>
      <c r="E375" t="s">
        <v>31</v>
      </c>
      <c r="G375" s="1">
        <f t="shared" si="72"/>
        <v>44542</v>
      </c>
      <c r="H375" s="5">
        <f t="shared" si="73"/>
        <v>202112</v>
      </c>
      <c r="I375" s="5">
        <f t="shared" si="74"/>
        <v>2021</v>
      </c>
      <c r="J375">
        <f t="shared" si="75"/>
        <v>212.23140495867767</v>
      </c>
    </row>
    <row r="376" spans="1:10">
      <c r="A376" t="s">
        <v>30</v>
      </c>
      <c r="B376">
        <v>6853020</v>
      </c>
      <c r="C376" s="1">
        <v>44543</v>
      </c>
      <c r="D376">
        <v>108</v>
      </c>
      <c r="E376" t="s">
        <v>31</v>
      </c>
      <c r="G376" s="1">
        <f t="shared" si="72"/>
        <v>44543</v>
      </c>
      <c r="H376" s="5">
        <f t="shared" si="73"/>
        <v>202112</v>
      </c>
      <c r="I376" s="5">
        <f t="shared" si="74"/>
        <v>2021</v>
      </c>
      <c r="J376">
        <f t="shared" si="75"/>
        <v>214.21487603305786</v>
      </c>
    </row>
    <row r="377" spans="1:10">
      <c r="A377" t="s">
        <v>30</v>
      </c>
      <c r="B377">
        <v>6853020</v>
      </c>
      <c r="C377" s="1">
        <v>44544</v>
      </c>
      <c r="D377">
        <v>108</v>
      </c>
      <c r="E377" t="s">
        <v>31</v>
      </c>
      <c r="G377" s="1">
        <f t="shared" si="72"/>
        <v>44544</v>
      </c>
      <c r="H377" s="5">
        <f t="shared" si="73"/>
        <v>202112</v>
      </c>
      <c r="I377" s="5">
        <f t="shared" si="74"/>
        <v>2021</v>
      </c>
      <c r="J377">
        <f t="shared" si="75"/>
        <v>214.21487603305786</v>
      </c>
    </row>
    <row r="378" spans="1:10">
      <c r="A378" t="s">
        <v>30</v>
      </c>
      <c r="B378">
        <v>6853020</v>
      </c>
      <c r="C378" s="1">
        <v>44545</v>
      </c>
      <c r="D378">
        <v>113</v>
      </c>
      <c r="E378" t="s">
        <v>31</v>
      </c>
      <c r="G378" s="1">
        <f t="shared" si="72"/>
        <v>44545</v>
      </c>
      <c r="H378" s="5">
        <f t="shared" si="73"/>
        <v>202112</v>
      </c>
      <c r="I378" s="5">
        <f t="shared" si="74"/>
        <v>2021</v>
      </c>
      <c r="J378">
        <f t="shared" si="75"/>
        <v>224.13223140495867</v>
      </c>
    </row>
    <row r="379" spans="1:10">
      <c r="A379" t="s">
        <v>30</v>
      </c>
      <c r="B379">
        <v>6853020</v>
      </c>
      <c r="C379" s="1">
        <v>44546</v>
      </c>
      <c r="D379">
        <v>109</v>
      </c>
      <c r="E379" t="s">
        <v>31</v>
      </c>
      <c r="G379" s="1">
        <f t="shared" si="72"/>
        <v>44546</v>
      </c>
      <c r="H379" s="5">
        <f t="shared" si="73"/>
        <v>202112</v>
      </c>
      <c r="I379" s="5">
        <f t="shared" si="74"/>
        <v>2021</v>
      </c>
      <c r="J379">
        <f t="shared" si="75"/>
        <v>216.19834710743802</v>
      </c>
    </row>
    <row r="380" spans="1:10">
      <c r="A380" t="s">
        <v>30</v>
      </c>
      <c r="B380">
        <v>6853020</v>
      </c>
      <c r="C380" s="1">
        <v>44547</v>
      </c>
      <c r="D380">
        <v>106</v>
      </c>
      <c r="E380" t="s">
        <v>31</v>
      </c>
      <c r="G380" s="1">
        <f t="shared" si="72"/>
        <v>44547</v>
      </c>
      <c r="H380" s="5">
        <f t="shared" si="73"/>
        <v>202112</v>
      </c>
      <c r="I380" s="5">
        <f t="shared" si="74"/>
        <v>2021</v>
      </c>
      <c r="J380">
        <f t="shared" si="75"/>
        <v>210.24793388429751</v>
      </c>
    </row>
    <row r="381" spans="1:10">
      <c r="A381" t="s">
        <v>30</v>
      </c>
      <c r="B381">
        <v>6853020</v>
      </c>
      <c r="C381" s="1">
        <v>44548</v>
      </c>
      <c r="D381">
        <v>103</v>
      </c>
      <c r="E381" t="s">
        <v>31</v>
      </c>
      <c r="G381" s="1">
        <f t="shared" si="72"/>
        <v>44548</v>
      </c>
      <c r="H381" s="5">
        <f t="shared" si="73"/>
        <v>202112</v>
      </c>
      <c r="I381" s="5">
        <f t="shared" si="74"/>
        <v>2021</v>
      </c>
      <c r="J381">
        <f t="shared" si="75"/>
        <v>204.29752066115702</v>
      </c>
    </row>
    <row r="382" spans="1:10">
      <c r="A382" t="s">
        <v>30</v>
      </c>
      <c r="B382">
        <v>6853020</v>
      </c>
      <c r="C382" s="1">
        <v>44549</v>
      </c>
      <c r="D382">
        <v>92.2</v>
      </c>
      <c r="E382" t="s">
        <v>38</v>
      </c>
      <c r="G382" s="1">
        <f t="shared" si="72"/>
        <v>44549</v>
      </c>
      <c r="H382" s="5">
        <f t="shared" si="73"/>
        <v>202112</v>
      </c>
      <c r="I382" s="5">
        <f t="shared" si="74"/>
        <v>2021</v>
      </c>
      <c r="J382">
        <f t="shared" si="75"/>
        <v>182.87603305785123</v>
      </c>
    </row>
    <row r="383" spans="1:10">
      <c r="A383" t="s">
        <v>30</v>
      </c>
      <c r="B383">
        <v>6853020</v>
      </c>
      <c r="C383" s="1">
        <v>44550</v>
      </c>
      <c r="D383">
        <v>104</v>
      </c>
      <c r="E383" t="s">
        <v>38</v>
      </c>
      <c r="G383" s="1">
        <f t="shared" si="72"/>
        <v>44550</v>
      </c>
      <c r="H383" s="5">
        <f t="shared" si="73"/>
        <v>202112</v>
      </c>
      <c r="I383" s="5">
        <f t="shared" si="74"/>
        <v>2021</v>
      </c>
      <c r="J383">
        <f t="shared" si="75"/>
        <v>206.28099173553719</v>
      </c>
    </row>
    <row r="384" spans="1:10">
      <c r="A384" t="s">
        <v>30</v>
      </c>
      <c r="B384">
        <v>6853020</v>
      </c>
      <c r="C384" s="1">
        <v>44551</v>
      </c>
      <c r="D384">
        <v>113</v>
      </c>
      <c r="E384" t="s">
        <v>38</v>
      </c>
      <c r="G384" s="1">
        <f t="shared" si="72"/>
        <v>44551</v>
      </c>
      <c r="H384" s="5">
        <f t="shared" si="73"/>
        <v>202112</v>
      </c>
      <c r="I384" s="5">
        <f t="shared" si="74"/>
        <v>2021</v>
      </c>
      <c r="J384">
        <f t="shared" si="75"/>
        <v>224.13223140495867</v>
      </c>
    </row>
    <row r="385" spans="1:10">
      <c r="A385" t="s">
        <v>30</v>
      </c>
      <c r="B385">
        <v>6853020</v>
      </c>
      <c r="C385" s="1">
        <v>44552</v>
      </c>
      <c r="D385">
        <v>119</v>
      </c>
      <c r="E385" t="s">
        <v>38</v>
      </c>
      <c r="G385" s="1">
        <f>IF(OR(C385&lt;=0,ISTEXT(C385)),"",C385)</f>
        <v>44552</v>
      </c>
      <c r="H385" s="5">
        <f>IF(NOT(ISTEXT(G385)),YEAR(G385)*100+MONTH(G385),"")</f>
        <v>202112</v>
      </c>
      <c r="I385" s="5">
        <f>IF(NOT(ISTEXT(G385)),YEAR(G385),"")</f>
        <v>2021</v>
      </c>
      <c r="J385">
        <f>IF(AND(ISNUMBER(G385),ISNUMBER(D385)),D385*(640*24*3600)/(5280^2),"DataGap")</f>
        <v>236.03305785123968</v>
      </c>
    </row>
    <row r="386" spans="1:10">
      <c r="A386" t="s">
        <v>30</v>
      </c>
      <c r="B386">
        <v>6853020</v>
      </c>
      <c r="C386" s="1">
        <v>44553</v>
      </c>
      <c r="D386">
        <v>122</v>
      </c>
      <c r="E386" t="s">
        <v>38</v>
      </c>
      <c r="G386" s="1">
        <f>IF(OR(C386&lt;=0,ISTEXT(C386)),"",C386)</f>
        <v>44553</v>
      </c>
      <c r="H386" s="5">
        <f>IF(NOT(ISTEXT(G386)),YEAR(G386)*100+MONTH(G386),"")</f>
        <v>202112</v>
      </c>
      <c r="I386" s="5">
        <f>IF(NOT(ISTEXT(G386)),YEAR(G386),"")</f>
        <v>2021</v>
      </c>
      <c r="J386">
        <f>IF(AND(ISNUMBER(G386),ISNUMBER(D386)),D386*(640*24*3600)/(5280^2),"DataGap")</f>
        <v>241.98347107438016</v>
      </c>
    </row>
    <row r="387" spans="1:10">
      <c r="A387" t="s">
        <v>30</v>
      </c>
      <c r="B387">
        <v>6853020</v>
      </c>
      <c r="C387" s="1">
        <v>44554</v>
      </c>
      <c r="D387">
        <v>124</v>
      </c>
      <c r="E387" t="s">
        <v>38</v>
      </c>
      <c r="G387" s="1">
        <f>IF(OR(C387&lt;=0,ISTEXT(C387)),"",C387)</f>
        <v>44554</v>
      </c>
      <c r="H387" s="5">
        <f>IF(NOT(ISTEXT(G387)),YEAR(G387)*100+MONTH(G387),"")</f>
        <v>202112</v>
      </c>
      <c r="I387" s="5">
        <f>IF(NOT(ISTEXT(G387)),YEAR(G387),"")</f>
        <v>2021</v>
      </c>
      <c r="J387">
        <f>IF(AND(ISNUMBER(G387),ISNUMBER(D387)),D387*(640*24*3600)/(5280^2),"DataGap")</f>
        <v>245.95041322314049</v>
      </c>
    </row>
    <row r="388" spans="1:10">
      <c r="A388" t="s">
        <v>30</v>
      </c>
      <c r="B388">
        <v>6853020</v>
      </c>
      <c r="C388" s="1">
        <v>44555</v>
      </c>
      <c r="D388">
        <v>120</v>
      </c>
      <c r="E388" t="s">
        <v>38</v>
      </c>
      <c r="G388" s="1">
        <f>IF(OR(C388&lt;=0,ISTEXT(C388)),"",C388)</f>
        <v>44555</v>
      </c>
      <c r="H388" s="5">
        <f>IF(NOT(ISTEXT(G388)),YEAR(G388)*100+MONTH(G388),"")</f>
        <v>202112</v>
      </c>
      <c r="I388" s="5">
        <f>IF(NOT(ISTEXT(G388)),YEAR(G388),"")</f>
        <v>2021</v>
      </c>
      <c r="J388">
        <f>IF(AND(ISNUMBER(G388),ISNUMBER(D388)),D388*(640*24*3600)/(5280^2),"DataGap")</f>
        <v>238.01652892561984</v>
      </c>
    </row>
    <row r="389" spans="1:10">
      <c r="A389" t="s">
        <v>30</v>
      </c>
      <c r="B389">
        <v>6853020</v>
      </c>
      <c r="C389" s="1">
        <v>44556</v>
      </c>
      <c r="D389">
        <v>117</v>
      </c>
      <c r="E389" t="s">
        <v>31</v>
      </c>
      <c r="G389" s="1">
        <f t="shared" ref="G389:G394" si="76">IF(OR(C389&lt;=0,ISTEXT(C389)),"",C389)</f>
        <v>44556</v>
      </c>
      <c r="H389" s="5">
        <f t="shared" ref="H389:H394" si="77">IF(NOT(ISTEXT(G389)),YEAR(G389)*100+MONTH(G389),"")</f>
        <v>202112</v>
      </c>
      <c r="I389" s="5">
        <f t="shared" ref="I389:I394" si="78">IF(NOT(ISTEXT(G389)),YEAR(G389),"")</f>
        <v>2021</v>
      </c>
      <c r="J389">
        <f t="shared" ref="J389:J394" si="79">IF(AND(ISNUMBER(G389),ISNUMBER(D389)),D389*(640*24*3600)/(5280^2),"DataGap")</f>
        <v>232.06611570247935</v>
      </c>
    </row>
    <row r="390" spans="1:10">
      <c r="A390" t="s">
        <v>30</v>
      </c>
      <c r="B390">
        <v>6853020</v>
      </c>
      <c r="C390" s="1">
        <v>44557</v>
      </c>
      <c r="D390">
        <v>117</v>
      </c>
      <c r="E390" t="s">
        <v>31</v>
      </c>
      <c r="G390" s="1">
        <f t="shared" si="76"/>
        <v>44557</v>
      </c>
      <c r="H390" s="5">
        <f t="shared" si="77"/>
        <v>202112</v>
      </c>
      <c r="I390" s="5">
        <f t="shared" si="78"/>
        <v>2021</v>
      </c>
      <c r="J390">
        <f t="shared" si="79"/>
        <v>232.06611570247935</v>
      </c>
    </row>
    <row r="391" spans="1:10">
      <c r="A391" t="s">
        <v>30</v>
      </c>
      <c r="B391">
        <v>6853020</v>
      </c>
      <c r="C391" s="1">
        <v>44558</v>
      </c>
      <c r="D391">
        <v>120</v>
      </c>
      <c r="E391" t="s">
        <v>31</v>
      </c>
      <c r="G391" s="1">
        <f t="shared" si="76"/>
        <v>44558</v>
      </c>
      <c r="H391" s="5">
        <f t="shared" si="77"/>
        <v>202112</v>
      </c>
      <c r="I391" s="5">
        <f t="shared" si="78"/>
        <v>2021</v>
      </c>
      <c r="J391">
        <f t="shared" si="79"/>
        <v>238.01652892561984</v>
      </c>
    </row>
    <row r="392" spans="1:10">
      <c r="A392" t="s">
        <v>30</v>
      </c>
      <c r="B392">
        <v>6853020</v>
      </c>
      <c r="C392" s="1">
        <v>44559</v>
      </c>
      <c r="D392">
        <v>115</v>
      </c>
      <c r="E392" t="s">
        <v>38</v>
      </c>
      <c r="G392" s="1">
        <f t="shared" si="76"/>
        <v>44559</v>
      </c>
      <c r="H392" s="5">
        <f t="shared" si="77"/>
        <v>202112</v>
      </c>
      <c r="I392" s="5">
        <f t="shared" si="78"/>
        <v>2021</v>
      </c>
      <c r="J392">
        <f t="shared" si="79"/>
        <v>228.099173553719</v>
      </c>
    </row>
    <row r="393" spans="1:10">
      <c r="A393" t="s">
        <v>30</v>
      </c>
      <c r="B393">
        <v>6853020</v>
      </c>
      <c r="C393" s="1">
        <v>44560</v>
      </c>
      <c r="D393">
        <v>120</v>
      </c>
      <c r="E393" t="s">
        <v>38</v>
      </c>
      <c r="G393" s="1">
        <f t="shared" si="76"/>
        <v>44560</v>
      </c>
      <c r="H393" s="5">
        <f t="shared" si="77"/>
        <v>202112</v>
      </c>
      <c r="I393" s="5">
        <f t="shared" si="78"/>
        <v>2021</v>
      </c>
      <c r="J393">
        <f t="shared" si="79"/>
        <v>238.01652892561984</v>
      </c>
    </row>
    <row r="394" spans="1:10">
      <c r="A394" t="s">
        <v>30</v>
      </c>
      <c r="B394">
        <v>6853020</v>
      </c>
      <c r="C394" s="1">
        <v>44561</v>
      </c>
      <c r="D394">
        <v>119</v>
      </c>
      <c r="E394" t="s">
        <v>38</v>
      </c>
      <c r="G394" s="1">
        <f t="shared" si="76"/>
        <v>44561</v>
      </c>
      <c r="H394" s="5">
        <f t="shared" si="77"/>
        <v>202112</v>
      </c>
      <c r="I394" s="5">
        <f t="shared" si="78"/>
        <v>2021</v>
      </c>
      <c r="J394">
        <f t="shared" si="79"/>
        <v>236.03305785123968</v>
      </c>
    </row>
    <row r="395" spans="1:10">
      <c r="A395" t="s">
        <v>32</v>
      </c>
      <c r="C395" s="1"/>
      <c r="G395" s="1"/>
      <c r="H395" s="5"/>
      <c r="I395" s="5"/>
    </row>
    <row r="396" spans="1:10">
      <c r="G396" s="1"/>
      <c r="H396" s="5"/>
      <c r="I396" s="5"/>
    </row>
    <row r="397" spans="1:10">
      <c r="G397" s="1"/>
      <c r="H397" s="5"/>
      <c r="I397" s="5"/>
    </row>
    <row r="398" spans="1:10">
      <c r="G398" s="1"/>
      <c r="H398" s="5"/>
      <c r="I398" s="5"/>
    </row>
    <row r="399" spans="1:10">
      <c r="G399" s="1"/>
      <c r="H399" s="5"/>
      <c r="I399" s="5"/>
    </row>
    <row r="400" spans="1:10">
      <c r="G400" s="1"/>
      <c r="H400" s="5"/>
      <c r="I400" s="5"/>
    </row>
    <row r="401" spans="7:9">
      <c r="G401" s="1"/>
      <c r="H401" s="5"/>
      <c r="I401" s="5"/>
    </row>
    <row r="402" spans="7:9">
      <c r="G402" s="1"/>
      <c r="H402" s="5"/>
      <c r="I402" s="5"/>
    </row>
    <row r="403" spans="7:9">
      <c r="G403" s="1"/>
      <c r="H403" s="5"/>
      <c r="I403" s="5"/>
    </row>
    <row r="404" spans="7:9">
      <c r="G404" s="1"/>
      <c r="H404" s="5"/>
      <c r="I404" s="5"/>
    </row>
    <row r="405" spans="7:9">
      <c r="G405" s="1"/>
      <c r="H405" s="5"/>
      <c r="I405" s="5"/>
    </row>
    <row r="406" spans="7:9">
      <c r="G406" s="1"/>
      <c r="H406" s="5"/>
      <c r="I406" s="5"/>
    </row>
    <row r="407" spans="7:9">
      <c r="G407" s="1"/>
      <c r="H407" s="5"/>
      <c r="I407" s="5"/>
    </row>
    <row r="408" spans="7:9">
      <c r="G408" s="1"/>
      <c r="H408" s="5"/>
      <c r="I408" s="5"/>
    </row>
    <row r="409" spans="7:9">
      <c r="G409" s="1"/>
      <c r="H409" s="5"/>
      <c r="I409" s="5"/>
    </row>
    <row r="410" spans="7:9">
      <c r="G410" s="1"/>
      <c r="H410" s="5"/>
      <c r="I410" s="5"/>
    </row>
    <row r="411" spans="7:9">
      <c r="G411" s="1"/>
      <c r="H411" s="5"/>
      <c r="I411" s="5"/>
    </row>
    <row r="412" spans="7:9">
      <c r="G412" s="1"/>
      <c r="H412" s="5"/>
      <c r="I412" s="5"/>
    </row>
    <row r="413" spans="7:9">
      <c r="G413" s="1"/>
      <c r="H413" s="5"/>
      <c r="I413" s="5"/>
    </row>
    <row r="414" spans="7:9">
      <c r="G414" s="1"/>
      <c r="H414" s="5"/>
      <c r="I414" s="5"/>
    </row>
    <row r="415" spans="7:9">
      <c r="G415" s="1"/>
      <c r="H415" s="5"/>
      <c r="I415" s="5"/>
    </row>
    <row r="416" spans="7:9">
      <c r="G416" s="1"/>
      <c r="H416" s="5"/>
      <c r="I416" s="5"/>
    </row>
    <row r="417" spans="7:9">
      <c r="G417" s="1"/>
      <c r="H417" s="5"/>
      <c r="I417" s="5"/>
    </row>
    <row r="418" spans="7:9">
      <c r="G418" s="1"/>
      <c r="H418" s="5"/>
      <c r="I418" s="5"/>
    </row>
  </sheetData>
  <mergeCells count="2">
    <mergeCell ref="G1:J1"/>
    <mergeCell ref="L1:N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418"/>
  <sheetViews>
    <sheetView workbookViewId="0">
      <selection activeCell="G2" sqref="G1:N1048576"/>
    </sheetView>
  </sheetViews>
  <sheetFormatPr defaultRowHeight="15"/>
  <cols>
    <col min="1" max="1" width="81.140625" bestFit="1" customWidth="1"/>
    <col min="2" max="2" width="8" bestFit="1" customWidth="1"/>
    <col min="3" max="3" width="10.7109375" customWidth="1"/>
    <col min="4" max="4" width="18.28515625" bestFit="1" customWidth="1"/>
    <col min="5" max="5" width="21.42578125" bestFit="1" customWidth="1"/>
    <col min="7" max="7" width="9.7109375" bestFit="1" customWidth="1"/>
  </cols>
  <sheetData>
    <row r="1" spans="1:14" ht="15.75" thickBot="1">
      <c r="A1" t="s">
        <v>0</v>
      </c>
      <c r="G1" s="15" t="s">
        <v>95</v>
      </c>
      <c r="H1" s="16"/>
      <c r="I1" s="16"/>
      <c r="J1" s="17"/>
      <c r="L1" s="18" t="s">
        <v>100</v>
      </c>
      <c r="M1" s="19"/>
      <c r="N1" s="20"/>
    </row>
    <row r="2" spans="1:14">
      <c r="A2" t="s">
        <v>1</v>
      </c>
      <c r="G2" s="2" t="s">
        <v>96</v>
      </c>
      <c r="H2" s="2" t="s">
        <v>97</v>
      </c>
      <c r="I2" s="2" t="s">
        <v>98</v>
      </c>
      <c r="J2" s="3" t="s">
        <v>99</v>
      </c>
      <c r="L2" s="2" t="s">
        <v>101</v>
      </c>
      <c r="M2" s="2" t="s">
        <v>98</v>
      </c>
      <c r="N2" s="3" t="s">
        <v>102</v>
      </c>
    </row>
    <row r="3" spans="1:14">
      <c r="A3" t="s">
        <v>2</v>
      </c>
      <c r="G3" s="4">
        <v>44197</v>
      </c>
      <c r="H3" s="5">
        <f>YEAR(G3)*100+MONTH(G3)</f>
        <v>202101</v>
      </c>
      <c r="I3" s="6">
        <f t="shared" ref="I3:I14" ca="1" si="0">SUMIF($H$30:$H$399,H3,D$30:D$398)/COUNTIF($H$30:$H$399,H3)</f>
        <v>121.56129032258065</v>
      </c>
      <c r="J3" s="7">
        <f>SUMIF($H$30:$H$399,H3,J$30:J$400)</f>
        <v>7474.5123966942147</v>
      </c>
      <c r="L3" s="8">
        <f>YEAR(G3)</f>
        <v>2021</v>
      </c>
      <c r="M3" s="6">
        <f ca="1">SUMIF(I$30:I$400,L3,D$30:D$398)/COUNTIF(I$30:I$400,L3)</f>
        <v>196.35205479452051</v>
      </c>
      <c r="N3" s="6">
        <f>SUMIF(I$30:I$400,L3,J$30:J$400)</f>
        <v>142152.39669421487</v>
      </c>
    </row>
    <row r="4" spans="1:14">
      <c r="A4" t="s">
        <v>3</v>
      </c>
      <c r="G4" s="4">
        <f>DATE(IF(MONTH(G3)=12,YEAR(G3)+1,YEAR(G3)),IF(MONTH(G3)=12,1,MONTH(G3)+1),1)</f>
        <v>44228</v>
      </c>
      <c r="H4" s="5">
        <f t="shared" ref="H4:H14" si="1">YEAR(G4)*100+MONTH(G4)</f>
        <v>202102</v>
      </c>
      <c r="I4" s="6">
        <f t="shared" ca="1" si="0"/>
        <v>132.01428571428571</v>
      </c>
      <c r="J4" s="7">
        <f t="shared" ref="J4:J14" si="2">SUMIF($H$30:$H$399,H4,J$30:J$400)</f>
        <v>7331.7024793388455</v>
      </c>
    </row>
    <row r="5" spans="1:14">
      <c r="A5" t="s">
        <v>4</v>
      </c>
      <c r="G5" s="4">
        <f t="shared" ref="G5:G14" si="3">DATE(IF(MONTH(G4)=12,YEAR(G4)+1,YEAR(G4)),IF(MONTH(G4)=12,1,MONTH(G4)+1),1)</f>
        <v>44256</v>
      </c>
      <c r="H5" s="5">
        <f t="shared" si="1"/>
        <v>202103</v>
      </c>
      <c r="I5" s="6">
        <f t="shared" ca="1" si="0"/>
        <v>467.51612903225805</v>
      </c>
      <c r="J5" s="7">
        <f t="shared" si="2"/>
        <v>28746.446280991735</v>
      </c>
    </row>
    <row r="6" spans="1:14">
      <c r="A6" t="s">
        <v>5</v>
      </c>
      <c r="G6" s="4">
        <f t="shared" si="3"/>
        <v>44287</v>
      </c>
      <c r="H6" s="5">
        <f t="shared" si="1"/>
        <v>202104</v>
      </c>
      <c r="I6" s="6">
        <f t="shared" ca="1" si="0"/>
        <v>342.83333333333331</v>
      </c>
      <c r="J6" s="7">
        <f t="shared" si="2"/>
        <v>20399.999999999996</v>
      </c>
    </row>
    <row r="7" spans="1:14">
      <c r="A7" t="s">
        <v>6</v>
      </c>
      <c r="G7" s="4">
        <f t="shared" si="3"/>
        <v>44317</v>
      </c>
      <c r="H7" s="5">
        <f t="shared" si="1"/>
        <v>202105</v>
      </c>
      <c r="I7" s="6">
        <f t="shared" ca="1" si="0"/>
        <v>409.80645161290323</v>
      </c>
      <c r="J7" s="7">
        <f t="shared" si="2"/>
        <v>25198.016528925622</v>
      </c>
    </row>
    <row r="8" spans="1:14">
      <c r="A8" t="s">
        <v>7</v>
      </c>
      <c r="G8" s="4">
        <f t="shared" si="3"/>
        <v>44348</v>
      </c>
      <c r="H8" s="5">
        <f t="shared" si="1"/>
        <v>202106</v>
      </c>
      <c r="I8" s="6">
        <f t="shared" ca="1" si="0"/>
        <v>246.57333333333332</v>
      </c>
      <c r="J8" s="7">
        <f t="shared" si="2"/>
        <v>14672.132231404958</v>
      </c>
    </row>
    <row r="9" spans="1:14">
      <c r="A9" t="s">
        <v>6</v>
      </c>
      <c r="G9" s="4">
        <f t="shared" si="3"/>
        <v>44378</v>
      </c>
      <c r="H9" s="5">
        <f t="shared" si="1"/>
        <v>202107</v>
      </c>
      <c r="I9" s="6">
        <f t="shared" ca="1" si="0"/>
        <v>132.3967741935484</v>
      </c>
      <c r="J9" s="7">
        <f t="shared" si="2"/>
        <v>8140.7603305785133</v>
      </c>
    </row>
    <row r="10" spans="1:14">
      <c r="A10" t="s">
        <v>8</v>
      </c>
      <c r="G10" s="4">
        <f t="shared" si="3"/>
        <v>44409</v>
      </c>
      <c r="H10" s="5">
        <f t="shared" si="1"/>
        <v>202108</v>
      </c>
      <c r="I10" s="6">
        <f t="shared" ca="1" si="0"/>
        <v>139.05161290322582</v>
      </c>
      <c r="J10" s="7">
        <f t="shared" si="2"/>
        <v>8549.9504132231395</v>
      </c>
      <c r="K10" s="11"/>
    </row>
    <row r="11" spans="1:14">
      <c r="A11" t="s">
        <v>9</v>
      </c>
      <c r="G11" s="4">
        <f t="shared" si="3"/>
        <v>44440</v>
      </c>
      <c r="H11" s="5">
        <f t="shared" si="1"/>
        <v>202109</v>
      </c>
      <c r="I11" s="6">
        <f t="shared" ca="1" si="0"/>
        <v>50.989999999999995</v>
      </c>
      <c r="J11" s="7">
        <f t="shared" si="2"/>
        <v>3034.1157024793383</v>
      </c>
    </row>
    <row r="12" spans="1:14">
      <c r="A12" t="s">
        <v>6</v>
      </c>
      <c r="G12" s="4">
        <f t="shared" si="3"/>
        <v>44470</v>
      </c>
      <c r="H12" s="5">
        <f t="shared" si="1"/>
        <v>202110</v>
      </c>
      <c r="I12" s="6">
        <f t="shared" ca="1" si="0"/>
        <v>41.225806451612911</v>
      </c>
      <c r="J12" s="7">
        <f t="shared" si="2"/>
        <v>2534.8760330578516</v>
      </c>
    </row>
    <row r="13" spans="1:14">
      <c r="A13" t="s">
        <v>10</v>
      </c>
      <c r="G13" s="4">
        <f t="shared" si="3"/>
        <v>44501</v>
      </c>
      <c r="H13" s="5">
        <f t="shared" si="1"/>
        <v>202111</v>
      </c>
      <c r="I13" s="6">
        <f t="shared" ca="1" si="0"/>
        <v>125.53</v>
      </c>
      <c r="J13" s="7">
        <f t="shared" si="2"/>
        <v>7469.553719008265</v>
      </c>
    </row>
    <row r="14" spans="1:14">
      <c r="A14" t="s">
        <v>114</v>
      </c>
      <c r="G14" s="4">
        <f t="shared" si="3"/>
        <v>44531</v>
      </c>
      <c r="H14" s="5">
        <f t="shared" si="1"/>
        <v>202112</v>
      </c>
      <c r="I14" s="6">
        <f t="shared" ca="1" si="0"/>
        <v>139.87096774193549</v>
      </c>
      <c r="J14" s="7">
        <f t="shared" si="2"/>
        <v>8600.3305785123976</v>
      </c>
    </row>
    <row r="15" spans="1:14">
      <c r="A15" t="s">
        <v>6</v>
      </c>
      <c r="I15" s="6"/>
      <c r="J15" s="7"/>
    </row>
    <row r="16" spans="1:14">
      <c r="A16" t="s">
        <v>11</v>
      </c>
    </row>
    <row r="17" spans="1:10">
      <c r="A17" t="s">
        <v>89</v>
      </c>
    </row>
    <row r="18" spans="1:10">
      <c r="A18" t="s">
        <v>13</v>
      </c>
    </row>
    <row r="19" spans="1:10">
      <c r="A19" t="s">
        <v>6</v>
      </c>
    </row>
    <row r="20" spans="1:10">
      <c r="A20" t="s">
        <v>90</v>
      </c>
    </row>
    <row r="21" spans="1:10">
      <c r="A21" t="s">
        <v>15</v>
      </c>
    </row>
    <row r="22" spans="1:10">
      <c r="A22" t="s">
        <v>91</v>
      </c>
    </row>
    <row r="23" spans="1:10">
      <c r="A23" t="s">
        <v>6</v>
      </c>
    </row>
    <row r="24" spans="1:10">
      <c r="A24" t="s">
        <v>17</v>
      </c>
      <c r="G24" s="1" t="str">
        <f>IF(OR(C24&lt;=0,ISTEXT(C24)),"",C24)</f>
        <v/>
      </c>
      <c r="H24" s="5" t="str">
        <f>IF(NOT(ISTEXT(G24)),YEAR(G24)*100+MONTH(G24),"")</f>
        <v/>
      </c>
      <c r="I24" s="5" t="str">
        <f>IF(NOT(ISTEXT(G24)),YEAR(G24),"")</f>
        <v/>
      </c>
    </row>
    <row r="25" spans="1:10">
      <c r="A25" t="s">
        <v>18</v>
      </c>
      <c r="G25" s="1" t="str">
        <f t="shared" ref="G25:G88" si="4">IF(OR(C25&lt;=0,ISTEXT(C25)),"",C25)</f>
        <v/>
      </c>
      <c r="H25" s="5" t="str">
        <f t="shared" ref="H25:H88" si="5">IF(NOT(ISTEXT(G25)),YEAR(G25)*100+MONTH(G25),"")</f>
        <v/>
      </c>
      <c r="I25" s="5" t="str">
        <f t="shared" ref="I25:I88" si="6">IF(NOT(ISTEXT(G25)),YEAR(G25),"")</f>
        <v/>
      </c>
    </row>
    <row r="26" spans="1:10">
      <c r="A26" t="s">
        <v>35</v>
      </c>
      <c r="G26" s="1" t="str">
        <f t="shared" si="4"/>
        <v/>
      </c>
      <c r="H26" s="5" t="str">
        <f t="shared" si="5"/>
        <v/>
      </c>
      <c r="I26" s="5" t="str">
        <f t="shared" si="6"/>
        <v/>
      </c>
    </row>
    <row r="27" spans="1:10">
      <c r="A27" t="s">
        <v>19</v>
      </c>
      <c r="G27" s="1" t="str">
        <f t="shared" si="4"/>
        <v/>
      </c>
      <c r="H27" s="5" t="str">
        <f t="shared" si="5"/>
        <v/>
      </c>
      <c r="I27" s="5" t="str">
        <f t="shared" si="6"/>
        <v/>
      </c>
    </row>
    <row r="28" spans="1:10">
      <c r="A28" t="s">
        <v>20</v>
      </c>
      <c r="B28" t="s">
        <v>21</v>
      </c>
      <c r="C28" t="s">
        <v>22</v>
      </c>
      <c r="D28" t="s">
        <v>92</v>
      </c>
      <c r="E28" t="s">
        <v>93</v>
      </c>
      <c r="G28" s="1" t="str">
        <f t="shared" si="4"/>
        <v/>
      </c>
      <c r="H28" s="5" t="str">
        <f t="shared" si="5"/>
        <v/>
      </c>
      <c r="I28" s="5" t="str">
        <f t="shared" si="6"/>
        <v/>
      </c>
    </row>
    <row r="29" spans="1:10">
      <c r="A29" t="s">
        <v>25</v>
      </c>
      <c r="B29" t="s">
        <v>26</v>
      </c>
      <c r="C29" t="s">
        <v>27</v>
      </c>
      <c r="D29" t="s">
        <v>28</v>
      </c>
      <c r="E29" t="s">
        <v>29</v>
      </c>
      <c r="G29" s="1" t="str">
        <f t="shared" si="4"/>
        <v/>
      </c>
      <c r="H29" s="5" t="str">
        <f t="shared" si="5"/>
        <v/>
      </c>
      <c r="I29" s="5" t="str">
        <f t="shared" si="6"/>
        <v/>
      </c>
    </row>
    <row r="30" spans="1:10">
      <c r="A30" t="s">
        <v>30</v>
      </c>
      <c r="B30">
        <v>6853500</v>
      </c>
      <c r="C30" s="1">
        <v>44197</v>
      </c>
      <c r="D30">
        <v>130</v>
      </c>
      <c r="E30" t="s">
        <v>38</v>
      </c>
      <c r="G30" s="1">
        <f t="shared" si="4"/>
        <v>44197</v>
      </c>
      <c r="H30" s="5">
        <f t="shared" si="5"/>
        <v>202101</v>
      </c>
      <c r="I30" s="5">
        <f t="shared" si="6"/>
        <v>2021</v>
      </c>
      <c r="J30">
        <f t="shared" ref="J30:J88" si="7">IF(AND(ISNUMBER(G30),ISNUMBER(D30)),D30*(640*24*3600)/(5280^2),"DataGap")</f>
        <v>257.85123966942149</v>
      </c>
    </row>
    <row r="31" spans="1:10">
      <c r="A31" t="s">
        <v>30</v>
      </c>
      <c r="B31">
        <v>6853500</v>
      </c>
      <c r="C31" s="1">
        <v>44198</v>
      </c>
      <c r="D31">
        <v>131</v>
      </c>
      <c r="E31" t="s">
        <v>38</v>
      </c>
      <c r="G31" s="1">
        <f t="shared" si="4"/>
        <v>44198</v>
      </c>
      <c r="H31" s="5">
        <f t="shared" si="5"/>
        <v>202101</v>
      </c>
      <c r="I31" s="5">
        <f t="shared" si="6"/>
        <v>2021</v>
      </c>
      <c r="J31">
        <f t="shared" si="7"/>
        <v>259.83471074380168</v>
      </c>
    </row>
    <row r="32" spans="1:10">
      <c r="A32" t="s">
        <v>30</v>
      </c>
      <c r="B32">
        <v>6853500</v>
      </c>
      <c r="C32" s="1">
        <v>44199</v>
      </c>
      <c r="D32">
        <v>136</v>
      </c>
      <c r="E32" t="s">
        <v>31</v>
      </c>
      <c r="G32" s="1">
        <f>IF(OR(C32&lt;=0,ISTEXT(C32)),"",C32)</f>
        <v>44199</v>
      </c>
      <c r="H32" s="5">
        <f t="shared" si="5"/>
        <v>202101</v>
      </c>
      <c r="I32" s="5">
        <f t="shared" si="6"/>
        <v>2021</v>
      </c>
      <c r="J32">
        <f>IF(AND(ISNUMBER(G32),ISNUMBER(D32)),D32*(640*24*3600)/(5280^2),"DataGap")</f>
        <v>269.75206611570246</v>
      </c>
    </row>
    <row r="33" spans="1:10">
      <c r="A33" t="s">
        <v>30</v>
      </c>
      <c r="B33">
        <v>6853500</v>
      </c>
      <c r="C33" s="1">
        <v>44200</v>
      </c>
      <c r="D33">
        <v>138</v>
      </c>
      <c r="E33" t="s">
        <v>31</v>
      </c>
      <c r="G33" s="1">
        <f t="shared" si="4"/>
        <v>44200</v>
      </c>
      <c r="H33" s="5">
        <f t="shared" si="5"/>
        <v>202101</v>
      </c>
      <c r="I33" s="5">
        <f t="shared" si="6"/>
        <v>2021</v>
      </c>
      <c r="J33">
        <f>IF(AND(ISNUMBER(G33),ISNUMBER(D33)),D33*(640*24*3600)/(5280^2),"DataGap")</f>
        <v>273.71900826446279</v>
      </c>
    </row>
    <row r="34" spans="1:10">
      <c r="A34" t="s">
        <v>30</v>
      </c>
      <c r="B34">
        <v>6853500</v>
      </c>
      <c r="C34" s="1">
        <v>44201</v>
      </c>
      <c r="D34">
        <v>137</v>
      </c>
      <c r="E34" t="s">
        <v>31</v>
      </c>
      <c r="G34" s="1">
        <f t="shared" si="4"/>
        <v>44201</v>
      </c>
      <c r="H34" s="5">
        <f t="shared" si="5"/>
        <v>202101</v>
      </c>
      <c r="I34" s="5">
        <f t="shared" si="6"/>
        <v>2021</v>
      </c>
      <c r="J34">
        <f t="shared" si="7"/>
        <v>271.73553719008265</v>
      </c>
    </row>
    <row r="35" spans="1:10">
      <c r="A35" t="s">
        <v>30</v>
      </c>
      <c r="B35">
        <v>6853500</v>
      </c>
      <c r="C35" s="1">
        <v>44202</v>
      </c>
      <c r="D35">
        <v>135</v>
      </c>
      <c r="E35" t="s">
        <v>31</v>
      </c>
      <c r="G35" s="1">
        <f t="shared" si="4"/>
        <v>44202</v>
      </c>
      <c r="H35" s="5">
        <f t="shared" si="5"/>
        <v>202101</v>
      </c>
      <c r="I35" s="5">
        <f t="shared" si="6"/>
        <v>2021</v>
      </c>
      <c r="J35">
        <f t="shared" si="7"/>
        <v>267.76859504132233</v>
      </c>
    </row>
    <row r="36" spans="1:10">
      <c r="A36" t="s">
        <v>30</v>
      </c>
      <c r="B36">
        <v>6853500</v>
      </c>
      <c r="C36" s="1">
        <v>44203</v>
      </c>
      <c r="D36">
        <v>134</v>
      </c>
      <c r="E36" t="s">
        <v>31</v>
      </c>
      <c r="G36" s="1">
        <f t="shared" si="4"/>
        <v>44203</v>
      </c>
      <c r="H36" s="5">
        <f t="shared" si="5"/>
        <v>202101</v>
      </c>
      <c r="I36" s="5">
        <f t="shared" si="6"/>
        <v>2021</v>
      </c>
      <c r="J36">
        <f t="shared" si="7"/>
        <v>265.78512396694214</v>
      </c>
    </row>
    <row r="37" spans="1:10">
      <c r="A37" t="s">
        <v>30</v>
      </c>
      <c r="B37">
        <v>6853500</v>
      </c>
      <c r="C37" s="1">
        <v>44204</v>
      </c>
      <c r="D37">
        <v>132</v>
      </c>
      <c r="E37" t="s">
        <v>31</v>
      </c>
      <c r="G37" s="1">
        <f t="shared" si="4"/>
        <v>44204</v>
      </c>
      <c r="H37" s="5">
        <f t="shared" si="5"/>
        <v>202101</v>
      </c>
      <c r="I37" s="5">
        <f t="shared" si="6"/>
        <v>2021</v>
      </c>
      <c r="J37">
        <f t="shared" si="7"/>
        <v>261.81818181818181</v>
      </c>
    </row>
    <row r="38" spans="1:10">
      <c r="A38" t="s">
        <v>30</v>
      </c>
      <c r="B38">
        <v>6853500</v>
      </c>
      <c r="C38" s="1">
        <v>44205</v>
      </c>
      <c r="D38">
        <v>130</v>
      </c>
      <c r="E38" t="s">
        <v>31</v>
      </c>
      <c r="G38" s="1">
        <f t="shared" si="4"/>
        <v>44205</v>
      </c>
      <c r="H38" s="5">
        <f t="shared" si="5"/>
        <v>202101</v>
      </c>
      <c r="I38" s="5">
        <f t="shared" si="6"/>
        <v>2021</v>
      </c>
      <c r="J38">
        <f t="shared" si="7"/>
        <v>257.85123966942149</v>
      </c>
    </row>
    <row r="39" spans="1:10">
      <c r="A39" t="s">
        <v>30</v>
      </c>
      <c r="B39">
        <v>6853500</v>
      </c>
      <c r="C39" s="1">
        <v>44206</v>
      </c>
      <c r="D39">
        <v>129</v>
      </c>
      <c r="E39" t="s">
        <v>31</v>
      </c>
      <c r="G39" s="1">
        <f t="shared" si="4"/>
        <v>44206</v>
      </c>
      <c r="H39" s="5">
        <f t="shared" si="5"/>
        <v>202101</v>
      </c>
      <c r="I39" s="5">
        <f t="shared" si="6"/>
        <v>2021</v>
      </c>
      <c r="J39">
        <f t="shared" si="7"/>
        <v>255.86776859504133</v>
      </c>
    </row>
    <row r="40" spans="1:10">
      <c r="A40" t="s">
        <v>30</v>
      </c>
      <c r="B40">
        <v>6853500</v>
      </c>
      <c r="C40" s="1">
        <v>44207</v>
      </c>
      <c r="D40">
        <v>129</v>
      </c>
      <c r="E40" t="s">
        <v>31</v>
      </c>
      <c r="G40" s="1">
        <f t="shared" si="4"/>
        <v>44207</v>
      </c>
      <c r="H40" s="5">
        <f t="shared" si="5"/>
        <v>202101</v>
      </c>
      <c r="I40" s="5">
        <f t="shared" si="6"/>
        <v>2021</v>
      </c>
      <c r="J40">
        <f t="shared" si="7"/>
        <v>255.86776859504133</v>
      </c>
    </row>
    <row r="41" spans="1:10">
      <c r="A41" t="s">
        <v>30</v>
      </c>
      <c r="B41">
        <v>6853500</v>
      </c>
      <c r="C41" s="1">
        <v>44208</v>
      </c>
      <c r="D41">
        <v>126</v>
      </c>
      <c r="E41" t="s">
        <v>31</v>
      </c>
      <c r="G41" s="1">
        <f t="shared" si="4"/>
        <v>44208</v>
      </c>
      <c r="H41" s="5">
        <f t="shared" si="5"/>
        <v>202101</v>
      </c>
      <c r="I41" s="5">
        <f t="shared" si="6"/>
        <v>2021</v>
      </c>
      <c r="J41">
        <f t="shared" si="7"/>
        <v>249.91735537190084</v>
      </c>
    </row>
    <row r="42" spans="1:10">
      <c r="A42" t="s">
        <v>30</v>
      </c>
      <c r="B42">
        <v>6853500</v>
      </c>
      <c r="C42" s="1">
        <v>44209</v>
      </c>
      <c r="D42">
        <v>128</v>
      </c>
      <c r="E42" t="s">
        <v>31</v>
      </c>
      <c r="G42" s="1">
        <f t="shared" si="4"/>
        <v>44209</v>
      </c>
      <c r="H42" s="5">
        <f t="shared" si="5"/>
        <v>202101</v>
      </c>
      <c r="I42" s="5">
        <f t="shared" si="6"/>
        <v>2021</v>
      </c>
      <c r="J42">
        <f t="shared" si="7"/>
        <v>253.88429752066116</v>
      </c>
    </row>
    <row r="43" spans="1:10">
      <c r="A43" t="s">
        <v>30</v>
      </c>
      <c r="B43">
        <v>6853500</v>
      </c>
      <c r="C43" s="1">
        <v>44210</v>
      </c>
      <c r="D43">
        <v>128</v>
      </c>
      <c r="E43" t="s">
        <v>31</v>
      </c>
      <c r="G43" s="1">
        <f t="shared" si="4"/>
        <v>44210</v>
      </c>
      <c r="H43" s="5">
        <f t="shared" si="5"/>
        <v>202101</v>
      </c>
      <c r="I43" s="5">
        <f t="shared" si="6"/>
        <v>2021</v>
      </c>
      <c r="J43">
        <f t="shared" si="7"/>
        <v>253.88429752066116</v>
      </c>
    </row>
    <row r="44" spans="1:10">
      <c r="A44" t="s">
        <v>30</v>
      </c>
      <c r="B44">
        <v>6853500</v>
      </c>
      <c r="C44" s="1">
        <v>44211</v>
      </c>
      <c r="D44">
        <v>130</v>
      </c>
      <c r="E44" t="s">
        <v>31</v>
      </c>
      <c r="G44" s="1">
        <f t="shared" si="4"/>
        <v>44211</v>
      </c>
      <c r="H44" s="5">
        <f t="shared" si="5"/>
        <v>202101</v>
      </c>
      <c r="I44" s="5">
        <f t="shared" si="6"/>
        <v>2021</v>
      </c>
      <c r="J44">
        <f t="shared" si="7"/>
        <v>257.85123966942149</v>
      </c>
    </row>
    <row r="45" spans="1:10">
      <c r="A45" t="s">
        <v>30</v>
      </c>
      <c r="B45">
        <v>6853500</v>
      </c>
      <c r="C45" s="1">
        <v>44212</v>
      </c>
      <c r="D45">
        <v>125</v>
      </c>
      <c r="E45" t="s">
        <v>31</v>
      </c>
      <c r="G45" s="1">
        <f t="shared" si="4"/>
        <v>44212</v>
      </c>
      <c r="H45" s="5">
        <f t="shared" si="5"/>
        <v>202101</v>
      </c>
      <c r="I45" s="5">
        <f t="shared" si="6"/>
        <v>2021</v>
      </c>
      <c r="J45">
        <f t="shared" si="7"/>
        <v>247.93388429752065</v>
      </c>
    </row>
    <row r="46" spans="1:10">
      <c r="A46" t="s">
        <v>30</v>
      </c>
      <c r="B46">
        <v>6853500</v>
      </c>
      <c r="C46" s="1">
        <v>44213</v>
      </c>
      <c r="D46">
        <v>124</v>
      </c>
      <c r="E46" t="s">
        <v>31</v>
      </c>
      <c r="G46" s="1">
        <f t="shared" si="4"/>
        <v>44213</v>
      </c>
      <c r="H46" s="5">
        <f t="shared" si="5"/>
        <v>202101</v>
      </c>
      <c r="I46" s="5">
        <f t="shared" si="6"/>
        <v>2021</v>
      </c>
      <c r="J46">
        <f t="shared" si="7"/>
        <v>245.95041322314049</v>
      </c>
    </row>
    <row r="47" spans="1:10">
      <c r="A47" t="s">
        <v>30</v>
      </c>
      <c r="B47">
        <v>6853500</v>
      </c>
      <c r="C47" s="1">
        <v>44214</v>
      </c>
      <c r="D47">
        <v>126</v>
      </c>
      <c r="E47" t="s">
        <v>31</v>
      </c>
      <c r="G47" s="1">
        <f t="shared" si="4"/>
        <v>44214</v>
      </c>
      <c r="H47" s="5">
        <f t="shared" si="5"/>
        <v>202101</v>
      </c>
      <c r="I47" s="5">
        <f t="shared" si="6"/>
        <v>2021</v>
      </c>
      <c r="J47">
        <f t="shared" si="7"/>
        <v>249.91735537190084</v>
      </c>
    </row>
    <row r="48" spans="1:10">
      <c r="A48" t="s">
        <v>30</v>
      </c>
      <c r="B48">
        <v>6853500</v>
      </c>
      <c r="C48" s="1">
        <v>44215</v>
      </c>
      <c r="D48">
        <v>127</v>
      </c>
      <c r="E48" t="s">
        <v>31</v>
      </c>
      <c r="G48" s="1">
        <f t="shared" si="4"/>
        <v>44215</v>
      </c>
      <c r="H48" s="5">
        <f t="shared" si="5"/>
        <v>202101</v>
      </c>
      <c r="I48" s="5">
        <f t="shared" si="6"/>
        <v>2021</v>
      </c>
      <c r="J48">
        <f t="shared" si="7"/>
        <v>251.900826446281</v>
      </c>
    </row>
    <row r="49" spans="1:10">
      <c r="A49" t="s">
        <v>30</v>
      </c>
      <c r="B49">
        <v>6853500</v>
      </c>
      <c r="C49" s="1">
        <v>44216</v>
      </c>
      <c r="D49">
        <v>126</v>
      </c>
      <c r="E49" t="s">
        <v>31</v>
      </c>
      <c r="G49" s="1">
        <f t="shared" si="4"/>
        <v>44216</v>
      </c>
      <c r="H49" s="5">
        <f t="shared" si="5"/>
        <v>202101</v>
      </c>
      <c r="I49" s="5">
        <f t="shared" si="6"/>
        <v>2021</v>
      </c>
      <c r="J49">
        <f t="shared" si="7"/>
        <v>249.91735537190084</v>
      </c>
    </row>
    <row r="50" spans="1:10">
      <c r="A50" t="s">
        <v>30</v>
      </c>
      <c r="B50">
        <v>6853500</v>
      </c>
      <c r="C50" s="1">
        <v>44217</v>
      </c>
      <c r="D50">
        <v>125</v>
      </c>
      <c r="E50" t="s">
        <v>31</v>
      </c>
      <c r="G50" s="1">
        <f t="shared" si="4"/>
        <v>44217</v>
      </c>
      <c r="H50" s="5">
        <f t="shared" si="5"/>
        <v>202101</v>
      </c>
      <c r="I50" s="5">
        <f t="shared" si="6"/>
        <v>2021</v>
      </c>
      <c r="J50">
        <f t="shared" si="7"/>
        <v>247.93388429752065</v>
      </c>
    </row>
    <row r="51" spans="1:10">
      <c r="A51" t="s">
        <v>30</v>
      </c>
      <c r="B51">
        <v>6853500</v>
      </c>
      <c r="C51" s="1">
        <v>44218</v>
      </c>
      <c r="D51">
        <v>126</v>
      </c>
      <c r="E51" t="s">
        <v>31</v>
      </c>
      <c r="G51" s="1">
        <f t="shared" si="4"/>
        <v>44218</v>
      </c>
      <c r="H51" s="5">
        <f t="shared" si="5"/>
        <v>202101</v>
      </c>
      <c r="I51" s="5">
        <f t="shared" si="6"/>
        <v>2021</v>
      </c>
      <c r="J51">
        <f t="shared" si="7"/>
        <v>249.91735537190084</v>
      </c>
    </row>
    <row r="52" spans="1:10">
      <c r="A52" t="s">
        <v>30</v>
      </c>
      <c r="B52">
        <v>6853500</v>
      </c>
      <c r="C52" s="1">
        <v>44219</v>
      </c>
      <c r="D52">
        <v>127</v>
      </c>
      <c r="E52" t="s">
        <v>31</v>
      </c>
      <c r="G52" s="1">
        <f t="shared" si="4"/>
        <v>44219</v>
      </c>
      <c r="H52" s="5">
        <f t="shared" si="5"/>
        <v>202101</v>
      </c>
      <c r="I52" s="5">
        <f t="shared" si="6"/>
        <v>2021</v>
      </c>
      <c r="J52">
        <f t="shared" si="7"/>
        <v>251.900826446281</v>
      </c>
    </row>
    <row r="53" spans="1:10">
      <c r="A53" t="s">
        <v>30</v>
      </c>
      <c r="B53">
        <v>6853500</v>
      </c>
      <c r="C53" s="1">
        <v>44220</v>
      </c>
      <c r="D53">
        <v>126</v>
      </c>
      <c r="E53" t="s">
        <v>31</v>
      </c>
      <c r="G53" s="1">
        <f t="shared" si="4"/>
        <v>44220</v>
      </c>
      <c r="H53" s="5">
        <f t="shared" si="5"/>
        <v>202101</v>
      </c>
      <c r="I53" s="5">
        <f t="shared" si="6"/>
        <v>2021</v>
      </c>
      <c r="J53">
        <f t="shared" si="7"/>
        <v>249.91735537190084</v>
      </c>
    </row>
    <row r="54" spans="1:10">
      <c r="A54" t="s">
        <v>30</v>
      </c>
      <c r="B54">
        <v>6853500</v>
      </c>
      <c r="C54" s="1">
        <v>44221</v>
      </c>
      <c r="D54">
        <v>102</v>
      </c>
      <c r="E54" t="s">
        <v>38</v>
      </c>
      <c r="G54" s="1">
        <f t="shared" si="4"/>
        <v>44221</v>
      </c>
      <c r="H54" s="5">
        <f t="shared" si="5"/>
        <v>202101</v>
      </c>
      <c r="I54" s="5">
        <f t="shared" si="6"/>
        <v>2021</v>
      </c>
      <c r="J54">
        <f t="shared" si="7"/>
        <v>202.31404958677686</v>
      </c>
    </row>
    <row r="55" spans="1:10">
      <c r="A55" t="s">
        <v>30</v>
      </c>
      <c r="B55">
        <v>6853500</v>
      </c>
      <c r="C55" s="1">
        <v>44222</v>
      </c>
      <c r="D55">
        <v>75.400000000000006</v>
      </c>
      <c r="E55" t="s">
        <v>38</v>
      </c>
      <c r="G55" s="1">
        <f t="shared" si="4"/>
        <v>44222</v>
      </c>
      <c r="H55" s="5">
        <f t="shared" si="5"/>
        <v>202101</v>
      </c>
      <c r="I55" s="5">
        <f t="shared" si="6"/>
        <v>2021</v>
      </c>
      <c r="J55">
        <f t="shared" si="7"/>
        <v>149.55371900826449</v>
      </c>
    </row>
    <row r="56" spans="1:10">
      <c r="A56" t="s">
        <v>30</v>
      </c>
      <c r="B56">
        <v>6853500</v>
      </c>
      <c r="C56" s="1">
        <v>44223</v>
      </c>
      <c r="D56">
        <v>78.599999999999994</v>
      </c>
      <c r="E56" t="s">
        <v>38</v>
      </c>
      <c r="G56" s="1">
        <f t="shared" si="4"/>
        <v>44223</v>
      </c>
      <c r="H56" s="5">
        <f t="shared" si="5"/>
        <v>202101</v>
      </c>
      <c r="I56" s="5">
        <f t="shared" si="6"/>
        <v>2021</v>
      </c>
      <c r="J56">
        <f t="shared" si="7"/>
        <v>155.900826446281</v>
      </c>
    </row>
    <row r="57" spans="1:10">
      <c r="A57" t="s">
        <v>30</v>
      </c>
      <c r="B57">
        <v>6853500</v>
      </c>
      <c r="C57" s="1">
        <v>44224</v>
      </c>
      <c r="D57">
        <v>84.6</v>
      </c>
      <c r="E57" t="s">
        <v>38</v>
      </c>
      <c r="G57" s="1">
        <f t="shared" si="4"/>
        <v>44224</v>
      </c>
      <c r="H57" s="5">
        <f t="shared" si="5"/>
        <v>202101</v>
      </c>
      <c r="I57" s="5">
        <f t="shared" si="6"/>
        <v>2021</v>
      </c>
      <c r="J57">
        <f t="shared" si="7"/>
        <v>167.80165289256198</v>
      </c>
    </row>
    <row r="58" spans="1:10">
      <c r="A58" t="s">
        <v>30</v>
      </c>
      <c r="B58">
        <v>6853500</v>
      </c>
      <c r="C58" s="1">
        <v>44225</v>
      </c>
      <c r="D58">
        <v>91.8</v>
      </c>
      <c r="E58" t="s">
        <v>38</v>
      </c>
      <c r="G58" s="1">
        <f t="shared" si="4"/>
        <v>44225</v>
      </c>
      <c r="H58" s="5">
        <f t="shared" si="5"/>
        <v>202101</v>
      </c>
      <c r="I58" s="5">
        <f t="shared" si="6"/>
        <v>2021</v>
      </c>
      <c r="J58">
        <f t="shared" si="7"/>
        <v>182.08264462809916</v>
      </c>
    </row>
    <row r="59" spans="1:10">
      <c r="A59" t="s">
        <v>30</v>
      </c>
      <c r="B59">
        <v>6853500</v>
      </c>
      <c r="C59" s="1">
        <v>44226</v>
      </c>
      <c r="D59">
        <v>108</v>
      </c>
      <c r="E59" t="s">
        <v>38</v>
      </c>
      <c r="G59" s="1">
        <f t="shared" si="4"/>
        <v>44226</v>
      </c>
      <c r="H59" s="5">
        <f t="shared" si="5"/>
        <v>202101</v>
      </c>
      <c r="I59" s="5">
        <f t="shared" si="6"/>
        <v>2021</v>
      </c>
      <c r="J59">
        <f t="shared" si="7"/>
        <v>214.21487603305786</v>
      </c>
    </row>
    <row r="60" spans="1:10">
      <c r="A60" t="s">
        <v>30</v>
      </c>
      <c r="B60">
        <v>6853500</v>
      </c>
      <c r="C60" s="1">
        <v>44227</v>
      </c>
      <c r="D60">
        <v>123</v>
      </c>
      <c r="E60" t="s">
        <v>38</v>
      </c>
      <c r="G60" s="1">
        <f t="shared" si="4"/>
        <v>44227</v>
      </c>
      <c r="H60" s="5">
        <f t="shared" si="5"/>
        <v>202101</v>
      </c>
      <c r="I60" s="5">
        <f t="shared" si="6"/>
        <v>2021</v>
      </c>
      <c r="J60">
        <f t="shared" si="7"/>
        <v>243.96694214876032</v>
      </c>
    </row>
    <row r="61" spans="1:10">
      <c r="A61" t="s">
        <v>30</v>
      </c>
      <c r="B61">
        <v>6853500</v>
      </c>
      <c r="C61" s="1">
        <v>44228</v>
      </c>
      <c r="D61">
        <v>121</v>
      </c>
      <c r="E61" t="s">
        <v>38</v>
      </c>
      <c r="G61" s="1">
        <f t="shared" si="4"/>
        <v>44228</v>
      </c>
      <c r="H61" s="5">
        <f t="shared" si="5"/>
        <v>202102</v>
      </c>
      <c r="I61" s="5">
        <f t="shared" si="6"/>
        <v>2021</v>
      </c>
      <c r="J61">
        <f t="shared" si="7"/>
        <v>240</v>
      </c>
    </row>
    <row r="62" spans="1:10">
      <c r="A62" t="s">
        <v>30</v>
      </c>
      <c r="B62">
        <v>6853500</v>
      </c>
      <c r="C62" s="1">
        <v>44229</v>
      </c>
      <c r="D62">
        <v>135</v>
      </c>
      <c r="E62" t="s">
        <v>38</v>
      </c>
      <c r="G62" s="1">
        <f t="shared" si="4"/>
        <v>44229</v>
      </c>
      <c r="H62" s="5">
        <f t="shared" si="5"/>
        <v>202102</v>
      </c>
      <c r="I62" s="5">
        <f t="shared" si="6"/>
        <v>2021</v>
      </c>
      <c r="J62">
        <f t="shared" si="7"/>
        <v>267.76859504132233</v>
      </c>
    </row>
    <row r="63" spans="1:10">
      <c r="A63" t="s">
        <v>30</v>
      </c>
      <c r="B63">
        <v>6853500</v>
      </c>
      <c r="C63" s="1">
        <v>44230</v>
      </c>
      <c r="D63">
        <v>151</v>
      </c>
      <c r="E63" t="s">
        <v>38</v>
      </c>
      <c r="G63" s="1">
        <f t="shared" si="4"/>
        <v>44230</v>
      </c>
      <c r="H63" s="5">
        <f t="shared" si="5"/>
        <v>202102</v>
      </c>
      <c r="I63" s="5">
        <f t="shared" si="6"/>
        <v>2021</v>
      </c>
      <c r="J63">
        <f t="shared" si="7"/>
        <v>299.50413223140498</v>
      </c>
    </row>
    <row r="64" spans="1:10">
      <c r="A64" t="s">
        <v>30</v>
      </c>
      <c r="B64">
        <v>6853500</v>
      </c>
      <c r="C64" s="1">
        <v>44231</v>
      </c>
      <c r="D64">
        <v>168</v>
      </c>
      <c r="E64" t="s">
        <v>38</v>
      </c>
      <c r="G64" s="1">
        <f t="shared" si="4"/>
        <v>44231</v>
      </c>
      <c r="H64" s="5">
        <f t="shared" si="5"/>
        <v>202102</v>
      </c>
      <c r="I64" s="5">
        <f t="shared" si="6"/>
        <v>2021</v>
      </c>
      <c r="J64">
        <f t="shared" si="7"/>
        <v>333.22314049586777</v>
      </c>
    </row>
    <row r="65" spans="1:10">
      <c r="A65" t="s">
        <v>30</v>
      </c>
      <c r="B65">
        <v>6853500</v>
      </c>
      <c r="C65" s="1">
        <v>44232</v>
      </c>
      <c r="D65">
        <v>166</v>
      </c>
      <c r="E65" t="s">
        <v>38</v>
      </c>
      <c r="G65" s="1">
        <f t="shared" si="4"/>
        <v>44232</v>
      </c>
      <c r="H65" s="5">
        <f t="shared" si="5"/>
        <v>202102</v>
      </c>
      <c r="I65" s="5">
        <f t="shared" si="6"/>
        <v>2021</v>
      </c>
      <c r="J65">
        <f t="shared" si="7"/>
        <v>329.25619834710744</v>
      </c>
    </row>
    <row r="66" spans="1:10">
      <c r="A66" t="s">
        <v>30</v>
      </c>
      <c r="B66">
        <v>6853500</v>
      </c>
      <c r="C66" s="1">
        <v>44233</v>
      </c>
      <c r="D66">
        <v>161</v>
      </c>
      <c r="E66" t="s">
        <v>38</v>
      </c>
      <c r="G66" s="1">
        <f t="shared" si="4"/>
        <v>44233</v>
      </c>
      <c r="H66" s="5">
        <f t="shared" si="5"/>
        <v>202102</v>
      </c>
      <c r="I66" s="5">
        <f t="shared" si="6"/>
        <v>2021</v>
      </c>
      <c r="J66">
        <f t="shared" si="7"/>
        <v>319.3388429752066</v>
      </c>
    </row>
    <row r="67" spans="1:10">
      <c r="A67" t="s">
        <v>30</v>
      </c>
      <c r="B67">
        <v>6853500</v>
      </c>
      <c r="C67" s="1">
        <v>44234</v>
      </c>
      <c r="D67">
        <v>64</v>
      </c>
      <c r="E67" t="s">
        <v>38</v>
      </c>
      <c r="G67" s="1">
        <f t="shared" si="4"/>
        <v>44234</v>
      </c>
      <c r="H67" s="5">
        <f t="shared" si="5"/>
        <v>202102</v>
      </c>
      <c r="I67" s="5">
        <f t="shared" si="6"/>
        <v>2021</v>
      </c>
      <c r="J67">
        <f t="shared" si="7"/>
        <v>126.94214876033058</v>
      </c>
    </row>
    <row r="68" spans="1:10">
      <c r="A68" t="s">
        <v>30</v>
      </c>
      <c r="B68">
        <v>6853500</v>
      </c>
      <c r="C68" s="1">
        <v>44235</v>
      </c>
      <c r="D68">
        <v>72.5</v>
      </c>
      <c r="E68" t="s">
        <v>38</v>
      </c>
      <c r="G68" s="1">
        <f t="shared" si="4"/>
        <v>44235</v>
      </c>
      <c r="H68" s="5">
        <f t="shared" si="5"/>
        <v>202102</v>
      </c>
      <c r="I68" s="5">
        <f t="shared" si="6"/>
        <v>2021</v>
      </c>
      <c r="J68">
        <f t="shared" si="7"/>
        <v>143.80165289256198</v>
      </c>
    </row>
    <row r="69" spans="1:10">
      <c r="A69" t="s">
        <v>30</v>
      </c>
      <c r="B69">
        <v>6853500</v>
      </c>
      <c r="C69" s="1">
        <v>44236</v>
      </c>
      <c r="D69">
        <v>96.8</v>
      </c>
      <c r="E69" t="s">
        <v>38</v>
      </c>
      <c r="G69" s="1">
        <f t="shared" si="4"/>
        <v>44236</v>
      </c>
      <c r="H69" s="5">
        <f t="shared" si="5"/>
        <v>202102</v>
      </c>
      <c r="I69" s="5">
        <f t="shared" si="6"/>
        <v>2021</v>
      </c>
      <c r="J69">
        <f t="shared" si="7"/>
        <v>192</v>
      </c>
    </row>
    <row r="70" spans="1:10">
      <c r="A70" t="s">
        <v>30</v>
      </c>
      <c r="B70">
        <v>6853500</v>
      </c>
      <c r="C70" s="1">
        <v>44237</v>
      </c>
      <c r="D70">
        <v>106</v>
      </c>
      <c r="E70" t="s">
        <v>38</v>
      </c>
      <c r="G70" s="1">
        <f t="shared" si="4"/>
        <v>44237</v>
      </c>
      <c r="H70" s="5">
        <f t="shared" si="5"/>
        <v>202102</v>
      </c>
      <c r="I70" s="5">
        <f t="shared" si="6"/>
        <v>2021</v>
      </c>
      <c r="J70">
        <f t="shared" si="7"/>
        <v>210.24793388429751</v>
      </c>
    </row>
    <row r="71" spans="1:10">
      <c r="A71" t="s">
        <v>30</v>
      </c>
      <c r="B71">
        <v>6853500</v>
      </c>
      <c r="C71" s="1">
        <v>44238</v>
      </c>
      <c r="D71">
        <v>118</v>
      </c>
      <c r="E71" t="s">
        <v>38</v>
      </c>
      <c r="G71" s="1">
        <f t="shared" si="4"/>
        <v>44238</v>
      </c>
      <c r="H71" s="5">
        <f t="shared" si="5"/>
        <v>202102</v>
      </c>
      <c r="I71" s="5">
        <f t="shared" si="6"/>
        <v>2021</v>
      </c>
      <c r="J71">
        <f t="shared" si="7"/>
        <v>234.04958677685951</v>
      </c>
    </row>
    <row r="72" spans="1:10">
      <c r="A72" t="s">
        <v>30</v>
      </c>
      <c r="B72">
        <v>6853500</v>
      </c>
      <c r="C72" s="1">
        <v>44239</v>
      </c>
      <c r="D72">
        <v>124</v>
      </c>
      <c r="E72" t="s">
        <v>38</v>
      </c>
      <c r="G72" s="1">
        <f t="shared" si="4"/>
        <v>44239</v>
      </c>
      <c r="H72" s="5">
        <f t="shared" si="5"/>
        <v>202102</v>
      </c>
      <c r="I72" s="5">
        <f t="shared" si="6"/>
        <v>2021</v>
      </c>
      <c r="J72">
        <f t="shared" si="7"/>
        <v>245.95041322314049</v>
      </c>
    </row>
    <row r="73" spans="1:10">
      <c r="A73" t="s">
        <v>30</v>
      </c>
      <c r="B73">
        <v>6853500</v>
      </c>
      <c r="C73" s="1">
        <v>44240</v>
      </c>
      <c r="D73">
        <v>127</v>
      </c>
      <c r="E73" t="s">
        <v>38</v>
      </c>
      <c r="G73" s="1">
        <f t="shared" si="4"/>
        <v>44240</v>
      </c>
      <c r="H73" s="5">
        <f t="shared" si="5"/>
        <v>202102</v>
      </c>
      <c r="I73" s="5">
        <f t="shared" si="6"/>
        <v>2021</v>
      </c>
      <c r="J73">
        <f t="shared" si="7"/>
        <v>251.900826446281</v>
      </c>
    </row>
    <row r="74" spans="1:10">
      <c r="A74" t="s">
        <v>30</v>
      </c>
      <c r="B74">
        <v>6853500</v>
      </c>
      <c r="C74" s="1">
        <v>44241</v>
      </c>
      <c r="D74">
        <v>95.2</v>
      </c>
      <c r="E74" t="s">
        <v>38</v>
      </c>
      <c r="G74" s="1">
        <f t="shared" si="4"/>
        <v>44241</v>
      </c>
      <c r="H74" s="5">
        <f t="shared" si="5"/>
        <v>202102</v>
      </c>
      <c r="I74" s="5">
        <f t="shared" si="6"/>
        <v>2021</v>
      </c>
      <c r="J74">
        <f t="shared" si="7"/>
        <v>188.82644628099175</v>
      </c>
    </row>
    <row r="75" spans="1:10">
      <c r="A75" t="s">
        <v>30</v>
      </c>
      <c r="B75">
        <v>6853500</v>
      </c>
      <c r="C75" s="1">
        <v>44242</v>
      </c>
      <c r="D75">
        <v>73.599999999999994</v>
      </c>
      <c r="E75" t="s">
        <v>38</v>
      </c>
      <c r="G75" s="1">
        <f t="shared" si="4"/>
        <v>44242</v>
      </c>
      <c r="H75" s="5">
        <f t="shared" si="5"/>
        <v>202102</v>
      </c>
      <c r="I75" s="5">
        <f t="shared" si="6"/>
        <v>2021</v>
      </c>
      <c r="J75">
        <f t="shared" si="7"/>
        <v>145.98347107438016</v>
      </c>
    </row>
    <row r="76" spans="1:10">
      <c r="A76" t="s">
        <v>30</v>
      </c>
      <c r="B76">
        <v>6853500</v>
      </c>
      <c r="C76" s="1">
        <v>44243</v>
      </c>
      <c r="D76">
        <v>73.599999999999994</v>
      </c>
      <c r="E76" t="s">
        <v>38</v>
      </c>
      <c r="G76" s="1">
        <f t="shared" si="4"/>
        <v>44243</v>
      </c>
      <c r="H76" s="5">
        <f t="shared" si="5"/>
        <v>202102</v>
      </c>
      <c r="I76" s="5">
        <f t="shared" si="6"/>
        <v>2021</v>
      </c>
      <c r="J76">
        <f t="shared" si="7"/>
        <v>145.98347107438016</v>
      </c>
    </row>
    <row r="77" spans="1:10">
      <c r="A77" t="s">
        <v>30</v>
      </c>
      <c r="B77">
        <v>6853500</v>
      </c>
      <c r="C77" s="1">
        <v>44244</v>
      </c>
      <c r="D77">
        <v>95.7</v>
      </c>
      <c r="E77" t="s">
        <v>38</v>
      </c>
      <c r="G77" s="1">
        <f t="shared" si="4"/>
        <v>44244</v>
      </c>
      <c r="H77" s="5">
        <f t="shared" si="5"/>
        <v>202102</v>
      </c>
      <c r="I77" s="5">
        <f t="shared" si="6"/>
        <v>2021</v>
      </c>
      <c r="J77">
        <f t="shared" si="7"/>
        <v>189.81818181818181</v>
      </c>
    </row>
    <row r="78" spans="1:10">
      <c r="A78" t="s">
        <v>30</v>
      </c>
      <c r="B78">
        <v>6853500</v>
      </c>
      <c r="C78" s="1">
        <v>44245</v>
      </c>
      <c r="D78">
        <v>105</v>
      </c>
      <c r="E78" t="s">
        <v>38</v>
      </c>
      <c r="G78" s="1">
        <f t="shared" si="4"/>
        <v>44245</v>
      </c>
      <c r="H78" s="5">
        <f t="shared" si="5"/>
        <v>202102</v>
      </c>
      <c r="I78" s="5">
        <f t="shared" si="6"/>
        <v>2021</v>
      </c>
      <c r="J78">
        <f t="shared" si="7"/>
        <v>208.26446280991735</v>
      </c>
    </row>
    <row r="79" spans="1:10">
      <c r="A79" t="s">
        <v>30</v>
      </c>
      <c r="B79">
        <v>6853500</v>
      </c>
      <c r="C79" s="1">
        <v>44246</v>
      </c>
      <c r="D79">
        <v>119</v>
      </c>
      <c r="E79" t="s">
        <v>38</v>
      </c>
      <c r="G79" s="1">
        <f t="shared" si="4"/>
        <v>44246</v>
      </c>
      <c r="H79" s="5">
        <f t="shared" si="5"/>
        <v>202102</v>
      </c>
      <c r="I79" s="5">
        <f t="shared" si="6"/>
        <v>2021</v>
      </c>
      <c r="J79">
        <f t="shared" si="7"/>
        <v>236.03305785123968</v>
      </c>
    </row>
    <row r="80" spans="1:10">
      <c r="A80" t="s">
        <v>30</v>
      </c>
      <c r="B80">
        <v>6853500</v>
      </c>
      <c r="C80" s="1">
        <v>44247</v>
      </c>
      <c r="D80">
        <v>126</v>
      </c>
      <c r="E80" t="s">
        <v>38</v>
      </c>
      <c r="G80" s="1">
        <f t="shared" si="4"/>
        <v>44247</v>
      </c>
      <c r="H80" s="5">
        <f t="shared" si="5"/>
        <v>202102</v>
      </c>
      <c r="I80" s="5">
        <f t="shared" si="6"/>
        <v>2021</v>
      </c>
      <c r="J80">
        <f t="shared" si="7"/>
        <v>249.91735537190084</v>
      </c>
    </row>
    <row r="81" spans="1:10">
      <c r="A81" t="s">
        <v>30</v>
      </c>
      <c r="B81">
        <v>6853500</v>
      </c>
      <c r="C81" s="1">
        <v>44248</v>
      </c>
      <c r="D81">
        <v>136</v>
      </c>
      <c r="E81" t="s">
        <v>38</v>
      </c>
      <c r="G81" s="1">
        <f t="shared" si="4"/>
        <v>44248</v>
      </c>
      <c r="H81" s="5">
        <f t="shared" si="5"/>
        <v>202102</v>
      </c>
      <c r="I81" s="5">
        <f t="shared" si="6"/>
        <v>2021</v>
      </c>
      <c r="J81">
        <f t="shared" si="7"/>
        <v>269.75206611570246</v>
      </c>
    </row>
    <row r="82" spans="1:10">
      <c r="A82" t="s">
        <v>30</v>
      </c>
      <c r="B82">
        <v>6853500</v>
      </c>
      <c r="C82" s="1">
        <v>44249</v>
      </c>
      <c r="D82">
        <v>138</v>
      </c>
      <c r="E82" t="s">
        <v>38</v>
      </c>
      <c r="G82" s="1">
        <f t="shared" si="4"/>
        <v>44249</v>
      </c>
      <c r="H82" s="5">
        <f t="shared" si="5"/>
        <v>202102</v>
      </c>
      <c r="I82" s="5">
        <f t="shared" si="6"/>
        <v>2021</v>
      </c>
      <c r="J82">
        <f t="shared" si="7"/>
        <v>273.71900826446279</v>
      </c>
    </row>
    <row r="83" spans="1:10">
      <c r="A83" t="s">
        <v>30</v>
      </c>
      <c r="B83">
        <v>6853500</v>
      </c>
      <c r="C83" s="1">
        <v>44250</v>
      </c>
      <c r="D83">
        <v>157</v>
      </c>
      <c r="E83" t="s">
        <v>38</v>
      </c>
      <c r="G83" s="1">
        <f t="shared" si="4"/>
        <v>44250</v>
      </c>
      <c r="H83" s="5">
        <f t="shared" si="5"/>
        <v>202102</v>
      </c>
      <c r="I83" s="5">
        <f t="shared" si="6"/>
        <v>2021</v>
      </c>
      <c r="J83">
        <f t="shared" si="7"/>
        <v>311.40495867768595</v>
      </c>
    </row>
    <row r="84" spans="1:10">
      <c r="A84" t="s">
        <v>30</v>
      </c>
      <c r="B84">
        <v>6853500</v>
      </c>
      <c r="C84" s="1">
        <v>44251</v>
      </c>
      <c r="D84">
        <v>181</v>
      </c>
      <c r="E84" t="s">
        <v>38</v>
      </c>
      <c r="G84" s="1">
        <f t="shared" si="4"/>
        <v>44251</v>
      </c>
      <c r="H84" s="5">
        <f t="shared" si="5"/>
        <v>202102</v>
      </c>
      <c r="I84" s="5">
        <f t="shared" si="6"/>
        <v>2021</v>
      </c>
      <c r="J84">
        <f t="shared" si="7"/>
        <v>359.0082644628099</v>
      </c>
    </row>
    <row r="85" spans="1:10">
      <c r="A85" t="s">
        <v>30</v>
      </c>
      <c r="B85">
        <v>6853500</v>
      </c>
      <c r="C85" s="1">
        <v>44252</v>
      </c>
      <c r="D85">
        <v>192</v>
      </c>
      <c r="E85" t="s">
        <v>38</v>
      </c>
      <c r="G85" s="1">
        <f t="shared" si="4"/>
        <v>44252</v>
      </c>
      <c r="H85" s="5">
        <f t="shared" si="5"/>
        <v>202102</v>
      </c>
      <c r="I85" s="5">
        <f t="shared" si="6"/>
        <v>2021</v>
      </c>
      <c r="J85">
        <f t="shared" si="7"/>
        <v>380.82644628099172</v>
      </c>
    </row>
    <row r="86" spans="1:10">
      <c r="A86" t="s">
        <v>30</v>
      </c>
      <c r="B86">
        <v>6853500</v>
      </c>
      <c r="C86" s="1">
        <v>44253</v>
      </c>
      <c r="D86">
        <v>198</v>
      </c>
      <c r="E86" t="s">
        <v>38</v>
      </c>
      <c r="G86" s="1">
        <f t="shared" si="4"/>
        <v>44253</v>
      </c>
      <c r="H86" s="5">
        <f t="shared" si="5"/>
        <v>202102</v>
      </c>
      <c r="I86" s="5">
        <f t="shared" si="6"/>
        <v>2021</v>
      </c>
      <c r="J86">
        <f t="shared" si="7"/>
        <v>392.72727272727275</v>
      </c>
    </row>
    <row r="87" spans="1:10">
      <c r="A87" t="s">
        <v>30</v>
      </c>
      <c r="B87">
        <v>6853500</v>
      </c>
      <c r="C87" s="1">
        <v>44254</v>
      </c>
      <c r="D87">
        <v>207</v>
      </c>
      <c r="E87" t="s">
        <v>38</v>
      </c>
      <c r="G87" s="1">
        <f t="shared" si="4"/>
        <v>44254</v>
      </c>
      <c r="H87" s="5">
        <f t="shared" si="5"/>
        <v>202102</v>
      </c>
      <c r="I87" s="5">
        <f t="shared" si="6"/>
        <v>2021</v>
      </c>
      <c r="J87">
        <f t="shared" si="7"/>
        <v>410.57851239669424</v>
      </c>
    </row>
    <row r="88" spans="1:10">
      <c r="A88" t="s">
        <v>30</v>
      </c>
      <c r="B88">
        <v>6853500</v>
      </c>
      <c r="C88" s="1">
        <v>44255</v>
      </c>
      <c r="D88">
        <v>189</v>
      </c>
      <c r="E88" t="s">
        <v>38</v>
      </c>
      <c r="G88" s="1">
        <f t="shared" si="4"/>
        <v>44255</v>
      </c>
      <c r="H88" s="5">
        <f t="shared" si="5"/>
        <v>202102</v>
      </c>
      <c r="I88" s="5">
        <f t="shared" si="6"/>
        <v>2021</v>
      </c>
      <c r="J88">
        <f t="shared" si="7"/>
        <v>374.87603305785126</v>
      </c>
    </row>
    <row r="89" spans="1:10">
      <c r="A89" t="s">
        <v>30</v>
      </c>
      <c r="B89">
        <v>6853500</v>
      </c>
      <c r="C89" s="1">
        <v>44256</v>
      </c>
      <c r="D89">
        <v>176</v>
      </c>
      <c r="E89" t="s">
        <v>31</v>
      </c>
      <c r="G89" s="1">
        <f t="shared" ref="G89:G103" si="8">IF(OR(C89&lt;=0,ISTEXT(C89)),"",C89)</f>
        <v>44256</v>
      </c>
      <c r="H89" s="5">
        <f t="shared" ref="H89:H103" si="9">IF(NOT(ISTEXT(G89)),YEAR(G89)*100+MONTH(G89),"")</f>
        <v>202103</v>
      </c>
      <c r="I89" s="5">
        <f t="shared" ref="I89:I103" si="10">IF(NOT(ISTEXT(G89)),YEAR(G89),"")</f>
        <v>2021</v>
      </c>
      <c r="J89">
        <f t="shared" ref="J89:J103" si="11">IF(AND(ISNUMBER(G89),ISNUMBER(D89)),D89*(640*24*3600)/(5280^2),"DataGap")</f>
        <v>349.09090909090907</v>
      </c>
    </row>
    <row r="90" spans="1:10">
      <c r="A90" t="s">
        <v>30</v>
      </c>
      <c r="B90">
        <v>6853500</v>
      </c>
      <c r="C90" s="1">
        <v>44257</v>
      </c>
      <c r="D90">
        <v>169</v>
      </c>
      <c r="E90" t="s">
        <v>31</v>
      </c>
      <c r="G90" s="1">
        <f t="shared" si="8"/>
        <v>44257</v>
      </c>
      <c r="H90" s="5">
        <f t="shared" si="9"/>
        <v>202103</v>
      </c>
      <c r="I90" s="5">
        <f t="shared" si="10"/>
        <v>2021</v>
      </c>
      <c r="J90">
        <f t="shared" si="11"/>
        <v>335.20661157024796</v>
      </c>
    </row>
    <row r="91" spans="1:10">
      <c r="A91" t="s">
        <v>30</v>
      </c>
      <c r="B91">
        <v>6853500</v>
      </c>
      <c r="C91" s="1">
        <v>44258</v>
      </c>
      <c r="D91">
        <v>166</v>
      </c>
      <c r="E91" t="s">
        <v>31</v>
      </c>
      <c r="G91" s="1">
        <f t="shared" si="8"/>
        <v>44258</v>
      </c>
      <c r="H91" s="5">
        <f t="shared" si="9"/>
        <v>202103</v>
      </c>
      <c r="I91" s="5">
        <f t="shared" si="10"/>
        <v>2021</v>
      </c>
      <c r="J91">
        <f t="shared" si="11"/>
        <v>329.25619834710744</v>
      </c>
    </row>
    <row r="92" spans="1:10">
      <c r="A92" t="s">
        <v>30</v>
      </c>
      <c r="B92">
        <v>6853500</v>
      </c>
      <c r="C92" s="1">
        <v>44259</v>
      </c>
      <c r="D92">
        <v>164</v>
      </c>
      <c r="E92" t="s">
        <v>31</v>
      </c>
      <c r="G92" s="1">
        <f t="shared" si="8"/>
        <v>44259</v>
      </c>
      <c r="H92" s="5">
        <f t="shared" si="9"/>
        <v>202103</v>
      </c>
      <c r="I92" s="5">
        <f t="shared" si="10"/>
        <v>2021</v>
      </c>
      <c r="J92">
        <f t="shared" si="11"/>
        <v>325.28925619834712</v>
      </c>
    </row>
    <row r="93" spans="1:10">
      <c r="A93" t="s">
        <v>30</v>
      </c>
      <c r="B93">
        <v>6853500</v>
      </c>
      <c r="C93" s="1">
        <v>44260</v>
      </c>
      <c r="D93">
        <v>160</v>
      </c>
      <c r="E93" t="s">
        <v>31</v>
      </c>
      <c r="G93" s="1">
        <f t="shared" si="8"/>
        <v>44260</v>
      </c>
      <c r="H93" s="5">
        <f t="shared" si="9"/>
        <v>202103</v>
      </c>
      <c r="I93" s="5">
        <f t="shared" si="10"/>
        <v>2021</v>
      </c>
      <c r="J93">
        <f t="shared" si="11"/>
        <v>317.35537190082647</v>
      </c>
    </row>
    <row r="94" spans="1:10">
      <c r="A94" t="s">
        <v>30</v>
      </c>
      <c r="B94">
        <v>6853500</v>
      </c>
      <c r="C94" s="1">
        <v>44261</v>
      </c>
      <c r="D94">
        <v>158</v>
      </c>
      <c r="E94" t="s">
        <v>31</v>
      </c>
      <c r="G94" s="1">
        <f t="shared" si="8"/>
        <v>44261</v>
      </c>
      <c r="H94" s="5">
        <f t="shared" si="9"/>
        <v>202103</v>
      </c>
      <c r="I94" s="5">
        <f t="shared" si="10"/>
        <v>2021</v>
      </c>
      <c r="J94">
        <f t="shared" si="11"/>
        <v>313.38842975206609</v>
      </c>
    </row>
    <row r="95" spans="1:10">
      <c r="A95" t="s">
        <v>30</v>
      </c>
      <c r="B95">
        <v>6853500</v>
      </c>
      <c r="C95" s="1">
        <v>44262</v>
      </c>
      <c r="D95">
        <v>156</v>
      </c>
      <c r="E95" t="s">
        <v>31</v>
      </c>
      <c r="G95" s="1">
        <f t="shared" si="8"/>
        <v>44262</v>
      </c>
      <c r="H95" s="5">
        <f t="shared" si="9"/>
        <v>202103</v>
      </c>
      <c r="I95" s="5">
        <f t="shared" si="10"/>
        <v>2021</v>
      </c>
      <c r="J95">
        <f t="shared" si="11"/>
        <v>309.42148760330576</v>
      </c>
    </row>
    <row r="96" spans="1:10">
      <c r="A96" t="s">
        <v>30</v>
      </c>
      <c r="B96">
        <v>6853500</v>
      </c>
      <c r="C96" s="1">
        <v>44263</v>
      </c>
      <c r="D96">
        <v>153</v>
      </c>
      <c r="E96" t="s">
        <v>31</v>
      </c>
      <c r="G96" s="1">
        <f t="shared" si="8"/>
        <v>44263</v>
      </c>
      <c r="H96" s="5">
        <f t="shared" si="9"/>
        <v>202103</v>
      </c>
      <c r="I96" s="5">
        <f t="shared" si="10"/>
        <v>2021</v>
      </c>
      <c r="J96">
        <f t="shared" si="11"/>
        <v>303.47107438016531</v>
      </c>
    </row>
    <row r="97" spans="1:10">
      <c r="A97" t="s">
        <v>30</v>
      </c>
      <c r="B97">
        <v>6853500</v>
      </c>
      <c r="C97" s="1">
        <v>44264</v>
      </c>
      <c r="D97">
        <v>151</v>
      </c>
      <c r="E97" t="s">
        <v>31</v>
      </c>
      <c r="G97" s="1">
        <f t="shared" si="8"/>
        <v>44264</v>
      </c>
      <c r="H97" s="5">
        <f t="shared" si="9"/>
        <v>202103</v>
      </c>
      <c r="I97" s="5">
        <f t="shared" si="10"/>
        <v>2021</v>
      </c>
      <c r="J97">
        <f t="shared" si="11"/>
        <v>299.50413223140498</v>
      </c>
    </row>
    <row r="98" spans="1:10">
      <c r="A98" t="s">
        <v>30</v>
      </c>
      <c r="B98">
        <v>6853500</v>
      </c>
      <c r="C98" s="1">
        <v>44265</v>
      </c>
      <c r="D98">
        <v>148</v>
      </c>
      <c r="E98" t="s">
        <v>31</v>
      </c>
      <c r="G98" s="1">
        <f t="shared" si="8"/>
        <v>44265</v>
      </c>
      <c r="H98" s="5">
        <f t="shared" si="9"/>
        <v>202103</v>
      </c>
      <c r="I98" s="5">
        <f t="shared" si="10"/>
        <v>2021</v>
      </c>
      <c r="J98">
        <f t="shared" si="11"/>
        <v>293.55371900826447</v>
      </c>
    </row>
    <row r="99" spans="1:10">
      <c r="A99" t="s">
        <v>30</v>
      </c>
      <c r="B99">
        <v>6853500</v>
      </c>
      <c r="C99" s="1">
        <v>44266</v>
      </c>
      <c r="D99">
        <v>148</v>
      </c>
      <c r="E99" t="s">
        <v>31</v>
      </c>
      <c r="G99" s="1">
        <f t="shared" si="8"/>
        <v>44266</v>
      </c>
      <c r="H99" s="5">
        <f t="shared" si="9"/>
        <v>202103</v>
      </c>
      <c r="I99" s="5">
        <f t="shared" si="10"/>
        <v>2021</v>
      </c>
      <c r="J99">
        <f t="shared" si="11"/>
        <v>293.55371900826447</v>
      </c>
    </row>
    <row r="100" spans="1:10">
      <c r="A100" t="s">
        <v>30</v>
      </c>
      <c r="B100">
        <v>6853500</v>
      </c>
      <c r="C100" s="1">
        <v>44267</v>
      </c>
      <c r="D100">
        <v>145</v>
      </c>
      <c r="E100" t="s">
        <v>31</v>
      </c>
      <c r="G100" s="1">
        <f t="shared" si="8"/>
        <v>44267</v>
      </c>
      <c r="H100" s="5">
        <f t="shared" si="9"/>
        <v>202103</v>
      </c>
      <c r="I100" s="5">
        <f t="shared" si="10"/>
        <v>2021</v>
      </c>
      <c r="J100">
        <f t="shared" si="11"/>
        <v>287.60330578512395</v>
      </c>
    </row>
    <row r="101" spans="1:10">
      <c r="A101" t="s">
        <v>30</v>
      </c>
      <c r="B101">
        <v>6853500</v>
      </c>
      <c r="C101" s="1">
        <v>44268</v>
      </c>
      <c r="D101">
        <v>149</v>
      </c>
      <c r="E101" t="s">
        <v>31</v>
      </c>
      <c r="G101" s="1">
        <f t="shared" si="8"/>
        <v>44268</v>
      </c>
      <c r="H101" s="5">
        <f t="shared" si="9"/>
        <v>202103</v>
      </c>
      <c r="I101" s="5">
        <f t="shared" si="10"/>
        <v>2021</v>
      </c>
      <c r="J101">
        <f t="shared" si="11"/>
        <v>295.53719008264466</v>
      </c>
    </row>
    <row r="102" spans="1:10">
      <c r="A102" t="s">
        <v>30</v>
      </c>
      <c r="B102">
        <v>6853500</v>
      </c>
      <c r="C102" s="1">
        <v>44269</v>
      </c>
      <c r="D102">
        <v>337</v>
      </c>
      <c r="E102" t="s">
        <v>31</v>
      </c>
      <c r="G102" s="1">
        <f t="shared" si="8"/>
        <v>44269</v>
      </c>
      <c r="H102" s="5">
        <f t="shared" si="9"/>
        <v>202103</v>
      </c>
      <c r="I102" s="5">
        <f t="shared" si="10"/>
        <v>2021</v>
      </c>
      <c r="J102">
        <f t="shared" si="11"/>
        <v>668.42975206611573</v>
      </c>
    </row>
    <row r="103" spans="1:10">
      <c r="A103" t="s">
        <v>30</v>
      </c>
      <c r="B103">
        <v>6853500</v>
      </c>
      <c r="C103" s="1">
        <v>44270</v>
      </c>
      <c r="D103">
        <v>1890</v>
      </c>
      <c r="E103" t="s">
        <v>31</v>
      </c>
      <c r="G103" s="1">
        <f t="shared" si="8"/>
        <v>44270</v>
      </c>
      <c r="H103" s="5">
        <f t="shared" si="9"/>
        <v>202103</v>
      </c>
      <c r="I103" s="5">
        <f t="shared" si="10"/>
        <v>2021</v>
      </c>
      <c r="J103">
        <f t="shared" si="11"/>
        <v>3748.7603305785124</v>
      </c>
    </row>
    <row r="104" spans="1:10">
      <c r="A104" t="s">
        <v>30</v>
      </c>
      <c r="B104">
        <v>6853500</v>
      </c>
      <c r="C104" s="1">
        <v>44271</v>
      </c>
      <c r="D104">
        <v>1520</v>
      </c>
      <c r="E104" t="s">
        <v>31</v>
      </c>
      <c r="G104" s="1">
        <f t="shared" ref="G104:G115" si="12">IF(OR(C104&lt;=0,ISTEXT(C104)),"",C104)</f>
        <v>44271</v>
      </c>
      <c r="H104" s="5">
        <f t="shared" ref="H104:H115" si="13">IF(NOT(ISTEXT(G104)),YEAR(G104)*100+MONTH(G104),"")</f>
        <v>202103</v>
      </c>
      <c r="I104" s="5">
        <f t="shared" ref="I104:I115" si="14">IF(NOT(ISTEXT(G104)),YEAR(G104),"")</f>
        <v>2021</v>
      </c>
      <c r="J104">
        <f t="shared" ref="J104:J115" si="15">IF(AND(ISNUMBER(G104),ISNUMBER(D104)),D104*(640*24*3600)/(5280^2),"DataGap")</f>
        <v>3014.8760330578511</v>
      </c>
    </row>
    <row r="105" spans="1:10">
      <c r="A105" t="s">
        <v>30</v>
      </c>
      <c r="B105">
        <v>6853500</v>
      </c>
      <c r="C105" s="1">
        <v>44272</v>
      </c>
      <c r="D105">
        <v>669</v>
      </c>
      <c r="E105" t="s">
        <v>31</v>
      </c>
      <c r="G105" s="1">
        <f t="shared" si="12"/>
        <v>44272</v>
      </c>
      <c r="H105" s="5">
        <f t="shared" si="13"/>
        <v>202103</v>
      </c>
      <c r="I105" s="5">
        <f t="shared" si="14"/>
        <v>2021</v>
      </c>
      <c r="J105">
        <f t="shared" si="15"/>
        <v>1326.9421487603306</v>
      </c>
    </row>
    <row r="106" spans="1:10">
      <c r="A106" t="s">
        <v>30</v>
      </c>
      <c r="B106">
        <v>6853500</v>
      </c>
      <c r="C106" s="1">
        <v>44273</v>
      </c>
      <c r="D106">
        <v>458</v>
      </c>
      <c r="E106" t="s">
        <v>31</v>
      </c>
      <c r="G106" s="1">
        <f t="shared" si="12"/>
        <v>44273</v>
      </c>
      <c r="H106" s="5">
        <f t="shared" si="13"/>
        <v>202103</v>
      </c>
      <c r="I106" s="5">
        <f t="shared" si="14"/>
        <v>2021</v>
      </c>
      <c r="J106">
        <f t="shared" si="15"/>
        <v>908.42975206611573</v>
      </c>
    </row>
    <row r="107" spans="1:10">
      <c r="A107" t="s">
        <v>30</v>
      </c>
      <c r="B107">
        <v>6853500</v>
      </c>
      <c r="C107" s="1">
        <v>44274</v>
      </c>
      <c r="D107">
        <v>372</v>
      </c>
      <c r="E107" t="s">
        <v>31</v>
      </c>
      <c r="G107" s="1">
        <f t="shared" si="12"/>
        <v>44274</v>
      </c>
      <c r="H107" s="5">
        <f t="shared" si="13"/>
        <v>202103</v>
      </c>
      <c r="I107" s="5">
        <f t="shared" si="14"/>
        <v>2021</v>
      </c>
      <c r="J107">
        <f t="shared" si="15"/>
        <v>737.85123966942149</v>
      </c>
    </row>
    <row r="108" spans="1:10">
      <c r="A108" t="s">
        <v>30</v>
      </c>
      <c r="B108">
        <v>6853500</v>
      </c>
      <c r="C108" s="1">
        <v>44275</v>
      </c>
      <c r="D108">
        <v>329</v>
      </c>
      <c r="E108" t="s">
        <v>31</v>
      </c>
      <c r="G108" s="1">
        <f t="shared" si="12"/>
        <v>44275</v>
      </c>
      <c r="H108" s="5">
        <f t="shared" si="13"/>
        <v>202103</v>
      </c>
      <c r="I108" s="5">
        <f t="shared" si="14"/>
        <v>2021</v>
      </c>
      <c r="J108">
        <f t="shared" si="15"/>
        <v>652.56198347107443</v>
      </c>
    </row>
    <row r="109" spans="1:10">
      <c r="A109" t="s">
        <v>30</v>
      </c>
      <c r="B109">
        <v>6853500</v>
      </c>
      <c r="C109" s="1">
        <v>44276</v>
      </c>
      <c r="D109">
        <v>298</v>
      </c>
      <c r="E109" t="s">
        <v>31</v>
      </c>
      <c r="G109" s="1">
        <f t="shared" si="12"/>
        <v>44276</v>
      </c>
      <c r="H109" s="5">
        <f t="shared" si="13"/>
        <v>202103</v>
      </c>
      <c r="I109" s="5">
        <f t="shared" si="14"/>
        <v>2021</v>
      </c>
      <c r="J109">
        <f t="shared" si="15"/>
        <v>591.07438016528931</v>
      </c>
    </row>
    <row r="110" spans="1:10">
      <c r="A110" t="s">
        <v>30</v>
      </c>
      <c r="B110">
        <v>6853500</v>
      </c>
      <c r="C110" s="1">
        <v>44277</v>
      </c>
      <c r="D110">
        <v>302</v>
      </c>
      <c r="E110" t="s">
        <v>31</v>
      </c>
      <c r="G110" s="1">
        <f t="shared" si="12"/>
        <v>44277</v>
      </c>
      <c r="H110" s="5">
        <f t="shared" si="13"/>
        <v>202103</v>
      </c>
      <c r="I110" s="5">
        <f t="shared" si="14"/>
        <v>2021</v>
      </c>
      <c r="J110">
        <f t="shared" si="15"/>
        <v>599.00826446280996</v>
      </c>
    </row>
    <row r="111" spans="1:10">
      <c r="A111" t="s">
        <v>30</v>
      </c>
      <c r="B111">
        <v>6853500</v>
      </c>
      <c r="C111" s="1">
        <v>44278</v>
      </c>
      <c r="D111">
        <v>978</v>
      </c>
      <c r="E111" t="s">
        <v>31</v>
      </c>
      <c r="G111" s="1">
        <f t="shared" si="12"/>
        <v>44278</v>
      </c>
      <c r="H111" s="5">
        <f t="shared" si="13"/>
        <v>202103</v>
      </c>
      <c r="I111" s="5">
        <f t="shared" si="14"/>
        <v>2021</v>
      </c>
      <c r="J111">
        <f t="shared" si="15"/>
        <v>1939.8347107438017</v>
      </c>
    </row>
    <row r="112" spans="1:10">
      <c r="A112" t="s">
        <v>30</v>
      </c>
      <c r="B112">
        <v>6853500</v>
      </c>
      <c r="C112" s="1">
        <v>44279</v>
      </c>
      <c r="D112">
        <v>1670</v>
      </c>
      <c r="E112" t="s">
        <v>31</v>
      </c>
      <c r="G112" s="1">
        <f t="shared" si="12"/>
        <v>44279</v>
      </c>
      <c r="H112" s="5">
        <f t="shared" si="13"/>
        <v>202103</v>
      </c>
      <c r="I112" s="5">
        <f t="shared" si="14"/>
        <v>2021</v>
      </c>
      <c r="J112">
        <f t="shared" si="15"/>
        <v>3312.3966942148759</v>
      </c>
    </row>
    <row r="113" spans="1:10">
      <c r="A113" t="s">
        <v>30</v>
      </c>
      <c r="B113">
        <v>6853500</v>
      </c>
      <c r="C113" s="1">
        <v>44280</v>
      </c>
      <c r="D113">
        <v>1030</v>
      </c>
      <c r="E113" t="s">
        <v>31</v>
      </c>
      <c r="G113" s="1">
        <f t="shared" si="12"/>
        <v>44280</v>
      </c>
      <c r="H113" s="5">
        <f t="shared" si="13"/>
        <v>202103</v>
      </c>
      <c r="I113" s="5">
        <f t="shared" si="14"/>
        <v>2021</v>
      </c>
      <c r="J113">
        <f t="shared" si="15"/>
        <v>2042.9752066115702</v>
      </c>
    </row>
    <row r="114" spans="1:10">
      <c r="A114" t="s">
        <v>30</v>
      </c>
      <c r="B114">
        <v>6853500</v>
      </c>
      <c r="C114" s="1">
        <v>44281</v>
      </c>
      <c r="D114">
        <v>630</v>
      </c>
      <c r="E114" t="s">
        <v>31</v>
      </c>
      <c r="G114" s="1">
        <f t="shared" si="12"/>
        <v>44281</v>
      </c>
      <c r="H114" s="5">
        <f t="shared" si="13"/>
        <v>202103</v>
      </c>
      <c r="I114" s="5">
        <f t="shared" si="14"/>
        <v>2021</v>
      </c>
      <c r="J114">
        <f t="shared" si="15"/>
        <v>1249.5867768595042</v>
      </c>
    </row>
    <row r="115" spans="1:10">
      <c r="A115" t="s">
        <v>30</v>
      </c>
      <c r="B115">
        <v>6853500</v>
      </c>
      <c r="C115" s="1">
        <v>44282</v>
      </c>
      <c r="D115">
        <v>490</v>
      </c>
      <c r="E115" t="s">
        <v>31</v>
      </c>
      <c r="G115" s="1">
        <f t="shared" si="12"/>
        <v>44282</v>
      </c>
      <c r="H115" s="5">
        <f t="shared" si="13"/>
        <v>202103</v>
      </c>
      <c r="I115" s="5">
        <f t="shared" si="14"/>
        <v>2021</v>
      </c>
      <c r="J115">
        <f t="shared" si="15"/>
        <v>971.90082644628103</v>
      </c>
    </row>
    <row r="116" spans="1:10">
      <c r="A116" t="s">
        <v>30</v>
      </c>
      <c r="B116">
        <v>6853500</v>
      </c>
      <c r="C116" s="1">
        <v>44283</v>
      </c>
      <c r="D116">
        <v>420</v>
      </c>
      <c r="E116" t="s">
        <v>31</v>
      </c>
      <c r="G116" s="1">
        <f t="shared" ref="G116:G123" si="16">IF(OR(C116&lt;=0,ISTEXT(C116)),"",C116)</f>
        <v>44283</v>
      </c>
      <c r="H116" s="5">
        <f t="shared" ref="H116:H123" si="17">IF(NOT(ISTEXT(G116)),YEAR(G116)*100+MONTH(G116),"")</f>
        <v>202103</v>
      </c>
      <c r="I116" s="5">
        <f t="shared" ref="I116:I123" si="18">IF(NOT(ISTEXT(G116)),YEAR(G116),"")</f>
        <v>2021</v>
      </c>
      <c r="J116">
        <f t="shared" ref="J116:J123" si="19">IF(AND(ISNUMBER(G116),ISNUMBER(D116)),D116*(640*24*3600)/(5280^2),"DataGap")</f>
        <v>833.05785123966939</v>
      </c>
    </row>
    <row r="117" spans="1:10">
      <c r="A117" t="s">
        <v>30</v>
      </c>
      <c r="B117">
        <v>6853500</v>
      </c>
      <c r="C117" s="1">
        <v>44284</v>
      </c>
      <c r="D117">
        <v>382</v>
      </c>
      <c r="E117" t="s">
        <v>31</v>
      </c>
      <c r="G117" s="1">
        <f t="shared" si="16"/>
        <v>44284</v>
      </c>
      <c r="H117" s="5">
        <f t="shared" si="17"/>
        <v>202103</v>
      </c>
      <c r="I117" s="5">
        <f t="shared" si="18"/>
        <v>2021</v>
      </c>
      <c r="J117">
        <f t="shared" si="19"/>
        <v>757.68595041322317</v>
      </c>
    </row>
    <row r="118" spans="1:10">
      <c r="A118" t="s">
        <v>30</v>
      </c>
      <c r="B118">
        <v>6853500</v>
      </c>
      <c r="C118" s="1">
        <v>44285</v>
      </c>
      <c r="D118">
        <v>351</v>
      </c>
      <c r="E118" t="s">
        <v>31</v>
      </c>
      <c r="G118" s="1">
        <f t="shared" si="16"/>
        <v>44285</v>
      </c>
      <c r="H118" s="5">
        <f t="shared" si="17"/>
        <v>202103</v>
      </c>
      <c r="I118" s="5">
        <f t="shared" si="18"/>
        <v>2021</v>
      </c>
      <c r="J118">
        <f t="shared" si="19"/>
        <v>696.19834710743805</v>
      </c>
    </row>
    <row r="119" spans="1:10">
      <c r="A119" t="s">
        <v>30</v>
      </c>
      <c r="B119">
        <v>6853500</v>
      </c>
      <c r="C119" s="1">
        <v>44286</v>
      </c>
      <c r="D119">
        <v>324</v>
      </c>
      <c r="E119" t="s">
        <v>31</v>
      </c>
      <c r="G119" s="1">
        <f t="shared" si="16"/>
        <v>44286</v>
      </c>
      <c r="H119" s="5">
        <f t="shared" si="17"/>
        <v>202103</v>
      </c>
      <c r="I119" s="5">
        <f t="shared" si="18"/>
        <v>2021</v>
      </c>
      <c r="J119">
        <f t="shared" si="19"/>
        <v>642.64462809917359</v>
      </c>
    </row>
    <row r="120" spans="1:10">
      <c r="A120" t="s">
        <v>30</v>
      </c>
      <c r="B120">
        <v>6853500</v>
      </c>
      <c r="C120" s="1">
        <v>44287</v>
      </c>
      <c r="D120">
        <v>306</v>
      </c>
      <c r="E120" t="s">
        <v>31</v>
      </c>
      <c r="G120" s="1">
        <f t="shared" si="16"/>
        <v>44287</v>
      </c>
      <c r="H120" s="5">
        <f t="shared" si="17"/>
        <v>202104</v>
      </c>
      <c r="I120" s="5">
        <f t="shared" si="18"/>
        <v>2021</v>
      </c>
      <c r="J120">
        <f t="shared" si="19"/>
        <v>606.94214876033061</v>
      </c>
    </row>
    <row r="121" spans="1:10">
      <c r="A121" t="s">
        <v>30</v>
      </c>
      <c r="B121">
        <v>6853500</v>
      </c>
      <c r="C121" s="1">
        <v>44288</v>
      </c>
      <c r="D121">
        <v>294</v>
      </c>
      <c r="E121" t="s">
        <v>31</v>
      </c>
      <c r="G121" s="1">
        <f t="shared" si="16"/>
        <v>44288</v>
      </c>
      <c r="H121" s="5">
        <f t="shared" si="17"/>
        <v>202104</v>
      </c>
      <c r="I121" s="5">
        <f t="shared" si="18"/>
        <v>2021</v>
      </c>
      <c r="J121">
        <f t="shared" si="19"/>
        <v>583.14049586776855</v>
      </c>
    </row>
    <row r="122" spans="1:10">
      <c r="A122" t="s">
        <v>30</v>
      </c>
      <c r="B122">
        <v>6853500</v>
      </c>
      <c r="C122" s="1">
        <v>44289</v>
      </c>
      <c r="D122">
        <v>287</v>
      </c>
      <c r="E122" t="s">
        <v>31</v>
      </c>
      <c r="G122" s="1">
        <f t="shared" si="16"/>
        <v>44289</v>
      </c>
      <c r="H122" s="5">
        <f t="shared" si="17"/>
        <v>202104</v>
      </c>
      <c r="I122" s="5">
        <f t="shared" si="18"/>
        <v>2021</v>
      </c>
      <c r="J122">
        <f t="shared" si="19"/>
        <v>569.25619834710744</v>
      </c>
    </row>
    <row r="123" spans="1:10">
      <c r="A123" t="s">
        <v>30</v>
      </c>
      <c r="B123">
        <v>6853500</v>
      </c>
      <c r="C123" s="1">
        <v>44290</v>
      </c>
      <c r="D123">
        <v>280</v>
      </c>
      <c r="E123" t="s">
        <v>31</v>
      </c>
      <c r="G123" s="1">
        <f t="shared" si="16"/>
        <v>44290</v>
      </c>
      <c r="H123" s="5">
        <f t="shared" si="17"/>
        <v>202104</v>
      </c>
      <c r="I123" s="5">
        <f t="shared" si="18"/>
        <v>2021</v>
      </c>
      <c r="J123">
        <f t="shared" si="19"/>
        <v>555.37190082644634</v>
      </c>
    </row>
    <row r="124" spans="1:10">
      <c r="A124" t="s">
        <v>30</v>
      </c>
      <c r="B124">
        <v>6853500</v>
      </c>
      <c r="C124" s="1">
        <v>44291</v>
      </c>
      <c r="D124">
        <v>274</v>
      </c>
      <c r="E124" t="s">
        <v>31</v>
      </c>
      <c r="G124" s="1">
        <f t="shared" ref="G124:G154" si="20">IF(OR(C124&lt;=0,ISTEXT(C124)),"",C124)</f>
        <v>44291</v>
      </c>
      <c r="H124" s="5">
        <f t="shared" ref="H124:H154" si="21">IF(NOT(ISTEXT(G124)),YEAR(G124)*100+MONTH(G124),"")</f>
        <v>202104</v>
      </c>
      <c r="I124" s="5">
        <f t="shared" ref="I124:I154" si="22">IF(NOT(ISTEXT(G124)),YEAR(G124),"")</f>
        <v>2021</v>
      </c>
      <c r="J124">
        <f t="shared" ref="J124:J154" si="23">IF(AND(ISNUMBER(G124),ISNUMBER(D124)),D124*(640*24*3600)/(5280^2),"DataGap")</f>
        <v>543.47107438016531</v>
      </c>
    </row>
    <row r="125" spans="1:10">
      <c r="A125" t="s">
        <v>30</v>
      </c>
      <c r="B125">
        <v>6853500</v>
      </c>
      <c r="C125" s="1">
        <v>44292</v>
      </c>
      <c r="D125">
        <v>269</v>
      </c>
      <c r="E125" t="s">
        <v>31</v>
      </c>
      <c r="G125" s="1">
        <f t="shared" si="20"/>
        <v>44292</v>
      </c>
      <c r="H125" s="5">
        <f t="shared" si="21"/>
        <v>202104</v>
      </c>
      <c r="I125" s="5">
        <f t="shared" si="22"/>
        <v>2021</v>
      </c>
      <c r="J125">
        <f t="shared" si="23"/>
        <v>533.55371900826447</v>
      </c>
    </row>
    <row r="126" spans="1:10">
      <c r="A126" t="s">
        <v>30</v>
      </c>
      <c r="B126">
        <v>6853500</v>
      </c>
      <c r="C126" s="1">
        <v>44293</v>
      </c>
      <c r="D126">
        <v>270</v>
      </c>
      <c r="E126" t="s">
        <v>31</v>
      </c>
      <c r="G126" s="1">
        <f t="shared" si="20"/>
        <v>44293</v>
      </c>
      <c r="H126" s="5">
        <f t="shared" si="21"/>
        <v>202104</v>
      </c>
      <c r="I126" s="5">
        <f t="shared" si="22"/>
        <v>2021</v>
      </c>
      <c r="J126">
        <f t="shared" si="23"/>
        <v>535.53719008264466</v>
      </c>
    </row>
    <row r="127" spans="1:10">
      <c r="A127" t="s">
        <v>30</v>
      </c>
      <c r="B127">
        <v>6853500</v>
      </c>
      <c r="C127" s="1">
        <v>44294</v>
      </c>
      <c r="D127">
        <v>282</v>
      </c>
      <c r="E127" t="s">
        <v>31</v>
      </c>
      <c r="G127" s="1">
        <f t="shared" si="20"/>
        <v>44294</v>
      </c>
      <c r="H127" s="5">
        <f t="shared" si="21"/>
        <v>202104</v>
      </c>
      <c r="I127" s="5">
        <f t="shared" si="22"/>
        <v>2021</v>
      </c>
      <c r="J127">
        <f t="shared" si="23"/>
        <v>559.3388429752066</v>
      </c>
    </row>
    <row r="128" spans="1:10">
      <c r="A128" t="s">
        <v>30</v>
      </c>
      <c r="B128">
        <v>6853500</v>
      </c>
      <c r="C128" s="1">
        <v>44295</v>
      </c>
      <c r="D128">
        <v>298</v>
      </c>
      <c r="E128" t="s">
        <v>31</v>
      </c>
      <c r="G128" s="1">
        <f t="shared" si="20"/>
        <v>44295</v>
      </c>
      <c r="H128" s="5">
        <f t="shared" si="21"/>
        <v>202104</v>
      </c>
      <c r="I128" s="5">
        <f t="shared" si="22"/>
        <v>2021</v>
      </c>
      <c r="J128">
        <f t="shared" si="23"/>
        <v>591.07438016528931</v>
      </c>
    </row>
    <row r="129" spans="1:10">
      <c r="A129" t="s">
        <v>30</v>
      </c>
      <c r="B129">
        <v>6853500</v>
      </c>
      <c r="C129" s="1">
        <v>44296</v>
      </c>
      <c r="D129">
        <v>300</v>
      </c>
      <c r="E129" t="s">
        <v>31</v>
      </c>
      <c r="G129" s="1">
        <f t="shared" si="20"/>
        <v>44296</v>
      </c>
      <c r="H129" s="5">
        <f t="shared" si="21"/>
        <v>202104</v>
      </c>
      <c r="I129" s="5">
        <f t="shared" si="22"/>
        <v>2021</v>
      </c>
      <c r="J129">
        <f t="shared" si="23"/>
        <v>595.04132231404958</v>
      </c>
    </row>
    <row r="130" spans="1:10">
      <c r="A130" t="s">
        <v>30</v>
      </c>
      <c r="B130">
        <v>6853500</v>
      </c>
      <c r="C130" s="1">
        <v>44297</v>
      </c>
      <c r="D130">
        <v>329</v>
      </c>
      <c r="E130" t="s">
        <v>31</v>
      </c>
      <c r="G130" s="1">
        <f t="shared" si="20"/>
        <v>44297</v>
      </c>
      <c r="H130" s="5">
        <f t="shared" si="21"/>
        <v>202104</v>
      </c>
      <c r="I130" s="5">
        <f t="shared" si="22"/>
        <v>2021</v>
      </c>
      <c r="J130">
        <f t="shared" si="23"/>
        <v>652.56198347107443</v>
      </c>
    </row>
    <row r="131" spans="1:10">
      <c r="A131" t="s">
        <v>30</v>
      </c>
      <c r="B131">
        <v>6853500</v>
      </c>
      <c r="C131" s="1">
        <v>44298</v>
      </c>
      <c r="D131">
        <v>361</v>
      </c>
      <c r="E131" t="s">
        <v>31</v>
      </c>
      <c r="G131" s="1">
        <f t="shared" si="20"/>
        <v>44298</v>
      </c>
      <c r="H131" s="5">
        <f t="shared" si="21"/>
        <v>202104</v>
      </c>
      <c r="I131" s="5">
        <f t="shared" si="22"/>
        <v>2021</v>
      </c>
      <c r="J131">
        <f t="shared" si="23"/>
        <v>716.03305785123962</v>
      </c>
    </row>
    <row r="132" spans="1:10">
      <c r="A132" t="s">
        <v>30</v>
      </c>
      <c r="B132">
        <v>6853500</v>
      </c>
      <c r="C132" s="1">
        <v>44299</v>
      </c>
      <c r="D132">
        <v>356</v>
      </c>
      <c r="E132" t="s">
        <v>31</v>
      </c>
      <c r="G132" s="1">
        <f t="shared" si="20"/>
        <v>44299</v>
      </c>
      <c r="H132" s="5">
        <f t="shared" si="21"/>
        <v>202104</v>
      </c>
      <c r="I132" s="5">
        <f t="shared" si="22"/>
        <v>2021</v>
      </c>
      <c r="J132">
        <f t="shared" si="23"/>
        <v>706.11570247933889</v>
      </c>
    </row>
    <row r="133" spans="1:10">
      <c r="A133" t="s">
        <v>30</v>
      </c>
      <c r="B133">
        <v>6853500</v>
      </c>
      <c r="C133" s="1">
        <v>44300</v>
      </c>
      <c r="D133">
        <v>355</v>
      </c>
      <c r="E133" t="s">
        <v>31</v>
      </c>
      <c r="G133" s="1">
        <f t="shared" si="20"/>
        <v>44300</v>
      </c>
      <c r="H133" s="5">
        <f t="shared" si="21"/>
        <v>202104</v>
      </c>
      <c r="I133" s="5">
        <f t="shared" si="22"/>
        <v>2021</v>
      </c>
      <c r="J133">
        <f t="shared" si="23"/>
        <v>704.1322314049587</v>
      </c>
    </row>
    <row r="134" spans="1:10">
      <c r="A134" t="s">
        <v>30</v>
      </c>
      <c r="B134">
        <v>6853500</v>
      </c>
      <c r="C134" s="1">
        <v>44301</v>
      </c>
      <c r="D134">
        <v>354</v>
      </c>
      <c r="E134" t="s">
        <v>31</v>
      </c>
      <c r="G134" s="1">
        <f t="shared" si="20"/>
        <v>44301</v>
      </c>
      <c r="H134" s="5">
        <f t="shared" si="21"/>
        <v>202104</v>
      </c>
      <c r="I134" s="5">
        <f t="shared" si="22"/>
        <v>2021</v>
      </c>
      <c r="J134">
        <f t="shared" si="23"/>
        <v>702.14876033057851</v>
      </c>
    </row>
    <row r="135" spans="1:10">
      <c r="A135" t="s">
        <v>30</v>
      </c>
      <c r="B135">
        <v>6853500</v>
      </c>
      <c r="C135" s="1">
        <v>44302</v>
      </c>
      <c r="D135">
        <v>371</v>
      </c>
      <c r="E135" t="s">
        <v>31</v>
      </c>
      <c r="G135" s="1">
        <f t="shared" si="20"/>
        <v>44302</v>
      </c>
      <c r="H135" s="5">
        <f t="shared" si="21"/>
        <v>202104</v>
      </c>
      <c r="I135" s="5">
        <f t="shared" si="22"/>
        <v>2021</v>
      </c>
      <c r="J135">
        <f t="shared" si="23"/>
        <v>735.8677685950413</v>
      </c>
    </row>
    <row r="136" spans="1:10">
      <c r="A136" t="s">
        <v>30</v>
      </c>
      <c r="B136">
        <v>6853500</v>
      </c>
      <c r="C136" s="1">
        <v>44303</v>
      </c>
      <c r="D136">
        <v>403</v>
      </c>
      <c r="E136" t="s">
        <v>31</v>
      </c>
      <c r="G136" s="1">
        <f t="shared" si="20"/>
        <v>44303</v>
      </c>
      <c r="H136" s="5">
        <f t="shared" si="21"/>
        <v>202104</v>
      </c>
      <c r="I136" s="5">
        <f t="shared" si="22"/>
        <v>2021</v>
      </c>
      <c r="J136">
        <f t="shared" si="23"/>
        <v>799.3388429752066</v>
      </c>
    </row>
    <row r="137" spans="1:10">
      <c r="A137" t="s">
        <v>30</v>
      </c>
      <c r="B137">
        <v>6853500</v>
      </c>
      <c r="C137" s="1">
        <v>44304</v>
      </c>
      <c r="D137">
        <v>423</v>
      </c>
      <c r="E137" t="s">
        <v>31</v>
      </c>
      <c r="G137" s="1">
        <f t="shared" si="20"/>
        <v>44304</v>
      </c>
      <c r="H137" s="5">
        <f t="shared" si="21"/>
        <v>202104</v>
      </c>
      <c r="I137" s="5">
        <f t="shared" si="22"/>
        <v>2021</v>
      </c>
      <c r="J137">
        <f t="shared" si="23"/>
        <v>839.00826446280996</v>
      </c>
    </row>
    <row r="138" spans="1:10">
      <c r="A138" t="s">
        <v>30</v>
      </c>
      <c r="B138">
        <v>6853500</v>
      </c>
      <c r="C138" s="1">
        <v>44305</v>
      </c>
      <c r="D138">
        <v>405</v>
      </c>
      <c r="E138" t="s">
        <v>31</v>
      </c>
      <c r="G138" s="1">
        <f t="shared" si="20"/>
        <v>44305</v>
      </c>
      <c r="H138" s="5">
        <f t="shared" si="21"/>
        <v>202104</v>
      </c>
      <c r="I138" s="5">
        <f t="shared" si="22"/>
        <v>2021</v>
      </c>
      <c r="J138">
        <f t="shared" si="23"/>
        <v>803.30578512396698</v>
      </c>
    </row>
    <row r="139" spans="1:10">
      <c r="A139" t="s">
        <v>30</v>
      </c>
      <c r="B139">
        <v>6853500</v>
      </c>
      <c r="C139" s="1">
        <v>44306</v>
      </c>
      <c r="D139">
        <v>397</v>
      </c>
      <c r="E139" t="s">
        <v>31</v>
      </c>
      <c r="G139" s="1">
        <f t="shared" si="20"/>
        <v>44306</v>
      </c>
      <c r="H139" s="5">
        <f t="shared" si="21"/>
        <v>202104</v>
      </c>
      <c r="I139" s="5">
        <f t="shared" si="22"/>
        <v>2021</v>
      </c>
      <c r="J139">
        <f t="shared" si="23"/>
        <v>787.43801652892557</v>
      </c>
    </row>
    <row r="140" spans="1:10">
      <c r="A140" t="s">
        <v>30</v>
      </c>
      <c r="B140">
        <v>6853500</v>
      </c>
      <c r="C140" s="1">
        <v>44307</v>
      </c>
      <c r="D140">
        <v>391</v>
      </c>
      <c r="E140" t="s">
        <v>31</v>
      </c>
      <c r="G140" s="1">
        <f t="shared" si="20"/>
        <v>44307</v>
      </c>
      <c r="H140" s="5">
        <f t="shared" si="21"/>
        <v>202104</v>
      </c>
      <c r="I140" s="5">
        <f t="shared" si="22"/>
        <v>2021</v>
      </c>
      <c r="J140">
        <f t="shared" si="23"/>
        <v>775.53719008264466</v>
      </c>
    </row>
    <row r="141" spans="1:10">
      <c r="A141" t="s">
        <v>30</v>
      </c>
      <c r="B141">
        <v>6853500</v>
      </c>
      <c r="C141" s="1">
        <v>44308</v>
      </c>
      <c r="D141">
        <v>385</v>
      </c>
      <c r="E141" t="s">
        <v>31</v>
      </c>
      <c r="G141" s="1">
        <f t="shared" si="20"/>
        <v>44308</v>
      </c>
      <c r="H141" s="5">
        <f t="shared" si="21"/>
        <v>202104</v>
      </c>
      <c r="I141" s="5">
        <f t="shared" si="22"/>
        <v>2021</v>
      </c>
      <c r="J141">
        <f t="shared" si="23"/>
        <v>763.63636363636363</v>
      </c>
    </row>
    <row r="142" spans="1:10">
      <c r="A142" t="s">
        <v>30</v>
      </c>
      <c r="B142">
        <v>6853500</v>
      </c>
      <c r="C142" s="1">
        <v>44309</v>
      </c>
      <c r="D142">
        <v>379</v>
      </c>
      <c r="E142" t="s">
        <v>31</v>
      </c>
      <c r="G142" s="1">
        <f t="shared" si="20"/>
        <v>44309</v>
      </c>
      <c r="H142" s="5">
        <f t="shared" si="21"/>
        <v>202104</v>
      </c>
      <c r="I142" s="5">
        <f t="shared" si="22"/>
        <v>2021</v>
      </c>
      <c r="J142">
        <f t="shared" si="23"/>
        <v>751.7355371900826</v>
      </c>
    </row>
    <row r="143" spans="1:10">
      <c r="A143" t="s">
        <v>30</v>
      </c>
      <c r="B143">
        <v>6853500</v>
      </c>
      <c r="C143" s="1">
        <v>44310</v>
      </c>
      <c r="D143">
        <v>375</v>
      </c>
      <c r="E143" t="s">
        <v>31</v>
      </c>
      <c r="G143" s="1">
        <f t="shared" si="20"/>
        <v>44310</v>
      </c>
      <c r="H143" s="5">
        <f t="shared" si="21"/>
        <v>202104</v>
      </c>
      <c r="I143" s="5">
        <f t="shared" si="22"/>
        <v>2021</v>
      </c>
      <c r="J143">
        <f t="shared" si="23"/>
        <v>743.80165289256195</v>
      </c>
    </row>
    <row r="144" spans="1:10">
      <c r="A144" t="s">
        <v>30</v>
      </c>
      <c r="B144">
        <v>6853500</v>
      </c>
      <c r="C144" s="1">
        <v>44311</v>
      </c>
      <c r="D144">
        <v>367</v>
      </c>
      <c r="E144" t="s">
        <v>31</v>
      </c>
      <c r="G144" s="1">
        <f t="shared" si="20"/>
        <v>44311</v>
      </c>
      <c r="H144" s="5">
        <f t="shared" si="21"/>
        <v>202104</v>
      </c>
      <c r="I144" s="5">
        <f t="shared" si="22"/>
        <v>2021</v>
      </c>
      <c r="J144">
        <f t="shared" si="23"/>
        <v>727.93388429752065</v>
      </c>
    </row>
    <row r="145" spans="1:10">
      <c r="A145" t="s">
        <v>30</v>
      </c>
      <c r="B145">
        <v>6853500</v>
      </c>
      <c r="C145" s="1">
        <v>44312</v>
      </c>
      <c r="D145">
        <v>363</v>
      </c>
      <c r="E145" t="s">
        <v>31</v>
      </c>
      <c r="G145" s="1">
        <f t="shared" si="20"/>
        <v>44312</v>
      </c>
      <c r="H145" s="5">
        <f t="shared" si="21"/>
        <v>202104</v>
      </c>
      <c r="I145" s="5">
        <f t="shared" si="22"/>
        <v>2021</v>
      </c>
      <c r="J145">
        <f t="shared" si="23"/>
        <v>720</v>
      </c>
    </row>
    <row r="146" spans="1:10">
      <c r="A146" t="s">
        <v>30</v>
      </c>
      <c r="B146">
        <v>6853500</v>
      </c>
      <c r="C146" s="1">
        <v>44313</v>
      </c>
      <c r="D146">
        <v>359</v>
      </c>
      <c r="E146" t="s">
        <v>31</v>
      </c>
      <c r="G146" s="1">
        <f t="shared" si="20"/>
        <v>44313</v>
      </c>
      <c r="H146" s="5">
        <f t="shared" si="21"/>
        <v>202104</v>
      </c>
      <c r="I146" s="5">
        <f t="shared" si="22"/>
        <v>2021</v>
      </c>
      <c r="J146">
        <f t="shared" si="23"/>
        <v>712.06611570247935</v>
      </c>
    </row>
    <row r="147" spans="1:10">
      <c r="A147" t="s">
        <v>30</v>
      </c>
      <c r="B147">
        <v>6853500</v>
      </c>
      <c r="C147" s="1">
        <v>44314</v>
      </c>
      <c r="D147">
        <v>355</v>
      </c>
      <c r="E147" t="s">
        <v>31</v>
      </c>
      <c r="G147" s="1">
        <f t="shared" si="20"/>
        <v>44314</v>
      </c>
      <c r="H147" s="5">
        <f t="shared" si="21"/>
        <v>202104</v>
      </c>
      <c r="I147" s="5">
        <f t="shared" si="22"/>
        <v>2021</v>
      </c>
      <c r="J147">
        <f t="shared" si="23"/>
        <v>704.1322314049587</v>
      </c>
    </row>
    <row r="148" spans="1:10">
      <c r="A148" t="s">
        <v>30</v>
      </c>
      <c r="B148">
        <v>6853500</v>
      </c>
      <c r="C148" s="1">
        <v>44315</v>
      </c>
      <c r="D148">
        <v>352</v>
      </c>
      <c r="E148" t="s">
        <v>31</v>
      </c>
      <c r="G148" s="1">
        <f t="shared" si="20"/>
        <v>44315</v>
      </c>
      <c r="H148" s="5">
        <f t="shared" si="21"/>
        <v>202104</v>
      </c>
      <c r="I148" s="5">
        <f t="shared" si="22"/>
        <v>2021</v>
      </c>
      <c r="J148">
        <f t="shared" si="23"/>
        <v>698.18181818181813</v>
      </c>
    </row>
    <row r="149" spans="1:10">
      <c r="A149" t="s">
        <v>30</v>
      </c>
      <c r="B149">
        <v>6853500</v>
      </c>
      <c r="C149" s="1">
        <v>44316</v>
      </c>
      <c r="D149">
        <v>345</v>
      </c>
      <c r="E149" t="s">
        <v>31</v>
      </c>
      <c r="G149" s="1">
        <f t="shared" si="20"/>
        <v>44316</v>
      </c>
      <c r="H149" s="5">
        <f t="shared" si="21"/>
        <v>202104</v>
      </c>
      <c r="I149" s="5">
        <f t="shared" si="22"/>
        <v>2021</v>
      </c>
      <c r="J149">
        <f t="shared" si="23"/>
        <v>684.29752066115702</v>
      </c>
    </row>
    <row r="150" spans="1:10">
      <c r="A150" t="s">
        <v>30</v>
      </c>
      <c r="B150">
        <v>6853500</v>
      </c>
      <c r="C150" s="1">
        <v>44317</v>
      </c>
      <c r="D150">
        <v>338</v>
      </c>
      <c r="E150" t="s">
        <v>31</v>
      </c>
      <c r="G150" s="1">
        <f t="shared" si="20"/>
        <v>44317</v>
      </c>
      <c r="H150" s="5">
        <f t="shared" si="21"/>
        <v>202105</v>
      </c>
      <c r="I150" s="5">
        <f t="shared" si="22"/>
        <v>2021</v>
      </c>
      <c r="J150">
        <f t="shared" si="23"/>
        <v>670.41322314049592</v>
      </c>
    </row>
    <row r="151" spans="1:10">
      <c r="A151" t="s">
        <v>30</v>
      </c>
      <c r="B151">
        <v>6853500</v>
      </c>
      <c r="C151" s="1">
        <v>44318</v>
      </c>
      <c r="D151">
        <v>337</v>
      </c>
      <c r="E151" t="s">
        <v>31</v>
      </c>
      <c r="G151" s="1">
        <f t="shared" si="20"/>
        <v>44318</v>
      </c>
      <c r="H151" s="5">
        <f t="shared" si="21"/>
        <v>202105</v>
      </c>
      <c r="I151" s="5">
        <f t="shared" si="22"/>
        <v>2021</v>
      </c>
      <c r="J151">
        <f t="shared" si="23"/>
        <v>668.42975206611573</v>
      </c>
    </row>
    <row r="152" spans="1:10">
      <c r="A152" t="s">
        <v>30</v>
      </c>
      <c r="B152">
        <v>6853500</v>
      </c>
      <c r="C152" s="1">
        <v>44319</v>
      </c>
      <c r="D152">
        <v>346</v>
      </c>
      <c r="E152" t="s">
        <v>31</v>
      </c>
      <c r="G152" s="1">
        <f t="shared" si="20"/>
        <v>44319</v>
      </c>
      <c r="H152" s="5">
        <f t="shared" si="21"/>
        <v>202105</v>
      </c>
      <c r="I152" s="5">
        <f t="shared" si="22"/>
        <v>2021</v>
      </c>
      <c r="J152">
        <f t="shared" si="23"/>
        <v>686.28099173553721</v>
      </c>
    </row>
    <row r="153" spans="1:10">
      <c r="A153" t="s">
        <v>30</v>
      </c>
      <c r="B153">
        <v>6853500</v>
      </c>
      <c r="C153" s="1">
        <v>44320</v>
      </c>
      <c r="D153">
        <v>386</v>
      </c>
      <c r="E153" t="s">
        <v>31</v>
      </c>
      <c r="G153" s="1">
        <f t="shared" si="20"/>
        <v>44320</v>
      </c>
      <c r="H153" s="5">
        <f t="shared" si="21"/>
        <v>202105</v>
      </c>
      <c r="I153" s="5">
        <f t="shared" si="22"/>
        <v>2021</v>
      </c>
      <c r="J153">
        <f t="shared" si="23"/>
        <v>765.61983471074382</v>
      </c>
    </row>
    <row r="154" spans="1:10">
      <c r="A154" t="s">
        <v>30</v>
      </c>
      <c r="B154">
        <v>6853500</v>
      </c>
      <c r="C154" s="1">
        <v>44321</v>
      </c>
      <c r="D154">
        <v>396</v>
      </c>
      <c r="E154" t="s">
        <v>31</v>
      </c>
      <c r="G154" s="1">
        <f t="shared" si="20"/>
        <v>44321</v>
      </c>
      <c r="H154" s="5">
        <f t="shared" si="21"/>
        <v>202105</v>
      </c>
      <c r="I154" s="5">
        <f t="shared" si="22"/>
        <v>2021</v>
      </c>
      <c r="J154">
        <f t="shared" si="23"/>
        <v>785.4545454545455</v>
      </c>
    </row>
    <row r="155" spans="1:10">
      <c r="A155" t="s">
        <v>30</v>
      </c>
      <c r="B155">
        <v>6853500</v>
      </c>
      <c r="C155" s="1">
        <v>44322</v>
      </c>
      <c r="D155">
        <v>341</v>
      </c>
      <c r="E155" t="s">
        <v>31</v>
      </c>
      <c r="G155" s="1">
        <f t="shared" ref="G155:G170" si="24">IF(OR(C155&lt;=0,ISTEXT(C155)),"",C155)</f>
        <v>44322</v>
      </c>
      <c r="H155" s="5">
        <f t="shared" ref="H155:H170" si="25">IF(NOT(ISTEXT(G155)),YEAR(G155)*100+MONTH(G155),"")</f>
        <v>202105</v>
      </c>
      <c r="I155" s="5">
        <f t="shared" ref="I155:I170" si="26">IF(NOT(ISTEXT(G155)),YEAR(G155),"")</f>
        <v>2021</v>
      </c>
      <c r="J155">
        <f t="shared" ref="J155:J170" si="27">IF(AND(ISNUMBER(G155),ISNUMBER(D155)),D155*(640*24*3600)/(5280^2),"DataGap")</f>
        <v>676.36363636363637</v>
      </c>
    </row>
    <row r="156" spans="1:10">
      <c r="A156" t="s">
        <v>30</v>
      </c>
      <c r="B156">
        <v>6853500</v>
      </c>
      <c r="C156" s="1">
        <v>44323</v>
      </c>
      <c r="D156">
        <v>321</v>
      </c>
      <c r="E156" t="s">
        <v>31</v>
      </c>
      <c r="G156" s="1">
        <f t="shared" si="24"/>
        <v>44323</v>
      </c>
      <c r="H156" s="5">
        <f t="shared" si="25"/>
        <v>202105</v>
      </c>
      <c r="I156" s="5">
        <f t="shared" si="26"/>
        <v>2021</v>
      </c>
      <c r="J156">
        <f t="shared" si="27"/>
        <v>636.69421487603302</v>
      </c>
    </row>
    <row r="157" spans="1:10">
      <c r="A157" t="s">
        <v>30</v>
      </c>
      <c r="B157">
        <v>6853500</v>
      </c>
      <c r="C157" s="1">
        <v>44324</v>
      </c>
      <c r="D157">
        <v>310</v>
      </c>
      <c r="E157" t="s">
        <v>31</v>
      </c>
      <c r="G157" s="1">
        <f t="shared" si="24"/>
        <v>44324</v>
      </c>
      <c r="H157" s="5">
        <f t="shared" si="25"/>
        <v>202105</v>
      </c>
      <c r="I157" s="5">
        <f t="shared" si="26"/>
        <v>2021</v>
      </c>
      <c r="J157">
        <f t="shared" si="27"/>
        <v>614.87603305785126</v>
      </c>
    </row>
    <row r="158" spans="1:10">
      <c r="A158" t="s">
        <v>30</v>
      </c>
      <c r="B158">
        <v>6853500</v>
      </c>
      <c r="C158" s="1">
        <v>44325</v>
      </c>
      <c r="D158">
        <v>312</v>
      </c>
      <c r="E158" t="s">
        <v>31</v>
      </c>
      <c r="G158" s="1">
        <f t="shared" si="24"/>
        <v>44325</v>
      </c>
      <c r="H158" s="5">
        <f t="shared" si="25"/>
        <v>202105</v>
      </c>
      <c r="I158" s="5">
        <f t="shared" si="26"/>
        <v>2021</v>
      </c>
      <c r="J158">
        <f t="shared" si="27"/>
        <v>618.84297520661153</v>
      </c>
    </row>
    <row r="159" spans="1:10">
      <c r="A159" t="s">
        <v>30</v>
      </c>
      <c r="B159">
        <v>6853500</v>
      </c>
      <c r="C159" s="1">
        <v>44326</v>
      </c>
      <c r="D159">
        <v>526</v>
      </c>
      <c r="E159" t="s">
        <v>31</v>
      </c>
      <c r="G159" s="1">
        <f t="shared" si="24"/>
        <v>44326</v>
      </c>
      <c r="H159" s="5">
        <f t="shared" si="25"/>
        <v>202105</v>
      </c>
      <c r="I159" s="5">
        <f t="shared" si="26"/>
        <v>2021</v>
      </c>
      <c r="J159">
        <f t="shared" si="27"/>
        <v>1043.3057851239669</v>
      </c>
    </row>
    <row r="160" spans="1:10">
      <c r="A160" t="s">
        <v>30</v>
      </c>
      <c r="B160">
        <v>6853500</v>
      </c>
      <c r="C160" s="1">
        <v>44327</v>
      </c>
      <c r="D160">
        <v>363</v>
      </c>
      <c r="E160" t="s">
        <v>31</v>
      </c>
      <c r="G160" s="1">
        <f t="shared" si="24"/>
        <v>44327</v>
      </c>
      <c r="H160" s="5">
        <f t="shared" si="25"/>
        <v>202105</v>
      </c>
      <c r="I160" s="5">
        <f t="shared" si="26"/>
        <v>2021</v>
      </c>
      <c r="J160">
        <f t="shared" si="27"/>
        <v>720</v>
      </c>
    </row>
    <row r="161" spans="1:10">
      <c r="A161" t="s">
        <v>30</v>
      </c>
      <c r="B161">
        <v>6853500</v>
      </c>
      <c r="C161" s="1">
        <v>44328</v>
      </c>
      <c r="D161">
        <v>307</v>
      </c>
      <c r="E161" t="s">
        <v>31</v>
      </c>
      <c r="G161" s="1">
        <f t="shared" si="24"/>
        <v>44328</v>
      </c>
      <c r="H161" s="5">
        <f t="shared" si="25"/>
        <v>202105</v>
      </c>
      <c r="I161" s="5">
        <f t="shared" si="26"/>
        <v>2021</v>
      </c>
      <c r="J161">
        <f t="shared" si="27"/>
        <v>608.92561983471069</v>
      </c>
    </row>
    <row r="162" spans="1:10">
      <c r="A162" t="s">
        <v>30</v>
      </c>
      <c r="B162">
        <v>6853500</v>
      </c>
      <c r="C162" s="1">
        <v>44329</v>
      </c>
      <c r="D162">
        <v>289</v>
      </c>
      <c r="E162" t="s">
        <v>31</v>
      </c>
      <c r="G162" s="1">
        <f t="shared" si="24"/>
        <v>44329</v>
      </c>
      <c r="H162" s="5">
        <f t="shared" si="25"/>
        <v>202105</v>
      </c>
      <c r="I162" s="5">
        <f t="shared" si="26"/>
        <v>2021</v>
      </c>
      <c r="J162">
        <f t="shared" si="27"/>
        <v>573.22314049586782</v>
      </c>
    </row>
    <row r="163" spans="1:10">
      <c r="A163" t="s">
        <v>30</v>
      </c>
      <c r="B163">
        <v>6853500</v>
      </c>
      <c r="C163" s="1">
        <v>44330</v>
      </c>
      <c r="D163">
        <v>285</v>
      </c>
      <c r="E163" t="s">
        <v>31</v>
      </c>
      <c r="G163" s="1">
        <f t="shared" si="24"/>
        <v>44330</v>
      </c>
      <c r="H163" s="5">
        <f t="shared" si="25"/>
        <v>202105</v>
      </c>
      <c r="I163" s="5">
        <f t="shared" si="26"/>
        <v>2021</v>
      </c>
      <c r="J163">
        <f t="shared" si="27"/>
        <v>565.28925619834706</v>
      </c>
    </row>
    <row r="164" spans="1:10">
      <c r="A164" t="s">
        <v>30</v>
      </c>
      <c r="B164">
        <v>6853500</v>
      </c>
      <c r="C164" s="1">
        <v>44331</v>
      </c>
      <c r="D164">
        <v>313</v>
      </c>
      <c r="E164" t="s">
        <v>31</v>
      </c>
      <c r="G164" s="1">
        <f t="shared" si="24"/>
        <v>44331</v>
      </c>
      <c r="H164" s="5">
        <f t="shared" si="25"/>
        <v>202105</v>
      </c>
      <c r="I164" s="5">
        <f t="shared" si="26"/>
        <v>2021</v>
      </c>
      <c r="J164">
        <f t="shared" si="27"/>
        <v>620.82644628099172</v>
      </c>
    </row>
    <row r="165" spans="1:10">
      <c r="A165" t="s">
        <v>30</v>
      </c>
      <c r="B165">
        <v>6853500</v>
      </c>
      <c r="C165" s="1">
        <v>44332</v>
      </c>
      <c r="D165">
        <v>356</v>
      </c>
      <c r="E165" t="s">
        <v>31</v>
      </c>
      <c r="G165" s="1">
        <f t="shared" si="24"/>
        <v>44332</v>
      </c>
      <c r="H165" s="5">
        <f t="shared" si="25"/>
        <v>202105</v>
      </c>
      <c r="I165" s="5">
        <f t="shared" si="26"/>
        <v>2021</v>
      </c>
      <c r="J165">
        <f t="shared" si="27"/>
        <v>706.11570247933889</v>
      </c>
    </row>
    <row r="166" spans="1:10">
      <c r="A166" t="s">
        <v>30</v>
      </c>
      <c r="B166">
        <v>6853500</v>
      </c>
      <c r="C166" s="1">
        <v>44333</v>
      </c>
      <c r="D166">
        <v>373</v>
      </c>
      <c r="E166" t="s">
        <v>31</v>
      </c>
      <c r="G166" s="1">
        <f t="shared" si="24"/>
        <v>44333</v>
      </c>
      <c r="H166" s="5">
        <f t="shared" si="25"/>
        <v>202105</v>
      </c>
      <c r="I166" s="5">
        <f t="shared" si="26"/>
        <v>2021</v>
      </c>
      <c r="J166">
        <f t="shared" si="27"/>
        <v>739.83471074380168</v>
      </c>
    </row>
    <row r="167" spans="1:10">
      <c r="A167" t="s">
        <v>30</v>
      </c>
      <c r="B167">
        <v>6853500</v>
      </c>
      <c r="C167" s="1">
        <v>44334</v>
      </c>
      <c r="D167">
        <v>442</v>
      </c>
      <c r="E167" t="s">
        <v>31</v>
      </c>
      <c r="G167" s="1">
        <f t="shared" si="24"/>
        <v>44334</v>
      </c>
      <c r="H167" s="5">
        <f t="shared" si="25"/>
        <v>202105</v>
      </c>
      <c r="I167" s="5">
        <f t="shared" si="26"/>
        <v>2021</v>
      </c>
      <c r="J167">
        <f t="shared" si="27"/>
        <v>876.69421487603302</v>
      </c>
    </row>
    <row r="168" spans="1:10">
      <c r="A168" t="s">
        <v>30</v>
      </c>
      <c r="B168">
        <v>6853500</v>
      </c>
      <c r="C168" s="1">
        <v>44335</v>
      </c>
      <c r="D168">
        <v>356</v>
      </c>
      <c r="E168" t="s">
        <v>31</v>
      </c>
      <c r="G168" s="1">
        <f t="shared" si="24"/>
        <v>44335</v>
      </c>
      <c r="H168" s="5">
        <f t="shared" si="25"/>
        <v>202105</v>
      </c>
      <c r="I168" s="5">
        <f t="shared" si="26"/>
        <v>2021</v>
      </c>
      <c r="J168">
        <f t="shared" si="27"/>
        <v>706.11570247933889</v>
      </c>
    </row>
    <row r="169" spans="1:10">
      <c r="A169" t="s">
        <v>30</v>
      </c>
      <c r="B169">
        <v>6853500</v>
      </c>
      <c r="C169" s="1">
        <v>44336</v>
      </c>
      <c r="D169">
        <v>287</v>
      </c>
      <c r="E169" t="s">
        <v>31</v>
      </c>
      <c r="G169" s="1">
        <f t="shared" si="24"/>
        <v>44336</v>
      </c>
      <c r="H169" s="5">
        <f t="shared" si="25"/>
        <v>202105</v>
      </c>
      <c r="I169" s="5">
        <f t="shared" si="26"/>
        <v>2021</v>
      </c>
      <c r="J169">
        <f t="shared" si="27"/>
        <v>569.25619834710744</v>
      </c>
    </row>
    <row r="170" spans="1:10">
      <c r="A170" t="s">
        <v>30</v>
      </c>
      <c r="B170">
        <v>6853500</v>
      </c>
      <c r="C170" s="1">
        <v>44337</v>
      </c>
      <c r="D170">
        <v>274</v>
      </c>
      <c r="E170" t="s">
        <v>31</v>
      </c>
      <c r="G170" s="1">
        <f t="shared" si="24"/>
        <v>44337</v>
      </c>
      <c r="H170" s="5">
        <f t="shared" si="25"/>
        <v>202105</v>
      </c>
      <c r="I170" s="5">
        <f t="shared" si="26"/>
        <v>2021</v>
      </c>
      <c r="J170">
        <f t="shared" si="27"/>
        <v>543.47107438016531</v>
      </c>
    </row>
    <row r="171" spans="1:10">
      <c r="A171" t="s">
        <v>30</v>
      </c>
      <c r="B171">
        <v>6853500</v>
      </c>
      <c r="C171" s="1">
        <v>44338</v>
      </c>
      <c r="D171">
        <v>270</v>
      </c>
      <c r="E171" t="s">
        <v>31</v>
      </c>
      <c r="G171" s="1">
        <f t="shared" ref="G171:G178" si="28">IF(OR(C171&lt;=0,ISTEXT(C171)),"",C171)</f>
        <v>44338</v>
      </c>
      <c r="H171" s="5">
        <f t="shared" ref="H171:H178" si="29">IF(NOT(ISTEXT(G171)),YEAR(G171)*100+MONTH(G171),"")</f>
        <v>202105</v>
      </c>
      <c r="I171" s="5">
        <f t="shared" ref="I171:I178" si="30">IF(NOT(ISTEXT(G171)),YEAR(G171),"")</f>
        <v>2021</v>
      </c>
      <c r="J171">
        <f t="shared" ref="J171:J178" si="31">IF(AND(ISNUMBER(G171),ISNUMBER(D171)),D171*(640*24*3600)/(5280^2),"DataGap")</f>
        <v>535.53719008264466</v>
      </c>
    </row>
    <row r="172" spans="1:10">
      <c r="A172" t="s">
        <v>30</v>
      </c>
      <c r="B172">
        <v>6853500</v>
      </c>
      <c r="C172" s="1">
        <v>44339</v>
      </c>
      <c r="D172">
        <v>264</v>
      </c>
      <c r="E172" t="s">
        <v>31</v>
      </c>
      <c r="G172" s="1">
        <f t="shared" si="28"/>
        <v>44339</v>
      </c>
      <c r="H172" s="5">
        <f t="shared" si="29"/>
        <v>202105</v>
      </c>
      <c r="I172" s="5">
        <f t="shared" si="30"/>
        <v>2021</v>
      </c>
      <c r="J172">
        <f t="shared" si="31"/>
        <v>523.63636363636363</v>
      </c>
    </row>
    <row r="173" spans="1:10">
      <c r="A173" t="s">
        <v>30</v>
      </c>
      <c r="B173">
        <v>6853500</v>
      </c>
      <c r="C173" s="1">
        <v>44340</v>
      </c>
      <c r="D173">
        <v>262</v>
      </c>
      <c r="E173" t="s">
        <v>31</v>
      </c>
      <c r="G173" s="1">
        <f t="shared" si="28"/>
        <v>44340</v>
      </c>
      <c r="H173" s="5">
        <f t="shared" si="29"/>
        <v>202105</v>
      </c>
      <c r="I173" s="5">
        <f t="shared" si="30"/>
        <v>2021</v>
      </c>
      <c r="J173">
        <f t="shared" si="31"/>
        <v>519.66942148760336</v>
      </c>
    </row>
    <row r="174" spans="1:10">
      <c r="A174" t="s">
        <v>30</v>
      </c>
      <c r="B174">
        <v>6853500</v>
      </c>
      <c r="C174" s="1">
        <v>44341</v>
      </c>
      <c r="D174">
        <v>271</v>
      </c>
      <c r="E174" t="s">
        <v>31</v>
      </c>
      <c r="G174" s="1">
        <f t="shared" si="28"/>
        <v>44341</v>
      </c>
      <c r="H174" s="5">
        <f t="shared" si="29"/>
        <v>202105</v>
      </c>
      <c r="I174" s="5">
        <f t="shared" si="30"/>
        <v>2021</v>
      </c>
      <c r="J174">
        <f t="shared" si="31"/>
        <v>537.52066115702485</v>
      </c>
    </row>
    <row r="175" spans="1:10">
      <c r="A175" t="s">
        <v>30</v>
      </c>
      <c r="B175">
        <v>6853500</v>
      </c>
      <c r="C175" s="1">
        <v>44342</v>
      </c>
      <c r="D175">
        <v>274</v>
      </c>
      <c r="E175" t="s">
        <v>31</v>
      </c>
      <c r="G175" s="1">
        <f t="shared" si="28"/>
        <v>44342</v>
      </c>
      <c r="H175" s="5">
        <f t="shared" si="29"/>
        <v>202105</v>
      </c>
      <c r="I175" s="5">
        <f t="shared" si="30"/>
        <v>2021</v>
      </c>
      <c r="J175">
        <f t="shared" si="31"/>
        <v>543.47107438016531</v>
      </c>
    </row>
    <row r="176" spans="1:10">
      <c r="A176" t="s">
        <v>30</v>
      </c>
      <c r="B176">
        <v>6853500</v>
      </c>
      <c r="C176" s="1">
        <v>44343</v>
      </c>
      <c r="D176">
        <v>889</v>
      </c>
      <c r="E176" t="s">
        <v>31</v>
      </c>
      <c r="G176" s="1">
        <f t="shared" si="28"/>
        <v>44343</v>
      </c>
      <c r="H176" s="5">
        <f t="shared" si="29"/>
        <v>202105</v>
      </c>
      <c r="I176" s="5">
        <f t="shared" si="30"/>
        <v>2021</v>
      </c>
      <c r="J176">
        <f t="shared" si="31"/>
        <v>1763.3057851239669</v>
      </c>
    </row>
    <row r="177" spans="1:10">
      <c r="A177" t="s">
        <v>30</v>
      </c>
      <c r="B177">
        <v>6853500</v>
      </c>
      <c r="C177" s="1">
        <v>44344</v>
      </c>
      <c r="D177">
        <v>1500</v>
      </c>
      <c r="E177" t="s">
        <v>31</v>
      </c>
      <c r="G177" s="1">
        <f t="shared" si="28"/>
        <v>44344</v>
      </c>
      <c r="H177" s="5">
        <f t="shared" si="29"/>
        <v>202105</v>
      </c>
      <c r="I177" s="5">
        <f t="shared" si="30"/>
        <v>2021</v>
      </c>
      <c r="J177">
        <f t="shared" si="31"/>
        <v>2975.2066115702478</v>
      </c>
    </row>
    <row r="178" spans="1:10">
      <c r="A178" t="s">
        <v>30</v>
      </c>
      <c r="B178">
        <v>6853500</v>
      </c>
      <c r="C178" s="1">
        <v>44345</v>
      </c>
      <c r="D178">
        <v>738</v>
      </c>
      <c r="E178" t="s">
        <v>31</v>
      </c>
      <c r="G178" s="1">
        <f t="shared" si="28"/>
        <v>44345</v>
      </c>
      <c r="H178" s="5">
        <f t="shared" si="29"/>
        <v>202105</v>
      </c>
      <c r="I178" s="5">
        <f t="shared" si="30"/>
        <v>2021</v>
      </c>
      <c r="J178">
        <f t="shared" si="31"/>
        <v>1463.8016528925621</v>
      </c>
    </row>
    <row r="179" spans="1:10">
      <c r="A179" t="s">
        <v>30</v>
      </c>
      <c r="B179">
        <v>6853500</v>
      </c>
      <c r="C179" s="1">
        <v>44346</v>
      </c>
      <c r="D179">
        <v>497</v>
      </c>
      <c r="E179" t="s">
        <v>31</v>
      </c>
      <c r="G179" s="1">
        <f t="shared" ref="G179:G184" si="32">IF(OR(C179&lt;=0,ISTEXT(C179)),"",C179)</f>
        <v>44346</v>
      </c>
      <c r="H179" s="5">
        <f t="shared" ref="H179:H184" si="33">IF(NOT(ISTEXT(G179)),YEAR(G179)*100+MONTH(G179),"")</f>
        <v>202105</v>
      </c>
      <c r="I179" s="5">
        <f t="shared" ref="I179:I184" si="34">IF(NOT(ISTEXT(G179)),YEAR(G179),"")</f>
        <v>2021</v>
      </c>
      <c r="J179">
        <f t="shared" ref="J179:J184" si="35">IF(AND(ISNUMBER(G179),ISNUMBER(D179)),D179*(640*24*3600)/(5280^2),"DataGap")</f>
        <v>985.78512396694214</v>
      </c>
    </row>
    <row r="180" spans="1:10">
      <c r="A180" t="s">
        <v>30</v>
      </c>
      <c r="B180">
        <v>6853500</v>
      </c>
      <c r="C180" s="1">
        <v>44347</v>
      </c>
      <c r="D180">
        <v>481</v>
      </c>
      <c r="E180" t="s">
        <v>31</v>
      </c>
      <c r="G180" s="1">
        <f t="shared" si="32"/>
        <v>44347</v>
      </c>
      <c r="H180" s="5">
        <f t="shared" si="33"/>
        <v>202105</v>
      </c>
      <c r="I180" s="5">
        <f t="shared" si="34"/>
        <v>2021</v>
      </c>
      <c r="J180">
        <f t="shared" si="35"/>
        <v>954.04958677685954</v>
      </c>
    </row>
    <row r="181" spans="1:10">
      <c r="A181" t="s">
        <v>30</v>
      </c>
      <c r="B181">
        <v>6853500</v>
      </c>
      <c r="C181" s="1">
        <v>44348</v>
      </c>
      <c r="D181">
        <v>511</v>
      </c>
      <c r="E181" t="s">
        <v>31</v>
      </c>
      <c r="G181" s="1">
        <f t="shared" si="32"/>
        <v>44348</v>
      </c>
      <c r="H181" s="5">
        <f t="shared" si="33"/>
        <v>202106</v>
      </c>
      <c r="I181" s="5">
        <f t="shared" si="34"/>
        <v>2021</v>
      </c>
      <c r="J181">
        <f t="shared" si="35"/>
        <v>1013.5537190082645</v>
      </c>
    </row>
    <row r="182" spans="1:10">
      <c r="A182" t="s">
        <v>30</v>
      </c>
      <c r="B182">
        <v>6853500</v>
      </c>
      <c r="C182" s="1">
        <v>44349</v>
      </c>
      <c r="D182">
        <v>456</v>
      </c>
      <c r="E182" t="s">
        <v>31</v>
      </c>
      <c r="G182" s="1">
        <f t="shared" si="32"/>
        <v>44349</v>
      </c>
      <c r="H182" s="5">
        <f t="shared" si="33"/>
        <v>202106</v>
      </c>
      <c r="I182" s="5">
        <f t="shared" si="34"/>
        <v>2021</v>
      </c>
      <c r="J182">
        <f t="shared" si="35"/>
        <v>904.46280991735534</v>
      </c>
    </row>
    <row r="183" spans="1:10">
      <c r="A183" t="s">
        <v>30</v>
      </c>
      <c r="B183">
        <v>6853500</v>
      </c>
      <c r="C183" s="1">
        <v>44350</v>
      </c>
      <c r="D183">
        <v>446</v>
      </c>
      <c r="E183" t="s">
        <v>31</v>
      </c>
      <c r="G183" s="1">
        <f t="shared" si="32"/>
        <v>44350</v>
      </c>
      <c r="H183" s="5">
        <f t="shared" si="33"/>
        <v>202106</v>
      </c>
      <c r="I183" s="5">
        <f t="shared" si="34"/>
        <v>2021</v>
      </c>
      <c r="J183">
        <f t="shared" si="35"/>
        <v>884.62809917355366</v>
      </c>
    </row>
    <row r="184" spans="1:10">
      <c r="A184" t="s">
        <v>30</v>
      </c>
      <c r="B184">
        <v>6853500</v>
      </c>
      <c r="C184" s="1">
        <v>44351</v>
      </c>
      <c r="D184">
        <v>477</v>
      </c>
      <c r="E184" t="s">
        <v>31</v>
      </c>
      <c r="G184" s="1">
        <f t="shared" si="32"/>
        <v>44351</v>
      </c>
      <c r="H184" s="5">
        <f t="shared" si="33"/>
        <v>202106</v>
      </c>
      <c r="I184" s="5">
        <f t="shared" si="34"/>
        <v>2021</v>
      </c>
      <c r="J184">
        <f t="shared" si="35"/>
        <v>946.11570247933889</v>
      </c>
    </row>
    <row r="185" spans="1:10">
      <c r="A185" t="s">
        <v>30</v>
      </c>
      <c r="B185">
        <v>6853500</v>
      </c>
      <c r="C185" s="1">
        <v>44352</v>
      </c>
      <c r="D185">
        <v>462</v>
      </c>
      <c r="E185" t="s">
        <v>31</v>
      </c>
      <c r="G185" s="1">
        <f t="shared" ref="G185:G199" si="36">IF(OR(C185&lt;=0,ISTEXT(C185)),"",C185)</f>
        <v>44352</v>
      </c>
      <c r="H185" s="5">
        <f t="shared" ref="H185:H199" si="37">IF(NOT(ISTEXT(G185)),YEAR(G185)*100+MONTH(G185),"")</f>
        <v>202106</v>
      </c>
      <c r="I185" s="5">
        <f t="shared" ref="I185:I199" si="38">IF(NOT(ISTEXT(G185)),YEAR(G185),"")</f>
        <v>2021</v>
      </c>
      <c r="J185">
        <f t="shared" ref="J185:J199" si="39">IF(AND(ISNUMBER(G185),ISNUMBER(D185)),D185*(640*24*3600)/(5280^2),"DataGap")</f>
        <v>916.36363636363637</v>
      </c>
    </row>
    <row r="186" spans="1:10">
      <c r="A186" t="s">
        <v>30</v>
      </c>
      <c r="B186">
        <v>6853500</v>
      </c>
      <c r="C186" s="1">
        <v>44353</v>
      </c>
      <c r="D186">
        <v>447</v>
      </c>
      <c r="E186" t="s">
        <v>31</v>
      </c>
      <c r="G186" s="1">
        <f t="shared" si="36"/>
        <v>44353</v>
      </c>
      <c r="H186" s="5">
        <f t="shared" si="37"/>
        <v>202106</v>
      </c>
      <c r="I186" s="5">
        <f t="shared" si="38"/>
        <v>2021</v>
      </c>
      <c r="J186">
        <f t="shared" si="39"/>
        <v>886.61157024793386</v>
      </c>
    </row>
    <row r="187" spans="1:10">
      <c r="A187" t="s">
        <v>30</v>
      </c>
      <c r="B187">
        <v>6853500</v>
      </c>
      <c r="C187" s="1">
        <v>44354</v>
      </c>
      <c r="D187">
        <v>438</v>
      </c>
      <c r="E187" t="s">
        <v>31</v>
      </c>
      <c r="G187" s="1">
        <f t="shared" si="36"/>
        <v>44354</v>
      </c>
      <c r="H187" s="5">
        <f t="shared" si="37"/>
        <v>202106</v>
      </c>
      <c r="I187" s="5">
        <f t="shared" si="38"/>
        <v>2021</v>
      </c>
      <c r="J187">
        <f t="shared" si="39"/>
        <v>868.76033057851237</v>
      </c>
    </row>
    <row r="188" spans="1:10">
      <c r="A188" t="s">
        <v>30</v>
      </c>
      <c r="B188">
        <v>6853500</v>
      </c>
      <c r="C188" s="1">
        <v>44355</v>
      </c>
      <c r="D188">
        <v>425</v>
      </c>
      <c r="E188" t="s">
        <v>31</v>
      </c>
      <c r="G188" s="1">
        <f t="shared" si="36"/>
        <v>44355</v>
      </c>
      <c r="H188" s="5">
        <f t="shared" si="37"/>
        <v>202106</v>
      </c>
      <c r="I188" s="5">
        <f t="shared" si="38"/>
        <v>2021</v>
      </c>
      <c r="J188">
        <f t="shared" si="39"/>
        <v>842.97520661157023</v>
      </c>
    </row>
    <row r="189" spans="1:10">
      <c r="A189" t="s">
        <v>30</v>
      </c>
      <c r="B189">
        <v>6853500</v>
      </c>
      <c r="C189" s="1">
        <v>44356</v>
      </c>
      <c r="D189">
        <v>384</v>
      </c>
      <c r="E189" t="s">
        <v>31</v>
      </c>
      <c r="G189" s="1">
        <f t="shared" si="36"/>
        <v>44356</v>
      </c>
      <c r="H189" s="5">
        <f t="shared" si="37"/>
        <v>202106</v>
      </c>
      <c r="I189" s="5">
        <f t="shared" si="38"/>
        <v>2021</v>
      </c>
      <c r="J189">
        <f t="shared" si="39"/>
        <v>761.65289256198344</v>
      </c>
    </row>
    <row r="190" spans="1:10">
      <c r="A190" t="s">
        <v>30</v>
      </c>
      <c r="B190">
        <v>6853500</v>
      </c>
      <c r="C190" s="1">
        <v>44357</v>
      </c>
      <c r="D190">
        <v>320</v>
      </c>
      <c r="E190" t="s">
        <v>31</v>
      </c>
      <c r="G190" s="1">
        <f t="shared" si="36"/>
        <v>44357</v>
      </c>
      <c r="H190" s="5">
        <f t="shared" si="37"/>
        <v>202106</v>
      </c>
      <c r="I190" s="5">
        <f t="shared" si="38"/>
        <v>2021</v>
      </c>
      <c r="J190">
        <f t="shared" si="39"/>
        <v>634.71074380165294</v>
      </c>
    </row>
    <row r="191" spans="1:10">
      <c r="A191" t="s">
        <v>30</v>
      </c>
      <c r="B191">
        <v>6853500</v>
      </c>
      <c r="C191" s="1">
        <v>44358</v>
      </c>
      <c r="D191">
        <v>293</v>
      </c>
      <c r="E191" t="s">
        <v>31</v>
      </c>
      <c r="G191" s="1">
        <f t="shared" si="36"/>
        <v>44358</v>
      </c>
      <c r="H191" s="5">
        <f t="shared" si="37"/>
        <v>202106</v>
      </c>
      <c r="I191" s="5">
        <f t="shared" si="38"/>
        <v>2021</v>
      </c>
      <c r="J191">
        <f t="shared" si="39"/>
        <v>581.15702479338847</v>
      </c>
    </row>
    <row r="192" spans="1:10">
      <c r="A192" t="s">
        <v>30</v>
      </c>
      <c r="B192">
        <v>6853500</v>
      </c>
      <c r="C192" s="1">
        <v>44359</v>
      </c>
      <c r="D192">
        <v>278</v>
      </c>
      <c r="E192" t="s">
        <v>31</v>
      </c>
      <c r="G192" s="1">
        <f t="shared" si="36"/>
        <v>44359</v>
      </c>
      <c r="H192" s="5">
        <f t="shared" si="37"/>
        <v>202106</v>
      </c>
      <c r="I192" s="5">
        <f t="shared" si="38"/>
        <v>2021</v>
      </c>
      <c r="J192">
        <f t="shared" si="39"/>
        <v>551.40495867768595</v>
      </c>
    </row>
    <row r="193" spans="1:10">
      <c r="A193" t="s">
        <v>30</v>
      </c>
      <c r="B193">
        <v>6853500</v>
      </c>
      <c r="C193" s="1">
        <v>44360</v>
      </c>
      <c r="D193">
        <v>257</v>
      </c>
      <c r="E193" t="s">
        <v>31</v>
      </c>
      <c r="G193" s="1">
        <f t="shared" si="36"/>
        <v>44360</v>
      </c>
      <c r="H193" s="5">
        <f t="shared" si="37"/>
        <v>202106</v>
      </c>
      <c r="I193" s="5">
        <f t="shared" si="38"/>
        <v>2021</v>
      </c>
      <c r="J193">
        <f t="shared" si="39"/>
        <v>509.75206611570246</v>
      </c>
    </row>
    <row r="194" spans="1:10">
      <c r="A194" t="s">
        <v>30</v>
      </c>
      <c r="B194">
        <v>6853500</v>
      </c>
      <c r="C194" s="1">
        <v>44361</v>
      </c>
      <c r="D194">
        <v>246</v>
      </c>
      <c r="E194" t="s">
        <v>31</v>
      </c>
      <c r="G194" s="1">
        <f t="shared" si="36"/>
        <v>44361</v>
      </c>
      <c r="H194" s="5">
        <f t="shared" si="37"/>
        <v>202106</v>
      </c>
      <c r="I194" s="5">
        <f t="shared" si="38"/>
        <v>2021</v>
      </c>
      <c r="J194">
        <f t="shared" si="39"/>
        <v>487.93388429752065</v>
      </c>
    </row>
    <row r="195" spans="1:10">
      <c r="A195" t="s">
        <v>30</v>
      </c>
      <c r="B195">
        <v>6853500</v>
      </c>
      <c r="C195" s="1">
        <v>44362</v>
      </c>
      <c r="D195">
        <v>222</v>
      </c>
      <c r="E195" t="s">
        <v>31</v>
      </c>
      <c r="G195" s="1">
        <f t="shared" si="36"/>
        <v>44362</v>
      </c>
      <c r="H195" s="5">
        <f t="shared" si="37"/>
        <v>202106</v>
      </c>
      <c r="I195" s="5">
        <f t="shared" si="38"/>
        <v>2021</v>
      </c>
      <c r="J195">
        <f t="shared" si="39"/>
        <v>440.3305785123967</v>
      </c>
    </row>
    <row r="196" spans="1:10">
      <c r="A196" t="s">
        <v>30</v>
      </c>
      <c r="B196">
        <v>6853500</v>
      </c>
      <c r="C196" s="1">
        <v>44363</v>
      </c>
      <c r="D196">
        <v>192</v>
      </c>
      <c r="E196" t="s">
        <v>31</v>
      </c>
      <c r="G196" s="1">
        <f t="shared" si="36"/>
        <v>44363</v>
      </c>
      <c r="H196" s="5">
        <f t="shared" si="37"/>
        <v>202106</v>
      </c>
      <c r="I196" s="5">
        <f t="shared" si="38"/>
        <v>2021</v>
      </c>
      <c r="J196">
        <f t="shared" si="39"/>
        <v>380.82644628099172</v>
      </c>
    </row>
    <row r="197" spans="1:10">
      <c r="A197" t="s">
        <v>30</v>
      </c>
      <c r="B197">
        <v>6853500</v>
      </c>
      <c r="C197" s="1">
        <v>44364</v>
      </c>
      <c r="D197">
        <v>146</v>
      </c>
      <c r="E197" t="s">
        <v>31</v>
      </c>
      <c r="G197" s="1">
        <f t="shared" si="36"/>
        <v>44364</v>
      </c>
      <c r="H197" s="5">
        <f t="shared" si="37"/>
        <v>202106</v>
      </c>
      <c r="I197" s="5">
        <f t="shared" si="38"/>
        <v>2021</v>
      </c>
      <c r="J197">
        <f t="shared" si="39"/>
        <v>289.58677685950414</v>
      </c>
    </row>
    <row r="198" spans="1:10">
      <c r="A198" t="s">
        <v>30</v>
      </c>
      <c r="B198">
        <v>6853500</v>
      </c>
      <c r="C198" s="1">
        <v>44365</v>
      </c>
      <c r="D198">
        <v>118</v>
      </c>
      <c r="E198" t="s">
        <v>31</v>
      </c>
      <c r="G198" s="1">
        <f t="shared" si="36"/>
        <v>44365</v>
      </c>
      <c r="H198" s="5">
        <f t="shared" si="37"/>
        <v>202106</v>
      </c>
      <c r="I198" s="5">
        <f t="shared" si="38"/>
        <v>2021</v>
      </c>
      <c r="J198">
        <f t="shared" si="39"/>
        <v>234.04958677685951</v>
      </c>
    </row>
    <row r="199" spans="1:10">
      <c r="A199" t="s">
        <v>30</v>
      </c>
      <c r="B199">
        <v>6853500</v>
      </c>
      <c r="C199" s="1">
        <v>44366</v>
      </c>
      <c r="D199">
        <v>101</v>
      </c>
      <c r="E199" t="s">
        <v>31</v>
      </c>
      <c r="G199" s="1">
        <f t="shared" si="36"/>
        <v>44366</v>
      </c>
      <c r="H199" s="5">
        <f t="shared" si="37"/>
        <v>202106</v>
      </c>
      <c r="I199" s="5">
        <f t="shared" si="38"/>
        <v>2021</v>
      </c>
      <c r="J199">
        <f t="shared" si="39"/>
        <v>200.3305785123967</v>
      </c>
    </row>
    <row r="200" spans="1:10">
      <c r="A200" t="s">
        <v>30</v>
      </c>
      <c r="B200">
        <v>6853500</v>
      </c>
      <c r="C200" s="1">
        <v>44367</v>
      </c>
      <c r="D200">
        <v>114</v>
      </c>
      <c r="E200" t="s">
        <v>31</v>
      </c>
      <c r="G200" s="1">
        <f t="shared" ref="G200:G209" si="40">IF(OR(C200&lt;=0,ISTEXT(C200)),"",C200)</f>
        <v>44367</v>
      </c>
      <c r="H200" s="5">
        <f t="shared" ref="H200:H209" si="41">IF(NOT(ISTEXT(G200)),YEAR(G200)*100+MONTH(G200),"")</f>
        <v>202106</v>
      </c>
      <c r="I200" s="5">
        <f t="shared" ref="I200:I209" si="42">IF(NOT(ISTEXT(G200)),YEAR(G200),"")</f>
        <v>2021</v>
      </c>
      <c r="J200">
        <f t="shared" ref="J200:J209" si="43">IF(AND(ISNUMBER(G200),ISNUMBER(D200)),D200*(640*24*3600)/(5280^2),"DataGap")</f>
        <v>226.11570247933884</v>
      </c>
    </row>
    <row r="201" spans="1:10">
      <c r="A201" t="s">
        <v>30</v>
      </c>
      <c r="B201">
        <v>6853500</v>
      </c>
      <c r="C201" s="1">
        <v>44368</v>
      </c>
      <c r="D201">
        <v>137</v>
      </c>
      <c r="E201" t="s">
        <v>31</v>
      </c>
      <c r="G201" s="1">
        <f t="shared" si="40"/>
        <v>44368</v>
      </c>
      <c r="H201" s="5">
        <f t="shared" si="41"/>
        <v>202106</v>
      </c>
      <c r="I201" s="5">
        <f t="shared" si="42"/>
        <v>2021</v>
      </c>
      <c r="J201">
        <f t="shared" si="43"/>
        <v>271.73553719008265</v>
      </c>
    </row>
    <row r="202" spans="1:10">
      <c r="A202" t="s">
        <v>30</v>
      </c>
      <c r="B202">
        <v>6853500</v>
      </c>
      <c r="C202" s="1">
        <v>44369</v>
      </c>
      <c r="D202">
        <v>151</v>
      </c>
      <c r="E202" t="s">
        <v>31</v>
      </c>
      <c r="G202" s="1">
        <f t="shared" si="40"/>
        <v>44369</v>
      </c>
      <c r="H202" s="5">
        <f t="shared" si="41"/>
        <v>202106</v>
      </c>
      <c r="I202" s="5">
        <f t="shared" si="42"/>
        <v>2021</v>
      </c>
      <c r="J202">
        <f t="shared" si="43"/>
        <v>299.50413223140498</v>
      </c>
    </row>
    <row r="203" spans="1:10">
      <c r="A203" t="s">
        <v>30</v>
      </c>
      <c r="B203">
        <v>6853500</v>
      </c>
      <c r="C203" s="1">
        <v>44370</v>
      </c>
      <c r="D203">
        <v>110</v>
      </c>
      <c r="E203" t="s">
        <v>31</v>
      </c>
      <c r="G203" s="1">
        <f t="shared" si="40"/>
        <v>44370</v>
      </c>
      <c r="H203" s="5">
        <f t="shared" si="41"/>
        <v>202106</v>
      </c>
      <c r="I203" s="5">
        <f t="shared" si="42"/>
        <v>2021</v>
      </c>
      <c r="J203">
        <f t="shared" si="43"/>
        <v>218.18181818181819</v>
      </c>
    </row>
    <row r="204" spans="1:10">
      <c r="A204" t="s">
        <v>30</v>
      </c>
      <c r="B204">
        <v>6853500</v>
      </c>
      <c r="C204" s="1">
        <v>44371</v>
      </c>
      <c r="D204">
        <v>98.9</v>
      </c>
      <c r="E204" t="s">
        <v>31</v>
      </c>
      <c r="G204" s="1">
        <f t="shared" si="40"/>
        <v>44371</v>
      </c>
      <c r="H204" s="5">
        <f t="shared" si="41"/>
        <v>202106</v>
      </c>
      <c r="I204" s="5">
        <f t="shared" si="42"/>
        <v>2021</v>
      </c>
      <c r="J204">
        <f t="shared" si="43"/>
        <v>196.16528925619835</v>
      </c>
    </row>
    <row r="205" spans="1:10">
      <c r="A205" t="s">
        <v>30</v>
      </c>
      <c r="B205">
        <v>6853500</v>
      </c>
      <c r="C205" s="1">
        <v>44372</v>
      </c>
      <c r="D205">
        <v>96</v>
      </c>
      <c r="E205" t="s">
        <v>31</v>
      </c>
      <c r="G205" s="1">
        <f t="shared" si="40"/>
        <v>44372</v>
      </c>
      <c r="H205" s="5">
        <f t="shared" si="41"/>
        <v>202106</v>
      </c>
      <c r="I205" s="5">
        <f t="shared" si="42"/>
        <v>2021</v>
      </c>
      <c r="J205">
        <f t="shared" si="43"/>
        <v>190.41322314049586</v>
      </c>
    </row>
    <row r="206" spans="1:10">
      <c r="A206" t="s">
        <v>30</v>
      </c>
      <c r="B206">
        <v>6853500</v>
      </c>
      <c r="C206" s="1">
        <v>44373</v>
      </c>
      <c r="D206">
        <v>109</v>
      </c>
      <c r="E206" t="s">
        <v>31</v>
      </c>
      <c r="G206" s="1">
        <f t="shared" si="40"/>
        <v>44373</v>
      </c>
      <c r="H206" s="5">
        <f t="shared" si="41"/>
        <v>202106</v>
      </c>
      <c r="I206" s="5">
        <f t="shared" si="42"/>
        <v>2021</v>
      </c>
      <c r="J206">
        <f t="shared" si="43"/>
        <v>216.19834710743802</v>
      </c>
    </row>
    <row r="207" spans="1:10">
      <c r="A207" t="s">
        <v>30</v>
      </c>
      <c r="B207">
        <v>6853500</v>
      </c>
      <c r="C207" s="1">
        <v>44374</v>
      </c>
      <c r="D207">
        <v>102</v>
      </c>
      <c r="E207" t="s">
        <v>31</v>
      </c>
      <c r="G207" s="1">
        <f t="shared" si="40"/>
        <v>44374</v>
      </c>
      <c r="H207" s="5">
        <f t="shared" si="41"/>
        <v>202106</v>
      </c>
      <c r="I207" s="5">
        <f t="shared" si="42"/>
        <v>2021</v>
      </c>
      <c r="J207">
        <f t="shared" si="43"/>
        <v>202.31404958677686</v>
      </c>
    </row>
    <row r="208" spans="1:10">
      <c r="A208" t="s">
        <v>30</v>
      </c>
      <c r="B208">
        <v>6853500</v>
      </c>
      <c r="C208" s="1">
        <v>44375</v>
      </c>
      <c r="D208">
        <v>93.9</v>
      </c>
      <c r="E208" t="s">
        <v>31</v>
      </c>
      <c r="G208" s="1">
        <f t="shared" si="40"/>
        <v>44375</v>
      </c>
      <c r="H208" s="5">
        <f t="shared" si="41"/>
        <v>202106</v>
      </c>
      <c r="I208" s="5">
        <f t="shared" si="42"/>
        <v>2021</v>
      </c>
      <c r="J208">
        <f t="shared" si="43"/>
        <v>186.24793388429751</v>
      </c>
    </row>
    <row r="209" spans="1:10">
      <c r="A209" t="s">
        <v>30</v>
      </c>
      <c r="B209">
        <v>6853500</v>
      </c>
      <c r="C209" s="1">
        <v>44376</v>
      </c>
      <c r="D209">
        <v>81.099999999999994</v>
      </c>
      <c r="E209" t="s">
        <v>31</v>
      </c>
      <c r="G209" s="1">
        <f t="shared" si="40"/>
        <v>44376</v>
      </c>
      <c r="H209" s="5">
        <f t="shared" si="41"/>
        <v>202106</v>
      </c>
      <c r="I209" s="5">
        <f t="shared" si="42"/>
        <v>2021</v>
      </c>
      <c r="J209">
        <f t="shared" si="43"/>
        <v>160.85950413223139</v>
      </c>
    </row>
    <row r="210" spans="1:10" s="10" customFormat="1">
      <c r="A210" s="10" t="s">
        <v>30</v>
      </c>
      <c r="B210" s="10">
        <v>6853500</v>
      </c>
      <c r="C210" s="12">
        <v>44377</v>
      </c>
      <c r="D210" s="10">
        <v>85.3</v>
      </c>
      <c r="E210" s="10" t="s">
        <v>31</v>
      </c>
      <c r="G210" s="12">
        <f t="shared" ref="G210:G227" si="44">IF(OR(C210&lt;=0,ISTEXT(C210)),"",C210)</f>
        <v>44377</v>
      </c>
      <c r="H210" s="13">
        <f t="shared" ref="H210:H227" si="45">IF(NOT(ISTEXT(G210)),YEAR(G210)*100+MONTH(G210),"")</f>
        <v>202106</v>
      </c>
      <c r="I210" s="13">
        <f t="shared" ref="I210:I227" si="46">IF(NOT(ISTEXT(G210)),YEAR(G210),"")</f>
        <v>2021</v>
      </c>
      <c r="J210" s="10">
        <f t="shared" ref="J210:J227" si="47">IF(AND(ISNUMBER(G210),ISNUMBER(D210)),D210*(640*24*3600)/(5280^2),"DataGap")</f>
        <v>169.19008264462809</v>
      </c>
    </row>
    <row r="211" spans="1:10">
      <c r="A211" t="s">
        <v>30</v>
      </c>
      <c r="B211">
        <v>6853500</v>
      </c>
      <c r="C211" s="1">
        <v>44378</v>
      </c>
      <c r="D211">
        <v>86.9</v>
      </c>
      <c r="E211" t="s">
        <v>31</v>
      </c>
      <c r="G211" s="1">
        <f t="shared" si="44"/>
        <v>44378</v>
      </c>
      <c r="H211" s="5">
        <f t="shared" si="45"/>
        <v>202107</v>
      </c>
      <c r="I211" s="5">
        <f t="shared" si="46"/>
        <v>2021</v>
      </c>
      <c r="J211">
        <f t="shared" si="47"/>
        <v>172.36363636363637</v>
      </c>
    </row>
    <row r="212" spans="1:10">
      <c r="A212" t="s">
        <v>30</v>
      </c>
      <c r="B212">
        <v>6853500</v>
      </c>
      <c r="C212" s="1">
        <v>44379</v>
      </c>
      <c r="D212">
        <v>82.4</v>
      </c>
      <c r="E212" t="s">
        <v>31</v>
      </c>
      <c r="G212" s="1">
        <f t="shared" si="44"/>
        <v>44379</v>
      </c>
      <c r="H212" s="5">
        <f t="shared" si="45"/>
        <v>202107</v>
      </c>
      <c r="I212" s="5">
        <f t="shared" si="46"/>
        <v>2021</v>
      </c>
      <c r="J212">
        <f t="shared" si="47"/>
        <v>163.43801652892563</v>
      </c>
    </row>
    <row r="213" spans="1:10">
      <c r="A213" t="s">
        <v>30</v>
      </c>
      <c r="B213">
        <v>6853500</v>
      </c>
      <c r="C213" s="1">
        <v>44380</v>
      </c>
      <c r="D213">
        <v>65.900000000000006</v>
      </c>
      <c r="E213" t="s">
        <v>31</v>
      </c>
      <c r="G213" s="1">
        <f t="shared" si="44"/>
        <v>44380</v>
      </c>
      <c r="H213" s="5">
        <f t="shared" si="45"/>
        <v>202107</v>
      </c>
      <c r="I213" s="5">
        <f t="shared" si="46"/>
        <v>2021</v>
      </c>
      <c r="J213">
        <f t="shared" si="47"/>
        <v>130.71074380165291</v>
      </c>
    </row>
    <row r="214" spans="1:10">
      <c r="A214" t="s">
        <v>30</v>
      </c>
      <c r="B214">
        <v>6853500</v>
      </c>
      <c r="C214" s="1">
        <v>44381</v>
      </c>
      <c r="D214">
        <v>66.400000000000006</v>
      </c>
      <c r="E214" t="s">
        <v>31</v>
      </c>
      <c r="G214" s="1">
        <f t="shared" si="44"/>
        <v>44381</v>
      </c>
      <c r="H214" s="5">
        <f t="shared" si="45"/>
        <v>202107</v>
      </c>
      <c r="I214" s="5">
        <f t="shared" si="46"/>
        <v>2021</v>
      </c>
      <c r="J214">
        <f t="shared" si="47"/>
        <v>131.70247933884301</v>
      </c>
    </row>
    <row r="215" spans="1:10">
      <c r="A215" t="s">
        <v>30</v>
      </c>
      <c r="B215">
        <v>6853500</v>
      </c>
      <c r="C215" s="1">
        <v>44382</v>
      </c>
      <c r="D215">
        <v>77.7</v>
      </c>
      <c r="E215" t="s">
        <v>31</v>
      </c>
      <c r="G215" s="1">
        <f t="shared" si="44"/>
        <v>44382</v>
      </c>
      <c r="H215" s="5">
        <f t="shared" si="45"/>
        <v>202107</v>
      </c>
      <c r="I215" s="5">
        <f t="shared" si="46"/>
        <v>2021</v>
      </c>
      <c r="J215">
        <f t="shared" si="47"/>
        <v>154.11570247933884</v>
      </c>
    </row>
    <row r="216" spans="1:10">
      <c r="A216" t="s">
        <v>30</v>
      </c>
      <c r="B216">
        <v>6853500</v>
      </c>
      <c r="C216" s="1">
        <v>44383</v>
      </c>
      <c r="D216">
        <v>68</v>
      </c>
      <c r="E216" t="s">
        <v>31</v>
      </c>
      <c r="G216" s="1">
        <f t="shared" si="44"/>
        <v>44383</v>
      </c>
      <c r="H216" s="5">
        <f t="shared" si="45"/>
        <v>202107</v>
      </c>
      <c r="I216" s="5">
        <f t="shared" si="46"/>
        <v>2021</v>
      </c>
      <c r="J216">
        <f t="shared" si="47"/>
        <v>134.87603305785123</v>
      </c>
    </row>
    <row r="217" spans="1:10">
      <c r="A217" t="s">
        <v>30</v>
      </c>
      <c r="B217">
        <v>6853500</v>
      </c>
      <c r="C217" s="1">
        <v>44384</v>
      </c>
      <c r="D217">
        <v>55.5</v>
      </c>
      <c r="E217" t="s">
        <v>31</v>
      </c>
      <c r="G217" s="1">
        <f t="shared" si="44"/>
        <v>44384</v>
      </c>
      <c r="H217" s="5">
        <f t="shared" si="45"/>
        <v>202107</v>
      </c>
      <c r="I217" s="5">
        <f t="shared" si="46"/>
        <v>2021</v>
      </c>
      <c r="J217">
        <f t="shared" si="47"/>
        <v>110.08264462809917</v>
      </c>
    </row>
    <row r="218" spans="1:10">
      <c r="A218" t="s">
        <v>30</v>
      </c>
      <c r="B218">
        <v>6853500</v>
      </c>
      <c r="C218" s="1">
        <v>44385</v>
      </c>
      <c r="D218">
        <v>47.5</v>
      </c>
      <c r="E218" t="s">
        <v>31</v>
      </c>
      <c r="G218" s="1">
        <f t="shared" si="44"/>
        <v>44385</v>
      </c>
      <c r="H218" s="5">
        <f t="shared" si="45"/>
        <v>202107</v>
      </c>
      <c r="I218" s="5">
        <f t="shared" si="46"/>
        <v>2021</v>
      </c>
      <c r="J218">
        <f t="shared" si="47"/>
        <v>94.214876033057848</v>
      </c>
    </row>
    <row r="219" spans="1:10">
      <c r="A219" t="s">
        <v>30</v>
      </c>
      <c r="B219">
        <v>6853500</v>
      </c>
      <c r="C219" s="1">
        <v>44386</v>
      </c>
      <c r="D219">
        <v>51.4</v>
      </c>
      <c r="E219" t="s">
        <v>31</v>
      </c>
      <c r="G219" s="1">
        <f t="shared" si="44"/>
        <v>44386</v>
      </c>
      <c r="H219" s="5">
        <f t="shared" si="45"/>
        <v>202107</v>
      </c>
      <c r="I219" s="5">
        <f t="shared" si="46"/>
        <v>2021</v>
      </c>
      <c r="J219">
        <f t="shared" si="47"/>
        <v>101.9504132231405</v>
      </c>
    </row>
    <row r="220" spans="1:10">
      <c r="A220" t="s">
        <v>30</v>
      </c>
      <c r="B220">
        <v>6853500</v>
      </c>
      <c r="C220" s="1">
        <v>44387</v>
      </c>
      <c r="D220">
        <v>89.1</v>
      </c>
      <c r="E220" t="s">
        <v>31</v>
      </c>
      <c r="G220" s="1">
        <f t="shared" si="44"/>
        <v>44387</v>
      </c>
      <c r="H220" s="5">
        <f t="shared" si="45"/>
        <v>202107</v>
      </c>
      <c r="I220" s="5">
        <f t="shared" si="46"/>
        <v>2021</v>
      </c>
      <c r="J220">
        <f t="shared" si="47"/>
        <v>176.72727272727272</v>
      </c>
    </row>
    <row r="221" spans="1:10">
      <c r="A221" t="s">
        <v>30</v>
      </c>
      <c r="B221">
        <v>6853500</v>
      </c>
      <c r="C221" s="1">
        <v>44388</v>
      </c>
      <c r="D221">
        <v>104</v>
      </c>
      <c r="E221" t="s">
        <v>31</v>
      </c>
      <c r="G221" s="1">
        <f t="shared" si="44"/>
        <v>44388</v>
      </c>
      <c r="H221" s="5">
        <f t="shared" si="45"/>
        <v>202107</v>
      </c>
      <c r="I221" s="5">
        <f t="shared" si="46"/>
        <v>2021</v>
      </c>
      <c r="J221">
        <f t="shared" si="47"/>
        <v>206.28099173553719</v>
      </c>
    </row>
    <row r="222" spans="1:10">
      <c r="A222" t="s">
        <v>30</v>
      </c>
      <c r="B222">
        <v>6853500</v>
      </c>
      <c r="C222" s="1">
        <v>44389</v>
      </c>
      <c r="D222">
        <v>112</v>
      </c>
      <c r="E222" t="s">
        <v>31</v>
      </c>
      <c r="G222" s="1">
        <f t="shared" si="44"/>
        <v>44389</v>
      </c>
      <c r="H222" s="5">
        <f t="shared" si="45"/>
        <v>202107</v>
      </c>
      <c r="I222" s="5">
        <f t="shared" si="46"/>
        <v>2021</v>
      </c>
      <c r="J222">
        <f t="shared" si="47"/>
        <v>222.14876033057851</v>
      </c>
    </row>
    <row r="223" spans="1:10">
      <c r="A223" t="s">
        <v>30</v>
      </c>
      <c r="B223">
        <v>6853500</v>
      </c>
      <c r="C223" s="1">
        <v>44390</v>
      </c>
      <c r="D223">
        <v>81.2</v>
      </c>
      <c r="E223" t="s">
        <v>31</v>
      </c>
      <c r="G223" s="1">
        <f t="shared" si="44"/>
        <v>44390</v>
      </c>
      <c r="H223" s="5">
        <f t="shared" si="45"/>
        <v>202107</v>
      </c>
      <c r="I223" s="5">
        <f t="shared" si="46"/>
        <v>2021</v>
      </c>
      <c r="J223">
        <f t="shared" si="47"/>
        <v>161.05785123966942</v>
      </c>
    </row>
    <row r="224" spans="1:10">
      <c r="A224" t="s">
        <v>30</v>
      </c>
      <c r="B224">
        <v>6853500</v>
      </c>
      <c r="C224" s="1">
        <v>44391</v>
      </c>
      <c r="D224">
        <v>55.2</v>
      </c>
      <c r="E224" t="s">
        <v>38</v>
      </c>
      <c r="G224" s="1">
        <f t="shared" si="44"/>
        <v>44391</v>
      </c>
      <c r="H224" s="5">
        <f t="shared" si="45"/>
        <v>202107</v>
      </c>
      <c r="I224" s="5">
        <f t="shared" si="46"/>
        <v>2021</v>
      </c>
      <c r="J224">
        <f t="shared" si="47"/>
        <v>109.48760330578513</v>
      </c>
    </row>
    <row r="225" spans="1:10">
      <c r="A225" t="s">
        <v>30</v>
      </c>
      <c r="B225">
        <v>6853500</v>
      </c>
      <c r="C225" s="1">
        <v>44392</v>
      </c>
      <c r="D225">
        <v>49.7</v>
      </c>
      <c r="E225" t="s">
        <v>31</v>
      </c>
      <c r="G225" s="1">
        <f t="shared" si="44"/>
        <v>44392</v>
      </c>
      <c r="H225" s="5">
        <f t="shared" si="45"/>
        <v>202107</v>
      </c>
      <c r="I225" s="5">
        <f t="shared" si="46"/>
        <v>2021</v>
      </c>
      <c r="J225">
        <f t="shared" si="47"/>
        <v>98.578512396694208</v>
      </c>
    </row>
    <row r="226" spans="1:10">
      <c r="A226" t="s">
        <v>30</v>
      </c>
      <c r="B226">
        <v>6853500</v>
      </c>
      <c r="C226" s="1">
        <v>44393</v>
      </c>
      <c r="D226">
        <v>80.099999999999994</v>
      </c>
      <c r="E226" t="s">
        <v>31</v>
      </c>
      <c r="G226" s="1">
        <f t="shared" si="44"/>
        <v>44393</v>
      </c>
      <c r="H226" s="5">
        <f t="shared" si="45"/>
        <v>202107</v>
      </c>
      <c r="I226" s="5">
        <f t="shared" si="46"/>
        <v>2021</v>
      </c>
      <c r="J226">
        <f t="shared" si="47"/>
        <v>158.87603305785123</v>
      </c>
    </row>
    <row r="227" spans="1:10">
      <c r="A227" t="s">
        <v>30</v>
      </c>
      <c r="B227">
        <v>6853500</v>
      </c>
      <c r="C227" s="1">
        <v>44394</v>
      </c>
      <c r="D227">
        <v>87.5</v>
      </c>
      <c r="E227" t="s">
        <v>31</v>
      </c>
      <c r="G227" s="1">
        <f t="shared" si="44"/>
        <v>44394</v>
      </c>
      <c r="H227" s="5">
        <f t="shared" si="45"/>
        <v>202107</v>
      </c>
      <c r="I227" s="5">
        <f t="shared" si="46"/>
        <v>2021</v>
      </c>
      <c r="J227">
        <f t="shared" si="47"/>
        <v>173.55371900826447</v>
      </c>
    </row>
    <row r="228" spans="1:10">
      <c r="A228" t="s">
        <v>30</v>
      </c>
      <c r="B228">
        <v>6853500</v>
      </c>
      <c r="C228" s="1">
        <v>44395</v>
      </c>
      <c r="D228">
        <v>89.2</v>
      </c>
      <c r="E228" t="s">
        <v>31</v>
      </c>
      <c r="G228" s="1">
        <f t="shared" ref="G228:G234" si="48">IF(OR(C228&lt;=0,ISTEXT(C228)),"",C228)</f>
        <v>44395</v>
      </c>
      <c r="H228" s="5">
        <f t="shared" ref="H228:H234" si="49">IF(NOT(ISTEXT(G228)),YEAR(G228)*100+MONTH(G228),"")</f>
        <v>202107</v>
      </c>
      <c r="I228" s="5">
        <f t="shared" ref="I228:I234" si="50">IF(NOT(ISTEXT(G228)),YEAR(G228),"")</f>
        <v>2021</v>
      </c>
      <c r="J228">
        <f t="shared" ref="J228:J234" si="51">IF(AND(ISNUMBER(G228),ISNUMBER(D228)),D228*(640*24*3600)/(5280^2),"DataGap")</f>
        <v>176.92561983471074</v>
      </c>
    </row>
    <row r="229" spans="1:10">
      <c r="A229" t="s">
        <v>30</v>
      </c>
      <c r="B229">
        <v>6853500</v>
      </c>
      <c r="C229" s="1">
        <v>44396</v>
      </c>
      <c r="D229">
        <v>96.5</v>
      </c>
      <c r="E229" t="s">
        <v>31</v>
      </c>
      <c r="G229" s="1">
        <f t="shared" si="48"/>
        <v>44396</v>
      </c>
      <c r="H229" s="5">
        <f t="shared" si="49"/>
        <v>202107</v>
      </c>
      <c r="I229" s="5">
        <f t="shared" si="50"/>
        <v>2021</v>
      </c>
      <c r="J229">
        <f t="shared" si="51"/>
        <v>191.40495867768595</v>
      </c>
    </row>
    <row r="230" spans="1:10">
      <c r="A230" t="s">
        <v>30</v>
      </c>
      <c r="B230">
        <v>6853500</v>
      </c>
      <c r="C230" s="1">
        <v>44397</v>
      </c>
      <c r="D230">
        <v>158</v>
      </c>
      <c r="E230" t="s">
        <v>31</v>
      </c>
      <c r="G230" s="1">
        <f t="shared" si="48"/>
        <v>44397</v>
      </c>
      <c r="H230" s="5">
        <f t="shared" si="49"/>
        <v>202107</v>
      </c>
      <c r="I230" s="5">
        <f t="shared" si="50"/>
        <v>2021</v>
      </c>
      <c r="J230">
        <f t="shared" si="51"/>
        <v>313.38842975206609</v>
      </c>
    </row>
    <row r="231" spans="1:10">
      <c r="A231" t="s">
        <v>30</v>
      </c>
      <c r="B231">
        <v>6853500</v>
      </c>
      <c r="C231" s="1">
        <v>44398</v>
      </c>
      <c r="D231">
        <v>116</v>
      </c>
      <c r="E231" t="s">
        <v>38</v>
      </c>
      <c r="G231" s="1">
        <f t="shared" si="48"/>
        <v>44398</v>
      </c>
      <c r="H231" s="5">
        <f t="shared" si="49"/>
        <v>202107</v>
      </c>
      <c r="I231" s="5">
        <f t="shared" si="50"/>
        <v>2021</v>
      </c>
      <c r="J231">
        <f t="shared" si="51"/>
        <v>230.08264462809916</v>
      </c>
    </row>
    <row r="232" spans="1:10">
      <c r="A232" t="s">
        <v>30</v>
      </c>
      <c r="B232">
        <v>6853500</v>
      </c>
      <c r="C232" s="1">
        <v>44399</v>
      </c>
      <c r="D232">
        <v>68.3</v>
      </c>
      <c r="E232" t="s">
        <v>38</v>
      </c>
      <c r="G232" s="1">
        <f t="shared" si="48"/>
        <v>44399</v>
      </c>
      <c r="H232" s="5">
        <f t="shared" si="49"/>
        <v>202107</v>
      </c>
      <c r="I232" s="5">
        <f t="shared" si="50"/>
        <v>2021</v>
      </c>
      <c r="J232">
        <f t="shared" si="51"/>
        <v>135.47107438016528</v>
      </c>
    </row>
    <row r="233" spans="1:10">
      <c r="A233" t="s">
        <v>30</v>
      </c>
      <c r="B233">
        <v>6853500</v>
      </c>
      <c r="C233" s="1">
        <v>44400</v>
      </c>
      <c r="D233">
        <v>56.2</v>
      </c>
      <c r="E233" t="s">
        <v>38</v>
      </c>
      <c r="G233" s="1">
        <f t="shared" si="48"/>
        <v>44400</v>
      </c>
      <c r="H233" s="5">
        <f t="shared" si="49"/>
        <v>202107</v>
      </c>
      <c r="I233" s="5">
        <f t="shared" si="50"/>
        <v>2021</v>
      </c>
      <c r="J233">
        <f t="shared" si="51"/>
        <v>111.47107438016529</v>
      </c>
    </row>
    <row r="234" spans="1:10">
      <c r="A234" t="s">
        <v>30</v>
      </c>
      <c r="B234">
        <v>6853500</v>
      </c>
      <c r="C234" s="1">
        <v>44401</v>
      </c>
      <c r="D234">
        <v>57.3</v>
      </c>
      <c r="E234" t="s">
        <v>31</v>
      </c>
      <c r="G234" s="1">
        <f t="shared" si="48"/>
        <v>44401</v>
      </c>
      <c r="H234" s="5">
        <f t="shared" si="49"/>
        <v>202107</v>
      </c>
      <c r="I234" s="5">
        <f t="shared" si="50"/>
        <v>2021</v>
      </c>
      <c r="J234">
        <f t="shared" si="51"/>
        <v>113.65289256198348</v>
      </c>
    </row>
    <row r="235" spans="1:10">
      <c r="A235" t="s">
        <v>30</v>
      </c>
      <c r="B235">
        <v>6853500</v>
      </c>
      <c r="C235" s="1">
        <v>44402</v>
      </c>
      <c r="D235">
        <v>422</v>
      </c>
      <c r="E235" t="s">
        <v>31</v>
      </c>
      <c r="G235" s="1">
        <f t="shared" ref="G235:G242" si="52">IF(OR(C235&lt;=0,ISTEXT(C235)),"",C235)</f>
        <v>44402</v>
      </c>
      <c r="H235" s="5">
        <f t="shared" ref="H235:H242" si="53">IF(NOT(ISTEXT(G235)),YEAR(G235)*100+MONTH(G235),"")</f>
        <v>202107</v>
      </c>
      <c r="I235" s="5">
        <f t="shared" ref="I235:I242" si="54">IF(NOT(ISTEXT(G235)),YEAR(G235),"")</f>
        <v>2021</v>
      </c>
      <c r="J235">
        <f t="shared" ref="J235:J242" si="55">IF(AND(ISNUMBER(G235),ISNUMBER(D235)),D235*(640*24*3600)/(5280^2),"DataGap")</f>
        <v>837.02479338842977</v>
      </c>
    </row>
    <row r="236" spans="1:10">
      <c r="A236" t="s">
        <v>30</v>
      </c>
      <c r="B236">
        <v>6853500</v>
      </c>
      <c r="C236" s="1">
        <v>44403</v>
      </c>
      <c r="D236">
        <v>703</v>
      </c>
      <c r="E236" t="s">
        <v>31</v>
      </c>
      <c r="G236" s="1">
        <f t="shared" si="52"/>
        <v>44403</v>
      </c>
      <c r="H236" s="5">
        <f t="shared" si="53"/>
        <v>202107</v>
      </c>
      <c r="I236" s="5">
        <f t="shared" si="54"/>
        <v>2021</v>
      </c>
      <c r="J236">
        <f t="shared" si="55"/>
        <v>1394.3801652892562</v>
      </c>
    </row>
    <row r="237" spans="1:10">
      <c r="A237" t="s">
        <v>30</v>
      </c>
      <c r="B237">
        <v>6853500</v>
      </c>
      <c r="C237" s="1">
        <v>44404</v>
      </c>
      <c r="D237">
        <v>498</v>
      </c>
      <c r="E237" t="s">
        <v>31</v>
      </c>
      <c r="G237" s="1">
        <f t="shared" si="52"/>
        <v>44404</v>
      </c>
      <c r="H237" s="5">
        <f t="shared" si="53"/>
        <v>202107</v>
      </c>
      <c r="I237" s="5">
        <f t="shared" si="54"/>
        <v>2021</v>
      </c>
      <c r="J237">
        <f t="shared" si="55"/>
        <v>987.76859504132233</v>
      </c>
    </row>
    <row r="238" spans="1:10">
      <c r="A238" t="s">
        <v>30</v>
      </c>
      <c r="B238">
        <v>6853500</v>
      </c>
      <c r="C238" s="1">
        <v>44405</v>
      </c>
      <c r="D238">
        <v>253</v>
      </c>
      <c r="E238" t="s">
        <v>31</v>
      </c>
      <c r="G238" s="1">
        <f t="shared" si="52"/>
        <v>44405</v>
      </c>
      <c r="H238" s="5">
        <f t="shared" si="53"/>
        <v>202107</v>
      </c>
      <c r="I238" s="5">
        <f t="shared" si="54"/>
        <v>2021</v>
      </c>
      <c r="J238">
        <f t="shared" si="55"/>
        <v>501.81818181818181</v>
      </c>
    </row>
    <row r="239" spans="1:10">
      <c r="A239" t="s">
        <v>30</v>
      </c>
      <c r="B239">
        <v>6853500</v>
      </c>
      <c r="C239" s="1">
        <v>44406</v>
      </c>
      <c r="D239">
        <v>136</v>
      </c>
      <c r="E239" t="s">
        <v>31</v>
      </c>
      <c r="G239" s="1">
        <f t="shared" si="52"/>
        <v>44406</v>
      </c>
      <c r="H239" s="5">
        <f t="shared" si="53"/>
        <v>202107</v>
      </c>
      <c r="I239" s="5">
        <f t="shared" si="54"/>
        <v>2021</v>
      </c>
      <c r="J239">
        <f t="shared" si="55"/>
        <v>269.75206611570246</v>
      </c>
    </row>
    <row r="240" spans="1:10">
      <c r="A240" t="s">
        <v>30</v>
      </c>
      <c r="B240">
        <v>6853500</v>
      </c>
      <c r="C240" s="1">
        <v>44407</v>
      </c>
      <c r="D240">
        <v>103</v>
      </c>
      <c r="E240" t="s">
        <v>31</v>
      </c>
      <c r="G240" s="1">
        <f t="shared" si="52"/>
        <v>44407</v>
      </c>
      <c r="H240" s="5">
        <f t="shared" si="53"/>
        <v>202107</v>
      </c>
      <c r="I240" s="5">
        <f t="shared" si="54"/>
        <v>2021</v>
      </c>
      <c r="J240">
        <f t="shared" si="55"/>
        <v>204.29752066115702</v>
      </c>
    </row>
    <row r="241" spans="1:10">
      <c r="A241" t="s">
        <v>30</v>
      </c>
      <c r="B241">
        <v>6853500</v>
      </c>
      <c r="C241" s="1">
        <v>44408</v>
      </c>
      <c r="D241">
        <v>87.3</v>
      </c>
      <c r="E241" t="s">
        <v>31</v>
      </c>
      <c r="G241" s="1">
        <f t="shared" si="52"/>
        <v>44408</v>
      </c>
      <c r="H241" s="5">
        <f t="shared" si="53"/>
        <v>202107</v>
      </c>
      <c r="I241" s="5">
        <f t="shared" si="54"/>
        <v>2021</v>
      </c>
      <c r="J241">
        <f t="shared" si="55"/>
        <v>173.15702479338842</v>
      </c>
    </row>
    <row r="242" spans="1:10">
      <c r="A242" t="s">
        <v>30</v>
      </c>
      <c r="B242">
        <v>6853500</v>
      </c>
      <c r="C242" s="1">
        <v>44409</v>
      </c>
      <c r="D242">
        <v>93.7</v>
      </c>
      <c r="E242" t="s">
        <v>31</v>
      </c>
      <c r="G242" s="1">
        <f t="shared" si="52"/>
        <v>44409</v>
      </c>
      <c r="H242" s="5">
        <f t="shared" si="53"/>
        <v>202108</v>
      </c>
      <c r="I242" s="5">
        <f t="shared" si="54"/>
        <v>2021</v>
      </c>
      <c r="J242">
        <f t="shared" si="55"/>
        <v>185.85123966942149</v>
      </c>
    </row>
    <row r="243" spans="1:10">
      <c r="A243" t="s">
        <v>30</v>
      </c>
      <c r="B243">
        <v>6853500</v>
      </c>
      <c r="C243" s="1">
        <v>44410</v>
      </c>
      <c r="D243">
        <v>85.4</v>
      </c>
      <c r="E243" t="s">
        <v>31</v>
      </c>
      <c r="G243" s="1">
        <f t="shared" ref="G243:G264" si="56">IF(OR(C243&lt;=0,ISTEXT(C243)),"",C243)</f>
        <v>44410</v>
      </c>
      <c r="H243" s="5">
        <f t="shared" ref="H243:H264" si="57">IF(NOT(ISTEXT(G243)),YEAR(G243)*100+MONTH(G243),"")</f>
        <v>202108</v>
      </c>
      <c r="I243" s="5">
        <f t="shared" ref="I243:I264" si="58">IF(NOT(ISTEXT(G243)),YEAR(G243),"")</f>
        <v>2021</v>
      </c>
      <c r="J243">
        <f t="shared" ref="J243:J264" si="59">IF(AND(ISNUMBER(G243),ISNUMBER(D243)),D243*(640*24*3600)/(5280^2),"DataGap")</f>
        <v>169.38842975206612</v>
      </c>
    </row>
    <row r="244" spans="1:10">
      <c r="A244" t="s">
        <v>30</v>
      </c>
      <c r="B244">
        <v>6853500</v>
      </c>
      <c r="C244" s="1">
        <v>44411</v>
      </c>
      <c r="D244">
        <v>74.8</v>
      </c>
      <c r="E244" t="s">
        <v>31</v>
      </c>
      <c r="G244" s="1">
        <f t="shared" si="56"/>
        <v>44411</v>
      </c>
      <c r="H244" s="5">
        <f t="shared" si="57"/>
        <v>202108</v>
      </c>
      <c r="I244" s="5">
        <f t="shared" si="58"/>
        <v>2021</v>
      </c>
      <c r="J244">
        <f t="shared" si="59"/>
        <v>148.36363636363637</v>
      </c>
    </row>
    <row r="245" spans="1:10">
      <c r="A245" t="s">
        <v>30</v>
      </c>
      <c r="B245">
        <v>6853500</v>
      </c>
      <c r="C245" s="1">
        <v>44412</v>
      </c>
      <c r="D245">
        <v>70</v>
      </c>
      <c r="E245" t="s">
        <v>31</v>
      </c>
      <c r="G245" s="1">
        <f t="shared" si="56"/>
        <v>44412</v>
      </c>
      <c r="H245" s="5">
        <f t="shared" si="57"/>
        <v>202108</v>
      </c>
      <c r="I245" s="5">
        <f t="shared" si="58"/>
        <v>2021</v>
      </c>
      <c r="J245">
        <f t="shared" si="59"/>
        <v>138.84297520661158</v>
      </c>
    </row>
    <row r="246" spans="1:10">
      <c r="A246" t="s">
        <v>30</v>
      </c>
      <c r="B246">
        <v>6853500</v>
      </c>
      <c r="C246" s="1">
        <v>44413</v>
      </c>
      <c r="D246">
        <v>72.7</v>
      </c>
      <c r="E246" t="s">
        <v>31</v>
      </c>
      <c r="G246" s="1">
        <f t="shared" si="56"/>
        <v>44413</v>
      </c>
      <c r="H246" s="5">
        <f t="shared" si="57"/>
        <v>202108</v>
      </c>
      <c r="I246" s="5">
        <f t="shared" si="58"/>
        <v>2021</v>
      </c>
      <c r="J246">
        <f t="shared" si="59"/>
        <v>144.19834710743802</v>
      </c>
    </row>
    <row r="247" spans="1:10">
      <c r="A247" t="s">
        <v>30</v>
      </c>
      <c r="B247">
        <v>6853500</v>
      </c>
      <c r="C247" s="1">
        <v>44414</v>
      </c>
      <c r="D247">
        <v>77.900000000000006</v>
      </c>
      <c r="E247" t="s">
        <v>31</v>
      </c>
      <c r="G247" s="1">
        <f t="shared" si="56"/>
        <v>44414</v>
      </c>
      <c r="H247" s="5">
        <f t="shared" si="57"/>
        <v>202108</v>
      </c>
      <c r="I247" s="5">
        <f t="shared" si="58"/>
        <v>2021</v>
      </c>
      <c r="J247">
        <f t="shared" si="59"/>
        <v>154.51239669421489</v>
      </c>
    </row>
    <row r="248" spans="1:10">
      <c r="A248" t="s">
        <v>30</v>
      </c>
      <c r="B248">
        <v>6853500</v>
      </c>
      <c r="C248" s="1">
        <v>44415</v>
      </c>
      <c r="D248">
        <v>68.5</v>
      </c>
      <c r="E248" t="s">
        <v>31</v>
      </c>
      <c r="G248" s="1">
        <f t="shared" si="56"/>
        <v>44415</v>
      </c>
      <c r="H248" s="5">
        <f t="shared" si="57"/>
        <v>202108</v>
      </c>
      <c r="I248" s="5">
        <f t="shared" si="58"/>
        <v>2021</v>
      </c>
      <c r="J248">
        <f t="shared" si="59"/>
        <v>135.86776859504133</v>
      </c>
    </row>
    <row r="249" spans="1:10">
      <c r="A249" t="s">
        <v>30</v>
      </c>
      <c r="B249">
        <v>6853500</v>
      </c>
      <c r="C249" s="1">
        <v>44416</v>
      </c>
      <c r="D249">
        <v>78.599999999999994</v>
      </c>
      <c r="E249" t="s">
        <v>31</v>
      </c>
      <c r="G249" s="1">
        <f t="shared" si="56"/>
        <v>44416</v>
      </c>
      <c r="H249" s="5">
        <f t="shared" si="57"/>
        <v>202108</v>
      </c>
      <c r="I249" s="5">
        <f t="shared" si="58"/>
        <v>2021</v>
      </c>
      <c r="J249">
        <f t="shared" si="59"/>
        <v>155.900826446281</v>
      </c>
    </row>
    <row r="250" spans="1:10">
      <c r="A250" t="s">
        <v>30</v>
      </c>
      <c r="B250">
        <v>6853500</v>
      </c>
      <c r="C250" s="1">
        <v>44417</v>
      </c>
      <c r="D250">
        <v>104</v>
      </c>
      <c r="E250" t="s">
        <v>31</v>
      </c>
      <c r="G250" s="1">
        <f t="shared" si="56"/>
        <v>44417</v>
      </c>
      <c r="H250" s="5">
        <f t="shared" si="57"/>
        <v>202108</v>
      </c>
      <c r="I250" s="5">
        <f t="shared" si="58"/>
        <v>2021</v>
      </c>
      <c r="J250">
        <f t="shared" si="59"/>
        <v>206.28099173553719</v>
      </c>
    </row>
    <row r="251" spans="1:10">
      <c r="A251" t="s">
        <v>30</v>
      </c>
      <c r="B251">
        <v>6853500</v>
      </c>
      <c r="C251" s="1">
        <v>44418</v>
      </c>
      <c r="D251">
        <v>140</v>
      </c>
      <c r="E251" t="s">
        <v>31</v>
      </c>
      <c r="G251" s="1">
        <f t="shared" si="56"/>
        <v>44418</v>
      </c>
      <c r="H251" s="5">
        <f t="shared" si="57"/>
        <v>202108</v>
      </c>
      <c r="I251" s="5">
        <f t="shared" si="58"/>
        <v>2021</v>
      </c>
      <c r="J251">
        <f t="shared" si="59"/>
        <v>277.68595041322317</v>
      </c>
    </row>
    <row r="252" spans="1:10">
      <c r="A252" t="s">
        <v>30</v>
      </c>
      <c r="B252">
        <v>6853500</v>
      </c>
      <c r="C252" s="1">
        <v>44419</v>
      </c>
      <c r="D252">
        <v>88.8</v>
      </c>
      <c r="E252" t="s">
        <v>31</v>
      </c>
      <c r="G252" s="1">
        <f t="shared" si="56"/>
        <v>44419</v>
      </c>
      <c r="H252" s="5">
        <f t="shared" si="57"/>
        <v>202108</v>
      </c>
      <c r="I252" s="5">
        <f t="shared" si="58"/>
        <v>2021</v>
      </c>
      <c r="J252">
        <f t="shared" si="59"/>
        <v>176.13223140495867</v>
      </c>
    </row>
    <row r="253" spans="1:10">
      <c r="A253" t="s">
        <v>30</v>
      </c>
      <c r="B253">
        <v>6853500</v>
      </c>
      <c r="C253" s="1">
        <v>44420</v>
      </c>
      <c r="D253">
        <v>67.5</v>
      </c>
      <c r="E253" t="s">
        <v>31</v>
      </c>
      <c r="G253" s="1">
        <f t="shared" si="56"/>
        <v>44420</v>
      </c>
      <c r="H253" s="5">
        <f t="shared" si="57"/>
        <v>202108</v>
      </c>
      <c r="I253" s="5">
        <f t="shared" si="58"/>
        <v>2021</v>
      </c>
      <c r="J253">
        <f t="shared" si="59"/>
        <v>133.88429752066116</v>
      </c>
    </row>
    <row r="254" spans="1:10">
      <c r="A254" t="s">
        <v>30</v>
      </c>
      <c r="B254">
        <v>6853500</v>
      </c>
      <c r="C254" s="1">
        <v>44421</v>
      </c>
      <c r="D254">
        <v>64.8</v>
      </c>
      <c r="E254" t="s">
        <v>31</v>
      </c>
      <c r="G254" s="1">
        <f t="shared" si="56"/>
        <v>44421</v>
      </c>
      <c r="H254" s="5">
        <f t="shared" si="57"/>
        <v>202108</v>
      </c>
      <c r="I254" s="5">
        <f t="shared" si="58"/>
        <v>2021</v>
      </c>
      <c r="J254">
        <f t="shared" si="59"/>
        <v>128.52892561983472</v>
      </c>
    </row>
    <row r="255" spans="1:10">
      <c r="A255" t="s">
        <v>30</v>
      </c>
      <c r="B255">
        <v>6853500</v>
      </c>
      <c r="C255" s="1">
        <v>44422</v>
      </c>
      <c r="D255">
        <v>64.3</v>
      </c>
      <c r="E255" t="s">
        <v>31</v>
      </c>
      <c r="G255" s="1">
        <f t="shared" si="56"/>
        <v>44422</v>
      </c>
      <c r="H255" s="5">
        <f t="shared" si="57"/>
        <v>202108</v>
      </c>
      <c r="I255" s="5">
        <f t="shared" si="58"/>
        <v>2021</v>
      </c>
      <c r="J255">
        <f t="shared" si="59"/>
        <v>127.53719008264463</v>
      </c>
    </row>
    <row r="256" spans="1:10">
      <c r="A256" t="s">
        <v>30</v>
      </c>
      <c r="B256">
        <v>6853500</v>
      </c>
      <c r="C256" s="1">
        <v>44423</v>
      </c>
      <c r="D256">
        <v>70.900000000000006</v>
      </c>
      <c r="E256" t="s">
        <v>31</v>
      </c>
      <c r="G256" s="1">
        <f t="shared" si="56"/>
        <v>44423</v>
      </c>
      <c r="H256" s="5">
        <f t="shared" si="57"/>
        <v>202108</v>
      </c>
      <c r="I256" s="5">
        <f t="shared" si="58"/>
        <v>2021</v>
      </c>
      <c r="J256">
        <f t="shared" si="59"/>
        <v>140.62809917355375</v>
      </c>
    </row>
    <row r="257" spans="1:10">
      <c r="A257" t="s">
        <v>30</v>
      </c>
      <c r="B257">
        <v>6853500</v>
      </c>
      <c r="C257" s="1">
        <v>44424</v>
      </c>
      <c r="D257">
        <v>77.2</v>
      </c>
      <c r="E257" t="s">
        <v>31</v>
      </c>
      <c r="G257" s="1">
        <f t="shared" si="56"/>
        <v>44424</v>
      </c>
      <c r="H257" s="5">
        <f t="shared" si="57"/>
        <v>202108</v>
      </c>
      <c r="I257" s="5">
        <f t="shared" si="58"/>
        <v>2021</v>
      </c>
      <c r="J257">
        <f t="shared" si="59"/>
        <v>153.12396694214877</v>
      </c>
    </row>
    <row r="258" spans="1:10">
      <c r="A258" t="s">
        <v>30</v>
      </c>
      <c r="B258">
        <v>6853500</v>
      </c>
      <c r="C258" s="1">
        <v>44425</v>
      </c>
      <c r="D258">
        <v>67.3</v>
      </c>
      <c r="E258" t="s">
        <v>31</v>
      </c>
      <c r="G258" s="1">
        <f t="shared" si="56"/>
        <v>44425</v>
      </c>
      <c r="H258" s="5">
        <f t="shared" si="57"/>
        <v>202108</v>
      </c>
      <c r="I258" s="5">
        <f t="shared" si="58"/>
        <v>2021</v>
      </c>
      <c r="J258">
        <f t="shared" si="59"/>
        <v>133.48760330578511</v>
      </c>
    </row>
    <row r="259" spans="1:10">
      <c r="A259" t="s">
        <v>30</v>
      </c>
      <c r="B259">
        <v>6853500</v>
      </c>
      <c r="C259" s="1">
        <v>44426</v>
      </c>
      <c r="D259">
        <v>59.2</v>
      </c>
      <c r="E259" t="s">
        <v>31</v>
      </c>
      <c r="G259" s="1">
        <f t="shared" si="56"/>
        <v>44426</v>
      </c>
      <c r="H259" s="5">
        <f t="shared" si="57"/>
        <v>202108</v>
      </c>
      <c r="I259" s="5">
        <f t="shared" si="58"/>
        <v>2021</v>
      </c>
      <c r="J259">
        <f t="shared" si="59"/>
        <v>117.42148760330579</v>
      </c>
    </row>
    <row r="260" spans="1:10">
      <c r="A260" t="s">
        <v>30</v>
      </c>
      <c r="B260">
        <v>6853500</v>
      </c>
      <c r="C260" s="1">
        <v>44427</v>
      </c>
      <c r="D260">
        <v>49.5</v>
      </c>
      <c r="E260" t="s">
        <v>31</v>
      </c>
      <c r="G260" s="1">
        <f t="shared" si="56"/>
        <v>44427</v>
      </c>
      <c r="H260" s="5">
        <f t="shared" si="57"/>
        <v>202108</v>
      </c>
      <c r="I260" s="5">
        <f t="shared" si="58"/>
        <v>2021</v>
      </c>
      <c r="J260">
        <f t="shared" si="59"/>
        <v>98.181818181818187</v>
      </c>
    </row>
    <row r="261" spans="1:10">
      <c r="A261" t="s">
        <v>30</v>
      </c>
      <c r="B261">
        <v>6853500</v>
      </c>
      <c r="C261" s="1">
        <v>44428</v>
      </c>
      <c r="D261">
        <v>65.400000000000006</v>
      </c>
      <c r="E261" t="s">
        <v>31</v>
      </c>
      <c r="G261" s="1">
        <f t="shared" si="56"/>
        <v>44428</v>
      </c>
      <c r="H261" s="5">
        <f t="shared" si="57"/>
        <v>202108</v>
      </c>
      <c r="I261" s="5">
        <f t="shared" si="58"/>
        <v>2021</v>
      </c>
      <c r="J261">
        <f t="shared" si="59"/>
        <v>129.71900826446281</v>
      </c>
    </row>
    <row r="262" spans="1:10">
      <c r="A262" t="s">
        <v>30</v>
      </c>
      <c r="B262">
        <v>6853500</v>
      </c>
      <c r="C262" s="1">
        <v>44429</v>
      </c>
      <c r="D262">
        <v>50.5</v>
      </c>
      <c r="E262" t="s">
        <v>31</v>
      </c>
      <c r="G262" s="1">
        <f t="shared" si="56"/>
        <v>44429</v>
      </c>
      <c r="H262" s="5">
        <f t="shared" si="57"/>
        <v>202108</v>
      </c>
      <c r="I262" s="5">
        <f t="shared" si="58"/>
        <v>2021</v>
      </c>
      <c r="J262">
        <f t="shared" si="59"/>
        <v>100.16528925619835</v>
      </c>
    </row>
    <row r="263" spans="1:10">
      <c r="A263" t="s">
        <v>30</v>
      </c>
      <c r="B263">
        <v>6853500</v>
      </c>
      <c r="C263" s="1">
        <v>44430</v>
      </c>
      <c r="D263">
        <v>42.8</v>
      </c>
      <c r="E263" t="s">
        <v>31</v>
      </c>
      <c r="G263" s="1">
        <f t="shared" si="56"/>
        <v>44430</v>
      </c>
      <c r="H263" s="5">
        <f t="shared" si="57"/>
        <v>202108</v>
      </c>
      <c r="I263" s="5">
        <f t="shared" si="58"/>
        <v>2021</v>
      </c>
      <c r="J263">
        <f t="shared" si="59"/>
        <v>84.892561983471069</v>
      </c>
    </row>
    <row r="264" spans="1:10">
      <c r="A264" t="s">
        <v>30</v>
      </c>
      <c r="B264">
        <v>6853500</v>
      </c>
      <c r="C264" s="1">
        <v>44431</v>
      </c>
      <c r="D264">
        <v>75.8</v>
      </c>
      <c r="E264" t="s">
        <v>31</v>
      </c>
      <c r="G264" s="1">
        <f t="shared" si="56"/>
        <v>44431</v>
      </c>
      <c r="H264" s="5">
        <f t="shared" si="57"/>
        <v>202108</v>
      </c>
      <c r="I264" s="5">
        <f t="shared" si="58"/>
        <v>2021</v>
      </c>
      <c r="J264">
        <f t="shared" si="59"/>
        <v>150.34710743801654</v>
      </c>
    </row>
    <row r="265" spans="1:10">
      <c r="A265" t="s">
        <v>30</v>
      </c>
      <c r="B265">
        <v>6853500</v>
      </c>
      <c r="C265" s="1">
        <v>44432</v>
      </c>
      <c r="D265">
        <v>902</v>
      </c>
      <c r="E265" t="s">
        <v>31</v>
      </c>
      <c r="G265" s="1">
        <f t="shared" ref="G265:G276" si="60">IF(OR(C265&lt;=0,ISTEXT(C265)),"",C265)</f>
        <v>44432</v>
      </c>
      <c r="H265" s="5">
        <f t="shared" ref="H265:H276" si="61">IF(NOT(ISTEXT(G265)),YEAR(G265)*100+MONTH(G265),"")</f>
        <v>202108</v>
      </c>
      <c r="I265" s="5">
        <f t="shared" ref="I265:I276" si="62">IF(NOT(ISTEXT(G265)),YEAR(G265),"")</f>
        <v>2021</v>
      </c>
      <c r="J265">
        <f t="shared" ref="J265:J276" si="63">IF(AND(ISNUMBER(G265),ISNUMBER(D265)),D265*(640*24*3600)/(5280^2),"DataGap")</f>
        <v>1789.090909090909</v>
      </c>
    </row>
    <row r="266" spans="1:10">
      <c r="A266" t="s">
        <v>30</v>
      </c>
      <c r="B266">
        <v>6853500</v>
      </c>
      <c r="C266" s="1">
        <v>44433</v>
      </c>
      <c r="D266">
        <v>830</v>
      </c>
      <c r="E266" t="s">
        <v>31</v>
      </c>
      <c r="G266" s="1">
        <f t="shared" si="60"/>
        <v>44433</v>
      </c>
      <c r="H266" s="5">
        <f t="shared" si="61"/>
        <v>202108</v>
      </c>
      <c r="I266" s="5">
        <f t="shared" si="62"/>
        <v>2021</v>
      </c>
      <c r="J266">
        <f t="shared" si="63"/>
        <v>1646.2809917355371</v>
      </c>
    </row>
    <row r="267" spans="1:10">
      <c r="A267" t="s">
        <v>30</v>
      </c>
      <c r="B267">
        <v>6853500</v>
      </c>
      <c r="C267" s="1">
        <v>44434</v>
      </c>
      <c r="D267">
        <v>260</v>
      </c>
      <c r="E267" t="s">
        <v>31</v>
      </c>
      <c r="G267" s="1">
        <f t="shared" si="60"/>
        <v>44434</v>
      </c>
      <c r="H267" s="5">
        <f t="shared" si="61"/>
        <v>202108</v>
      </c>
      <c r="I267" s="5">
        <f t="shared" si="62"/>
        <v>2021</v>
      </c>
      <c r="J267">
        <f t="shared" si="63"/>
        <v>515.70247933884298</v>
      </c>
    </row>
    <row r="268" spans="1:10">
      <c r="A268" t="s">
        <v>30</v>
      </c>
      <c r="B268">
        <v>6853500</v>
      </c>
      <c r="C268" s="1">
        <v>44435</v>
      </c>
      <c r="D268">
        <v>131</v>
      </c>
      <c r="E268" t="s">
        <v>31</v>
      </c>
      <c r="G268" s="1">
        <f t="shared" si="60"/>
        <v>44435</v>
      </c>
      <c r="H268" s="5">
        <f t="shared" si="61"/>
        <v>202108</v>
      </c>
      <c r="I268" s="5">
        <f t="shared" si="62"/>
        <v>2021</v>
      </c>
      <c r="J268">
        <f t="shared" si="63"/>
        <v>259.83471074380168</v>
      </c>
    </row>
    <row r="269" spans="1:10">
      <c r="A269" t="s">
        <v>30</v>
      </c>
      <c r="B269">
        <v>6853500</v>
      </c>
      <c r="C269" s="1">
        <v>44436</v>
      </c>
      <c r="D269">
        <v>105</v>
      </c>
      <c r="E269" t="s">
        <v>31</v>
      </c>
      <c r="G269" s="1">
        <f t="shared" si="60"/>
        <v>44436</v>
      </c>
      <c r="H269" s="5">
        <f t="shared" si="61"/>
        <v>202108</v>
      </c>
      <c r="I269" s="5">
        <f t="shared" si="62"/>
        <v>2021</v>
      </c>
      <c r="J269">
        <f t="shared" si="63"/>
        <v>208.26446280991735</v>
      </c>
    </row>
    <row r="270" spans="1:10">
      <c r="A270" t="s">
        <v>30</v>
      </c>
      <c r="B270">
        <v>6853500</v>
      </c>
      <c r="C270" s="1">
        <v>44437</v>
      </c>
      <c r="D270">
        <v>136</v>
      </c>
      <c r="E270" t="s">
        <v>31</v>
      </c>
      <c r="G270" s="1">
        <f t="shared" si="60"/>
        <v>44437</v>
      </c>
      <c r="H270" s="5">
        <f t="shared" si="61"/>
        <v>202108</v>
      </c>
      <c r="I270" s="5">
        <f t="shared" si="62"/>
        <v>2021</v>
      </c>
      <c r="J270">
        <f t="shared" si="63"/>
        <v>269.75206611570246</v>
      </c>
    </row>
    <row r="271" spans="1:10">
      <c r="A271" t="s">
        <v>30</v>
      </c>
      <c r="B271">
        <v>6853500</v>
      </c>
      <c r="C271" s="1">
        <v>44438</v>
      </c>
      <c r="D271">
        <v>108</v>
      </c>
      <c r="E271" t="s">
        <v>31</v>
      </c>
      <c r="G271" s="1">
        <f t="shared" si="60"/>
        <v>44438</v>
      </c>
      <c r="H271" s="5">
        <f t="shared" si="61"/>
        <v>202108</v>
      </c>
      <c r="I271" s="5">
        <f t="shared" si="62"/>
        <v>2021</v>
      </c>
      <c r="J271">
        <f t="shared" si="63"/>
        <v>214.21487603305786</v>
      </c>
    </row>
    <row r="272" spans="1:10">
      <c r="A272" t="s">
        <v>30</v>
      </c>
      <c r="B272">
        <v>6853500</v>
      </c>
      <c r="C272" s="1">
        <v>44439</v>
      </c>
      <c r="D272">
        <v>129</v>
      </c>
      <c r="E272" t="s">
        <v>31</v>
      </c>
      <c r="G272" s="1">
        <f t="shared" si="60"/>
        <v>44439</v>
      </c>
      <c r="H272" s="5">
        <f t="shared" si="61"/>
        <v>202108</v>
      </c>
      <c r="I272" s="5">
        <f t="shared" si="62"/>
        <v>2021</v>
      </c>
      <c r="J272">
        <f t="shared" si="63"/>
        <v>255.86776859504133</v>
      </c>
    </row>
    <row r="273" spans="1:10">
      <c r="A273" t="s">
        <v>30</v>
      </c>
      <c r="B273">
        <v>6853500</v>
      </c>
      <c r="C273" s="1">
        <v>44440</v>
      </c>
      <c r="D273">
        <v>86.2</v>
      </c>
      <c r="E273" t="s">
        <v>31</v>
      </c>
      <c r="G273" s="1">
        <f t="shared" si="60"/>
        <v>44440</v>
      </c>
      <c r="H273" s="5">
        <f t="shared" si="61"/>
        <v>202109</v>
      </c>
      <c r="I273" s="5">
        <f t="shared" si="62"/>
        <v>2021</v>
      </c>
      <c r="J273">
        <f t="shared" si="63"/>
        <v>170.97520661157026</v>
      </c>
    </row>
    <row r="274" spans="1:10">
      <c r="A274" t="s">
        <v>30</v>
      </c>
      <c r="B274">
        <v>6853500</v>
      </c>
      <c r="C274" s="1">
        <v>44441</v>
      </c>
      <c r="D274">
        <v>69.400000000000006</v>
      </c>
      <c r="E274" t="s">
        <v>31</v>
      </c>
      <c r="G274" s="1">
        <f t="shared" si="60"/>
        <v>44441</v>
      </c>
      <c r="H274" s="5">
        <f t="shared" si="61"/>
        <v>202109</v>
      </c>
      <c r="I274" s="5">
        <f t="shared" si="62"/>
        <v>2021</v>
      </c>
      <c r="J274">
        <f t="shared" si="63"/>
        <v>137.65289256198349</v>
      </c>
    </row>
    <row r="275" spans="1:10">
      <c r="A275" t="s">
        <v>30</v>
      </c>
      <c r="B275">
        <v>6853500</v>
      </c>
      <c r="C275" s="1">
        <v>44442</v>
      </c>
      <c r="D275">
        <v>72.7</v>
      </c>
      <c r="E275" t="s">
        <v>31</v>
      </c>
      <c r="G275" s="1">
        <f t="shared" si="60"/>
        <v>44442</v>
      </c>
      <c r="H275" s="5">
        <f t="shared" si="61"/>
        <v>202109</v>
      </c>
      <c r="I275" s="5">
        <f t="shared" si="62"/>
        <v>2021</v>
      </c>
      <c r="J275">
        <f t="shared" si="63"/>
        <v>144.19834710743802</v>
      </c>
    </row>
    <row r="276" spans="1:10">
      <c r="A276" t="s">
        <v>30</v>
      </c>
      <c r="B276">
        <v>6853500</v>
      </c>
      <c r="C276" s="1">
        <v>44443</v>
      </c>
      <c r="D276">
        <v>74.599999999999994</v>
      </c>
      <c r="E276" t="s">
        <v>31</v>
      </c>
      <c r="G276" s="1">
        <f t="shared" si="60"/>
        <v>44443</v>
      </c>
      <c r="H276" s="5">
        <f t="shared" si="61"/>
        <v>202109</v>
      </c>
      <c r="I276" s="5">
        <f t="shared" si="62"/>
        <v>2021</v>
      </c>
      <c r="J276">
        <f t="shared" si="63"/>
        <v>147.96694214876032</v>
      </c>
    </row>
    <row r="277" spans="1:10">
      <c r="A277" t="s">
        <v>30</v>
      </c>
      <c r="B277">
        <v>6853500</v>
      </c>
      <c r="C277" s="1">
        <v>44444</v>
      </c>
      <c r="D277">
        <v>69.900000000000006</v>
      </c>
      <c r="E277" t="s">
        <v>38</v>
      </c>
      <c r="G277" s="1">
        <f t="shared" ref="G277:G292" si="64">IF(OR(C277&lt;=0,ISTEXT(C277)),"",C277)</f>
        <v>44444</v>
      </c>
      <c r="H277" s="5">
        <f t="shared" ref="H277:H292" si="65">IF(NOT(ISTEXT(G277)),YEAR(G277)*100+MONTH(G277),"")</f>
        <v>202109</v>
      </c>
      <c r="I277" s="5">
        <f t="shared" ref="I277:I292" si="66">IF(NOT(ISTEXT(G277)),YEAR(G277),"")</f>
        <v>2021</v>
      </c>
      <c r="J277">
        <f t="shared" ref="J277:J292" si="67">IF(AND(ISNUMBER(G277),ISNUMBER(D277)),D277*(640*24*3600)/(5280^2),"DataGap")</f>
        <v>138.64462809917356</v>
      </c>
    </row>
    <row r="278" spans="1:10">
      <c r="A278" t="s">
        <v>30</v>
      </c>
      <c r="B278">
        <v>6853500</v>
      </c>
      <c r="C278" s="1">
        <v>44445</v>
      </c>
      <c r="D278">
        <v>59.9</v>
      </c>
      <c r="E278" t="s">
        <v>31</v>
      </c>
      <c r="G278" s="1">
        <f t="shared" si="64"/>
        <v>44445</v>
      </c>
      <c r="H278" s="5">
        <f t="shared" si="65"/>
        <v>202109</v>
      </c>
      <c r="I278" s="5">
        <f t="shared" si="66"/>
        <v>2021</v>
      </c>
      <c r="J278">
        <f t="shared" si="67"/>
        <v>118.80991735537189</v>
      </c>
    </row>
    <row r="279" spans="1:10">
      <c r="A279" t="s">
        <v>30</v>
      </c>
      <c r="B279">
        <v>6853500</v>
      </c>
      <c r="C279" s="1">
        <v>44446</v>
      </c>
      <c r="D279">
        <v>55.1</v>
      </c>
      <c r="E279" t="s">
        <v>31</v>
      </c>
      <c r="G279" s="1">
        <f t="shared" si="64"/>
        <v>44446</v>
      </c>
      <c r="H279" s="5">
        <f t="shared" si="65"/>
        <v>202109</v>
      </c>
      <c r="I279" s="5">
        <f t="shared" si="66"/>
        <v>2021</v>
      </c>
      <c r="J279">
        <f t="shared" si="67"/>
        <v>109.2892561983471</v>
      </c>
    </row>
    <row r="280" spans="1:10">
      <c r="A280" t="s">
        <v>30</v>
      </c>
      <c r="B280">
        <v>6853500</v>
      </c>
      <c r="C280" s="1">
        <v>44447</v>
      </c>
      <c r="D280">
        <v>52.6</v>
      </c>
      <c r="E280" t="s">
        <v>31</v>
      </c>
      <c r="G280" s="1">
        <f t="shared" si="64"/>
        <v>44447</v>
      </c>
      <c r="H280" s="5">
        <f t="shared" si="65"/>
        <v>202109</v>
      </c>
      <c r="I280" s="5">
        <f t="shared" si="66"/>
        <v>2021</v>
      </c>
      <c r="J280">
        <f t="shared" si="67"/>
        <v>104.3305785123967</v>
      </c>
    </row>
    <row r="281" spans="1:10">
      <c r="A281" t="s">
        <v>30</v>
      </c>
      <c r="B281">
        <v>6853500</v>
      </c>
      <c r="C281" s="1">
        <v>44448</v>
      </c>
      <c r="D281">
        <v>54</v>
      </c>
      <c r="E281" t="s">
        <v>31</v>
      </c>
      <c r="G281" s="1">
        <f t="shared" si="64"/>
        <v>44448</v>
      </c>
      <c r="H281" s="5">
        <f t="shared" si="65"/>
        <v>202109</v>
      </c>
      <c r="I281" s="5">
        <f t="shared" si="66"/>
        <v>2021</v>
      </c>
      <c r="J281">
        <f t="shared" si="67"/>
        <v>107.10743801652893</v>
      </c>
    </row>
    <row r="282" spans="1:10">
      <c r="A282" t="s">
        <v>30</v>
      </c>
      <c r="B282">
        <v>6853500</v>
      </c>
      <c r="C282" s="1">
        <v>44449</v>
      </c>
      <c r="D282">
        <v>65</v>
      </c>
      <c r="E282" t="s">
        <v>31</v>
      </c>
      <c r="G282" s="1">
        <f t="shared" si="64"/>
        <v>44449</v>
      </c>
      <c r="H282" s="5">
        <f t="shared" si="65"/>
        <v>202109</v>
      </c>
      <c r="I282" s="5">
        <f t="shared" si="66"/>
        <v>2021</v>
      </c>
      <c r="J282">
        <f t="shared" si="67"/>
        <v>128.92561983471074</v>
      </c>
    </row>
    <row r="283" spans="1:10">
      <c r="A283" t="s">
        <v>30</v>
      </c>
      <c r="B283">
        <v>6853500</v>
      </c>
      <c r="C283" s="1">
        <v>44450</v>
      </c>
      <c r="D283">
        <v>68.400000000000006</v>
      </c>
      <c r="E283" t="s">
        <v>31</v>
      </c>
      <c r="G283" s="1">
        <f t="shared" si="64"/>
        <v>44450</v>
      </c>
      <c r="H283" s="5">
        <f t="shared" si="65"/>
        <v>202109</v>
      </c>
      <c r="I283" s="5">
        <f t="shared" si="66"/>
        <v>2021</v>
      </c>
      <c r="J283">
        <f t="shared" si="67"/>
        <v>135.66942148760333</v>
      </c>
    </row>
    <row r="284" spans="1:10">
      <c r="A284" t="s">
        <v>30</v>
      </c>
      <c r="B284">
        <v>6853500</v>
      </c>
      <c r="C284" s="1">
        <v>44451</v>
      </c>
      <c r="D284">
        <v>61.3</v>
      </c>
      <c r="E284" t="s">
        <v>31</v>
      </c>
      <c r="G284" s="1">
        <f t="shared" si="64"/>
        <v>44451</v>
      </c>
      <c r="H284" s="5">
        <f t="shared" si="65"/>
        <v>202109</v>
      </c>
      <c r="I284" s="5">
        <f t="shared" si="66"/>
        <v>2021</v>
      </c>
      <c r="J284">
        <f t="shared" si="67"/>
        <v>121.58677685950413</v>
      </c>
    </row>
    <row r="285" spans="1:10">
      <c r="A285" t="s">
        <v>30</v>
      </c>
      <c r="B285">
        <v>6853500</v>
      </c>
      <c r="C285" s="1">
        <v>44452</v>
      </c>
      <c r="D285">
        <v>50.5</v>
      </c>
      <c r="E285" t="s">
        <v>31</v>
      </c>
      <c r="G285" s="1">
        <f t="shared" si="64"/>
        <v>44452</v>
      </c>
      <c r="H285" s="5">
        <f t="shared" si="65"/>
        <v>202109</v>
      </c>
      <c r="I285" s="5">
        <f t="shared" si="66"/>
        <v>2021</v>
      </c>
      <c r="J285">
        <f t="shared" si="67"/>
        <v>100.16528925619835</v>
      </c>
    </row>
    <row r="286" spans="1:10">
      <c r="A286" t="s">
        <v>30</v>
      </c>
      <c r="B286">
        <v>6853500</v>
      </c>
      <c r="C286" s="1">
        <v>44453</v>
      </c>
      <c r="D286">
        <v>45.6</v>
      </c>
      <c r="E286" t="s">
        <v>31</v>
      </c>
      <c r="G286" s="1">
        <f t="shared" si="64"/>
        <v>44453</v>
      </c>
      <c r="H286" s="5">
        <f t="shared" si="65"/>
        <v>202109</v>
      </c>
      <c r="I286" s="5">
        <f t="shared" si="66"/>
        <v>2021</v>
      </c>
      <c r="J286">
        <f t="shared" si="67"/>
        <v>90.446280991735534</v>
      </c>
    </row>
    <row r="287" spans="1:10">
      <c r="A287" t="s">
        <v>30</v>
      </c>
      <c r="B287">
        <v>6853500</v>
      </c>
      <c r="C287" s="1">
        <v>44454</v>
      </c>
      <c r="D287">
        <v>44.3</v>
      </c>
      <c r="E287" t="s">
        <v>31</v>
      </c>
      <c r="G287" s="1">
        <f t="shared" si="64"/>
        <v>44454</v>
      </c>
      <c r="H287" s="5">
        <f t="shared" si="65"/>
        <v>202109</v>
      </c>
      <c r="I287" s="5">
        <f t="shared" si="66"/>
        <v>2021</v>
      </c>
      <c r="J287">
        <f t="shared" si="67"/>
        <v>87.867768595041326</v>
      </c>
    </row>
    <row r="288" spans="1:10">
      <c r="A288" t="s">
        <v>30</v>
      </c>
      <c r="B288">
        <v>6853500</v>
      </c>
      <c r="C288" s="1">
        <v>44455</v>
      </c>
      <c r="D288">
        <v>42.2</v>
      </c>
      <c r="E288" t="s">
        <v>31</v>
      </c>
      <c r="G288" s="1">
        <f t="shared" si="64"/>
        <v>44455</v>
      </c>
      <c r="H288" s="5">
        <f t="shared" si="65"/>
        <v>202109</v>
      </c>
      <c r="I288" s="5">
        <f t="shared" si="66"/>
        <v>2021</v>
      </c>
      <c r="J288">
        <f t="shared" si="67"/>
        <v>83.702479338842977</v>
      </c>
    </row>
    <row r="289" spans="1:10">
      <c r="A289" t="s">
        <v>30</v>
      </c>
      <c r="B289">
        <v>6853500</v>
      </c>
      <c r="C289" s="1">
        <v>44456</v>
      </c>
      <c r="D289">
        <v>41.1</v>
      </c>
      <c r="E289" t="s">
        <v>31</v>
      </c>
      <c r="G289" s="1">
        <f t="shared" si="64"/>
        <v>44456</v>
      </c>
      <c r="H289" s="5">
        <f t="shared" si="65"/>
        <v>202109</v>
      </c>
      <c r="I289" s="5">
        <f t="shared" si="66"/>
        <v>2021</v>
      </c>
      <c r="J289">
        <f t="shared" si="67"/>
        <v>81.52066115702479</v>
      </c>
    </row>
    <row r="290" spans="1:10">
      <c r="A290" t="s">
        <v>30</v>
      </c>
      <c r="B290">
        <v>6853500</v>
      </c>
      <c r="C290" s="1">
        <v>44457</v>
      </c>
      <c r="D290">
        <v>40.799999999999997</v>
      </c>
      <c r="E290" t="s">
        <v>31</v>
      </c>
      <c r="G290" s="1">
        <f t="shared" si="64"/>
        <v>44457</v>
      </c>
      <c r="H290" s="5">
        <f t="shared" si="65"/>
        <v>202109</v>
      </c>
      <c r="I290" s="5">
        <f t="shared" si="66"/>
        <v>2021</v>
      </c>
      <c r="J290">
        <f t="shared" si="67"/>
        <v>80.925619834710744</v>
      </c>
    </row>
    <row r="291" spans="1:10">
      <c r="A291" t="s">
        <v>30</v>
      </c>
      <c r="B291">
        <v>6853500</v>
      </c>
      <c r="C291" s="1">
        <v>44458</v>
      </c>
      <c r="D291">
        <v>40</v>
      </c>
      <c r="E291" t="s">
        <v>31</v>
      </c>
      <c r="G291" s="1">
        <f t="shared" si="64"/>
        <v>44458</v>
      </c>
      <c r="H291" s="5">
        <f t="shared" si="65"/>
        <v>202109</v>
      </c>
      <c r="I291" s="5">
        <f t="shared" si="66"/>
        <v>2021</v>
      </c>
      <c r="J291">
        <f t="shared" si="67"/>
        <v>79.338842975206617</v>
      </c>
    </row>
    <row r="292" spans="1:10">
      <c r="A292" t="s">
        <v>30</v>
      </c>
      <c r="B292">
        <v>6853500</v>
      </c>
      <c r="C292" s="1">
        <v>44459</v>
      </c>
      <c r="D292">
        <v>44.3</v>
      </c>
      <c r="E292" t="s">
        <v>31</v>
      </c>
      <c r="G292" s="1">
        <f t="shared" si="64"/>
        <v>44459</v>
      </c>
      <c r="H292" s="5">
        <f t="shared" si="65"/>
        <v>202109</v>
      </c>
      <c r="I292" s="5">
        <f t="shared" si="66"/>
        <v>2021</v>
      </c>
      <c r="J292">
        <f t="shared" si="67"/>
        <v>87.867768595041326</v>
      </c>
    </row>
    <row r="293" spans="1:10">
      <c r="A293" t="s">
        <v>30</v>
      </c>
      <c r="B293">
        <v>6853500</v>
      </c>
      <c r="C293" s="1">
        <v>44460</v>
      </c>
      <c r="D293">
        <v>58.9</v>
      </c>
      <c r="E293" t="s">
        <v>31</v>
      </c>
      <c r="G293" s="1">
        <f t="shared" ref="G293:G322" si="68">IF(OR(C293&lt;=0,ISTEXT(C293)),"",C293)</f>
        <v>44460</v>
      </c>
      <c r="H293" s="5">
        <f t="shared" ref="H293:H322" si="69">IF(NOT(ISTEXT(G293)),YEAR(G293)*100+MONTH(G293),"")</f>
        <v>202109</v>
      </c>
      <c r="I293" s="5">
        <f t="shared" ref="I293:I322" si="70">IF(NOT(ISTEXT(G293)),YEAR(G293),"")</f>
        <v>2021</v>
      </c>
      <c r="J293">
        <f t="shared" ref="J293:J322" si="71">IF(AND(ISNUMBER(G293),ISNUMBER(D293)),D293*(640*24*3600)/(5280^2),"DataGap")</f>
        <v>116.82644628099173</v>
      </c>
    </row>
    <row r="294" spans="1:10">
      <c r="A294" t="s">
        <v>30</v>
      </c>
      <c r="B294">
        <v>6853500</v>
      </c>
      <c r="C294" s="1">
        <v>44461</v>
      </c>
      <c r="D294">
        <v>38.6</v>
      </c>
      <c r="E294" t="s">
        <v>31</v>
      </c>
      <c r="G294" s="1">
        <f t="shared" si="68"/>
        <v>44461</v>
      </c>
      <c r="H294" s="5">
        <f t="shared" si="69"/>
        <v>202109</v>
      </c>
      <c r="I294" s="5">
        <f t="shared" si="70"/>
        <v>2021</v>
      </c>
      <c r="J294">
        <f t="shared" si="71"/>
        <v>76.561983471074385</v>
      </c>
    </row>
    <row r="295" spans="1:10">
      <c r="A295" t="s">
        <v>30</v>
      </c>
      <c r="B295">
        <v>6853500</v>
      </c>
      <c r="C295" s="1">
        <v>44462</v>
      </c>
      <c r="D295">
        <v>37.4</v>
      </c>
      <c r="E295" t="s">
        <v>31</v>
      </c>
      <c r="G295" s="1">
        <f t="shared" si="68"/>
        <v>44462</v>
      </c>
      <c r="H295" s="5">
        <f t="shared" si="69"/>
        <v>202109</v>
      </c>
      <c r="I295" s="5">
        <f t="shared" si="70"/>
        <v>2021</v>
      </c>
      <c r="J295">
        <f t="shared" si="71"/>
        <v>74.181818181818187</v>
      </c>
    </row>
    <row r="296" spans="1:10">
      <c r="A296" t="s">
        <v>30</v>
      </c>
      <c r="B296">
        <v>6853500</v>
      </c>
      <c r="C296" s="1">
        <v>44463</v>
      </c>
      <c r="D296">
        <v>36.6</v>
      </c>
      <c r="E296" t="s">
        <v>31</v>
      </c>
      <c r="G296" s="1">
        <f t="shared" si="68"/>
        <v>44463</v>
      </c>
      <c r="H296" s="5">
        <f t="shared" si="69"/>
        <v>202109</v>
      </c>
      <c r="I296" s="5">
        <f t="shared" si="70"/>
        <v>2021</v>
      </c>
      <c r="J296">
        <f t="shared" si="71"/>
        <v>72.595041322314046</v>
      </c>
    </row>
    <row r="297" spans="1:10">
      <c r="A297" t="s">
        <v>30</v>
      </c>
      <c r="B297">
        <v>6853500</v>
      </c>
      <c r="C297" s="1">
        <v>44464</v>
      </c>
      <c r="D297">
        <v>35.700000000000003</v>
      </c>
      <c r="E297" t="s">
        <v>31</v>
      </c>
      <c r="G297" s="1">
        <f t="shared" si="68"/>
        <v>44464</v>
      </c>
      <c r="H297" s="5">
        <f t="shared" si="69"/>
        <v>202109</v>
      </c>
      <c r="I297" s="5">
        <f t="shared" si="70"/>
        <v>2021</v>
      </c>
      <c r="J297">
        <f t="shared" si="71"/>
        <v>70.809917355371908</v>
      </c>
    </row>
    <row r="298" spans="1:10">
      <c r="A298" t="s">
        <v>30</v>
      </c>
      <c r="B298">
        <v>6853500</v>
      </c>
      <c r="C298" s="1">
        <v>44465</v>
      </c>
      <c r="D298">
        <v>35.200000000000003</v>
      </c>
      <c r="E298" t="s">
        <v>31</v>
      </c>
      <c r="G298" s="1">
        <f t="shared" si="68"/>
        <v>44465</v>
      </c>
      <c r="H298" s="5">
        <f t="shared" si="69"/>
        <v>202109</v>
      </c>
      <c r="I298" s="5">
        <f t="shared" si="70"/>
        <v>2021</v>
      </c>
      <c r="J298">
        <f t="shared" si="71"/>
        <v>69.818181818181827</v>
      </c>
    </row>
    <row r="299" spans="1:10">
      <c r="A299" t="s">
        <v>30</v>
      </c>
      <c r="B299">
        <v>6853500</v>
      </c>
      <c r="C299" s="1">
        <v>44466</v>
      </c>
      <c r="D299">
        <v>35</v>
      </c>
      <c r="E299" t="s">
        <v>31</v>
      </c>
      <c r="G299" s="1">
        <f t="shared" si="68"/>
        <v>44466</v>
      </c>
      <c r="H299" s="5">
        <f t="shared" si="69"/>
        <v>202109</v>
      </c>
      <c r="I299" s="5">
        <f t="shared" si="70"/>
        <v>2021</v>
      </c>
      <c r="J299">
        <f t="shared" si="71"/>
        <v>69.421487603305792</v>
      </c>
    </row>
    <row r="300" spans="1:10">
      <c r="A300" t="s">
        <v>30</v>
      </c>
      <c r="B300">
        <v>6853500</v>
      </c>
      <c r="C300" s="1">
        <v>44467</v>
      </c>
      <c r="D300">
        <v>34.1</v>
      </c>
      <c r="E300" t="s">
        <v>31</v>
      </c>
      <c r="G300" s="1">
        <f t="shared" si="68"/>
        <v>44467</v>
      </c>
      <c r="H300" s="5">
        <f t="shared" si="69"/>
        <v>202109</v>
      </c>
      <c r="I300" s="5">
        <f t="shared" si="70"/>
        <v>2021</v>
      </c>
      <c r="J300">
        <f t="shared" si="71"/>
        <v>67.63636363636364</v>
      </c>
    </row>
    <row r="301" spans="1:10">
      <c r="A301" t="s">
        <v>30</v>
      </c>
      <c r="B301">
        <v>6853500</v>
      </c>
      <c r="C301" s="1">
        <v>44468</v>
      </c>
      <c r="D301">
        <v>38.6</v>
      </c>
      <c r="E301" t="s">
        <v>31</v>
      </c>
      <c r="G301" s="1">
        <f t="shared" si="68"/>
        <v>44468</v>
      </c>
      <c r="H301" s="5">
        <f t="shared" si="69"/>
        <v>202109</v>
      </c>
      <c r="I301" s="5">
        <f t="shared" si="70"/>
        <v>2021</v>
      </c>
      <c r="J301">
        <f t="shared" si="71"/>
        <v>76.561983471074385</v>
      </c>
    </row>
    <row r="302" spans="1:10">
      <c r="A302" t="s">
        <v>30</v>
      </c>
      <c r="B302">
        <v>6853500</v>
      </c>
      <c r="C302" s="1">
        <v>44469</v>
      </c>
      <c r="D302">
        <v>41.7</v>
      </c>
      <c r="E302" t="s">
        <v>31</v>
      </c>
      <c r="G302" s="1">
        <f t="shared" si="68"/>
        <v>44469</v>
      </c>
      <c r="H302" s="5">
        <f t="shared" si="69"/>
        <v>202109</v>
      </c>
      <c r="I302" s="5">
        <f t="shared" si="70"/>
        <v>2021</v>
      </c>
      <c r="J302">
        <f t="shared" si="71"/>
        <v>82.710743801652896</v>
      </c>
    </row>
    <row r="303" spans="1:10">
      <c r="A303" t="s">
        <v>30</v>
      </c>
      <c r="B303">
        <v>6853500</v>
      </c>
      <c r="C303" s="1">
        <v>44470</v>
      </c>
      <c r="D303">
        <v>36.200000000000003</v>
      </c>
      <c r="E303" t="s">
        <v>31</v>
      </c>
      <c r="G303" s="1">
        <f t="shared" si="68"/>
        <v>44470</v>
      </c>
      <c r="H303" s="5">
        <f t="shared" si="69"/>
        <v>202110</v>
      </c>
      <c r="I303" s="5">
        <f t="shared" si="70"/>
        <v>2021</v>
      </c>
      <c r="J303">
        <f t="shared" si="71"/>
        <v>71.801652892561989</v>
      </c>
    </row>
    <row r="304" spans="1:10">
      <c r="A304" t="s">
        <v>30</v>
      </c>
      <c r="B304">
        <v>6853500</v>
      </c>
      <c r="C304" s="1">
        <v>44471</v>
      </c>
      <c r="D304">
        <v>36.299999999999997</v>
      </c>
      <c r="E304" t="s">
        <v>31</v>
      </c>
      <c r="G304" s="1">
        <f t="shared" si="68"/>
        <v>44471</v>
      </c>
      <c r="H304" s="5">
        <f t="shared" si="69"/>
        <v>202110</v>
      </c>
      <c r="I304" s="5">
        <f t="shared" si="70"/>
        <v>2021</v>
      </c>
      <c r="J304">
        <f t="shared" si="71"/>
        <v>71.999999999999986</v>
      </c>
    </row>
    <row r="305" spans="1:10">
      <c r="A305" t="s">
        <v>30</v>
      </c>
      <c r="B305">
        <v>6853500</v>
      </c>
      <c r="C305" s="1">
        <v>44472</v>
      </c>
      <c r="D305">
        <v>36.5</v>
      </c>
      <c r="E305" t="s">
        <v>31</v>
      </c>
      <c r="G305" s="1">
        <f t="shared" si="68"/>
        <v>44472</v>
      </c>
      <c r="H305" s="5">
        <f t="shared" si="69"/>
        <v>202110</v>
      </c>
      <c r="I305" s="5">
        <f t="shared" si="70"/>
        <v>2021</v>
      </c>
      <c r="J305">
        <f t="shared" si="71"/>
        <v>72.396694214876035</v>
      </c>
    </row>
    <row r="306" spans="1:10">
      <c r="A306" t="s">
        <v>30</v>
      </c>
      <c r="B306">
        <v>6853500</v>
      </c>
      <c r="C306" s="1">
        <v>44473</v>
      </c>
      <c r="D306">
        <v>35.4</v>
      </c>
      <c r="E306" t="s">
        <v>31</v>
      </c>
      <c r="G306" s="1">
        <f t="shared" si="68"/>
        <v>44473</v>
      </c>
      <c r="H306" s="5">
        <f t="shared" si="69"/>
        <v>202110</v>
      </c>
      <c r="I306" s="5">
        <f t="shared" si="70"/>
        <v>2021</v>
      </c>
      <c r="J306">
        <f t="shared" si="71"/>
        <v>70.214876033057848</v>
      </c>
    </row>
    <row r="307" spans="1:10">
      <c r="A307" t="s">
        <v>30</v>
      </c>
      <c r="B307">
        <v>6853500</v>
      </c>
      <c r="C307" s="1">
        <v>44474</v>
      </c>
      <c r="D307">
        <v>34</v>
      </c>
      <c r="E307" t="s">
        <v>31</v>
      </c>
      <c r="G307" s="1">
        <f t="shared" si="68"/>
        <v>44474</v>
      </c>
      <c r="H307" s="5">
        <f t="shared" si="69"/>
        <v>202110</v>
      </c>
      <c r="I307" s="5">
        <f t="shared" si="70"/>
        <v>2021</v>
      </c>
      <c r="J307">
        <f t="shared" si="71"/>
        <v>67.438016528925615</v>
      </c>
    </row>
    <row r="308" spans="1:10">
      <c r="A308" t="s">
        <v>30</v>
      </c>
      <c r="B308">
        <v>6853500</v>
      </c>
      <c r="C308" s="1">
        <v>44475</v>
      </c>
      <c r="D308">
        <v>33</v>
      </c>
      <c r="E308" t="s">
        <v>31</v>
      </c>
      <c r="G308" s="1">
        <f t="shared" si="68"/>
        <v>44475</v>
      </c>
      <c r="H308" s="5">
        <f t="shared" si="69"/>
        <v>202110</v>
      </c>
      <c r="I308" s="5">
        <f t="shared" si="70"/>
        <v>2021</v>
      </c>
      <c r="J308">
        <f t="shared" si="71"/>
        <v>65.454545454545453</v>
      </c>
    </row>
    <row r="309" spans="1:10">
      <c r="A309" t="s">
        <v>30</v>
      </c>
      <c r="B309">
        <v>6853500</v>
      </c>
      <c r="C309" s="1">
        <v>44476</v>
      </c>
      <c r="D309">
        <v>32.799999999999997</v>
      </c>
      <c r="E309" t="s">
        <v>31</v>
      </c>
      <c r="G309" s="1">
        <f t="shared" si="68"/>
        <v>44476</v>
      </c>
      <c r="H309" s="5">
        <f t="shared" si="69"/>
        <v>202110</v>
      </c>
      <c r="I309" s="5">
        <f t="shared" si="70"/>
        <v>2021</v>
      </c>
      <c r="J309">
        <f t="shared" si="71"/>
        <v>65.057851239669418</v>
      </c>
    </row>
    <row r="310" spans="1:10">
      <c r="A310" t="s">
        <v>30</v>
      </c>
      <c r="B310">
        <v>6853500</v>
      </c>
      <c r="C310" s="1">
        <v>44477</v>
      </c>
      <c r="D310">
        <v>32.6</v>
      </c>
      <c r="E310" t="s">
        <v>31</v>
      </c>
      <c r="G310" s="1">
        <f t="shared" si="68"/>
        <v>44477</v>
      </c>
      <c r="H310" s="5">
        <f t="shared" si="69"/>
        <v>202110</v>
      </c>
      <c r="I310" s="5">
        <f t="shared" si="70"/>
        <v>2021</v>
      </c>
      <c r="J310">
        <f t="shared" si="71"/>
        <v>64.661157024793383</v>
      </c>
    </row>
    <row r="311" spans="1:10">
      <c r="A311" t="s">
        <v>30</v>
      </c>
      <c r="B311">
        <v>6853500</v>
      </c>
      <c r="C311" s="1">
        <v>44478</v>
      </c>
      <c r="D311">
        <v>32.5</v>
      </c>
      <c r="E311" t="s">
        <v>31</v>
      </c>
      <c r="G311" s="1">
        <f t="shared" si="68"/>
        <v>44478</v>
      </c>
      <c r="H311" s="5">
        <f t="shared" si="69"/>
        <v>202110</v>
      </c>
      <c r="I311" s="5">
        <f t="shared" si="70"/>
        <v>2021</v>
      </c>
      <c r="J311">
        <f t="shared" si="71"/>
        <v>64.462809917355372</v>
      </c>
    </row>
    <row r="312" spans="1:10">
      <c r="A312" t="s">
        <v>30</v>
      </c>
      <c r="B312">
        <v>6853500</v>
      </c>
      <c r="C312" s="1">
        <v>44479</v>
      </c>
      <c r="D312">
        <v>32</v>
      </c>
      <c r="E312" t="s">
        <v>31</v>
      </c>
      <c r="G312" s="1">
        <f t="shared" si="68"/>
        <v>44479</v>
      </c>
      <c r="H312" s="5">
        <f t="shared" si="69"/>
        <v>202110</v>
      </c>
      <c r="I312" s="5">
        <f t="shared" si="70"/>
        <v>2021</v>
      </c>
      <c r="J312">
        <f t="shared" si="71"/>
        <v>63.471074380165291</v>
      </c>
    </row>
    <row r="313" spans="1:10">
      <c r="A313" t="s">
        <v>30</v>
      </c>
      <c r="B313">
        <v>6853500</v>
      </c>
      <c r="C313" s="1">
        <v>44480</v>
      </c>
      <c r="D313">
        <v>32.1</v>
      </c>
      <c r="E313" t="s">
        <v>31</v>
      </c>
      <c r="G313" s="1">
        <f t="shared" si="68"/>
        <v>44480</v>
      </c>
      <c r="H313" s="5">
        <f t="shared" si="69"/>
        <v>202110</v>
      </c>
      <c r="I313" s="5">
        <f t="shared" si="70"/>
        <v>2021</v>
      </c>
      <c r="J313">
        <f t="shared" si="71"/>
        <v>63.669421487603309</v>
      </c>
    </row>
    <row r="314" spans="1:10">
      <c r="A314" t="s">
        <v>30</v>
      </c>
      <c r="B314">
        <v>6853500</v>
      </c>
      <c r="C314" s="1">
        <v>44481</v>
      </c>
      <c r="D314">
        <v>31.7</v>
      </c>
      <c r="E314" t="s">
        <v>31</v>
      </c>
      <c r="G314" s="1">
        <f t="shared" si="68"/>
        <v>44481</v>
      </c>
      <c r="H314" s="5">
        <f t="shared" si="69"/>
        <v>202110</v>
      </c>
      <c r="I314" s="5">
        <f t="shared" si="70"/>
        <v>2021</v>
      </c>
      <c r="J314">
        <f t="shared" si="71"/>
        <v>62.876033057851238</v>
      </c>
    </row>
    <row r="315" spans="1:10">
      <c r="A315" t="s">
        <v>30</v>
      </c>
      <c r="B315">
        <v>6853500</v>
      </c>
      <c r="C315" s="1">
        <v>44482</v>
      </c>
      <c r="D315">
        <v>40.700000000000003</v>
      </c>
      <c r="E315" t="s">
        <v>31</v>
      </c>
      <c r="G315" s="1">
        <f t="shared" si="68"/>
        <v>44482</v>
      </c>
      <c r="H315" s="5">
        <f t="shared" si="69"/>
        <v>202110</v>
      </c>
      <c r="I315" s="5">
        <f t="shared" si="70"/>
        <v>2021</v>
      </c>
      <c r="J315">
        <f t="shared" si="71"/>
        <v>80.727272727272734</v>
      </c>
    </row>
    <row r="316" spans="1:10">
      <c r="A316" t="s">
        <v>30</v>
      </c>
      <c r="B316">
        <v>6853500</v>
      </c>
      <c r="C316" s="1">
        <v>44483</v>
      </c>
      <c r="D316">
        <v>36.5</v>
      </c>
      <c r="E316" t="s">
        <v>31</v>
      </c>
      <c r="G316" s="1">
        <f t="shared" si="68"/>
        <v>44483</v>
      </c>
      <c r="H316" s="5">
        <f t="shared" si="69"/>
        <v>202110</v>
      </c>
      <c r="I316" s="5">
        <f t="shared" si="70"/>
        <v>2021</v>
      </c>
      <c r="J316">
        <f t="shared" si="71"/>
        <v>72.396694214876035</v>
      </c>
    </row>
    <row r="317" spans="1:10">
      <c r="A317" t="s">
        <v>30</v>
      </c>
      <c r="B317">
        <v>6853500</v>
      </c>
      <c r="C317" s="1">
        <v>44484</v>
      </c>
      <c r="D317">
        <v>35</v>
      </c>
      <c r="E317" t="s">
        <v>31</v>
      </c>
      <c r="G317" s="1">
        <f t="shared" si="68"/>
        <v>44484</v>
      </c>
      <c r="H317" s="5">
        <f t="shared" si="69"/>
        <v>202110</v>
      </c>
      <c r="I317" s="5">
        <f t="shared" si="70"/>
        <v>2021</v>
      </c>
      <c r="J317">
        <f t="shared" si="71"/>
        <v>69.421487603305792</v>
      </c>
    </row>
    <row r="318" spans="1:10">
      <c r="A318" t="s">
        <v>30</v>
      </c>
      <c r="B318">
        <v>6853500</v>
      </c>
      <c r="C318" s="1">
        <v>44485</v>
      </c>
      <c r="D318">
        <v>33.6</v>
      </c>
      <c r="E318" t="s">
        <v>31</v>
      </c>
      <c r="G318" s="1">
        <f t="shared" si="68"/>
        <v>44485</v>
      </c>
      <c r="H318" s="5">
        <f t="shared" si="69"/>
        <v>202110</v>
      </c>
      <c r="I318" s="5">
        <f t="shared" si="70"/>
        <v>2021</v>
      </c>
      <c r="J318">
        <f t="shared" si="71"/>
        <v>66.644628099173559</v>
      </c>
    </row>
    <row r="319" spans="1:10">
      <c r="A319" t="s">
        <v>30</v>
      </c>
      <c r="B319">
        <v>6853500</v>
      </c>
      <c r="C319" s="1">
        <v>44486</v>
      </c>
      <c r="D319">
        <v>33.200000000000003</v>
      </c>
      <c r="E319" t="s">
        <v>31</v>
      </c>
      <c r="G319" s="1">
        <f t="shared" si="68"/>
        <v>44486</v>
      </c>
      <c r="H319" s="5">
        <f t="shared" si="69"/>
        <v>202110</v>
      </c>
      <c r="I319" s="5">
        <f t="shared" si="70"/>
        <v>2021</v>
      </c>
      <c r="J319">
        <f t="shared" si="71"/>
        <v>65.851239669421503</v>
      </c>
    </row>
    <row r="320" spans="1:10">
      <c r="A320" t="s">
        <v>30</v>
      </c>
      <c r="B320">
        <v>6853500</v>
      </c>
      <c r="C320" s="1">
        <v>44487</v>
      </c>
      <c r="D320">
        <v>32.9</v>
      </c>
      <c r="E320" t="s">
        <v>31</v>
      </c>
      <c r="G320" s="1">
        <f t="shared" si="68"/>
        <v>44487</v>
      </c>
      <c r="H320" s="5">
        <f t="shared" si="69"/>
        <v>202110</v>
      </c>
      <c r="I320" s="5">
        <f t="shared" si="70"/>
        <v>2021</v>
      </c>
      <c r="J320">
        <f t="shared" si="71"/>
        <v>65.256198347107443</v>
      </c>
    </row>
    <row r="321" spans="1:10">
      <c r="A321" t="s">
        <v>30</v>
      </c>
      <c r="B321">
        <v>6853500</v>
      </c>
      <c r="C321" s="1">
        <v>44488</v>
      </c>
      <c r="D321">
        <v>32.700000000000003</v>
      </c>
      <c r="E321" t="s">
        <v>31</v>
      </c>
      <c r="G321" s="1">
        <f t="shared" si="68"/>
        <v>44488</v>
      </c>
      <c r="H321" s="5">
        <f t="shared" si="69"/>
        <v>202110</v>
      </c>
      <c r="I321" s="5">
        <f t="shared" si="70"/>
        <v>2021</v>
      </c>
      <c r="J321">
        <f t="shared" si="71"/>
        <v>64.859504132231407</v>
      </c>
    </row>
    <row r="322" spans="1:10">
      <c r="A322" t="s">
        <v>30</v>
      </c>
      <c r="B322">
        <v>6853500</v>
      </c>
      <c r="C322" s="1">
        <v>44489</v>
      </c>
      <c r="D322">
        <v>31.9</v>
      </c>
      <c r="E322" t="s">
        <v>31</v>
      </c>
      <c r="G322" s="1">
        <f t="shared" si="68"/>
        <v>44489</v>
      </c>
      <c r="H322" s="5">
        <f t="shared" si="69"/>
        <v>202110</v>
      </c>
      <c r="I322" s="5">
        <f t="shared" si="70"/>
        <v>2021</v>
      </c>
      <c r="J322">
        <f t="shared" si="71"/>
        <v>63.272727272727273</v>
      </c>
    </row>
    <row r="323" spans="1:10">
      <c r="A323" t="s">
        <v>30</v>
      </c>
      <c r="B323">
        <v>6853500</v>
      </c>
      <c r="C323" s="1">
        <v>44490</v>
      </c>
      <c r="D323">
        <v>31.7</v>
      </c>
      <c r="E323" t="s">
        <v>31</v>
      </c>
      <c r="G323" s="1">
        <f t="shared" ref="G323:G357" si="72">IF(OR(C323&lt;=0,ISTEXT(C323)),"",C323)</f>
        <v>44490</v>
      </c>
      <c r="H323" s="5">
        <f t="shared" ref="H323:H357" si="73">IF(NOT(ISTEXT(G323)),YEAR(G323)*100+MONTH(G323),"")</f>
        <v>202110</v>
      </c>
      <c r="I323" s="5">
        <f t="shared" ref="I323:I357" si="74">IF(NOT(ISTEXT(G323)),YEAR(G323),"")</f>
        <v>2021</v>
      </c>
      <c r="J323">
        <f t="shared" ref="J323:J357" si="75">IF(AND(ISNUMBER(G323),ISNUMBER(D323)),D323*(640*24*3600)/(5280^2),"DataGap")</f>
        <v>62.876033057851238</v>
      </c>
    </row>
    <row r="324" spans="1:10">
      <c r="A324" t="s">
        <v>30</v>
      </c>
      <c r="B324">
        <v>6853500</v>
      </c>
      <c r="C324" s="1">
        <v>44491</v>
      </c>
      <c r="D324">
        <v>32.6</v>
      </c>
      <c r="E324" t="s">
        <v>31</v>
      </c>
      <c r="G324" s="1">
        <f t="shared" si="72"/>
        <v>44491</v>
      </c>
      <c r="H324" s="5">
        <f t="shared" si="73"/>
        <v>202110</v>
      </c>
      <c r="I324" s="5">
        <f t="shared" si="74"/>
        <v>2021</v>
      </c>
      <c r="J324">
        <f t="shared" si="75"/>
        <v>64.661157024793383</v>
      </c>
    </row>
    <row r="325" spans="1:10">
      <c r="A325" t="s">
        <v>30</v>
      </c>
      <c r="B325">
        <v>6853500</v>
      </c>
      <c r="C325" s="1">
        <v>44492</v>
      </c>
      <c r="D325">
        <v>33.4</v>
      </c>
      <c r="E325" t="s">
        <v>31</v>
      </c>
      <c r="G325" s="1">
        <f t="shared" si="72"/>
        <v>44492</v>
      </c>
      <c r="H325" s="5">
        <f t="shared" si="73"/>
        <v>202110</v>
      </c>
      <c r="I325" s="5">
        <f t="shared" si="74"/>
        <v>2021</v>
      </c>
      <c r="J325">
        <f t="shared" si="75"/>
        <v>66.247933884297524</v>
      </c>
    </row>
    <row r="326" spans="1:10">
      <c r="A326" t="s">
        <v>30</v>
      </c>
      <c r="B326">
        <v>6853500</v>
      </c>
      <c r="C326" s="1">
        <v>44493</v>
      </c>
      <c r="D326">
        <v>34.6</v>
      </c>
      <c r="E326" t="s">
        <v>31</v>
      </c>
      <c r="G326" s="1">
        <f t="shared" si="72"/>
        <v>44493</v>
      </c>
      <c r="H326" s="5">
        <f t="shared" si="73"/>
        <v>202110</v>
      </c>
      <c r="I326" s="5">
        <f t="shared" si="74"/>
        <v>2021</v>
      </c>
      <c r="J326">
        <f t="shared" si="75"/>
        <v>68.628099173553721</v>
      </c>
    </row>
    <row r="327" spans="1:10">
      <c r="A327" t="s">
        <v>30</v>
      </c>
      <c r="B327">
        <v>6853500</v>
      </c>
      <c r="C327" s="1">
        <v>44494</v>
      </c>
      <c r="D327">
        <v>36.200000000000003</v>
      </c>
      <c r="E327" t="s">
        <v>31</v>
      </c>
      <c r="G327" s="1">
        <f t="shared" si="72"/>
        <v>44494</v>
      </c>
      <c r="H327" s="5">
        <f t="shared" si="73"/>
        <v>202110</v>
      </c>
      <c r="I327" s="5">
        <f t="shared" si="74"/>
        <v>2021</v>
      </c>
      <c r="J327">
        <f t="shared" si="75"/>
        <v>71.801652892561989</v>
      </c>
    </row>
    <row r="328" spans="1:10">
      <c r="A328" t="s">
        <v>30</v>
      </c>
      <c r="B328">
        <v>6853500</v>
      </c>
      <c r="C328" s="1">
        <v>44495</v>
      </c>
      <c r="D328">
        <v>36.1</v>
      </c>
      <c r="E328" t="s">
        <v>31</v>
      </c>
      <c r="G328" s="1">
        <f t="shared" si="72"/>
        <v>44495</v>
      </c>
      <c r="H328" s="5">
        <f t="shared" si="73"/>
        <v>202110</v>
      </c>
      <c r="I328" s="5">
        <f t="shared" si="74"/>
        <v>2021</v>
      </c>
      <c r="J328">
        <f t="shared" si="75"/>
        <v>71.603305785123965</v>
      </c>
    </row>
    <row r="329" spans="1:10">
      <c r="A329" t="s">
        <v>30</v>
      </c>
      <c r="B329">
        <v>6853500</v>
      </c>
      <c r="C329" s="1">
        <v>44496</v>
      </c>
      <c r="D329">
        <v>54.2</v>
      </c>
      <c r="E329" t="s">
        <v>31</v>
      </c>
      <c r="G329" s="1">
        <f t="shared" si="72"/>
        <v>44496</v>
      </c>
      <c r="H329" s="5">
        <f t="shared" si="73"/>
        <v>202110</v>
      </c>
      <c r="I329" s="5">
        <f t="shared" si="74"/>
        <v>2021</v>
      </c>
      <c r="J329">
        <f t="shared" si="75"/>
        <v>107.50413223140495</v>
      </c>
    </row>
    <row r="330" spans="1:10">
      <c r="A330" t="s">
        <v>30</v>
      </c>
      <c r="B330">
        <v>6853500</v>
      </c>
      <c r="C330" s="1">
        <v>44497</v>
      </c>
      <c r="D330">
        <v>75.099999999999994</v>
      </c>
      <c r="E330" t="s">
        <v>31</v>
      </c>
      <c r="G330" s="1">
        <f t="shared" si="72"/>
        <v>44497</v>
      </c>
      <c r="H330" s="5">
        <f t="shared" si="73"/>
        <v>202110</v>
      </c>
      <c r="I330" s="5">
        <f t="shared" si="74"/>
        <v>2021</v>
      </c>
      <c r="J330">
        <f t="shared" si="75"/>
        <v>148.95867768595039</v>
      </c>
    </row>
    <row r="331" spans="1:10">
      <c r="A331" t="s">
        <v>30</v>
      </c>
      <c r="B331">
        <v>6853500</v>
      </c>
      <c r="C331" s="1">
        <v>44498</v>
      </c>
      <c r="D331">
        <v>69.8</v>
      </c>
      <c r="E331" t="s">
        <v>31</v>
      </c>
      <c r="G331" s="1">
        <f t="shared" si="72"/>
        <v>44498</v>
      </c>
      <c r="H331" s="5">
        <f t="shared" si="73"/>
        <v>202110</v>
      </c>
      <c r="I331" s="5">
        <f t="shared" si="74"/>
        <v>2021</v>
      </c>
      <c r="J331">
        <f t="shared" si="75"/>
        <v>138.44628099173553</v>
      </c>
    </row>
    <row r="332" spans="1:10">
      <c r="A332" t="s">
        <v>30</v>
      </c>
      <c r="B332">
        <v>6853500</v>
      </c>
      <c r="C332" s="1">
        <v>44499</v>
      </c>
      <c r="D332">
        <v>103</v>
      </c>
      <c r="E332" t="s">
        <v>31</v>
      </c>
      <c r="G332" s="1">
        <f t="shared" si="72"/>
        <v>44499</v>
      </c>
      <c r="H332" s="5">
        <f t="shared" si="73"/>
        <v>202110</v>
      </c>
      <c r="I332" s="5">
        <f t="shared" si="74"/>
        <v>2021</v>
      </c>
      <c r="J332">
        <f t="shared" si="75"/>
        <v>204.29752066115702</v>
      </c>
    </row>
    <row r="333" spans="1:10">
      <c r="A333" t="s">
        <v>30</v>
      </c>
      <c r="B333">
        <v>6853500</v>
      </c>
      <c r="C333" s="1">
        <v>44500</v>
      </c>
      <c r="D333">
        <v>89.7</v>
      </c>
      <c r="E333" t="s">
        <v>31</v>
      </c>
      <c r="G333" s="1">
        <f t="shared" si="72"/>
        <v>44500</v>
      </c>
      <c r="H333" s="5">
        <f t="shared" si="73"/>
        <v>202110</v>
      </c>
      <c r="I333" s="5">
        <f t="shared" si="74"/>
        <v>2021</v>
      </c>
      <c r="J333">
        <f t="shared" si="75"/>
        <v>177.91735537190084</v>
      </c>
    </row>
    <row r="334" spans="1:10">
      <c r="A334" t="s">
        <v>30</v>
      </c>
      <c r="B334">
        <v>6853500</v>
      </c>
      <c r="C334" s="1">
        <v>44501</v>
      </c>
      <c r="D334">
        <v>85.9</v>
      </c>
      <c r="E334" t="s">
        <v>31</v>
      </c>
      <c r="G334" s="1">
        <f t="shared" si="72"/>
        <v>44501</v>
      </c>
      <c r="H334" s="5">
        <f t="shared" si="73"/>
        <v>202111</v>
      </c>
      <c r="I334" s="5">
        <f t="shared" si="74"/>
        <v>2021</v>
      </c>
      <c r="J334">
        <f t="shared" si="75"/>
        <v>170.38016528925621</v>
      </c>
    </row>
    <row r="335" spans="1:10">
      <c r="A335" t="s">
        <v>30</v>
      </c>
      <c r="B335">
        <v>6853500</v>
      </c>
      <c r="C335" s="1">
        <v>44502</v>
      </c>
      <c r="D335">
        <v>97</v>
      </c>
      <c r="E335" t="s">
        <v>31</v>
      </c>
      <c r="G335" s="1">
        <f t="shared" si="72"/>
        <v>44502</v>
      </c>
      <c r="H335" s="5">
        <f t="shared" si="73"/>
        <v>202111</v>
      </c>
      <c r="I335" s="5">
        <f t="shared" si="74"/>
        <v>2021</v>
      </c>
      <c r="J335">
        <f t="shared" si="75"/>
        <v>192.39669421487602</v>
      </c>
    </row>
    <row r="336" spans="1:10">
      <c r="A336" t="s">
        <v>30</v>
      </c>
      <c r="B336">
        <v>6853500</v>
      </c>
      <c r="C336" s="1">
        <v>44503</v>
      </c>
      <c r="D336">
        <v>118</v>
      </c>
      <c r="E336" t="s">
        <v>31</v>
      </c>
      <c r="G336" s="1">
        <f t="shared" si="72"/>
        <v>44503</v>
      </c>
      <c r="H336" s="5">
        <f t="shared" si="73"/>
        <v>202111</v>
      </c>
      <c r="I336" s="5">
        <f t="shared" si="74"/>
        <v>2021</v>
      </c>
      <c r="J336">
        <f t="shared" si="75"/>
        <v>234.04958677685951</v>
      </c>
    </row>
    <row r="337" spans="1:10">
      <c r="A337" t="s">
        <v>30</v>
      </c>
      <c r="B337">
        <v>6853500</v>
      </c>
      <c r="C337" s="1">
        <v>44504</v>
      </c>
      <c r="D337">
        <v>121</v>
      </c>
      <c r="E337" t="s">
        <v>31</v>
      </c>
      <c r="G337" s="1">
        <f t="shared" si="72"/>
        <v>44504</v>
      </c>
      <c r="H337" s="5">
        <f t="shared" si="73"/>
        <v>202111</v>
      </c>
      <c r="I337" s="5">
        <f t="shared" si="74"/>
        <v>2021</v>
      </c>
      <c r="J337">
        <f t="shared" si="75"/>
        <v>240</v>
      </c>
    </row>
    <row r="338" spans="1:10">
      <c r="A338" t="s">
        <v>30</v>
      </c>
      <c r="B338">
        <v>6853500</v>
      </c>
      <c r="C338" s="1">
        <v>44505</v>
      </c>
      <c r="D338">
        <v>123</v>
      </c>
      <c r="E338" t="s">
        <v>31</v>
      </c>
      <c r="G338" s="1">
        <f t="shared" si="72"/>
        <v>44505</v>
      </c>
      <c r="H338" s="5">
        <f t="shared" si="73"/>
        <v>202111</v>
      </c>
      <c r="I338" s="5">
        <f t="shared" si="74"/>
        <v>2021</v>
      </c>
      <c r="J338">
        <f t="shared" si="75"/>
        <v>243.96694214876032</v>
      </c>
    </row>
    <row r="339" spans="1:10">
      <c r="A339" t="s">
        <v>30</v>
      </c>
      <c r="B339">
        <v>6853500</v>
      </c>
      <c r="C339" s="1">
        <v>44506</v>
      </c>
      <c r="D339">
        <v>123</v>
      </c>
      <c r="E339" t="s">
        <v>31</v>
      </c>
      <c r="G339" s="1">
        <f t="shared" si="72"/>
        <v>44506</v>
      </c>
      <c r="H339" s="5">
        <f t="shared" si="73"/>
        <v>202111</v>
      </c>
      <c r="I339" s="5">
        <f t="shared" si="74"/>
        <v>2021</v>
      </c>
      <c r="J339">
        <f t="shared" si="75"/>
        <v>243.96694214876032</v>
      </c>
    </row>
    <row r="340" spans="1:10">
      <c r="A340" t="s">
        <v>30</v>
      </c>
      <c r="B340">
        <v>6853500</v>
      </c>
      <c r="C340" s="1">
        <v>44507</v>
      </c>
      <c r="D340">
        <v>124</v>
      </c>
      <c r="E340" t="s">
        <v>31</v>
      </c>
      <c r="G340" s="1">
        <f t="shared" si="72"/>
        <v>44507</v>
      </c>
      <c r="H340" s="5">
        <f t="shared" si="73"/>
        <v>202111</v>
      </c>
      <c r="I340" s="5">
        <f t="shared" si="74"/>
        <v>2021</v>
      </c>
      <c r="J340">
        <f t="shared" si="75"/>
        <v>245.95041322314049</v>
      </c>
    </row>
    <row r="341" spans="1:10">
      <c r="A341" t="s">
        <v>30</v>
      </c>
      <c r="B341">
        <v>6853500</v>
      </c>
      <c r="C341" s="1">
        <v>44508</v>
      </c>
      <c r="D341">
        <v>124</v>
      </c>
      <c r="E341" t="s">
        <v>31</v>
      </c>
      <c r="G341" s="1">
        <f t="shared" si="72"/>
        <v>44508</v>
      </c>
      <c r="H341" s="5">
        <f t="shared" si="73"/>
        <v>202111</v>
      </c>
      <c r="I341" s="5">
        <f t="shared" si="74"/>
        <v>2021</v>
      </c>
      <c r="J341">
        <f t="shared" si="75"/>
        <v>245.95041322314049</v>
      </c>
    </row>
    <row r="342" spans="1:10">
      <c r="A342" t="s">
        <v>30</v>
      </c>
      <c r="B342">
        <v>6853500</v>
      </c>
      <c r="C342" s="1">
        <v>44509</v>
      </c>
      <c r="D342">
        <v>124</v>
      </c>
      <c r="E342" t="s">
        <v>31</v>
      </c>
      <c r="G342" s="1">
        <f t="shared" si="72"/>
        <v>44509</v>
      </c>
      <c r="H342" s="5">
        <f t="shared" si="73"/>
        <v>202111</v>
      </c>
      <c r="I342" s="5">
        <f t="shared" si="74"/>
        <v>2021</v>
      </c>
      <c r="J342">
        <f t="shared" si="75"/>
        <v>245.95041322314049</v>
      </c>
    </row>
    <row r="343" spans="1:10">
      <c r="A343" t="s">
        <v>30</v>
      </c>
      <c r="B343">
        <v>6853500</v>
      </c>
      <c r="C343" s="1">
        <v>44510</v>
      </c>
      <c r="D343">
        <v>123</v>
      </c>
      <c r="E343" t="s">
        <v>31</v>
      </c>
      <c r="G343" s="1">
        <f t="shared" si="72"/>
        <v>44510</v>
      </c>
      <c r="H343" s="5">
        <f t="shared" si="73"/>
        <v>202111</v>
      </c>
      <c r="I343" s="5">
        <f t="shared" si="74"/>
        <v>2021</v>
      </c>
      <c r="J343">
        <f t="shared" si="75"/>
        <v>243.96694214876032</v>
      </c>
    </row>
    <row r="344" spans="1:10">
      <c r="A344" t="s">
        <v>30</v>
      </c>
      <c r="B344">
        <v>6853500</v>
      </c>
      <c r="C344" s="1">
        <v>44511</v>
      </c>
      <c r="D344">
        <v>126</v>
      </c>
      <c r="E344" t="s">
        <v>31</v>
      </c>
      <c r="G344" s="1">
        <f t="shared" si="72"/>
        <v>44511</v>
      </c>
      <c r="H344" s="5">
        <f t="shared" si="73"/>
        <v>202111</v>
      </c>
      <c r="I344" s="5">
        <f t="shared" si="74"/>
        <v>2021</v>
      </c>
      <c r="J344">
        <f t="shared" si="75"/>
        <v>249.91735537190084</v>
      </c>
    </row>
    <row r="345" spans="1:10">
      <c r="A345" t="s">
        <v>30</v>
      </c>
      <c r="B345">
        <v>6853500</v>
      </c>
      <c r="C345" s="1">
        <v>44512</v>
      </c>
      <c r="D345">
        <v>126</v>
      </c>
      <c r="E345" t="s">
        <v>31</v>
      </c>
      <c r="G345" s="1">
        <f t="shared" si="72"/>
        <v>44512</v>
      </c>
      <c r="H345" s="5">
        <f t="shared" si="73"/>
        <v>202111</v>
      </c>
      <c r="I345" s="5">
        <f t="shared" si="74"/>
        <v>2021</v>
      </c>
      <c r="J345">
        <f t="shared" si="75"/>
        <v>249.91735537190084</v>
      </c>
    </row>
    <row r="346" spans="1:10">
      <c r="A346" t="s">
        <v>30</v>
      </c>
      <c r="B346">
        <v>6853500</v>
      </c>
      <c r="C346" s="1">
        <v>44513</v>
      </c>
      <c r="D346">
        <v>126</v>
      </c>
      <c r="E346" t="s">
        <v>31</v>
      </c>
      <c r="G346" s="1">
        <f t="shared" si="72"/>
        <v>44513</v>
      </c>
      <c r="H346" s="5">
        <f t="shared" si="73"/>
        <v>202111</v>
      </c>
      <c r="I346" s="5">
        <f t="shared" si="74"/>
        <v>2021</v>
      </c>
      <c r="J346">
        <f t="shared" si="75"/>
        <v>249.91735537190084</v>
      </c>
    </row>
    <row r="347" spans="1:10">
      <c r="A347" t="s">
        <v>30</v>
      </c>
      <c r="B347">
        <v>6853500</v>
      </c>
      <c r="C347" s="1">
        <v>44514</v>
      </c>
      <c r="D347">
        <v>125</v>
      </c>
      <c r="E347" t="s">
        <v>31</v>
      </c>
      <c r="G347" s="1">
        <f t="shared" si="72"/>
        <v>44514</v>
      </c>
      <c r="H347" s="5">
        <f t="shared" si="73"/>
        <v>202111</v>
      </c>
      <c r="I347" s="5">
        <f t="shared" si="74"/>
        <v>2021</v>
      </c>
      <c r="J347">
        <f t="shared" si="75"/>
        <v>247.93388429752065</v>
      </c>
    </row>
    <row r="348" spans="1:10">
      <c r="A348" t="s">
        <v>30</v>
      </c>
      <c r="B348">
        <v>6853500</v>
      </c>
      <c r="C348" s="1">
        <v>44515</v>
      </c>
      <c r="D348">
        <v>127</v>
      </c>
      <c r="E348" t="s">
        <v>31</v>
      </c>
      <c r="G348" s="1">
        <f t="shared" si="72"/>
        <v>44515</v>
      </c>
      <c r="H348" s="5">
        <f t="shared" si="73"/>
        <v>202111</v>
      </c>
      <c r="I348" s="5">
        <f t="shared" si="74"/>
        <v>2021</v>
      </c>
      <c r="J348">
        <f t="shared" si="75"/>
        <v>251.900826446281</v>
      </c>
    </row>
    <row r="349" spans="1:10">
      <c r="A349" t="s">
        <v>30</v>
      </c>
      <c r="B349">
        <v>6853500</v>
      </c>
      <c r="C349" s="1">
        <v>44516</v>
      </c>
      <c r="D349">
        <v>130</v>
      </c>
      <c r="E349" t="s">
        <v>31</v>
      </c>
      <c r="G349" s="1">
        <f t="shared" si="72"/>
        <v>44516</v>
      </c>
      <c r="H349" s="5">
        <f t="shared" si="73"/>
        <v>202111</v>
      </c>
      <c r="I349" s="5">
        <f t="shared" si="74"/>
        <v>2021</v>
      </c>
      <c r="J349">
        <f t="shared" si="75"/>
        <v>257.85123966942149</v>
      </c>
    </row>
    <row r="350" spans="1:10">
      <c r="A350" t="s">
        <v>30</v>
      </c>
      <c r="B350">
        <v>6853500</v>
      </c>
      <c r="C350" s="1">
        <v>44517</v>
      </c>
      <c r="D350">
        <v>132</v>
      </c>
      <c r="E350" t="s">
        <v>31</v>
      </c>
      <c r="G350" s="1">
        <f t="shared" si="72"/>
        <v>44517</v>
      </c>
      <c r="H350" s="5">
        <f t="shared" si="73"/>
        <v>202111</v>
      </c>
      <c r="I350" s="5">
        <f t="shared" si="74"/>
        <v>2021</v>
      </c>
      <c r="J350">
        <f t="shared" si="75"/>
        <v>261.81818181818181</v>
      </c>
    </row>
    <row r="351" spans="1:10">
      <c r="A351" t="s">
        <v>30</v>
      </c>
      <c r="B351">
        <v>6853500</v>
      </c>
      <c r="C351" s="1">
        <v>44518</v>
      </c>
      <c r="D351">
        <v>130</v>
      </c>
      <c r="E351" t="s">
        <v>31</v>
      </c>
      <c r="G351" s="1">
        <f t="shared" si="72"/>
        <v>44518</v>
      </c>
      <c r="H351" s="5">
        <f t="shared" si="73"/>
        <v>202111</v>
      </c>
      <c r="I351" s="5">
        <f t="shared" si="74"/>
        <v>2021</v>
      </c>
      <c r="J351">
        <f t="shared" si="75"/>
        <v>257.85123966942149</v>
      </c>
    </row>
    <row r="352" spans="1:10">
      <c r="A352" t="s">
        <v>30</v>
      </c>
      <c r="B352">
        <v>6853500</v>
      </c>
      <c r="C352" s="1">
        <v>44519</v>
      </c>
      <c r="D352">
        <v>128</v>
      </c>
      <c r="E352" t="s">
        <v>31</v>
      </c>
      <c r="G352" s="1">
        <f t="shared" si="72"/>
        <v>44519</v>
      </c>
      <c r="H352" s="5">
        <f t="shared" si="73"/>
        <v>202111</v>
      </c>
      <c r="I352" s="5">
        <f t="shared" si="74"/>
        <v>2021</v>
      </c>
      <c r="J352">
        <f t="shared" si="75"/>
        <v>253.88429752066116</v>
      </c>
    </row>
    <row r="353" spans="1:10">
      <c r="A353" t="s">
        <v>30</v>
      </c>
      <c r="B353">
        <v>6853500</v>
      </c>
      <c r="C353" s="1">
        <v>44520</v>
      </c>
      <c r="D353">
        <v>128</v>
      </c>
      <c r="E353" t="s">
        <v>31</v>
      </c>
      <c r="G353" s="1">
        <f t="shared" si="72"/>
        <v>44520</v>
      </c>
      <c r="H353" s="5">
        <f t="shared" si="73"/>
        <v>202111</v>
      </c>
      <c r="I353" s="5">
        <f t="shared" si="74"/>
        <v>2021</v>
      </c>
      <c r="J353">
        <f t="shared" si="75"/>
        <v>253.88429752066116</v>
      </c>
    </row>
    <row r="354" spans="1:10">
      <c r="A354" t="s">
        <v>30</v>
      </c>
      <c r="B354">
        <v>6853500</v>
      </c>
      <c r="C354" s="1">
        <v>44521</v>
      </c>
      <c r="D354">
        <v>130</v>
      </c>
      <c r="E354" t="s">
        <v>31</v>
      </c>
      <c r="G354" s="1">
        <f t="shared" si="72"/>
        <v>44521</v>
      </c>
      <c r="H354" s="5">
        <f t="shared" si="73"/>
        <v>202111</v>
      </c>
      <c r="I354" s="5">
        <f t="shared" si="74"/>
        <v>2021</v>
      </c>
      <c r="J354">
        <f t="shared" si="75"/>
        <v>257.85123966942149</v>
      </c>
    </row>
    <row r="355" spans="1:10">
      <c r="A355" t="s">
        <v>30</v>
      </c>
      <c r="B355">
        <v>6853500</v>
      </c>
      <c r="C355" s="1">
        <v>44522</v>
      </c>
      <c r="D355">
        <v>132</v>
      </c>
      <c r="E355" t="s">
        <v>31</v>
      </c>
      <c r="G355" s="1">
        <f t="shared" si="72"/>
        <v>44522</v>
      </c>
      <c r="H355" s="5">
        <f t="shared" si="73"/>
        <v>202111</v>
      </c>
      <c r="I355" s="5">
        <f t="shared" si="74"/>
        <v>2021</v>
      </c>
      <c r="J355">
        <f t="shared" si="75"/>
        <v>261.81818181818181</v>
      </c>
    </row>
    <row r="356" spans="1:10">
      <c r="A356" t="s">
        <v>30</v>
      </c>
      <c r="B356">
        <v>6853500</v>
      </c>
      <c r="C356" s="1">
        <v>44523</v>
      </c>
      <c r="D356">
        <v>133</v>
      </c>
      <c r="E356" t="s">
        <v>31</v>
      </c>
      <c r="G356" s="1">
        <f t="shared" si="72"/>
        <v>44523</v>
      </c>
      <c r="H356" s="5">
        <f t="shared" si="73"/>
        <v>202111</v>
      </c>
      <c r="I356" s="5">
        <f t="shared" si="74"/>
        <v>2021</v>
      </c>
      <c r="J356">
        <f t="shared" si="75"/>
        <v>263.801652892562</v>
      </c>
    </row>
    <row r="357" spans="1:10">
      <c r="A357" t="s">
        <v>30</v>
      </c>
      <c r="B357">
        <v>6853500</v>
      </c>
      <c r="C357" s="1">
        <v>44524</v>
      </c>
      <c r="D357">
        <v>133</v>
      </c>
      <c r="E357" t="s">
        <v>31</v>
      </c>
      <c r="G357" s="1">
        <f t="shared" si="72"/>
        <v>44524</v>
      </c>
      <c r="H357" s="5">
        <f t="shared" si="73"/>
        <v>202111</v>
      </c>
      <c r="I357" s="5">
        <f t="shared" si="74"/>
        <v>2021</v>
      </c>
      <c r="J357">
        <f t="shared" si="75"/>
        <v>263.801652892562</v>
      </c>
    </row>
    <row r="358" spans="1:10">
      <c r="A358" t="s">
        <v>30</v>
      </c>
      <c r="B358">
        <v>6853500</v>
      </c>
      <c r="C358" s="1">
        <v>44525</v>
      </c>
      <c r="D358">
        <v>131</v>
      </c>
      <c r="E358" t="s">
        <v>31</v>
      </c>
      <c r="G358" s="1">
        <f t="shared" ref="G358:G384" si="76">IF(OR(C358&lt;=0,ISTEXT(C358)),"",C358)</f>
        <v>44525</v>
      </c>
      <c r="H358" s="5">
        <f t="shared" ref="H358:H384" si="77">IF(NOT(ISTEXT(G358)),YEAR(G358)*100+MONTH(G358),"")</f>
        <v>202111</v>
      </c>
      <c r="I358" s="5">
        <f t="shared" ref="I358:I384" si="78">IF(NOT(ISTEXT(G358)),YEAR(G358),"")</f>
        <v>2021</v>
      </c>
      <c r="J358">
        <f t="shared" ref="J358:J384" si="79">IF(AND(ISNUMBER(G358),ISNUMBER(D358)),D358*(640*24*3600)/(5280^2),"DataGap")</f>
        <v>259.83471074380168</v>
      </c>
    </row>
    <row r="359" spans="1:10">
      <c r="A359" t="s">
        <v>30</v>
      </c>
      <c r="B359">
        <v>6853500</v>
      </c>
      <c r="C359" s="1">
        <v>44526</v>
      </c>
      <c r="D359">
        <v>131</v>
      </c>
      <c r="E359" t="s">
        <v>31</v>
      </c>
      <c r="G359" s="1">
        <f t="shared" si="76"/>
        <v>44526</v>
      </c>
      <c r="H359" s="5">
        <f t="shared" si="77"/>
        <v>202111</v>
      </c>
      <c r="I359" s="5">
        <f t="shared" si="78"/>
        <v>2021</v>
      </c>
      <c r="J359">
        <f t="shared" si="79"/>
        <v>259.83471074380168</v>
      </c>
    </row>
    <row r="360" spans="1:10">
      <c r="A360" t="s">
        <v>30</v>
      </c>
      <c r="B360">
        <v>6853500</v>
      </c>
      <c r="C360" s="1">
        <v>44527</v>
      </c>
      <c r="D360">
        <v>132</v>
      </c>
      <c r="E360" t="s">
        <v>31</v>
      </c>
      <c r="G360" s="1">
        <f t="shared" si="76"/>
        <v>44527</v>
      </c>
      <c r="H360" s="5">
        <f t="shared" si="77"/>
        <v>202111</v>
      </c>
      <c r="I360" s="5">
        <f t="shared" si="78"/>
        <v>2021</v>
      </c>
      <c r="J360">
        <f t="shared" si="79"/>
        <v>261.81818181818181</v>
      </c>
    </row>
    <row r="361" spans="1:10">
      <c r="A361" t="s">
        <v>30</v>
      </c>
      <c r="B361">
        <v>6853500</v>
      </c>
      <c r="C361" s="1">
        <v>44528</v>
      </c>
      <c r="D361">
        <v>133</v>
      </c>
      <c r="E361" t="s">
        <v>31</v>
      </c>
      <c r="G361" s="1">
        <f t="shared" si="76"/>
        <v>44528</v>
      </c>
      <c r="H361" s="5">
        <f t="shared" si="77"/>
        <v>202111</v>
      </c>
      <c r="I361" s="5">
        <f t="shared" si="78"/>
        <v>2021</v>
      </c>
      <c r="J361">
        <f t="shared" si="79"/>
        <v>263.801652892562</v>
      </c>
    </row>
    <row r="362" spans="1:10">
      <c r="A362" t="s">
        <v>30</v>
      </c>
      <c r="B362">
        <v>6853500</v>
      </c>
      <c r="C362" s="1">
        <v>44529</v>
      </c>
      <c r="D362">
        <v>135</v>
      </c>
      <c r="E362" t="s">
        <v>31</v>
      </c>
      <c r="G362" s="1">
        <f t="shared" si="76"/>
        <v>44529</v>
      </c>
      <c r="H362" s="5">
        <f t="shared" si="77"/>
        <v>202111</v>
      </c>
      <c r="I362" s="5">
        <f t="shared" si="78"/>
        <v>2021</v>
      </c>
      <c r="J362">
        <f t="shared" si="79"/>
        <v>267.76859504132233</v>
      </c>
    </row>
    <row r="363" spans="1:10">
      <c r="A363" t="s">
        <v>30</v>
      </c>
      <c r="B363">
        <v>6853500</v>
      </c>
      <c r="C363" s="1">
        <v>44530</v>
      </c>
      <c r="D363">
        <v>135</v>
      </c>
      <c r="E363" t="s">
        <v>31</v>
      </c>
      <c r="G363" s="1">
        <f t="shared" si="76"/>
        <v>44530</v>
      </c>
      <c r="H363" s="5">
        <f t="shared" si="77"/>
        <v>202111</v>
      </c>
      <c r="I363" s="5">
        <f t="shared" si="78"/>
        <v>2021</v>
      </c>
      <c r="J363">
        <f t="shared" si="79"/>
        <v>267.76859504132233</v>
      </c>
    </row>
    <row r="364" spans="1:10">
      <c r="A364" t="s">
        <v>30</v>
      </c>
      <c r="B364">
        <v>6853500</v>
      </c>
      <c r="C364" s="1">
        <v>44531</v>
      </c>
      <c r="D364">
        <v>137</v>
      </c>
      <c r="E364" t="s">
        <v>31</v>
      </c>
      <c r="G364" s="1">
        <f t="shared" si="76"/>
        <v>44531</v>
      </c>
      <c r="H364" s="5">
        <f t="shared" si="77"/>
        <v>202112</v>
      </c>
      <c r="I364" s="5">
        <f t="shared" si="78"/>
        <v>2021</v>
      </c>
      <c r="J364">
        <f t="shared" si="79"/>
        <v>271.73553719008265</v>
      </c>
    </row>
    <row r="365" spans="1:10">
      <c r="A365" t="s">
        <v>30</v>
      </c>
      <c r="B365">
        <v>6853500</v>
      </c>
      <c r="C365" s="1">
        <v>44532</v>
      </c>
      <c r="D365">
        <v>141</v>
      </c>
      <c r="E365" t="s">
        <v>31</v>
      </c>
      <c r="G365" s="1">
        <f t="shared" si="76"/>
        <v>44532</v>
      </c>
      <c r="H365" s="5">
        <f t="shared" si="77"/>
        <v>202112</v>
      </c>
      <c r="I365" s="5">
        <f t="shared" si="78"/>
        <v>2021</v>
      </c>
      <c r="J365">
        <f t="shared" si="79"/>
        <v>279.6694214876033</v>
      </c>
    </row>
    <row r="366" spans="1:10">
      <c r="A366" t="s">
        <v>30</v>
      </c>
      <c r="B366">
        <v>6853500</v>
      </c>
      <c r="C366" s="1">
        <v>44533</v>
      </c>
      <c r="D366">
        <v>138</v>
      </c>
      <c r="E366" t="s">
        <v>31</v>
      </c>
      <c r="G366" s="1">
        <f t="shared" si="76"/>
        <v>44533</v>
      </c>
      <c r="H366" s="5">
        <f t="shared" si="77"/>
        <v>202112</v>
      </c>
      <c r="I366" s="5">
        <f t="shared" si="78"/>
        <v>2021</v>
      </c>
      <c r="J366">
        <f t="shared" si="79"/>
        <v>273.71900826446279</v>
      </c>
    </row>
    <row r="367" spans="1:10">
      <c r="A367" t="s">
        <v>30</v>
      </c>
      <c r="B367">
        <v>6853500</v>
      </c>
      <c r="C367" s="1">
        <v>44534</v>
      </c>
      <c r="D367">
        <v>136</v>
      </c>
      <c r="E367" t="s">
        <v>31</v>
      </c>
      <c r="G367" s="1">
        <f t="shared" si="76"/>
        <v>44534</v>
      </c>
      <c r="H367" s="5">
        <f t="shared" si="77"/>
        <v>202112</v>
      </c>
      <c r="I367" s="5">
        <f t="shared" si="78"/>
        <v>2021</v>
      </c>
      <c r="J367">
        <f t="shared" si="79"/>
        <v>269.75206611570246</v>
      </c>
    </row>
    <row r="368" spans="1:10">
      <c r="A368" t="s">
        <v>30</v>
      </c>
      <c r="B368">
        <v>6853500</v>
      </c>
      <c r="C368" s="1">
        <v>44535</v>
      </c>
      <c r="D368">
        <v>138</v>
      </c>
      <c r="E368" t="s">
        <v>31</v>
      </c>
      <c r="G368" s="1">
        <f t="shared" si="76"/>
        <v>44535</v>
      </c>
      <c r="H368" s="5">
        <f t="shared" si="77"/>
        <v>202112</v>
      </c>
      <c r="I368" s="5">
        <f t="shared" si="78"/>
        <v>2021</v>
      </c>
      <c r="J368">
        <f t="shared" si="79"/>
        <v>273.71900826446279</v>
      </c>
    </row>
    <row r="369" spans="1:10">
      <c r="A369" t="s">
        <v>30</v>
      </c>
      <c r="B369">
        <v>6853500</v>
      </c>
      <c r="C369" s="1">
        <v>44536</v>
      </c>
      <c r="D369">
        <v>136</v>
      </c>
      <c r="E369" t="s">
        <v>31</v>
      </c>
      <c r="G369" s="1">
        <f t="shared" si="76"/>
        <v>44536</v>
      </c>
      <c r="H369" s="5">
        <f t="shared" si="77"/>
        <v>202112</v>
      </c>
      <c r="I369" s="5">
        <f t="shared" si="78"/>
        <v>2021</v>
      </c>
      <c r="J369">
        <f t="shared" si="79"/>
        <v>269.75206611570246</v>
      </c>
    </row>
    <row r="370" spans="1:10">
      <c r="A370" t="s">
        <v>30</v>
      </c>
      <c r="B370">
        <v>6853500</v>
      </c>
      <c r="C370" s="1">
        <v>44537</v>
      </c>
      <c r="D370">
        <v>135</v>
      </c>
      <c r="E370" t="s">
        <v>31</v>
      </c>
      <c r="G370" s="1">
        <f t="shared" si="76"/>
        <v>44537</v>
      </c>
      <c r="H370" s="5">
        <f t="shared" si="77"/>
        <v>202112</v>
      </c>
      <c r="I370" s="5">
        <f t="shared" si="78"/>
        <v>2021</v>
      </c>
      <c r="J370">
        <f t="shared" si="79"/>
        <v>267.76859504132233</v>
      </c>
    </row>
    <row r="371" spans="1:10">
      <c r="A371" t="s">
        <v>30</v>
      </c>
      <c r="B371">
        <v>6853500</v>
      </c>
      <c r="C371" s="1">
        <v>44538</v>
      </c>
      <c r="D371">
        <v>135</v>
      </c>
      <c r="E371" t="s">
        <v>31</v>
      </c>
      <c r="G371" s="1">
        <f t="shared" si="76"/>
        <v>44538</v>
      </c>
      <c r="H371" s="5">
        <f t="shared" si="77"/>
        <v>202112</v>
      </c>
      <c r="I371" s="5">
        <f t="shared" si="78"/>
        <v>2021</v>
      </c>
      <c r="J371">
        <f t="shared" si="79"/>
        <v>267.76859504132233</v>
      </c>
    </row>
    <row r="372" spans="1:10">
      <c r="A372" t="s">
        <v>30</v>
      </c>
      <c r="B372">
        <v>6853500</v>
      </c>
      <c r="C372" s="1">
        <v>44539</v>
      </c>
      <c r="D372">
        <v>138</v>
      </c>
      <c r="E372" t="s">
        <v>31</v>
      </c>
      <c r="G372" s="1">
        <f t="shared" si="76"/>
        <v>44539</v>
      </c>
      <c r="H372" s="5">
        <f t="shared" si="77"/>
        <v>202112</v>
      </c>
      <c r="I372" s="5">
        <f t="shared" si="78"/>
        <v>2021</v>
      </c>
      <c r="J372">
        <f t="shared" si="79"/>
        <v>273.71900826446279</v>
      </c>
    </row>
    <row r="373" spans="1:10">
      <c r="A373" t="s">
        <v>30</v>
      </c>
      <c r="B373">
        <v>6853500</v>
      </c>
      <c r="C373" s="1">
        <v>44540</v>
      </c>
      <c r="D373">
        <v>139</v>
      </c>
      <c r="E373" t="s">
        <v>31</v>
      </c>
      <c r="G373" s="1">
        <f t="shared" si="76"/>
        <v>44540</v>
      </c>
      <c r="H373" s="5">
        <f t="shared" si="77"/>
        <v>202112</v>
      </c>
      <c r="I373" s="5">
        <f t="shared" si="78"/>
        <v>2021</v>
      </c>
      <c r="J373">
        <f t="shared" si="79"/>
        <v>275.70247933884298</v>
      </c>
    </row>
    <row r="374" spans="1:10">
      <c r="A374" t="s">
        <v>30</v>
      </c>
      <c r="B374">
        <v>6853500</v>
      </c>
      <c r="C374" s="1">
        <v>44541</v>
      </c>
      <c r="D374">
        <v>137</v>
      </c>
      <c r="E374" t="s">
        <v>31</v>
      </c>
      <c r="G374" s="1">
        <f t="shared" si="76"/>
        <v>44541</v>
      </c>
      <c r="H374" s="5">
        <f t="shared" si="77"/>
        <v>202112</v>
      </c>
      <c r="I374" s="5">
        <f t="shared" si="78"/>
        <v>2021</v>
      </c>
      <c r="J374">
        <f t="shared" si="79"/>
        <v>271.73553719008265</v>
      </c>
    </row>
    <row r="375" spans="1:10">
      <c r="A375" t="s">
        <v>30</v>
      </c>
      <c r="B375">
        <v>6853500</v>
      </c>
      <c r="C375" s="1">
        <v>44542</v>
      </c>
      <c r="D375">
        <v>138</v>
      </c>
      <c r="E375" t="s">
        <v>31</v>
      </c>
      <c r="G375" s="1">
        <f t="shared" si="76"/>
        <v>44542</v>
      </c>
      <c r="H375" s="5">
        <f t="shared" si="77"/>
        <v>202112</v>
      </c>
      <c r="I375" s="5">
        <f t="shared" si="78"/>
        <v>2021</v>
      </c>
      <c r="J375">
        <f t="shared" si="79"/>
        <v>273.71900826446279</v>
      </c>
    </row>
    <row r="376" spans="1:10">
      <c r="A376" t="s">
        <v>30</v>
      </c>
      <c r="B376">
        <v>6853500</v>
      </c>
      <c r="C376" s="1">
        <v>44543</v>
      </c>
      <c r="D376">
        <v>139</v>
      </c>
      <c r="E376" t="s">
        <v>31</v>
      </c>
      <c r="G376" s="1">
        <f t="shared" si="76"/>
        <v>44543</v>
      </c>
      <c r="H376" s="5">
        <f t="shared" si="77"/>
        <v>202112</v>
      </c>
      <c r="I376" s="5">
        <f t="shared" si="78"/>
        <v>2021</v>
      </c>
      <c r="J376">
        <f t="shared" si="79"/>
        <v>275.70247933884298</v>
      </c>
    </row>
    <row r="377" spans="1:10">
      <c r="A377" t="s">
        <v>30</v>
      </c>
      <c r="B377">
        <v>6853500</v>
      </c>
      <c r="C377" s="1">
        <v>44544</v>
      </c>
      <c r="D377">
        <v>138</v>
      </c>
      <c r="E377" t="s">
        <v>31</v>
      </c>
      <c r="G377" s="1">
        <f t="shared" si="76"/>
        <v>44544</v>
      </c>
      <c r="H377" s="5">
        <f t="shared" si="77"/>
        <v>202112</v>
      </c>
      <c r="I377" s="5">
        <f t="shared" si="78"/>
        <v>2021</v>
      </c>
      <c r="J377">
        <f t="shared" si="79"/>
        <v>273.71900826446279</v>
      </c>
    </row>
    <row r="378" spans="1:10">
      <c r="A378" t="s">
        <v>30</v>
      </c>
      <c r="B378">
        <v>6853500</v>
      </c>
      <c r="C378" s="1">
        <v>44545</v>
      </c>
      <c r="D378">
        <v>140</v>
      </c>
      <c r="E378" t="s">
        <v>31</v>
      </c>
      <c r="G378" s="1">
        <f t="shared" si="76"/>
        <v>44545</v>
      </c>
      <c r="H378" s="5">
        <f t="shared" si="77"/>
        <v>202112</v>
      </c>
      <c r="I378" s="5">
        <f t="shared" si="78"/>
        <v>2021</v>
      </c>
      <c r="J378">
        <f t="shared" si="79"/>
        <v>277.68595041322317</v>
      </c>
    </row>
    <row r="379" spans="1:10">
      <c r="A379" t="s">
        <v>30</v>
      </c>
      <c r="B379">
        <v>6853500</v>
      </c>
      <c r="C379" s="1">
        <v>44546</v>
      </c>
      <c r="D379">
        <v>145</v>
      </c>
      <c r="E379" t="s">
        <v>31</v>
      </c>
      <c r="G379" s="1">
        <f t="shared" si="76"/>
        <v>44546</v>
      </c>
      <c r="H379" s="5">
        <f t="shared" si="77"/>
        <v>202112</v>
      </c>
      <c r="I379" s="5">
        <f t="shared" si="78"/>
        <v>2021</v>
      </c>
      <c r="J379">
        <f t="shared" si="79"/>
        <v>287.60330578512395</v>
      </c>
    </row>
    <row r="380" spans="1:10">
      <c r="A380" t="s">
        <v>30</v>
      </c>
      <c r="B380">
        <v>6853500</v>
      </c>
      <c r="C380" s="1">
        <v>44547</v>
      </c>
      <c r="D380">
        <v>143</v>
      </c>
      <c r="E380" t="s">
        <v>31</v>
      </c>
      <c r="G380" s="1">
        <f t="shared" si="76"/>
        <v>44547</v>
      </c>
      <c r="H380" s="5">
        <f t="shared" si="77"/>
        <v>202112</v>
      </c>
      <c r="I380" s="5">
        <f t="shared" si="78"/>
        <v>2021</v>
      </c>
      <c r="J380">
        <f t="shared" si="79"/>
        <v>283.63636363636363</v>
      </c>
    </row>
    <row r="381" spans="1:10">
      <c r="A381" t="s">
        <v>30</v>
      </c>
      <c r="B381">
        <v>6853500</v>
      </c>
      <c r="C381" s="1">
        <v>44548</v>
      </c>
      <c r="D381">
        <v>139</v>
      </c>
      <c r="E381" t="s">
        <v>31</v>
      </c>
      <c r="G381" s="1">
        <f t="shared" si="76"/>
        <v>44548</v>
      </c>
      <c r="H381" s="5">
        <f t="shared" si="77"/>
        <v>202112</v>
      </c>
      <c r="I381" s="5">
        <f t="shared" si="78"/>
        <v>2021</v>
      </c>
      <c r="J381">
        <f t="shared" si="79"/>
        <v>275.70247933884298</v>
      </c>
    </row>
    <row r="382" spans="1:10">
      <c r="A382" t="s">
        <v>30</v>
      </c>
      <c r="B382">
        <v>6853500</v>
      </c>
      <c r="C382" s="1">
        <v>44549</v>
      </c>
      <c r="D382">
        <v>132</v>
      </c>
      <c r="E382" t="s">
        <v>38</v>
      </c>
      <c r="G382" s="1">
        <f t="shared" si="76"/>
        <v>44549</v>
      </c>
      <c r="H382" s="5">
        <f t="shared" si="77"/>
        <v>202112</v>
      </c>
      <c r="I382" s="5">
        <f t="shared" si="78"/>
        <v>2021</v>
      </c>
      <c r="J382">
        <f t="shared" si="79"/>
        <v>261.81818181818181</v>
      </c>
    </row>
    <row r="383" spans="1:10">
      <c r="A383" t="s">
        <v>30</v>
      </c>
      <c r="B383">
        <v>6853500</v>
      </c>
      <c r="C383" s="1">
        <v>44550</v>
      </c>
      <c r="D383">
        <v>129</v>
      </c>
      <c r="E383" t="s">
        <v>38</v>
      </c>
      <c r="G383" s="1">
        <f t="shared" si="76"/>
        <v>44550</v>
      </c>
      <c r="H383" s="5">
        <f t="shared" si="77"/>
        <v>202112</v>
      </c>
      <c r="I383" s="5">
        <f t="shared" si="78"/>
        <v>2021</v>
      </c>
      <c r="J383">
        <f t="shared" si="79"/>
        <v>255.86776859504133</v>
      </c>
    </row>
    <row r="384" spans="1:10">
      <c r="A384" t="s">
        <v>30</v>
      </c>
      <c r="B384">
        <v>6853500</v>
      </c>
      <c r="C384" s="1">
        <v>44551</v>
      </c>
      <c r="D384">
        <v>137</v>
      </c>
      <c r="E384" t="s">
        <v>38</v>
      </c>
      <c r="G384" s="1">
        <f t="shared" si="76"/>
        <v>44551</v>
      </c>
      <c r="H384" s="5">
        <f t="shared" si="77"/>
        <v>202112</v>
      </c>
      <c r="I384" s="5">
        <f t="shared" si="78"/>
        <v>2021</v>
      </c>
      <c r="J384">
        <f t="shared" si="79"/>
        <v>271.73553719008265</v>
      </c>
    </row>
    <row r="385" spans="1:10">
      <c r="A385" t="s">
        <v>30</v>
      </c>
      <c r="B385">
        <v>6853500</v>
      </c>
      <c r="C385" s="1">
        <v>44552</v>
      </c>
      <c r="D385">
        <v>144</v>
      </c>
      <c r="E385" t="s">
        <v>38</v>
      </c>
      <c r="G385" s="1">
        <f t="shared" ref="G385:G392" si="80">IF(OR(C385&lt;=0,ISTEXT(C385)),"",C385)</f>
        <v>44552</v>
      </c>
      <c r="H385" s="5">
        <f t="shared" ref="H385:H392" si="81">IF(NOT(ISTEXT(G385)),YEAR(G385)*100+MONTH(G385),"")</f>
        <v>202112</v>
      </c>
      <c r="I385" s="5">
        <f t="shared" ref="I385:I392" si="82">IF(NOT(ISTEXT(G385)),YEAR(G385),"")</f>
        <v>2021</v>
      </c>
      <c r="J385">
        <f t="shared" ref="J385:J392" si="83">IF(AND(ISNUMBER(G385),ISNUMBER(D385)),D385*(640*24*3600)/(5280^2),"DataGap")</f>
        <v>285.61983471074382</v>
      </c>
    </row>
    <row r="386" spans="1:10">
      <c r="A386" t="s">
        <v>30</v>
      </c>
      <c r="B386">
        <v>6853500</v>
      </c>
      <c r="C386" s="1">
        <v>44553</v>
      </c>
      <c r="D386">
        <v>148</v>
      </c>
      <c r="E386" t="s">
        <v>38</v>
      </c>
      <c r="G386" s="1">
        <f t="shared" si="80"/>
        <v>44553</v>
      </c>
      <c r="H386" s="5">
        <f t="shared" si="81"/>
        <v>202112</v>
      </c>
      <c r="I386" s="5">
        <f t="shared" si="82"/>
        <v>2021</v>
      </c>
      <c r="J386">
        <f t="shared" si="83"/>
        <v>293.55371900826447</v>
      </c>
    </row>
    <row r="387" spans="1:10">
      <c r="A387" t="s">
        <v>30</v>
      </c>
      <c r="B387">
        <v>6853500</v>
      </c>
      <c r="C387" s="1">
        <v>44554</v>
      </c>
      <c r="D387">
        <v>153</v>
      </c>
      <c r="E387" t="s">
        <v>38</v>
      </c>
      <c r="G387" s="1">
        <f t="shared" si="80"/>
        <v>44554</v>
      </c>
      <c r="H387" s="5">
        <f t="shared" si="81"/>
        <v>202112</v>
      </c>
      <c r="I387" s="5">
        <f t="shared" si="82"/>
        <v>2021</v>
      </c>
      <c r="J387">
        <f t="shared" si="83"/>
        <v>303.47107438016531</v>
      </c>
    </row>
    <row r="388" spans="1:10">
      <c r="A388" t="s">
        <v>30</v>
      </c>
      <c r="B388">
        <v>6853500</v>
      </c>
      <c r="C388" s="1">
        <v>44555</v>
      </c>
      <c r="D388">
        <v>156</v>
      </c>
      <c r="E388" t="s">
        <v>31</v>
      </c>
      <c r="G388" s="1">
        <f t="shared" si="80"/>
        <v>44555</v>
      </c>
      <c r="H388" s="5">
        <f t="shared" si="81"/>
        <v>202112</v>
      </c>
      <c r="I388" s="5">
        <f t="shared" si="82"/>
        <v>2021</v>
      </c>
      <c r="J388">
        <f t="shared" si="83"/>
        <v>309.42148760330576</v>
      </c>
    </row>
    <row r="389" spans="1:10">
      <c r="A389" t="s">
        <v>30</v>
      </c>
      <c r="B389">
        <v>6853500</v>
      </c>
      <c r="C389" s="1">
        <v>44556</v>
      </c>
      <c r="D389">
        <v>152</v>
      </c>
      <c r="E389" t="s">
        <v>31</v>
      </c>
      <c r="G389" s="1">
        <f t="shared" si="80"/>
        <v>44556</v>
      </c>
      <c r="H389" s="5">
        <f t="shared" si="81"/>
        <v>202112</v>
      </c>
      <c r="I389" s="5">
        <f t="shared" si="82"/>
        <v>2021</v>
      </c>
      <c r="J389">
        <f t="shared" si="83"/>
        <v>301.48760330578511</v>
      </c>
    </row>
    <row r="390" spans="1:10">
      <c r="A390" t="s">
        <v>30</v>
      </c>
      <c r="B390">
        <v>6853500</v>
      </c>
      <c r="C390" s="1">
        <v>44557</v>
      </c>
      <c r="D390">
        <v>147</v>
      </c>
      <c r="E390" t="s">
        <v>31</v>
      </c>
      <c r="G390" s="1">
        <f t="shared" si="80"/>
        <v>44557</v>
      </c>
      <c r="H390" s="5">
        <f t="shared" si="81"/>
        <v>202112</v>
      </c>
      <c r="I390" s="5">
        <f t="shared" si="82"/>
        <v>2021</v>
      </c>
      <c r="J390">
        <f t="shared" si="83"/>
        <v>291.57024793388427</v>
      </c>
    </row>
    <row r="391" spans="1:10">
      <c r="A391" t="s">
        <v>30</v>
      </c>
      <c r="B391">
        <v>6853500</v>
      </c>
      <c r="C391" s="1">
        <v>44558</v>
      </c>
      <c r="D391">
        <v>145</v>
      </c>
      <c r="E391" t="s">
        <v>31</v>
      </c>
      <c r="G391" s="1">
        <f t="shared" si="80"/>
        <v>44558</v>
      </c>
      <c r="H391" s="5">
        <f t="shared" si="81"/>
        <v>202112</v>
      </c>
      <c r="I391" s="5">
        <f t="shared" si="82"/>
        <v>2021</v>
      </c>
      <c r="J391">
        <f t="shared" si="83"/>
        <v>287.60330578512395</v>
      </c>
    </row>
    <row r="392" spans="1:10">
      <c r="A392" t="s">
        <v>30</v>
      </c>
      <c r="B392">
        <v>6853500</v>
      </c>
      <c r="C392" s="1">
        <v>44559</v>
      </c>
      <c r="D392">
        <v>136</v>
      </c>
      <c r="E392" t="s">
        <v>38</v>
      </c>
      <c r="G392" s="1">
        <f t="shared" si="80"/>
        <v>44559</v>
      </c>
      <c r="H392" s="5">
        <f t="shared" si="81"/>
        <v>202112</v>
      </c>
      <c r="I392" s="5">
        <f t="shared" si="82"/>
        <v>2021</v>
      </c>
      <c r="J392">
        <f t="shared" si="83"/>
        <v>269.75206611570246</v>
      </c>
    </row>
    <row r="393" spans="1:10">
      <c r="A393" t="s">
        <v>30</v>
      </c>
      <c r="B393">
        <v>6853500</v>
      </c>
      <c r="C393" s="1">
        <v>44560</v>
      </c>
      <c r="D393">
        <v>133</v>
      </c>
      <c r="E393" t="s">
        <v>38</v>
      </c>
      <c r="G393" s="1">
        <f t="shared" ref="G393:G394" si="84">IF(OR(C393&lt;=0,ISTEXT(C393)),"",C393)</f>
        <v>44560</v>
      </c>
      <c r="H393" s="5">
        <f t="shared" ref="H393:H394" si="85">IF(NOT(ISTEXT(G393)),YEAR(G393)*100+MONTH(G393),"")</f>
        <v>202112</v>
      </c>
      <c r="I393" s="5">
        <f t="shared" ref="I393:I394" si="86">IF(NOT(ISTEXT(G393)),YEAR(G393),"")</f>
        <v>2021</v>
      </c>
      <c r="J393">
        <f t="shared" ref="J393:J394" si="87">IF(AND(ISNUMBER(G393),ISNUMBER(D393)),D393*(640*24*3600)/(5280^2),"DataGap")</f>
        <v>263.801652892562</v>
      </c>
    </row>
    <row r="394" spans="1:10">
      <c r="A394" t="s">
        <v>30</v>
      </c>
      <c r="B394">
        <v>6853500</v>
      </c>
      <c r="C394" s="1">
        <v>44561</v>
      </c>
      <c r="D394">
        <v>132</v>
      </c>
      <c r="E394" t="s">
        <v>38</v>
      </c>
      <c r="G394" s="1">
        <f t="shared" si="84"/>
        <v>44561</v>
      </c>
      <c r="H394" s="5">
        <f t="shared" si="85"/>
        <v>202112</v>
      </c>
      <c r="I394" s="5">
        <f t="shared" si="86"/>
        <v>2021</v>
      </c>
      <c r="J394">
        <f t="shared" si="87"/>
        <v>261.81818181818181</v>
      </c>
    </row>
    <row r="395" spans="1:10">
      <c r="A395" t="s">
        <v>32</v>
      </c>
      <c r="C395" s="1"/>
      <c r="G395" s="1"/>
      <c r="H395" s="5"/>
      <c r="I395" s="5"/>
    </row>
    <row r="396" spans="1:10">
      <c r="G396" s="1"/>
      <c r="H396" s="5"/>
      <c r="I396" s="5"/>
    </row>
    <row r="397" spans="1:10">
      <c r="G397" s="1"/>
      <c r="H397" s="5"/>
      <c r="I397" s="5"/>
    </row>
    <row r="398" spans="1:10">
      <c r="G398" s="1"/>
      <c r="H398" s="5"/>
      <c r="I398" s="5"/>
    </row>
    <row r="399" spans="1:10">
      <c r="G399" s="1"/>
      <c r="H399" s="5"/>
      <c r="I399" s="5"/>
    </row>
    <row r="400" spans="1:10">
      <c r="G400" s="1"/>
      <c r="H400" s="5"/>
      <c r="I400" s="5"/>
    </row>
    <row r="401" spans="7:9">
      <c r="G401" s="1"/>
      <c r="H401" s="5"/>
      <c r="I401" s="5"/>
    </row>
    <row r="402" spans="7:9">
      <c r="G402" s="1"/>
      <c r="H402" s="5"/>
      <c r="I402" s="5"/>
    </row>
    <row r="403" spans="7:9">
      <c r="G403" s="1"/>
      <c r="H403" s="5"/>
      <c r="I403" s="5"/>
    </row>
    <row r="404" spans="7:9">
      <c r="G404" s="1"/>
      <c r="H404" s="5"/>
      <c r="I404" s="5"/>
    </row>
    <row r="405" spans="7:9">
      <c r="G405" s="1"/>
      <c r="H405" s="5"/>
      <c r="I405" s="5"/>
    </row>
    <row r="406" spans="7:9">
      <c r="G406" s="1"/>
      <c r="H406" s="5"/>
      <c r="I406" s="5"/>
    </row>
    <row r="407" spans="7:9">
      <c r="G407" s="1"/>
      <c r="H407" s="5"/>
      <c r="I407" s="5"/>
    </row>
    <row r="408" spans="7:9">
      <c r="G408" s="1"/>
      <c r="H408" s="5"/>
      <c r="I408" s="5"/>
    </row>
    <row r="409" spans="7:9">
      <c r="G409" s="1"/>
      <c r="H409" s="5"/>
      <c r="I409" s="5"/>
    </row>
    <row r="410" spans="7:9">
      <c r="G410" s="1"/>
      <c r="H410" s="5"/>
      <c r="I410" s="5"/>
    </row>
    <row r="411" spans="7:9">
      <c r="G411" s="1"/>
      <c r="H411" s="5"/>
      <c r="I411" s="5"/>
    </row>
    <row r="412" spans="7:9">
      <c r="G412" s="1"/>
      <c r="H412" s="5"/>
      <c r="I412" s="5"/>
    </row>
    <row r="413" spans="7:9">
      <c r="G413" s="1"/>
      <c r="H413" s="5"/>
      <c r="I413" s="5"/>
    </row>
    <row r="414" spans="7:9">
      <c r="G414" s="1"/>
      <c r="H414" s="5"/>
      <c r="I414" s="5"/>
    </row>
    <row r="415" spans="7:9">
      <c r="G415" s="1"/>
      <c r="H415" s="5"/>
      <c r="I415" s="5"/>
    </row>
    <row r="416" spans="7:9">
      <c r="G416" s="1"/>
      <c r="H416" s="5"/>
      <c r="I416" s="5"/>
    </row>
    <row r="417" spans="7:9">
      <c r="G417" s="1"/>
      <c r="H417" s="5"/>
      <c r="I417" s="5"/>
    </row>
    <row r="418" spans="7:9">
      <c r="G418" s="1"/>
      <c r="H418" s="5"/>
      <c r="I418" s="5"/>
    </row>
  </sheetData>
  <mergeCells count="2">
    <mergeCell ref="G1:J1"/>
    <mergeCell ref="L1:N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382"/>
  <sheetViews>
    <sheetView workbookViewId="0">
      <selection activeCell="V3" sqref="V3"/>
    </sheetView>
  </sheetViews>
  <sheetFormatPr defaultRowHeight="15"/>
  <cols>
    <col min="2" max="2" width="14.42578125" customWidth="1"/>
    <col min="7" max="7" width="13.28515625" customWidth="1"/>
  </cols>
  <sheetData>
    <row r="1" spans="1:14" ht="15.75" customHeight="1" thickBot="1">
      <c r="A1" t="s">
        <v>126</v>
      </c>
      <c r="G1" s="15" t="s">
        <v>95</v>
      </c>
      <c r="H1" s="16"/>
      <c r="I1" s="16"/>
      <c r="J1" s="17"/>
      <c r="L1" s="18" t="s">
        <v>100</v>
      </c>
      <c r="M1" s="19"/>
      <c r="N1" s="20"/>
    </row>
    <row r="2" spans="1:14" ht="15" customHeight="1">
      <c r="G2" s="2" t="s">
        <v>96</v>
      </c>
      <c r="H2" s="2" t="s">
        <v>97</v>
      </c>
      <c r="I2" s="2"/>
      <c r="J2" s="3" t="s">
        <v>99</v>
      </c>
      <c r="L2" s="2" t="s">
        <v>101</v>
      </c>
      <c r="M2" s="2" t="s">
        <v>98</v>
      </c>
      <c r="N2" s="3" t="s">
        <v>102</v>
      </c>
    </row>
    <row r="3" spans="1:14" ht="15" customHeight="1">
      <c r="G3" s="4">
        <v>44197</v>
      </c>
      <c r="H3" s="5">
        <f>YEAR(G3)*100+MONTH(G3)</f>
        <v>202101</v>
      </c>
      <c r="I3" s="7"/>
      <c r="J3" s="7">
        <f>SUMIF($H$18:$H$382,H3,J$18:J$387)</f>
        <v>0</v>
      </c>
      <c r="L3" s="8">
        <f>YEAR(G3)</f>
        <v>2021</v>
      </c>
      <c r="M3" s="6">
        <f>SUMIF(I$30:I$399,L3,D$30:D$399)/COUNTIF(I$30:I$399,L3)</f>
        <v>0</v>
      </c>
      <c r="N3" s="6">
        <f>SUMIF(I$30:I$399,L3,J$30:J$399)</f>
        <v>5639.8016528925637</v>
      </c>
    </row>
    <row r="4" spans="1:14">
      <c r="G4" s="4">
        <f>DATE(IF(MONTH(G3)=12,YEAR(G3)+1,YEAR(G3)),IF(MONTH(G3)=12,1,MONTH(G3)+1),1)</f>
        <v>44228</v>
      </c>
      <c r="H4" s="5">
        <f t="shared" ref="H4:H14" si="0">YEAR(G4)*100+MONTH(G4)</f>
        <v>202102</v>
      </c>
      <c r="I4" s="7"/>
      <c r="J4" s="7">
        <f t="shared" ref="J4:J14" si="1">SUMIF($H$18:$H$382,H4,J$18:J$387)</f>
        <v>0</v>
      </c>
    </row>
    <row r="5" spans="1:14" ht="16.5" customHeight="1">
      <c r="G5" s="4">
        <f t="shared" ref="G5:G14" si="2">DATE(IF(MONTH(G4)=12,YEAR(G4)+1,YEAR(G4)),IF(MONTH(G4)=12,1,MONTH(G4)+1),1)</f>
        <v>44256</v>
      </c>
      <c r="H5" s="5">
        <f t="shared" si="0"/>
        <v>202103</v>
      </c>
      <c r="I5" s="7"/>
      <c r="J5" s="7">
        <f t="shared" si="1"/>
        <v>0</v>
      </c>
    </row>
    <row r="6" spans="1:14" ht="42.75" customHeight="1">
      <c r="G6" s="4">
        <f t="shared" si="2"/>
        <v>44287</v>
      </c>
      <c r="H6" s="5">
        <f t="shared" si="0"/>
        <v>202104</v>
      </c>
      <c r="I6" s="7"/>
      <c r="J6" s="7">
        <f t="shared" si="1"/>
        <v>234.04958677685948</v>
      </c>
    </row>
    <row r="7" spans="1:14" ht="21" customHeight="1">
      <c r="G7" s="4">
        <f t="shared" si="2"/>
        <v>44317</v>
      </c>
      <c r="H7" s="5">
        <f t="shared" si="0"/>
        <v>202105</v>
      </c>
      <c r="I7" s="7"/>
      <c r="J7" s="7">
        <f t="shared" si="1"/>
        <v>855.27272727272759</v>
      </c>
    </row>
    <row r="8" spans="1:14" ht="15" customHeight="1">
      <c r="G8" s="4">
        <f t="shared" si="2"/>
        <v>44348</v>
      </c>
      <c r="H8" s="5">
        <f t="shared" si="0"/>
        <v>202106</v>
      </c>
      <c r="I8" s="7"/>
      <c r="J8" s="7">
        <f t="shared" si="1"/>
        <v>863.20661157024779</v>
      </c>
    </row>
    <row r="9" spans="1:14" ht="15" customHeight="1">
      <c r="G9" s="4">
        <f t="shared" si="2"/>
        <v>44378</v>
      </c>
      <c r="H9" s="5">
        <f t="shared" si="0"/>
        <v>202107</v>
      </c>
      <c r="I9" s="7"/>
      <c r="J9" s="7">
        <f t="shared" si="1"/>
        <v>1045.2892561983467</v>
      </c>
    </row>
    <row r="10" spans="1:14">
      <c r="G10" s="4">
        <f t="shared" si="2"/>
        <v>44409</v>
      </c>
      <c r="H10" s="5">
        <f t="shared" si="0"/>
        <v>202108</v>
      </c>
      <c r="I10" s="7"/>
      <c r="J10" s="7">
        <f t="shared" si="1"/>
        <v>983.80165289256183</v>
      </c>
    </row>
    <row r="11" spans="1:14" ht="27" customHeight="1">
      <c r="G11" s="4">
        <f t="shared" si="2"/>
        <v>44440</v>
      </c>
      <c r="H11" s="5">
        <f t="shared" si="0"/>
        <v>202109</v>
      </c>
      <c r="I11" s="7"/>
      <c r="J11" s="7">
        <f t="shared" si="1"/>
        <v>993.71900826446245</v>
      </c>
    </row>
    <row r="12" spans="1:14" ht="15" customHeight="1">
      <c r="G12" s="4">
        <f t="shared" si="2"/>
        <v>44470</v>
      </c>
      <c r="H12" s="5">
        <f t="shared" si="0"/>
        <v>202110</v>
      </c>
      <c r="I12" s="7"/>
      <c r="J12" s="7">
        <f t="shared" si="1"/>
        <v>664.46280991735523</v>
      </c>
    </row>
    <row r="13" spans="1:14">
      <c r="G13" s="4">
        <f t="shared" si="2"/>
        <v>44501</v>
      </c>
      <c r="H13" s="5">
        <f t="shared" si="0"/>
        <v>202111</v>
      </c>
      <c r="I13" s="7"/>
      <c r="J13" s="7">
        <f t="shared" si="1"/>
        <v>0</v>
      </c>
    </row>
    <row r="14" spans="1:14" ht="24.75" customHeight="1">
      <c r="G14" s="4">
        <f t="shared" si="2"/>
        <v>44531</v>
      </c>
      <c r="H14" s="5">
        <f t="shared" si="0"/>
        <v>202112</v>
      </c>
      <c r="I14" s="7"/>
      <c r="J14" s="7">
        <f t="shared" si="1"/>
        <v>0</v>
      </c>
    </row>
    <row r="17" spans="1:10">
      <c r="A17" t="s">
        <v>118</v>
      </c>
      <c r="B17" t="s">
        <v>119</v>
      </c>
      <c r="C17" t="s">
        <v>120</v>
      </c>
      <c r="D17" t="s">
        <v>121</v>
      </c>
      <c r="E17" t="s">
        <v>122</v>
      </c>
      <c r="F17" t="s">
        <v>123</v>
      </c>
      <c r="G17" s="1"/>
      <c r="H17" s="5"/>
      <c r="I17" s="5"/>
    </row>
    <row r="18" spans="1:10">
      <c r="A18" t="s">
        <v>105</v>
      </c>
      <c r="B18" s="1">
        <v>44197</v>
      </c>
      <c r="C18">
        <v>0</v>
      </c>
      <c r="D18" t="s">
        <v>117</v>
      </c>
      <c r="E18" t="s">
        <v>31</v>
      </c>
      <c r="F18" t="s">
        <v>124</v>
      </c>
      <c r="G18" s="1">
        <f>IF(OR(B18&lt;=0,ISTEXT(B18)),"",B18)</f>
        <v>44197</v>
      </c>
      <c r="H18" s="5">
        <f>IF(NOT(ISTEXT(G18)),YEAR(G18)*100+MONTH(G18),"")</f>
        <v>202101</v>
      </c>
      <c r="I18" s="5">
        <f>IF(NOT(ISTEXT(G18)),YEAR(G18),"")</f>
        <v>2021</v>
      </c>
      <c r="J18">
        <f>IF(AND(ISNUMBER(G18),ISNUMBER(C18)),C18*(640*24*3600)/(5280^2),"DataGap")</f>
        <v>0</v>
      </c>
    </row>
    <row r="19" spans="1:10">
      <c r="A19" t="s">
        <v>105</v>
      </c>
      <c r="B19" s="1">
        <v>44198</v>
      </c>
      <c r="C19">
        <v>0</v>
      </c>
      <c r="D19" t="s">
        <v>117</v>
      </c>
      <c r="E19" t="s">
        <v>31</v>
      </c>
      <c r="F19" t="s">
        <v>124</v>
      </c>
      <c r="G19" s="1">
        <f t="shared" ref="G19:G82" si="3">IF(OR(B19&lt;=0,ISTEXT(B19)),"",B19)</f>
        <v>44198</v>
      </c>
      <c r="H19" s="5">
        <f t="shared" ref="H19:H82" si="4">IF(NOT(ISTEXT(G19)),YEAR(G19)*100+MONTH(G19),"")</f>
        <v>202101</v>
      </c>
      <c r="I19" s="5">
        <f t="shared" ref="I19:I82" si="5">IF(NOT(ISTEXT(G19)),YEAR(G19),"")</f>
        <v>2021</v>
      </c>
      <c r="J19">
        <f t="shared" ref="J19:J49" si="6">IF(AND(ISNUMBER(G19),ISNUMBER(C19)),C19*(640*24*3600)/(5280^2),"DataGap")</f>
        <v>0</v>
      </c>
    </row>
    <row r="20" spans="1:10">
      <c r="A20" t="s">
        <v>105</v>
      </c>
      <c r="B20" s="1">
        <v>44199</v>
      </c>
      <c r="C20">
        <v>0</v>
      </c>
      <c r="D20" t="s">
        <v>117</v>
      </c>
      <c r="E20" t="s">
        <v>31</v>
      </c>
      <c r="F20" t="s">
        <v>124</v>
      </c>
      <c r="G20" s="1">
        <f t="shared" si="3"/>
        <v>44199</v>
      </c>
      <c r="H20" s="5">
        <f t="shared" si="4"/>
        <v>202101</v>
      </c>
      <c r="I20" s="5">
        <f t="shared" si="5"/>
        <v>2021</v>
      </c>
      <c r="J20">
        <f t="shared" si="6"/>
        <v>0</v>
      </c>
    </row>
    <row r="21" spans="1:10">
      <c r="A21" t="s">
        <v>105</v>
      </c>
      <c r="B21" s="1">
        <v>44200</v>
      </c>
      <c r="C21">
        <v>0</v>
      </c>
      <c r="D21" t="s">
        <v>117</v>
      </c>
      <c r="E21" t="s">
        <v>31</v>
      </c>
      <c r="F21" t="s">
        <v>124</v>
      </c>
      <c r="G21" s="1">
        <f t="shared" si="3"/>
        <v>44200</v>
      </c>
      <c r="H21" s="5">
        <f t="shared" si="4"/>
        <v>202101</v>
      </c>
      <c r="I21" s="5">
        <f t="shared" si="5"/>
        <v>2021</v>
      </c>
      <c r="J21">
        <f t="shared" si="6"/>
        <v>0</v>
      </c>
    </row>
    <row r="22" spans="1:10">
      <c r="A22" t="s">
        <v>105</v>
      </c>
      <c r="B22" s="1">
        <v>44201</v>
      </c>
      <c r="C22">
        <v>0</v>
      </c>
      <c r="D22" t="s">
        <v>117</v>
      </c>
      <c r="E22" t="s">
        <v>31</v>
      </c>
      <c r="F22" t="s">
        <v>124</v>
      </c>
      <c r="G22" s="1">
        <f t="shared" si="3"/>
        <v>44201</v>
      </c>
      <c r="H22" s="5">
        <f t="shared" si="4"/>
        <v>202101</v>
      </c>
      <c r="I22" s="5">
        <f t="shared" si="5"/>
        <v>2021</v>
      </c>
      <c r="J22">
        <f t="shared" si="6"/>
        <v>0</v>
      </c>
    </row>
    <row r="23" spans="1:10">
      <c r="A23" t="s">
        <v>105</v>
      </c>
      <c r="B23" s="1">
        <v>44202</v>
      </c>
      <c r="C23">
        <v>0</v>
      </c>
      <c r="D23" t="s">
        <v>117</v>
      </c>
      <c r="E23" t="s">
        <v>31</v>
      </c>
      <c r="F23" t="s">
        <v>124</v>
      </c>
      <c r="G23" s="1">
        <f t="shared" si="3"/>
        <v>44202</v>
      </c>
      <c r="H23" s="5">
        <f t="shared" si="4"/>
        <v>202101</v>
      </c>
      <c r="I23" s="5">
        <f t="shared" si="5"/>
        <v>2021</v>
      </c>
      <c r="J23">
        <f t="shared" si="6"/>
        <v>0</v>
      </c>
    </row>
    <row r="24" spans="1:10">
      <c r="A24" t="s">
        <v>105</v>
      </c>
      <c r="B24" s="1">
        <v>44203</v>
      </c>
      <c r="C24">
        <v>0</v>
      </c>
      <c r="D24" t="s">
        <v>117</v>
      </c>
      <c r="E24" t="s">
        <v>31</v>
      </c>
      <c r="F24" t="s">
        <v>124</v>
      </c>
      <c r="G24" s="1">
        <f t="shared" si="3"/>
        <v>44203</v>
      </c>
      <c r="H24" s="5">
        <f t="shared" si="4"/>
        <v>202101</v>
      </c>
      <c r="I24" s="5">
        <f t="shared" si="5"/>
        <v>2021</v>
      </c>
      <c r="J24">
        <f t="shared" si="6"/>
        <v>0</v>
      </c>
    </row>
    <row r="25" spans="1:10">
      <c r="A25" t="s">
        <v>105</v>
      </c>
      <c r="B25" s="1">
        <v>44204</v>
      </c>
      <c r="C25">
        <v>0</v>
      </c>
      <c r="D25" t="s">
        <v>117</v>
      </c>
      <c r="E25" t="s">
        <v>31</v>
      </c>
      <c r="F25" t="s">
        <v>124</v>
      </c>
      <c r="G25" s="1">
        <f t="shared" si="3"/>
        <v>44204</v>
      </c>
      <c r="H25" s="5">
        <f t="shared" si="4"/>
        <v>202101</v>
      </c>
      <c r="I25" s="5">
        <f t="shared" si="5"/>
        <v>2021</v>
      </c>
      <c r="J25">
        <f t="shared" si="6"/>
        <v>0</v>
      </c>
    </row>
    <row r="26" spans="1:10">
      <c r="A26" t="s">
        <v>105</v>
      </c>
      <c r="B26" s="1">
        <v>44205</v>
      </c>
      <c r="C26">
        <v>0</v>
      </c>
      <c r="D26" t="s">
        <v>117</v>
      </c>
      <c r="E26" t="s">
        <v>31</v>
      </c>
      <c r="F26" t="s">
        <v>124</v>
      </c>
      <c r="G26" s="1">
        <f t="shared" si="3"/>
        <v>44205</v>
      </c>
      <c r="H26" s="5">
        <f t="shared" si="4"/>
        <v>202101</v>
      </c>
      <c r="I26" s="5">
        <f t="shared" si="5"/>
        <v>2021</v>
      </c>
      <c r="J26">
        <f t="shared" si="6"/>
        <v>0</v>
      </c>
    </row>
    <row r="27" spans="1:10">
      <c r="A27" t="s">
        <v>105</v>
      </c>
      <c r="B27" s="1">
        <v>44206</v>
      </c>
      <c r="C27">
        <v>0</v>
      </c>
      <c r="D27" t="s">
        <v>117</v>
      </c>
      <c r="E27" t="s">
        <v>31</v>
      </c>
      <c r="F27" t="s">
        <v>124</v>
      </c>
      <c r="G27" s="1">
        <f t="shared" si="3"/>
        <v>44206</v>
      </c>
      <c r="H27" s="5">
        <f t="shared" si="4"/>
        <v>202101</v>
      </c>
      <c r="I27" s="5">
        <f t="shared" si="5"/>
        <v>2021</v>
      </c>
      <c r="J27">
        <f t="shared" si="6"/>
        <v>0</v>
      </c>
    </row>
    <row r="28" spans="1:10">
      <c r="A28" t="s">
        <v>105</v>
      </c>
      <c r="B28" s="1">
        <v>44207</v>
      </c>
      <c r="C28">
        <v>0</v>
      </c>
      <c r="D28" t="s">
        <v>117</v>
      </c>
      <c r="E28" t="s">
        <v>31</v>
      </c>
      <c r="F28" t="s">
        <v>124</v>
      </c>
      <c r="G28" s="1">
        <f t="shared" si="3"/>
        <v>44207</v>
      </c>
      <c r="H28" s="5">
        <f t="shared" si="4"/>
        <v>202101</v>
      </c>
      <c r="I28" s="5">
        <f t="shared" si="5"/>
        <v>2021</v>
      </c>
      <c r="J28">
        <f t="shared" si="6"/>
        <v>0</v>
      </c>
    </row>
    <row r="29" spans="1:10">
      <c r="A29" t="s">
        <v>105</v>
      </c>
      <c r="B29" s="1">
        <v>44208</v>
      </c>
      <c r="C29">
        <v>0</v>
      </c>
      <c r="D29" t="s">
        <v>117</v>
      </c>
      <c r="E29" t="s">
        <v>31</v>
      </c>
      <c r="F29" t="s">
        <v>124</v>
      </c>
      <c r="G29" s="1">
        <f t="shared" si="3"/>
        <v>44208</v>
      </c>
      <c r="H29" s="5">
        <f t="shared" si="4"/>
        <v>202101</v>
      </c>
      <c r="I29" s="5">
        <f t="shared" si="5"/>
        <v>2021</v>
      </c>
      <c r="J29">
        <f t="shared" si="6"/>
        <v>0</v>
      </c>
    </row>
    <row r="30" spans="1:10">
      <c r="A30" t="s">
        <v>105</v>
      </c>
      <c r="B30" s="1">
        <v>44209</v>
      </c>
      <c r="C30">
        <v>0</v>
      </c>
      <c r="D30" t="s">
        <v>117</v>
      </c>
      <c r="E30" t="s">
        <v>31</v>
      </c>
      <c r="F30" t="s">
        <v>124</v>
      </c>
      <c r="G30" s="1">
        <f t="shared" si="3"/>
        <v>44209</v>
      </c>
      <c r="H30" s="5">
        <f t="shared" si="4"/>
        <v>202101</v>
      </c>
      <c r="I30" s="5">
        <f t="shared" si="5"/>
        <v>2021</v>
      </c>
      <c r="J30">
        <f t="shared" si="6"/>
        <v>0</v>
      </c>
    </row>
    <row r="31" spans="1:10">
      <c r="A31" t="s">
        <v>105</v>
      </c>
      <c r="B31" s="1">
        <v>44210</v>
      </c>
      <c r="C31">
        <v>0</v>
      </c>
      <c r="D31" t="s">
        <v>117</v>
      </c>
      <c r="E31" t="s">
        <v>31</v>
      </c>
      <c r="F31" t="s">
        <v>124</v>
      </c>
      <c r="G31" s="1">
        <f t="shared" si="3"/>
        <v>44210</v>
      </c>
      <c r="H31" s="5">
        <f t="shared" si="4"/>
        <v>202101</v>
      </c>
      <c r="I31" s="5">
        <f t="shared" si="5"/>
        <v>2021</v>
      </c>
      <c r="J31">
        <f t="shared" si="6"/>
        <v>0</v>
      </c>
    </row>
    <row r="32" spans="1:10">
      <c r="A32" t="s">
        <v>105</v>
      </c>
      <c r="B32" s="1">
        <v>44211</v>
      </c>
      <c r="C32">
        <v>0</v>
      </c>
      <c r="D32" t="s">
        <v>117</v>
      </c>
      <c r="E32" t="s">
        <v>31</v>
      </c>
      <c r="F32" t="s">
        <v>124</v>
      </c>
      <c r="G32" s="1">
        <f t="shared" si="3"/>
        <v>44211</v>
      </c>
      <c r="H32" s="5">
        <f t="shared" si="4"/>
        <v>202101</v>
      </c>
      <c r="I32" s="5">
        <f t="shared" si="5"/>
        <v>2021</v>
      </c>
      <c r="J32">
        <f t="shared" si="6"/>
        <v>0</v>
      </c>
    </row>
    <row r="33" spans="1:10">
      <c r="A33" t="s">
        <v>105</v>
      </c>
      <c r="B33" s="1">
        <v>44212</v>
      </c>
      <c r="C33">
        <v>0</v>
      </c>
      <c r="D33" t="s">
        <v>117</v>
      </c>
      <c r="E33" t="s">
        <v>31</v>
      </c>
      <c r="F33" t="s">
        <v>124</v>
      </c>
      <c r="G33" s="1">
        <f t="shared" si="3"/>
        <v>44212</v>
      </c>
      <c r="H33" s="5">
        <f t="shared" si="4"/>
        <v>202101</v>
      </c>
      <c r="I33" s="5">
        <f t="shared" si="5"/>
        <v>2021</v>
      </c>
      <c r="J33">
        <f t="shared" si="6"/>
        <v>0</v>
      </c>
    </row>
    <row r="34" spans="1:10">
      <c r="A34" t="s">
        <v>105</v>
      </c>
      <c r="B34" s="1">
        <v>44213</v>
      </c>
      <c r="C34">
        <v>0</v>
      </c>
      <c r="D34" t="s">
        <v>117</v>
      </c>
      <c r="E34" t="s">
        <v>31</v>
      </c>
      <c r="F34" t="s">
        <v>124</v>
      </c>
      <c r="G34" s="1">
        <f t="shared" si="3"/>
        <v>44213</v>
      </c>
      <c r="H34" s="5">
        <f t="shared" si="4"/>
        <v>202101</v>
      </c>
      <c r="I34" s="5">
        <f t="shared" si="5"/>
        <v>2021</v>
      </c>
      <c r="J34">
        <f t="shared" si="6"/>
        <v>0</v>
      </c>
    </row>
    <row r="35" spans="1:10">
      <c r="A35" t="s">
        <v>105</v>
      </c>
      <c r="B35" s="1">
        <v>44214</v>
      </c>
      <c r="C35">
        <v>0</v>
      </c>
      <c r="D35" t="s">
        <v>117</v>
      </c>
      <c r="E35" t="s">
        <v>31</v>
      </c>
      <c r="F35" t="s">
        <v>124</v>
      </c>
      <c r="G35" s="1">
        <f t="shared" si="3"/>
        <v>44214</v>
      </c>
      <c r="H35" s="5">
        <f t="shared" si="4"/>
        <v>202101</v>
      </c>
      <c r="I35" s="5">
        <f t="shared" si="5"/>
        <v>2021</v>
      </c>
      <c r="J35">
        <f t="shared" si="6"/>
        <v>0</v>
      </c>
    </row>
    <row r="36" spans="1:10">
      <c r="A36" t="s">
        <v>105</v>
      </c>
      <c r="B36" s="1">
        <v>44215</v>
      </c>
      <c r="C36">
        <v>0</v>
      </c>
      <c r="D36" t="s">
        <v>117</v>
      </c>
      <c r="E36" t="s">
        <v>31</v>
      </c>
      <c r="F36" t="s">
        <v>124</v>
      </c>
      <c r="G36" s="1">
        <f t="shared" si="3"/>
        <v>44215</v>
      </c>
      <c r="H36" s="5">
        <f t="shared" si="4"/>
        <v>202101</v>
      </c>
      <c r="I36" s="5">
        <f t="shared" si="5"/>
        <v>2021</v>
      </c>
      <c r="J36">
        <f t="shared" si="6"/>
        <v>0</v>
      </c>
    </row>
    <row r="37" spans="1:10">
      <c r="A37" t="s">
        <v>105</v>
      </c>
      <c r="B37" s="1">
        <v>44216</v>
      </c>
      <c r="C37">
        <v>0</v>
      </c>
      <c r="D37" t="s">
        <v>117</v>
      </c>
      <c r="E37" t="s">
        <v>31</v>
      </c>
      <c r="F37" t="s">
        <v>124</v>
      </c>
      <c r="G37" s="1">
        <f t="shared" si="3"/>
        <v>44216</v>
      </c>
      <c r="H37" s="5">
        <f t="shared" si="4"/>
        <v>202101</v>
      </c>
      <c r="I37" s="5">
        <f t="shared" si="5"/>
        <v>2021</v>
      </c>
      <c r="J37">
        <f t="shared" si="6"/>
        <v>0</v>
      </c>
    </row>
    <row r="38" spans="1:10">
      <c r="A38" t="s">
        <v>105</v>
      </c>
      <c r="B38" s="1">
        <v>44217</v>
      </c>
      <c r="C38">
        <v>0</v>
      </c>
      <c r="D38" t="s">
        <v>117</v>
      </c>
      <c r="E38" t="s">
        <v>31</v>
      </c>
      <c r="F38" t="s">
        <v>124</v>
      </c>
      <c r="G38" s="1">
        <f t="shared" si="3"/>
        <v>44217</v>
      </c>
      <c r="H38" s="5">
        <f t="shared" si="4"/>
        <v>202101</v>
      </c>
      <c r="I38" s="5">
        <f t="shared" si="5"/>
        <v>2021</v>
      </c>
      <c r="J38">
        <f t="shared" si="6"/>
        <v>0</v>
      </c>
    </row>
    <row r="39" spans="1:10">
      <c r="A39" t="s">
        <v>105</v>
      </c>
      <c r="B39" s="1">
        <v>44218</v>
      </c>
      <c r="C39">
        <v>0</v>
      </c>
      <c r="D39" t="s">
        <v>117</v>
      </c>
      <c r="E39" t="s">
        <v>31</v>
      </c>
      <c r="F39" t="s">
        <v>124</v>
      </c>
      <c r="G39" s="1">
        <f t="shared" si="3"/>
        <v>44218</v>
      </c>
      <c r="H39" s="5">
        <f t="shared" si="4"/>
        <v>202101</v>
      </c>
      <c r="I39" s="5">
        <f t="shared" si="5"/>
        <v>2021</v>
      </c>
      <c r="J39">
        <f t="shared" si="6"/>
        <v>0</v>
      </c>
    </row>
    <row r="40" spans="1:10">
      <c r="A40" t="s">
        <v>105</v>
      </c>
      <c r="B40" s="1">
        <v>44219</v>
      </c>
      <c r="C40">
        <v>0</v>
      </c>
      <c r="D40" t="s">
        <v>117</v>
      </c>
      <c r="E40" t="s">
        <v>31</v>
      </c>
      <c r="F40" t="s">
        <v>124</v>
      </c>
      <c r="G40" s="1">
        <f t="shared" si="3"/>
        <v>44219</v>
      </c>
      <c r="H40" s="5">
        <f t="shared" si="4"/>
        <v>202101</v>
      </c>
      <c r="I40" s="5">
        <f t="shared" si="5"/>
        <v>2021</v>
      </c>
      <c r="J40">
        <f t="shared" si="6"/>
        <v>0</v>
      </c>
    </row>
    <row r="41" spans="1:10">
      <c r="A41" t="s">
        <v>105</v>
      </c>
      <c r="B41" s="1">
        <v>44220</v>
      </c>
      <c r="C41">
        <v>0</v>
      </c>
      <c r="D41" t="s">
        <v>117</v>
      </c>
      <c r="E41" t="s">
        <v>31</v>
      </c>
      <c r="F41" t="s">
        <v>124</v>
      </c>
      <c r="G41" s="1">
        <f t="shared" si="3"/>
        <v>44220</v>
      </c>
      <c r="H41" s="5">
        <f t="shared" si="4"/>
        <v>202101</v>
      </c>
      <c r="I41" s="5">
        <f t="shared" si="5"/>
        <v>2021</v>
      </c>
      <c r="J41">
        <f t="shared" si="6"/>
        <v>0</v>
      </c>
    </row>
    <row r="42" spans="1:10">
      <c r="A42" t="s">
        <v>105</v>
      </c>
      <c r="B42" s="1">
        <v>44221</v>
      </c>
      <c r="C42">
        <v>0</v>
      </c>
      <c r="D42" t="s">
        <v>117</v>
      </c>
      <c r="E42" t="s">
        <v>31</v>
      </c>
      <c r="F42" t="s">
        <v>124</v>
      </c>
      <c r="G42" s="1">
        <f t="shared" si="3"/>
        <v>44221</v>
      </c>
      <c r="H42" s="5">
        <f t="shared" si="4"/>
        <v>202101</v>
      </c>
      <c r="I42" s="5">
        <f t="shared" si="5"/>
        <v>2021</v>
      </c>
      <c r="J42">
        <f t="shared" si="6"/>
        <v>0</v>
      </c>
    </row>
    <row r="43" spans="1:10">
      <c r="A43" t="s">
        <v>105</v>
      </c>
      <c r="B43" s="1">
        <v>44222</v>
      </c>
      <c r="C43">
        <v>0</v>
      </c>
      <c r="D43" t="s">
        <v>117</v>
      </c>
      <c r="E43" t="s">
        <v>31</v>
      </c>
      <c r="F43" t="s">
        <v>124</v>
      </c>
      <c r="G43" s="1">
        <f t="shared" si="3"/>
        <v>44222</v>
      </c>
      <c r="H43" s="5">
        <f t="shared" si="4"/>
        <v>202101</v>
      </c>
      <c r="I43" s="5">
        <f t="shared" si="5"/>
        <v>2021</v>
      </c>
      <c r="J43">
        <f t="shared" si="6"/>
        <v>0</v>
      </c>
    </row>
    <row r="44" spans="1:10">
      <c r="A44" t="s">
        <v>105</v>
      </c>
      <c r="B44" s="1">
        <v>44223</v>
      </c>
      <c r="C44">
        <v>0</v>
      </c>
      <c r="D44" t="s">
        <v>117</v>
      </c>
      <c r="E44" t="s">
        <v>31</v>
      </c>
      <c r="F44" t="s">
        <v>124</v>
      </c>
      <c r="G44" s="1">
        <f t="shared" si="3"/>
        <v>44223</v>
      </c>
      <c r="H44" s="5">
        <f t="shared" si="4"/>
        <v>202101</v>
      </c>
      <c r="I44" s="5">
        <f t="shared" si="5"/>
        <v>2021</v>
      </c>
      <c r="J44">
        <f t="shared" si="6"/>
        <v>0</v>
      </c>
    </row>
    <row r="45" spans="1:10">
      <c r="A45" t="s">
        <v>105</v>
      </c>
      <c r="B45" s="1">
        <v>44224</v>
      </c>
      <c r="C45">
        <v>0</v>
      </c>
      <c r="D45" t="s">
        <v>117</v>
      </c>
      <c r="E45" t="s">
        <v>31</v>
      </c>
      <c r="F45" t="s">
        <v>124</v>
      </c>
      <c r="G45" s="1">
        <f t="shared" si="3"/>
        <v>44224</v>
      </c>
      <c r="H45" s="5">
        <f t="shared" si="4"/>
        <v>202101</v>
      </c>
      <c r="I45" s="5">
        <f t="shared" si="5"/>
        <v>2021</v>
      </c>
      <c r="J45">
        <f t="shared" si="6"/>
        <v>0</v>
      </c>
    </row>
    <row r="46" spans="1:10">
      <c r="A46" t="s">
        <v>105</v>
      </c>
      <c r="B46" s="1">
        <v>44225</v>
      </c>
      <c r="C46">
        <v>0</v>
      </c>
      <c r="D46" t="s">
        <v>117</v>
      </c>
      <c r="E46" t="s">
        <v>31</v>
      </c>
      <c r="F46" t="s">
        <v>124</v>
      </c>
      <c r="G46" s="1">
        <f t="shared" si="3"/>
        <v>44225</v>
      </c>
      <c r="H46" s="5">
        <f t="shared" si="4"/>
        <v>202101</v>
      </c>
      <c r="I46" s="5">
        <f t="shared" si="5"/>
        <v>2021</v>
      </c>
      <c r="J46">
        <f t="shared" si="6"/>
        <v>0</v>
      </c>
    </row>
    <row r="47" spans="1:10">
      <c r="A47" t="s">
        <v>105</v>
      </c>
      <c r="B47" s="1">
        <v>44226</v>
      </c>
      <c r="C47">
        <v>0</v>
      </c>
      <c r="D47" t="s">
        <v>117</v>
      </c>
      <c r="E47" t="s">
        <v>31</v>
      </c>
      <c r="F47" t="s">
        <v>124</v>
      </c>
      <c r="G47" s="1">
        <f t="shared" si="3"/>
        <v>44226</v>
      </c>
      <c r="H47" s="5">
        <f t="shared" si="4"/>
        <v>202101</v>
      </c>
      <c r="I47" s="5">
        <f t="shared" si="5"/>
        <v>2021</v>
      </c>
      <c r="J47">
        <f t="shared" si="6"/>
        <v>0</v>
      </c>
    </row>
    <row r="48" spans="1:10">
      <c r="A48" t="s">
        <v>105</v>
      </c>
      <c r="B48" s="1">
        <v>44227</v>
      </c>
      <c r="C48">
        <v>0</v>
      </c>
      <c r="D48" t="s">
        <v>117</v>
      </c>
      <c r="E48" t="s">
        <v>31</v>
      </c>
      <c r="F48" t="s">
        <v>124</v>
      </c>
      <c r="G48" s="1">
        <f t="shared" si="3"/>
        <v>44227</v>
      </c>
      <c r="H48" s="5">
        <f t="shared" si="4"/>
        <v>202101</v>
      </c>
      <c r="I48" s="5">
        <f t="shared" si="5"/>
        <v>2021</v>
      </c>
      <c r="J48">
        <f t="shared" si="6"/>
        <v>0</v>
      </c>
    </row>
    <row r="49" spans="1:10">
      <c r="A49" t="s">
        <v>105</v>
      </c>
      <c r="B49" s="1">
        <v>44228</v>
      </c>
      <c r="C49">
        <v>0</v>
      </c>
      <c r="D49" t="s">
        <v>117</v>
      </c>
      <c r="E49" t="s">
        <v>31</v>
      </c>
      <c r="F49" t="s">
        <v>124</v>
      </c>
      <c r="G49" s="1">
        <f t="shared" si="3"/>
        <v>44228</v>
      </c>
      <c r="H49" s="5">
        <f t="shared" si="4"/>
        <v>202102</v>
      </c>
      <c r="I49" s="5">
        <f t="shared" si="5"/>
        <v>2021</v>
      </c>
      <c r="J49">
        <f t="shared" si="6"/>
        <v>0</v>
      </c>
    </row>
    <row r="50" spans="1:10">
      <c r="A50" t="s">
        <v>105</v>
      </c>
      <c r="B50" s="1">
        <v>44229</v>
      </c>
      <c r="C50">
        <v>0</v>
      </c>
      <c r="D50" t="s">
        <v>117</v>
      </c>
      <c r="E50" t="s">
        <v>31</v>
      </c>
      <c r="F50" t="s">
        <v>124</v>
      </c>
      <c r="G50" s="1">
        <f t="shared" si="3"/>
        <v>44229</v>
      </c>
      <c r="H50" s="5">
        <f t="shared" si="4"/>
        <v>202102</v>
      </c>
      <c r="I50" s="5">
        <f t="shared" si="5"/>
        <v>2021</v>
      </c>
      <c r="J50">
        <f t="shared" ref="J50:J81" si="7">IF(AND(ISNUMBER(G50),ISNUMBER(C50)),C50*(640*24*3600)/(5280^2),"DataGap")</f>
        <v>0</v>
      </c>
    </row>
    <row r="51" spans="1:10">
      <c r="A51" t="s">
        <v>105</v>
      </c>
      <c r="B51" s="1">
        <v>44230</v>
      </c>
      <c r="C51">
        <v>0</v>
      </c>
      <c r="D51" t="s">
        <v>117</v>
      </c>
      <c r="E51" t="s">
        <v>31</v>
      </c>
      <c r="F51" t="s">
        <v>124</v>
      </c>
      <c r="G51" s="1">
        <f t="shared" si="3"/>
        <v>44230</v>
      </c>
      <c r="H51" s="5">
        <f t="shared" si="4"/>
        <v>202102</v>
      </c>
      <c r="I51" s="5">
        <f t="shared" si="5"/>
        <v>2021</v>
      </c>
      <c r="J51">
        <f t="shared" si="7"/>
        <v>0</v>
      </c>
    </row>
    <row r="52" spans="1:10">
      <c r="A52" t="s">
        <v>105</v>
      </c>
      <c r="B52" s="1">
        <v>44231</v>
      </c>
      <c r="C52">
        <v>0</v>
      </c>
      <c r="D52" t="s">
        <v>117</v>
      </c>
      <c r="E52" t="s">
        <v>31</v>
      </c>
      <c r="F52" t="s">
        <v>124</v>
      </c>
      <c r="G52" s="1">
        <f t="shared" si="3"/>
        <v>44231</v>
      </c>
      <c r="H52" s="5">
        <f t="shared" si="4"/>
        <v>202102</v>
      </c>
      <c r="I52" s="5">
        <f t="shared" si="5"/>
        <v>2021</v>
      </c>
      <c r="J52">
        <f t="shared" si="7"/>
        <v>0</v>
      </c>
    </row>
    <row r="53" spans="1:10">
      <c r="A53" t="s">
        <v>105</v>
      </c>
      <c r="B53" s="1">
        <v>44232</v>
      </c>
      <c r="C53">
        <v>0</v>
      </c>
      <c r="D53" t="s">
        <v>117</v>
      </c>
      <c r="E53" t="s">
        <v>31</v>
      </c>
      <c r="F53" t="s">
        <v>124</v>
      </c>
      <c r="G53" s="1">
        <f t="shared" si="3"/>
        <v>44232</v>
      </c>
      <c r="H53" s="5">
        <f t="shared" si="4"/>
        <v>202102</v>
      </c>
      <c r="I53" s="5">
        <f t="shared" si="5"/>
        <v>2021</v>
      </c>
      <c r="J53">
        <f t="shared" si="7"/>
        <v>0</v>
      </c>
    </row>
    <row r="54" spans="1:10">
      <c r="A54" t="s">
        <v>105</v>
      </c>
      <c r="B54" s="1">
        <v>44233</v>
      </c>
      <c r="C54">
        <v>0</v>
      </c>
      <c r="D54" t="s">
        <v>117</v>
      </c>
      <c r="E54" t="s">
        <v>31</v>
      </c>
      <c r="F54" t="s">
        <v>124</v>
      </c>
      <c r="G54" s="1">
        <f t="shared" si="3"/>
        <v>44233</v>
      </c>
      <c r="H54" s="5">
        <f t="shared" si="4"/>
        <v>202102</v>
      </c>
      <c r="I54" s="5">
        <f t="shared" si="5"/>
        <v>2021</v>
      </c>
      <c r="J54">
        <f t="shared" si="7"/>
        <v>0</v>
      </c>
    </row>
    <row r="55" spans="1:10">
      <c r="A55" t="s">
        <v>105</v>
      </c>
      <c r="B55" s="1">
        <v>44234</v>
      </c>
      <c r="C55">
        <v>0</v>
      </c>
      <c r="D55" t="s">
        <v>117</v>
      </c>
      <c r="E55" t="s">
        <v>31</v>
      </c>
      <c r="F55" t="s">
        <v>124</v>
      </c>
      <c r="G55" s="1">
        <f t="shared" si="3"/>
        <v>44234</v>
      </c>
      <c r="H55" s="5">
        <f t="shared" si="4"/>
        <v>202102</v>
      </c>
      <c r="I55" s="5">
        <f t="shared" si="5"/>
        <v>2021</v>
      </c>
      <c r="J55">
        <f t="shared" si="7"/>
        <v>0</v>
      </c>
    </row>
    <row r="56" spans="1:10">
      <c r="A56" t="s">
        <v>105</v>
      </c>
      <c r="B56" s="1">
        <v>44235</v>
      </c>
      <c r="C56">
        <v>0</v>
      </c>
      <c r="D56" t="s">
        <v>117</v>
      </c>
      <c r="E56" t="s">
        <v>31</v>
      </c>
      <c r="F56" t="s">
        <v>124</v>
      </c>
      <c r="G56" s="1">
        <f t="shared" si="3"/>
        <v>44235</v>
      </c>
      <c r="H56" s="5">
        <f t="shared" si="4"/>
        <v>202102</v>
      </c>
      <c r="I56" s="5">
        <f t="shared" si="5"/>
        <v>2021</v>
      </c>
      <c r="J56">
        <f t="shared" si="7"/>
        <v>0</v>
      </c>
    </row>
    <row r="57" spans="1:10">
      <c r="A57" t="s">
        <v>105</v>
      </c>
      <c r="B57" s="1">
        <v>44236</v>
      </c>
      <c r="C57">
        <v>0</v>
      </c>
      <c r="D57" t="s">
        <v>117</v>
      </c>
      <c r="E57" t="s">
        <v>31</v>
      </c>
      <c r="F57" t="s">
        <v>124</v>
      </c>
      <c r="G57" s="1">
        <f t="shared" si="3"/>
        <v>44236</v>
      </c>
      <c r="H57" s="5">
        <f t="shared" si="4"/>
        <v>202102</v>
      </c>
      <c r="I57" s="5">
        <f t="shared" si="5"/>
        <v>2021</v>
      </c>
      <c r="J57">
        <f t="shared" si="7"/>
        <v>0</v>
      </c>
    </row>
    <row r="58" spans="1:10">
      <c r="A58" t="s">
        <v>105</v>
      </c>
      <c r="B58" s="1">
        <v>44237</v>
      </c>
      <c r="C58">
        <v>0</v>
      </c>
      <c r="D58" t="s">
        <v>117</v>
      </c>
      <c r="E58" t="s">
        <v>31</v>
      </c>
      <c r="F58" t="s">
        <v>124</v>
      </c>
      <c r="G58" s="1">
        <f t="shared" si="3"/>
        <v>44237</v>
      </c>
      <c r="H58" s="5">
        <f t="shared" si="4"/>
        <v>202102</v>
      </c>
      <c r="I58" s="5">
        <f t="shared" si="5"/>
        <v>2021</v>
      </c>
      <c r="J58">
        <f t="shared" si="7"/>
        <v>0</v>
      </c>
    </row>
    <row r="59" spans="1:10">
      <c r="A59" t="s">
        <v>105</v>
      </c>
      <c r="B59" s="1">
        <v>44238</v>
      </c>
      <c r="C59">
        <v>0</v>
      </c>
      <c r="D59" t="s">
        <v>117</v>
      </c>
      <c r="E59" t="s">
        <v>31</v>
      </c>
      <c r="F59" t="s">
        <v>124</v>
      </c>
      <c r="G59" s="1">
        <f t="shared" si="3"/>
        <v>44238</v>
      </c>
      <c r="H59" s="5">
        <f t="shared" si="4"/>
        <v>202102</v>
      </c>
      <c r="I59" s="5">
        <f t="shared" si="5"/>
        <v>2021</v>
      </c>
      <c r="J59">
        <f t="shared" si="7"/>
        <v>0</v>
      </c>
    </row>
    <row r="60" spans="1:10">
      <c r="A60" t="s">
        <v>105</v>
      </c>
      <c r="B60" s="1">
        <v>44239</v>
      </c>
      <c r="C60">
        <v>0</v>
      </c>
      <c r="D60" t="s">
        <v>117</v>
      </c>
      <c r="E60" t="s">
        <v>31</v>
      </c>
      <c r="F60" t="s">
        <v>124</v>
      </c>
      <c r="G60" s="1">
        <f t="shared" si="3"/>
        <v>44239</v>
      </c>
      <c r="H60" s="5">
        <f t="shared" si="4"/>
        <v>202102</v>
      </c>
      <c r="I60" s="5">
        <f t="shared" si="5"/>
        <v>2021</v>
      </c>
      <c r="J60">
        <f t="shared" si="7"/>
        <v>0</v>
      </c>
    </row>
    <row r="61" spans="1:10">
      <c r="A61" t="s">
        <v>105</v>
      </c>
      <c r="B61" s="1">
        <v>44240</v>
      </c>
      <c r="C61">
        <v>0</v>
      </c>
      <c r="D61" t="s">
        <v>117</v>
      </c>
      <c r="E61" t="s">
        <v>31</v>
      </c>
      <c r="F61" t="s">
        <v>124</v>
      </c>
      <c r="G61" s="1">
        <f t="shared" si="3"/>
        <v>44240</v>
      </c>
      <c r="H61" s="5">
        <f t="shared" si="4"/>
        <v>202102</v>
      </c>
      <c r="I61" s="5">
        <f t="shared" si="5"/>
        <v>2021</v>
      </c>
      <c r="J61">
        <f t="shared" si="7"/>
        <v>0</v>
      </c>
    </row>
    <row r="62" spans="1:10">
      <c r="A62" t="s">
        <v>105</v>
      </c>
      <c r="B62" s="1">
        <v>44241</v>
      </c>
      <c r="C62">
        <v>0</v>
      </c>
      <c r="D62" t="s">
        <v>117</v>
      </c>
      <c r="E62" t="s">
        <v>31</v>
      </c>
      <c r="F62" t="s">
        <v>124</v>
      </c>
      <c r="G62" s="1">
        <f t="shared" si="3"/>
        <v>44241</v>
      </c>
      <c r="H62" s="5">
        <f t="shared" si="4"/>
        <v>202102</v>
      </c>
      <c r="I62" s="5">
        <f t="shared" si="5"/>
        <v>2021</v>
      </c>
      <c r="J62">
        <f t="shared" si="7"/>
        <v>0</v>
      </c>
    </row>
    <row r="63" spans="1:10">
      <c r="A63" t="s">
        <v>105</v>
      </c>
      <c r="B63" s="1">
        <v>44242</v>
      </c>
      <c r="C63">
        <v>0</v>
      </c>
      <c r="D63" t="s">
        <v>117</v>
      </c>
      <c r="E63" t="s">
        <v>31</v>
      </c>
      <c r="F63" t="s">
        <v>124</v>
      </c>
      <c r="G63" s="1">
        <f t="shared" si="3"/>
        <v>44242</v>
      </c>
      <c r="H63" s="5">
        <f t="shared" si="4"/>
        <v>202102</v>
      </c>
      <c r="I63" s="5">
        <f t="shared" si="5"/>
        <v>2021</v>
      </c>
      <c r="J63">
        <f t="shared" si="7"/>
        <v>0</v>
      </c>
    </row>
    <row r="64" spans="1:10">
      <c r="A64" t="s">
        <v>105</v>
      </c>
      <c r="B64" s="1">
        <v>44243</v>
      </c>
      <c r="C64">
        <v>0</v>
      </c>
      <c r="D64" t="s">
        <v>117</v>
      </c>
      <c r="E64" t="s">
        <v>31</v>
      </c>
      <c r="F64" t="s">
        <v>124</v>
      </c>
      <c r="G64" s="1">
        <f t="shared" si="3"/>
        <v>44243</v>
      </c>
      <c r="H64" s="5">
        <f t="shared" si="4"/>
        <v>202102</v>
      </c>
      <c r="I64" s="5">
        <f t="shared" si="5"/>
        <v>2021</v>
      </c>
      <c r="J64">
        <f t="shared" si="7"/>
        <v>0</v>
      </c>
    </row>
    <row r="65" spans="1:10">
      <c r="A65" t="s">
        <v>105</v>
      </c>
      <c r="B65" s="1">
        <v>44244</v>
      </c>
      <c r="C65">
        <v>0</v>
      </c>
      <c r="D65" t="s">
        <v>117</v>
      </c>
      <c r="E65" t="s">
        <v>31</v>
      </c>
      <c r="F65" t="s">
        <v>124</v>
      </c>
      <c r="G65" s="1">
        <f t="shared" si="3"/>
        <v>44244</v>
      </c>
      <c r="H65" s="5">
        <f t="shared" si="4"/>
        <v>202102</v>
      </c>
      <c r="I65" s="5">
        <f t="shared" si="5"/>
        <v>2021</v>
      </c>
      <c r="J65">
        <f t="shared" si="7"/>
        <v>0</v>
      </c>
    </row>
    <row r="66" spans="1:10">
      <c r="A66" t="s">
        <v>105</v>
      </c>
      <c r="B66" s="1">
        <v>44245</v>
      </c>
      <c r="C66">
        <v>0</v>
      </c>
      <c r="D66" t="s">
        <v>117</v>
      </c>
      <c r="E66" t="s">
        <v>31</v>
      </c>
      <c r="F66" t="s">
        <v>124</v>
      </c>
      <c r="G66" s="1">
        <f t="shared" si="3"/>
        <v>44245</v>
      </c>
      <c r="H66" s="5">
        <f t="shared" si="4"/>
        <v>202102</v>
      </c>
      <c r="I66" s="5">
        <f t="shared" si="5"/>
        <v>2021</v>
      </c>
      <c r="J66">
        <f t="shared" si="7"/>
        <v>0</v>
      </c>
    </row>
    <row r="67" spans="1:10">
      <c r="A67" t="s">
        <v>105</v>
      </c>
      <c r="B67" s="1">
        <v>44246</v>
      </c>
      <c r="C67">
        <v>0</v>
      </c>
      <c r="D67" t="s">
        <v>117</v>
      </c>
      <c r="E67" t="s">
        <v>31</v>
      </c>
      <c r="F67" t="s">
        <v>124</v>
      </c>
      <c r="G67" s="1">
        <f t="shared" si="3"/>
        <v>44246</v>
      </c>
      <c r="H67" s="5">
        <f t="shared" si="4"/>
        <v>202102</v>
      </c>
      <c r="I67" s="5">
        <f t="shared" si="5"/>
        <v>2021</v>
      </c>
      <c r="J67">
        <f t="shared" si="7"/>
        <v>0</v>
      </c>
    </row>
    <row r="68" spans="1:10">
      <c r="A68" t="s">
        <v>105</v>
      </c>
      <c r="B68" s="1">
        <v>44247</v>
      </c>
      <c r="C68">
        <v>0</v>
      </c>
      <c r="D68" t="s">
        <v>117</v>
      </c>
      <c r="E68" t="s">
        <v>31</v>
      </c>
      <c r="F68" t="s">
        <v>124</v>
      </c>
      <c r="G68" s="1">
        <f t="shared" si="3"/>
        <v>44247</v>
      </c>
      <c r="H68" s="5">
        <f t="shared" si="4"/>
        <v>202102</v>
      </c>
      <c r="I68" s="5">
        <f t="shared" si="5"/>
        <v>2021</v>
      </c>
      <c r="J68">
        <f t="shared" si="7"/>
        <v>0</v>
      </c>
    </row>
    <row r="69" spans="1:10">
      <c r="A69" t="s">
        <v>105</v>
      </c>
      <c r="B69" s="1">
        <v>44248</v>
      </c>
      <c r="C69">
        <v>0</v>
      </c>
      <c r="D69" t="s">
        <v>117</v>
      </c>
      <c r="E69" t="s">
        <v>31</v>
      </c>
      <c r="F69" t="s">
        <v>124</v>
      </c>
      <c r="G69" s="1">
        <f t="shared" si="3"/>
        <v>44248</v>
      </c>
      <c r="H69" s="5">
        <f t="shared" si="4"/>
        <v>202102</v>
      </c>
      <c r="I69" s="5">
        <f t="shared" si="5"/>
        <v>2021</v>
      </c>
      <c r="J69">
        <f t="shared" si="7"/>
        <v>0</v>
      </c>
    </row>
    <row r="70" spans="1:10">
      <c r="A70" t="s">
        <v>105</v>
      </c>
      <c r="B70" s="1">
        <v>44249</v>
      </c>
      <c r="C70">
        <v>0</v>
      </c>
      <c r="D70" t="s">
        <v>117</v>
      </c>
      <c r="E70" t="s">
        <v>31</v>
      </c>
      <c r="F70" t="s">
        <v>124</v>
      </c>
      <c r="G70" s="1">
        <f t="shared" si="3"/>
        <v>44249</v>
      </c>
      <c r="H70" s="5">
        <f t="shared" si="4"/>
        <v>202102</v>
      </c>
      <c r="I70" s="5">
        <f t="shared" si="5"/>
        <v>2021</v>
      </c>
      <c r="J70">
        <f t="shared" si="7"/>
        <v>0</v>
      </c>
    </row>
    <row r="71" spans="1:10">
      <c r="A71" t="s">
        <v>105</v>
      </c>
      <c r="B71" s="1">
        <v>44250</v>
      </c>
      <c r="C71">
        <v>0</v>
      </c>
      <c r="D71" t="s">
        <v>117</v>
      </c>
      <c r="E71" t="s">
        <v>31</v>
      </c>
      <c r="F71" t="s">
        <v>124</v>
      </c>
      <c r="G71" s="1">
        <f t="shared" si="3"/>
        <v>44250</v>
      </c>
      <c r="H71" s="5">
        <f t="shared" si="4"/>
        <v>202102</v>
      </c>
      <c r="I71" s="5">
        <f t="shared" si="5"/>
        <v>2021</v>
      </c>
      <c r="J71">
        <f t="shared" si="7"/>
        <v>0</v>
      </c>
    </row>
    <row r="72" spans="1:10">
      <c r="A72" t="s">
        <v>105</v>
      </c>
      <c r="B72" s="1">
        <v>44251</v>
      </c>
      <c r="C72">
        <v>0</v>
      </c>
      <c r="D72" t="s">
        <v>117</v>
      </c>
      <c r="E72" t="s">
        <v>31</v>
      </c>
      <c r="F72" t="s">
        <v>124</v>
      </c>
      <c r="G72" s="1">
        <f t="shared" si="3"/>
        <v>44251</v>
      </c>
      <c r="H72" s="5">
        <f t="shared" si="4"/>
        <v>202102</v>
      </c>
      <c r="I72" s="5">
        <f t="shared" si="5"/>
        <v>2021</v>
      </c>
      <c r="J72">
        <f t="shared" si="7"/>
        <v>0</v>
      </c>
    </row>
    <row r="73" spans="1:10">
      <c r="A73" t="s">
        <v>105</v>
      </c>
      <c r="B73" s="1">
        <v>44252</v>
      </c>
      <c r="C73">
        <v>0</v>
      </c>
      <c r="D73" t="s">
        <v>117</v>
      </c>
      <c r="E73" t="s">
        <v>31</v>
      </c>
      <c r="F73" t="s">
        <v>124</v>
      </c>
      <c r="G73" s="1">
        <f t="shared" si="3"/>
        <v>44252</v>
      </c>
      <c r="H73" s="5">
        <f t="shared" si="4"/>
        <v>202102</v>
      </c>
      <c r="I73" s="5">
        <f t="shared" si="5"/>
        <v>2021</v>
      </c>
      <c r="J73">
        <f t="shared" si="7"/>
        <v>0</v>
      </c>
    </row>
    <row r="74" spans="1:10">
      <c r="A74" t="s">
        <v>105</v>
      </c>
      <c r="B74" s="1">
        <v>44253</v>
      </c>
      <c r="C74">
        <v>0</v>
      </c>
      <c r="D74" t="s">
        <v>117</v>
      </c>
      <c r="E74" t="s">
        <v>31</v>
      </c>
      <c r="F74" t="s">
        <v>124</v>
      </c>
      <c r="G74" s="1">
        <f t="shared" si="3"/>
        <v>44253</v>
      </c>
      <c r="H74" s="5">
        <f t="shared" si="4"/>
        <v>202102</v>
      </c>
      <c r="I74" s="5">
        <f t="shared" si="5"/>
        <v>2021</v>
      </c>
      <c r="J74">
        <f t="shared" si="7"/>
        <v>0</v>
      </c>
    </row>
    <row r="75" spans="1:10">
      <c r="A75" t="s">
        <v>105</v>
      </c>
      <c r="B75" s="1">
        <v>44254</v>
      </c>
      <c r="C75">
        <v>0</v>
      </c>
      <c r="D75" t="s">
        <v>117</v>
      </c>
      <c r="E75" t="s">
        <v>31</v>
      </c>
      <c r="F75" t="s">
        <v>124</v>
      </c>
      <c r="G75" s="1">
        <f t="shared" si="3"/>
        <v>44254</v>
      </c>
      <c r="H75" s="5">
        <f t="shared" si="4"/>
        <v>202102</v>
      </c>
      <c r="I75" s="5">
        <f t="shared" si="5"/>
        <v>2021</v>
      </c>
      <c r="J75">
        <f t="shared" si="7"/>
        <v>0</v>
      </c>
    </row>
    <row r="76" spans="1:10">
      <c r="A76" t="s">
        <v>105</v>
      </c>
      <c r="B76" s="1">
        <v>44255</v>
      </c>
      <c r="C76">
        <v>0</v>
      </c>
      <c r="D76" t="s">
        <v>117</v>
      </c>
      <c r="E76" t="s">
        <v>31</v>
      </c>
      <c r="F76" t="s">
        <v>124</v>
      </c>
      <c r="G76" s="1">
        <f t="shared" si="3"/>
        <v>44255</v>
      </c>
      <c r="H76" s="5">
        <f t="shared" si="4"/>
        <v>202102</v>
      </c>
      <c r="I76" s="5">
        <f t="shared" si="5"/>
        <v>2021</v>
      </c>
      <c r="J76">
        <f t="shared" si="7"/>
        <v>0</v>
      </c>
    </row>
    <row r="77" spans="1:10">
      <c r="A77" t="s">
        <v>105</v>
      </c>
      <c r="B77" s="1">
        <v>44256</v>
      </c>
      <c r="C77">
        <v>0</v>
      </c>
      <c r="D77" t="s">
        <v>117</v>
      </c>
      <c r="E77" t="s">
        <v>31</v>
      </c>
      <c r="F77" t="s">
        <v>124</v>
      </c>
      <c r="G77" s="1">
        <f t="shared" si="3"/>
        <v>44256</v>
      </c>
      <c r="H77" s="5">
        <f t="shared" si="4"/>
        <v>202103</v>
      </c>
      <c r="I77" s="5">
        <f t="shared" si="5"/>
        <v>2021</v>
      </c>
      <c r="J77">
        <f t="shared" si="7"/>
        <v>0</v>
      </c>
    </row>
    <row r="78" spans="1:10">
      <c r="A78" t="s">
        <v>105</v>
      </c>
      <c r="B78" s="1">
        <v>44257</v>
      </c>
      <c r="C78">
        <v>0</v>
      </c>
      <c r="D78" t="s">
        <v>117</v>
      </c>
      <c r="E78" t="s">
        <v>31</v>
      </c>
      <c r="F78" t="s">
        <v>124</v>
      </c>
      <c r="G78" s="1">
        <f t="shared" si="3"/>
        <v>44257</v>
      </c>
      <c r="H78" s="5">
        <f t="shared" si="4"/>
        <v>202103</v>
      </c>
      <c r="I78" s="5">
        <f t="shared" si="5"/>
        <v>2021</v>
      </c>
      <c r="J78">
        <f t="shared" si="7"/>
        <v>0</v>
      </c>
    </row>
    <row r="79" spans="1:10">
      <c r="A79" t="s">
        <v>105</v>
      </c>
      <c r="B79" s="1">
        <v>44258</v>
      </c>
      <c r="C79">
        <v>0</v>
      </c>
      <c r="D79" t="s">
        <v>117</v>
      </c>
      <c r="E79" t="s">
        <v>31</v>
      </c>
      <c r="F79" t="s">
        <v>124</v>
      </c>
      <c r="G79" s="1">
        <f t="shared" si="3"/>
        <v>44258</v>
      </c>
      <c r="H79" s="5">
        <f t="shared" si="4"/>
        <v>202103</v>
      </c>
      <c r="I79" s="5">
        <f t="shared" si="5"/>
        <v>2021</v>
      </c>
      <c r="J79">
        <f t="shared" si="7"/>
        <v>0</v>
      </c>
    </row>
    <row r="80" spans="1:10">
      <c r="A80" t="s">
        <v>105</v>
      </c>
      <c r="B80" s="1">
        <v>44259</v>
      </c>
      <c r="C80">
        <v>0</v>
      </c>
      <c r="D80" t="s">
        <v>117</v>
      </c>
      <c r="E80" t="s">
        <v>31</v>
      </c>
      <c r="F80" t="s">
        <v>124</v>
      </c>
      <c r="G80" s="1">
        <f t="shared" si="3"/>
        <v>44259</v>
      </c>
      <c r="H80" s="5">
        <f t="shared" si="4"/>
        <v>202103</v>
      </c>
      <c r="I80" s="5">
        <f t="shared" si="5"/>
        <v>2021</v>
      </c>
      <c r="J80">
        <f t="shared" si="7"/>
        <v>0</v>
      </c>
    </row>
    <row r="81" spans="1:10">
      <c r="A81" t="s">
        <v>105</v>
      </c>
      <c r="B81" s="1">
        <v>44260</v>
      </c>
      <c r="C81">
        <v>0</v>
      </c>
      <c r="D81" t="s">
        <v>117</v>
      </c>
      <c r="E81" t="s">
        <v>31</v>
      </c>
      <c r="F81" t="s">
        <v>124</v>
      </c>
      <c r="G81" s="1">
        <f t="shared" si="3"/>
        <v>44260</v>
      </c>
      <c r="H81" s="5">
        <f t="shared" si="4"/>
        <v>202103</v>
      </c>
      <c r="I81" s="5">
        <f t="shared" si="5"/>
        <v>2021</v>
      </c>
      <c r="J81">
        <f t="shared" si="7"/>
        <v>0</v>
      </c>
    </row>
    <row r="82" spans="1:10">
      <c r="A82" t="s">
        <v>105</v>
      </c>
      <c r="B82" s="1">
        <v>44261</v>
      </c>
      <c r="C82">
        <v>0</v>
      </c>
      <c r="D82" t="s">
        <v>117</v>
      </c>
      <c r="E82" t="s">
        <v>31</v>
      </c>
      <c r="F82" t="s">
        <v>124</v>
      </c>
      <c r="G82" s="1">
        <f t="shared" si="3"/>
        <v>44261</v>
      </c>
      <c r="H82" s="5">
        <f t="shared" si="4"/>
        <v>202103</v>
      </c>
      <c r="I82" s="5">
        <f t="shared" si="5"/>
        <v>2021</v>
      </c>
      <c r="J82">
        <f t="shared" ref="J82:J113" si="8">IF(AND(ISNUMBER(G82),ISNUMBER(C82)),C82*(640*24*3600)/(5280^2),"DataGap")</f>
        <v>0</v>
      </c>
    </row>
    <row r="83" spans="1:10">
      <c r="A83" t="s">
        <v>105</v>
      </c>
      <c r="B83" s="1">
        <v>44262</v>
      </c>
      <c r="C83">
        <v>0</v>
      </c>
      <c r="D83" t="s">
        <v>117</v>
      </c>
      <c r="E83" t="s">
        <v>31</v>
      </c>
      <c r="F83" t="s">
        <v>124</v>
      </c>
      <c r="G83" s="1">
        <f t="shared" ref="G83:G146" si="9">IF(OR(B83&lt;=0,ISTEXT(B83)),"",B83)</f>
        <v>44262</v>
      </c>
      <c r="H83" s="5">
        <f t="shared" ref="H83:H146" si="10">IF(NOT(ISTEXT(G83)),YEAR(G83)*100+MONTH(G83),"")</f>
        <v>202103</v>
      </c>
      <c r="I83" s="5">
        <f t="shared" ref="I83:I146" si="11">IF(NOT(ISTEXT(G83)),YEAR(G83),"")</f>
        <v>2021</v>
      </c>
      <c r="J83">
        <f t="shared" si="8"/>
        <v>0</v>
      </c>
    </row>
    <row r="84" spans="1:10">
      <c r="A84" t="s">
        <v>105</v>
      </c>
      <c r="B84" s="1">
        <v>44263</v>
      </c>
      <c r="C84">
        <v>0</v>
      </c>
      <c r="D84" t="s">
        <v>117</v>
      </c>
      <c r="E84" t="s">
        <v>31</v>
      </c>
      <c r="F84" t="s">
        <v>124</v>
      </c>
      <c r="G84" s="1">
        <f t="shared" si="9"/>
        <v>44263</v>
      </c>
      <c r="H84" s="5">
        <f t="shared" si="10"/>
        <v>202103</v>
      </c>
      <c r="I84" s="5">
        <f t="shared" si="11"/>
        <v>2021</v>
      </c>
      <c r="J84">
        <f t="shared" si="8"/>
        <v>0</v>
      </c>
    </row>
    <row r="85" spans="1:10">
      <c r="A85" t="s">
        <v>105</v>
      </c>
      <c r="B85" s="1">
        <v>44264</v>
      </c>
      <c r="C85">
        <v>0</v>
      </c>
      <c r="D85" t="s">
        <v>117</v>
      </c>
      <c r="E85" t="s">
        <v>31</v>
      </c>
      <c r="F85" t="s">
        <v>124</v>
      </c>
      <c r="G85" s="1">
        <f t="shared" si="9"/>
        <v>44264</v>
      </c>
      <c r="H85" s="5">
        <f t="shared" si="10"/>
        <v>202103</v>
      </c>
      <c r="I85" s="5">
        <f t="shared" si="11"/>
        <v>2021</v>
      </c>
      <c r="J85">
        <f t="shared" si="8"/>
        <v>0</v>
      </c>
    </row>
    <row r="86" spans="1:10">
      <c r="A86" t="s">
        <v>105</v>
      </c>
      <c r="B86" s="1">
        <v>44265</v>
      </c>
      <c r="C86">
        <v>0</v>
      </c>
      <c r="D86" t="s">
        <v>117</v>
      </c>
      <c r="E86" t="s">
        <v>31</v>
      </c>
      <c r="F86" t="s">
        <v>124</v>
      </c>
      <c r="G86" s="1">
        <f t="shared" si="9"/>
        <v>44265</v>
      </c>
      <c r="H86" s="5">
        <f t="shared" si="10"/>
        <v>202103</v>
      </c>
      <c r="I86" s="5">
        <f t="shared" si="11"/>
        <v>2021</v>
      </c>
      <c r="J86">
        <f t="shared" si="8"/>
        <v>0</v>
      </c>
    </row>
    <row r="87" spans="1:10">
      <c r="A87" t="s">
        <v>105</v>
      </c>
      <c r="B87" s="1">
        <v>44266</v>
      </c>
      <c r="C87">
        <v>0</v>
      </c>
      <c r="D87" t="s">
        <v>117</v>
      </c>
      <c r="E87" t="s">
        <v>31</v>
      </c>
      <c r="F87" t="s">
        <v>124</v>
      </c>
      <c r="G87" s="1">
        <f t="shared" si="9"/>
        <v>44266</v>
      </c>
      <c r="H87" s="5">
        <f t="shared" si="10"/>
        <v>202103</v>
      </c>
      <c r="I87" s="5">
        <f t="shared" si="11"/>
        <v>2021</v>
      </c>
      <c r="J87">
        <f t="shared" si="8"/>
        <v>0</v>
      </c>
    </row>
    <row r="88" spans="1:10">
      <c r="A88" t="s">
        <v>105</v>
      </c>
      <c r="B88" s="1">
        <v>44267</v>
      </c>
      <c r="C88">
        <v>0</v>
      </c>
      <c r="D88" t="s">
        <v>117</v>
      </c>
      <c r="E88" t="s">
        <v>31</v>
      </c>
      <c r="F88" t="s">
        <v>124</v>
      </c>
      <c r="G88" s="1">
        <f t="shared" si="9"/>
        <v>44267</v>
      </c>
      <c r="H88" s="5">
        <f t="shared" si="10"/>
        <v>202103</v>
      </c>
      <c r="I88" s="5">
        <f t="shared" si="11"/>
        <v>2021</v>
      </c>
      <c r="J88">
        <f t="shared" si="8"/>
        <v>0</v>
      </c>
    </row>
    <row r="89" spans="1:10">
      <c r="A89" t="s">
        <v>105</v>
      </c>
      <c r="B89" s="1">
        <v>44268</v>
      </c>
      <c r="C89">
        <v>0</v>
      </c>
      <c r="D89" t="s">
        <v>117</v>
      </c>
      <c r="E89" t="s">
        <v>31</v>
      </c>
      <c r="F89" t="s">
        <v>124</v>
      </c>
      <c r="G89" s="1">
        <f t="shared" si="9"/>
        <v>44268</v>
      </c>
      <c r="H89" s="5">
        <f t="shared" si="10"/>
        <v>202103</v>
      </c>
      <c r="I89" s="5">
        <f t="shared" si="11"/>
        <v>2021</v>
      </c>
      <c r="J89">
        <f t="shared" si="8"/>
        <v>0</v>
      </c>
    </row>
    <row r="90" spans="1:10">
      <c r="A90" t="s">
        <v>105</v>
      </c>
      <c r="B90" s="1">
        <v>44269</v>
      </c>
      <c r="C90">
        <v>0</v>
      </c>
      <c r="D90" t="s">
        <v>117</v>
      </c>
      <c r="E90" t="s">
        <v>31</v>
      </c>
      <c r="F90" t="s">
        <v>124</v>
      </c>
      <c r="G90" s="1">
        <f t="shared" si="9"/>
        <v>44269</v>
      </c>
      <c r="H90" s="5">
        <f t="shared" si="10"/>
        <v>202103</v>
      </c>
      <c r="I90" s="5">
        <f t="shared" si="11"/>
        <v>2021</v>
      </c>
      <c r="J90">
        <f t="shared" si="8"/>
        <v>0</v>
      </c>
    </row>
    <row r="91" spans="1:10">
      <c r="A91" t="s">
        <v>105</v>
      </c>
      <c r="B91" s="1">
        <v>44270</v>
      </c>
      <c r="C91">
        <v>0</v>
      </c>
      <c r="D91" t="s">
        <v>117</v>
      </c>
      <c r="E91" t="s">
        <v>31</v>
      </c>
      <c r="F91" t="s">
        <v>124</v>
      </c>
      <c r="G91" s="1">
        <f t="shared" si="9"/>
        <v>44270</v>
      </c>
      <c r="H91" s="5">
        <f t="shared" si="10"/>
        <v>202103</v>
      </c>
      <c r="I91" s="5">
        <f t="shared" si="11"/>
        <v>2021</v>
      </c>
      <c r="J91">
        <f t="shared" si="8"/>
        <v>0</v>
      </c>
    </row>
    <row r="92" spans="1:10">
      <c r="A92" t="s">
        <v>105</v>
      </c>
      <c r="B92" s="1">
        <v>44271</v>
      </c>
      <c r="C92">
        <v>0</v>
      </c>
      <c r="D92" t="s">
        <v>117</v>
      </c>
      <c r="E92" t="s">
        <v>31</v>
      </c>
      <c r="F92" t="s">
        <v>124</v>
      </c>
      <c r="G92" s="1">
        <f t="shared" si="9"/>
        <v>44271</v>
      </c>
      <c r="H92" s="5">
        <f t="shared" si="10"/>
        <v>202103</v>
      </c>
      <c r="I92" s="5">
        <f t="shared" si="11"/>
        <v>2021</v>
      </c>
      <c r="J92">
        <f t="shared" si="8"/>
        <v>0</v>
      </c>
    </row>
    <row r="93" spans="1:10">
      <c r="A93" t="s">
        <v>105</v>
      </c>
      <c r="B93" s="1">
        <v>44272</v>
      </c>
      <c r="C93">
        <v>0</v>
      </c>
      <c r="D93" t="s">
        <v>117</v>
      </c>
      <c r="E93" t="s">
        <v>31</v>
      </c>
      <c r="F93" t="s">
        <v>124</v>
      </c>
      <c r="G93" s="1">
        <f t="shared" si="9"/>
        <v>44272</v>
      </c>
      <c r="H93" s="5">
        <f t="shared" si="10"/>
        <v>202103</v>
      </c>
      <c r="I93" s="5">
        <f t="shared" si="11"/>
        <v>2021</v>
      </c>
      <c r="J93">
        <f t="shared" si="8"/>
        <v>0</v>
      </c>
    </row>
    <row r="94" spans="1:10">
      <c r="A94" t="s">
        <v>105</v>
      </c>
      <c r="B94" s="1">
        <v>44273</v>
      </c>
      <c r="C94">
        <v>0</v>
      </c>
      <c r="D94" t="s">
        <v>117</v>
      </c>
      <c r="E94" t="s">
        <v>31</v>
      </c>
      <c r="F94" t="s">
        <v>124</v>
      </c>
      <c r="G94" s="1">
        <f t="shared" si="9"/>
        <v>44273</v>
      </c>
      <c r="H94" s="5">
        <f t="shared" si="10"/>
        <v>202103</v>
      </c>
      <c r="I94" s="5">
        <f t="shared" si="11"/>
        <v>2021</v>
      </c>
      <c r="J94">
        <f t="shared" si="8"/>
        <v>0</v>
      </c>
    </row>
    <row r="95" spans="1:10">
      <c r="A95" t="s">
        <v>105</v>
      </c>
      <c r="B95" s="1">
        <v>44274</v>
      </c>
      <c r="C95">
        <v>0</v>
      </c>
      <c r="D95" t="s">
        <v>117</v>
      </c>
      <c r="E95" t="s">
        <v>31</v>
      </c>
      <c r="F95" t="s">
        <v>124</v>
      </c>
      <c r="G95" s="1">
        <f t="shared" si="9"/>
        <v>44274</v>
      </c>
      <c r="H95" s="5">
        <f t="shared" si="10"/>
        <v>202103</v>
      </c>
      <c r="I95" s="5">
        <f t="shared" si="11"/>
        <v>2021</v>
      </c>
      <c r="J95">
        <f t="shared" si="8"/>
        <v>0</v>
      </c>
    </row>
    <row r="96" spans="1:10">
      <c r="A96" t="s">
        <v>105</v>
      </c>
      <c r="B96" s="1">
        <v>44275</v>
      </c>
      <c r="C96">
        <v>0</v>
      </c>
      <c r="D96" t="s">
        <v>117</v>
      </c>
      <c r="E96" t="s">
        <v>31</v>
      </c>
      <c r="F96" t="s">
        <v>124</v>
      </c>
      <c r="G96" s="1">
        <f t="shared" si="9"/>
        <v>44275</v>
      </c>
      <c r="H96" s="5">
        <f t="shared" si="10"/>
        <v>202103</v>
      </c>
      <c r="I96" s="5">
        <f t="shared" si="11"/>
        <v>2021</v>
      </c>
      <c r="J96">
        <f t="shared" si="8"/>
        <v>0</v>
      </c>
    </row>
    <row r="97" spans="1:10">
      <c r="A97" t="s">
        <v>105</v>
      </c>
      <c r="B97" s="1">
        <v>44276</v>
      </c>
      <c r="C97">
        <v>0</v>
      </c>
      <c r="D97" t="s">
        <v>117</v>
      </c>
      <c r="E97" t="s">
        <v>31</v>
      </c>
      <c r="F97" t="s">
        <v>124</v>
      </c>
      <c r="G97" s="1">
        <f t="shared" si="9"/>
        <v>44276</v>
      </c>
      <c r="H97" s="5">
        <f t="shared" si="10"/>
        <v>202103</v>
      </c>
      <c r="I97" s="5">
        <f t="shared" si="11"/>
        <v>2021</v>
      </c>
      <c r="J97">
        <f t="shared" si="8"/>
        <v>0</v>
      </c>
    </row>
    <row r="98" spans="1:10">
      <c r="A98" t="s">
        <v>105</v>
      </c>
      <c r="B98" s="1">
        <v>44277</v>
      </c>
      <c r="C98">
        <v>0</v>
      </c>
      <c r="D98" t="s">
        <v>117</v>
      </c>
      <c r="E98" t="s">
        <v>31</v>
      </c>
      <c r="F98" t="s">
        <v>124</v>
      </c>
      <c r="G98" s="1">
        <f t="shared" si="9"/>
        <v>44277</v>
      </c>
      <c r="H98" s="5">
        <f t="shared" si="10"/>
        <v>202103</v>
      </c>
      <c r="I98" s="5">
        <f t="shared" si="11"/>
        <v>2021</v>
      </c>
      <c r="J98">
        <f t="shared" si="8"/>
        <v>0</v>
      </c>
    </row>
    <row r="99" spans="1:10">
      <c r="A99" t="s">
        <v>105</v>
      </c>
      <c r="B99" s="1">
        <v>44278</v>
      </c>
      <c r="C99">
        <v>0</v>
      </c>
      <c r="D99" t="s">
        <v>117</v>
      </c>
      <c r="E99" t="s">
        <v>31</v>
      </c>
      <c r="F99" t="s">
        <v>124</v>
      </c>
      <c r="G99" s="1">
        <f t="shared" si="9"/>
        <v>44278</v>
      </c>
      <c r="H99" s="5">
        <f t="shared" si="10"/>
        <v>202103</v>
      </c>
      <c r="I99" s="5">
        <f t="shared" si="11"/>
        <v>2021</v>
      </c>
      <c r="J99">
        <f t="shared" si="8"/>
        <v>0</v>
      </c>
    </row>
    <row r="100" spans="1:10">
      <c r="A100" t="s">
        <v>105</v>
      </c>
      <c r="B100" s="1">
        <v>44279</v>
      </c>
      <c r="C100">
        <v>0</v>
      </c>
      <c r="D100" t="s">
        <v>117</v>
      </c>
      <c r="E100" t="s">
        <v>31</v>
      </c>
      <c r="F100" t="s">
        <v>124</v>
      </c>
      <c r="G100" s="1">
        <f t="shared" si="9"/>
        <v>44279</v>
      </c>
      <c r="H100" s="5">
        <f t="shared" si="10"/>
        <v>202103</v>
      </c>
      <c r="I100" s="5">
        <f t="shared" si="11"/>
        <v>2021</v>
      </c>
      <c r="J100">
        <f t="shared" si="8"/>
        <v>0</v>
      </c>
    </row>
    <row r="101" spans="1:10">
      <c r="A101" t="s">
        <v>105</v>
      </c>
      <c r="B101" s="1">
        <v>44280</v>
      </c>
      <c r="C101">
        <v>0</v>
      </c>
      <c r="D101" t="s">
        <v>117</v>
      </c>
      <c r="E101" t="s">
        <v>31</v>
      </c>
      <c r="F101" t="s">
        <v>124</v>
      </c>
      <c r="G101" s="1">
        <f t="shared" si="9"/>
        <v>44280</v>
      </c>
      <c r="H101" s="5">
        <f t="shared" si="10"/>
        <v>202103</v>
      </c>
      <c r="I101" s="5">
        <f t="shared" si="11"/>
        <v>2021</v>
      </c>
      <c r="J101">
        <f t="shared" si="8"/>
        <v>0</v>
      </c>
    </row>
    <row r="102" spans="1:10">
      <c r="A102" t="s">
        <v>105</v>
      </c>
      <c r="B102" s="1">
        <v>44281</v>
      </c>
      <c r="C102">
        <v>0</v>
      </c>
      <c r="D102" t="s">
        <v>117</v>
      </c>
      <c r="E102" t="s">
        <v>31</v>
      </c>
      <c r="F102" t="s">
        <v>124</v>
      </c>
      <c r="G102" s="1">
        <f t="shared" si="9"/>
        <v>44281</v>
      </c>
      <c r="H102" s="5">
        <f t="shared" si="10"/>
        <v>202103</v>
      </c>
      <c r="I102" s="5">
        <f t="shared" si="11"/>
        <v>2021</v>
      </c>
      <c r="J102">
        <f t="shared" si="8"/>
        <v>0</v>
      </c>
    </row>
    <row r="103" spans="1:10">
      <c r="A103" t="s">
        <v>105</v>
      </c>
      <c r="B103" s="1">
        <v>44282</v>
      </c>
      <c r="C103">
        <v>0</v>
      </c>
      <c r="D103" t="s">
        <v>117</v>
      </c>
      <c r="E103" t="s">
        <v>31</v>
      </c>
      <c r="F103" t="s">
        <v>124</v>
      </c>
      <c r="G103" s="1">
        <f t="shared" si="9"/>
        <v>44282</v>
      </c>
      <c r="H103" s="5">
        <f t="shared" si="10"/>
        <v>202103</v>
      </c>
      <c r="I103" s="5">
        <f t="shared" si="11"/>
        <v>2021</v>
      </c>
      <c r="J103">
        <f t="shared" si="8"/>
        <v>0</v>
      </c>
    </row>
    <row r="104" spans="1:10">
      <c r="A104" t="s">
        <v>105</v>
      </c>
      <c r="B104" s="1">
        <v>44283</v>
      </c>
      <c r="C104">
        <v>0</v>
      </c>
      <c r="D104" t="s">
        <v>117</v>
      </c>
      <c r="E104" t="s">
        <v>31</v>
      </c>
      <c r="F104" t="s">
        <v>124</v>
      </c>
      <c r="G104" s="1">
        <f t="shared" si="9"/>
        <v>44283</v>
      </c>
      <c r="H104" s="5">
        <f t="shared" si="10"/>
        <v>202103</v>
      </c>
      <c r="I104" s="5">
        <f t="shared" si="11"/>
        <v>2021</v>
      </c>
      <c r="J104">
        <f t="shared" si="8"/>
        <v>0</v>
      </c>
    </row>
    <row r="105" spans="1:10">
      <c r="A105" t="s">
        <v>105</v>
      </c>
      <c r="B105" s="1">
        <v>44284</v>
      </c>
      <c r="C105">
        <v>0</v>
      </c>
      <c r="D105" t="s">
        <v>117</v>
      </c>
      <c r="E105" t="s">
        <v>31</v>
      </c>
      <c r="F105" t="s">
        <v>124</v>
      </c>
      <c r="G105" s="1">
        <f t="shared" si="9"/>
        <v>44284</v>
      </c>
      <c r="H105" s="5">
        <f t="shared" si="10"/>
        <v>202103</v>
      </c>
      <c r="I105" s="5">
        <f t="shared" si="11"/>
        <v>2021</v>
      </c>
      <c r="J105">
        <f t="shared" si="8"/>
        <v>0</v>
      </c>
    </row>
    <row r="106" spans="1:10">
      <c r="A106" t="s">
        <v>105</v>
      </c>
      <c r="B106" s="1">
        <v>44285</v>
      </c>
      <c r="C106">
        <v>0</v>
      </c>
      <c r="D106" t="s">
        <v>117</v>
      </c>
      <c r="E106" t="s">
        <v>31</v>
      </c>
      <c r="F106" t="s">
        <v>124</v>
      </c>
      <c r="G106" s="1">
        <f t="shared" si="9"/>
        <v>44285</v>
      </c>
      <c r="H106" s="5">
        <f t="shared" si="10"/>
        <v>202103</v>
      </c>
      <c r="I106" s="5">
        <f t="shared" si="11"/>
        <v>2021</v>
      </c>
      <c r="J106">
        <f t="shared" si="8"/>
        <v>0</v>
      </c>
    </row>
    <row r="107" spans="1:10">
      <c r="A107" t="s">
        <v>105</v>
      </c>
      <c r="B107" s="1">
        <v>44286</v>
      </c>
      <c r="C107">
        <v>0</v>
      </c>
      <c r="D107" t="s">
        <v>117</v>
      </c>
      <c r="E107" t="s">
        <v>31</v>
      </c>
      <c r="F107" t="s">
        <v>124</v>
      </c>
      <c r="G107" s="1">
        <f t="shared" si="9"/>
        <v>44286</v>
      </c>
      <c r="H107" s="5">
        <f t="shared" si="10"/>
        <v>202103</v>
      </c>
      <c r="I107" s="5">
        <f t="shared" si="11"/>
        <v>2021</v>
      </c>
      <c r="J107">
        <f t="shared" si="8"/>
        <v>0</v>
      </c>
    </row>
    <row r="108" spans="1:10">
      <c r="A108" t="s">
        <v>105</v>
      </c>
      <c r="B108" s="1">
        <v>44287</v>
      </c>
      <c r="C108">
        <v>0</v>
      </c>
      <c r="D108" t="s">
        <v>117</v>
      </c>
      <c r="E108" t="s">
        <v>31</v>
      </c>
      <c r="F108" t="s">
        <v>124</v>
      </c>
      <c r="G108" s="1">
        <f t="shared" si="9"/>
        <v>44287</v>
      </c>
      <c r="H108" s="5">
        <f t="shared" si="10"/>
        <v>202104</v>
      </c>
      <c r="I108" s="5">
        <f t="shared" si="11"/>
        <v>2021</v>
      </c>
      <c r="J108">
        <f t="shared" si="8"/>
        <v>0</v>
      </c>
    </row>
    <row r="109" spans="1:10">
      <c r="A109" t="s">
        <v>105</v>
      </c>
      <c r="B109" s="1">
        <v>44288</v>
      </c>
      <c r="C109">
        <v>0</v>
      </c>
      <c r="D109" t="s">
        <v>117</v>
      </c>
      <c r="E109" t="s">
        <v>31</v>
      </c>
      <c r="F109" t="s">
        <v>124</v>
      </c>
      <c r="G109" s="1">
        <f t="shared" si="9"/>
        <v>44288</v>
      </c>
      <c r="H109" s="5">
        <f t="shared" si="10"/>
        <v>202104</v>
      </c>
      <c r="I109" s="5">
        <f t="shared" si="11"/>
        <v>2021</v>
      </c>
      <c r="J109">
        <f t="shared" si="8"/>
        <v>0</v>
      </c>
    </row>
    <row r="110" spans="1:10">
      <c r="A110" t="s">
        <v>105</v>
      </c>
      <c r="B110" s="1">
        <v>44289</v>
      </c>
      <c r="C110">
        <v>0</v>
      </c>
      <c r="D110" t="s">
        <v>117</v>
      </c>
      <c r="E110" t="s">
        <v>31</v>
      </c>
      <c r="F110" t="s">
        <v>124</v>
      </c>
      <c r="G110" s="1">
        <f t="shared" si="9"/>
        <v>44289</v>
      </c>
      <c r="H110" s="5">
        <f t="shared" si="10"/>
        <v>202104</v>
      </c>
      <c r="I110" s="5">
        <f t="shared" si="11"/>
        <v>2021</v>
      </c>
      <c r="J110">
        <f t="shared" si="8"/>
        <v>0</v>
      </c>
    </row>
    <row r="111" spans="1:10">
      <c r="A111" t="s">
        <v>105</v>
      </c>
      <c r="B111" s="1">
        <v>44290</v>
      </c>
      <c r="C111">
        <v>0</v>
      </c>
      <c r="D111" t="s">
        <v>117</v>
      </c>
      <c r="E111" t="s">
        <v>31</v>
      </c>
      <c r="F111" t="s">
        <v>124</v>
      </c>
      <c r="G111" s="1">
        <f t="shared" si="9"/>
        <v>44290</v>
      </c>
      <c r="H111" s="5">
        <f t="shared" si="10"/>
        <v>202104</v>
      </c>
      <c r="I111" s="5">
        <f t="shared" si="11"/>
        <v>2021</v>
      </c>
      <c r="J111">
        <f t="shared" si="8"/>
        <v>0</v>
      </c>
    </row>
    <row r="112" spans="1:10">
      <c r="A112" t="s">
        <v>105</v>
      </c>
      <c r="B112" s="1">
        <v>44291</v>
      </c>
      <c r="C112">
        <v>0</v>
      </c>
      <c r="D112" t="s">
        <v>117</v>
      </c>
      <c r="E112" t="s">
        <v>31</v>
      </c>
      <c r="F112" t="s">
        <v>124</v>
      </c>
      <c r="G112" s="1">
        <f t="shared" si="9"/>
        <v>44291</v>
      </c>
      <c r="H112" s="5">
        <f t="shared" si="10"/>
        <v>202104</v>
      </c>
      <c r="I112" s="5">
        <f t="shared" si="11"/>
        <v>2021</v>
      </c>
      <c r="J112">
        <f t="shared" si="8"/>
        <v>0</v>
      </c>
    </row>
    <row r="113" spans="1:10">
      <c r="A113" t="s">
        <v>105</v>
      </c>
      <c r="B113" s="1">
        <v>44292</v>
      </c>
      <c r="C113">
        <v>0</v>
      </c>
      <c r="D113" t="s">
        <v>117</v>
      </c>
      <c r="E113" t="s">
        <v>31</v>
      </c>
      <c r="F113" t="s">
        <v>124</v>
      </c>
      <c r="G113" s="1">
        <f t="shared" si="9"/>
        <v>44292</v>
      </c>
      <c r="H113" s="5">
        <f t="shared" si="10"/>
        <v>202104</v>
      </c>
      <c r="I113" s="5">
        <f t="shared" si="11"/>
        <v>2021</v>
      </c>
      <c r="J113">
        <f t="shared" si="8"/>
        <v>0</v>
      </c>
    </row>
    <row r="114" spans="1:10">
      <c r="A114" t="s">
        <v>105</v>
      </c>
      <c r="B114" s="1">
        <v>44293</v>
      </c>
      <c r="C114">
        <v>0</v>
      </c>
      <c r="D114" t="s">
        <v>117</v>
      </c>
      <c r="E114" t="s">
        <v>31</v>
      </c>
      <c r="F114" t="s">
        <v>124</v>
      </c>
      <c r="G114" s="1">
        <f t="shared" si="9"/>
        <v>44293</v>
      </c>
      <c r="H114" s="5">
        <f t="shared" si="10"/>
        <v>202104</v>
      </c>
      <c r="I114" s="5">
        <f t="shared" si="11"/>
        <v>2021</v>
      </c>
      <c r="J114">
        <f t="shared" ref="J114:J145" si="12">IF(AND(ISNUMBER(G114),ISNUMBER(C114)),C114*(640*24*3600)/(5280^2),"DataGap")</f>
        <v>0</v>
      </c>
    </row>
    <row r="115" spans="1:10">
      <c r="A115" t="s">
        <v>105</v>
      </c>
      <c r="B115" s="1">
        <v>44294</v>
      </c>
      <c r="C115">
        <v>0</v>
      </c>
      <c r="D115" t="s">
        <v>117</v>
      </c>
      <c r="E115" t="s">
        <v>31</v>
      </c>
      <c r="F115" t="s">
        <v>124</v>
      </c>
      <c r="G115" s="1">
        <f t="shared" si="9"/>
        <v>44294</v>
      </c>
      <c r="H115" s="5">
        <f t="shared" si="10"/>
        <v>202104</v>
      </c>
      <c r="I115" s="5">
        <f t="shared" si="11"/>
        <v>2021</v>
      </c>
      <c r="J115">
        <f t="shared" si="12"/>
        <v>0</v>
      </c>
    </row>
    <row r="116" spans="1:10">
      <c r="A116" t="s">
        <v>105</v>
      </c>
      <c r="B116" s="1">
        <v>44295</v>
      </c>
      <c r="C116">
        <v>0</v>
      </c>
      <c r="D116" t="s">
        <v>117</v>
      </c>
      <c r="E116" t="s">
        <v>31</v>
      </c>
      <c r="F116" t="s">
        <v>124</v>
      </c>
      <c r="G116" s="1">
        <f t="shared" si="9"/>
        <v>44295</v>
      </c>
      <c r="H116" s="5">
        <f t="shared" si="10"/>
        <v>202104</v>
      </c>
      <c r="I116" s="5">
        <f t="shared" si="11"/>
        <v>2021</v>
      </c>
      <c r="J116">
        <f t="shared" si="12"/>
        <v>0</v>
      </c>
    </row>
    <row r="117" spans="1:10">
      <c r="A117" t="s">
        <v>105</v>
      </c>
      <c r="B117" s="1">
        <v>44296</v>
      </c>
      <c r="C117">
        <v>0</v>
      </c>
      <c r="D117" t="s">
        <v>117</v>
      </c>
      <c r="E117" t="s">
        <v>31</v>
      </c>
      <c r="F117" t="s">
        <v>124</v>
      </c>
      <c r="G117" s="1">
        <f t="shared" si="9"/>
        <v>44296</v>
      </c>
      <c r="H117" s="5">
        <f t="shared" si="10"/>
        <v>202104</v>
      </c>
      <c r="I117" s="5">
        <f t="shared" si="11"/>
        <v>2021</v>
      </c>
      <c r="J117">
        <f t="shared" si="12"/>
        <v>0</v>
      </c>
    </row>
    <row r="118" spans="1:10">
      <c r="A118" t="s">
        <v>105</v>
      </c>
      <c r="B118" s="1">
        <v>44297</v>
      </c>
      <c r="C118">
        <v>0</v>
      </c>
      <c r="D118" t="s">
        <v>117</v>
      </c>
      <c r="E118" t="s">
        <v>31</v>
      </c>
      <c r="F118" t="s">
        <v>124</v>
      </c>
      <c r="G118" s="1">
        <f t="shared" si="9"/>
        <v>44297</v>
      </c>
      <c r="H118" s="5">
        <f t="shared" si="10"/>
        <v>202104</v>
      </c>
      <c r="I118" s="5">
        <f t="shared" si="11"/>
        <v>2021</v>
      </c>
      <c r="J118">
        <f t="shared" si="12"/>
        <v>0</v>
      </c>
    </row>
    <row r="119" spans="1:10">
      <c r="A119" t="s">
        <v>105</v>
      </c>
      <c r="B119" s="1">
        <v>44298</v>
      </c>
      <c r="C119">
        <v>0</v>
      </c>
      <c r="D119" t="s">
        <v>117</v>
      </c>
      <c r="E119" t="s">
        <v>31</v>
      </c>
      <c r="F119" t="s">
        <v>124</v>
      </c>
      <c r="G119" s="1">
        <f t="shared" si="9"/>
        <v>44298</v>
      </c>
      <c r="H119" s="5">
        <f t="shared" si="10"/>
        <v>202104</v>
      </c>
      <c r="I119" s="5">
        <f t="shared" si="11"/>
        <v>2021</v>
      </c>
      <c r="J119">
        <f t="shared" si="12"/>
        <v>0</v>
      </c>
    </row>
    <row r="120" spans="1:10">
      <c r="A120" t="s">
        <v>105</v>
      </c>
      <c r="B120" s="1">
        <v>44299</v>
      </c>
      <c r="C120">
        <v>0</v>
      </c>
      <c r="D120" t="s">
        <v>117</v>
      </c>
      <c r="E120" t="s">
        <v>31</v>
      </c>
      <c r="F120" t="s">
        <v>124</v>
      </c>
      <c r="G120" s="1">
        <f t="shared" si="9"/>
        <v>44299</v>
      </c>
      <c r="H120" s="5">
        <f t="shared" si="10"/>
        <v>202104</v>
      </c>
      <c r="I120" s="5">
        <f t="shared" si="11"/>
        <v>2021</v>
      </c>
      <c r="J120">
        <f t="shared" si="12"/>
        <v>0</v>
      </c>
    </row>
    <row r="121" spans="1:10">
      <c r="A121" t="s">
        <v>105</v>
      </c>
      <c r="B121" s="1">
        <v>44300</v>
      </c>
      <c r="C121">
        <v>0</v>
      </c>
      <c r="D121" t="s">
        <v>117</v>
      </c>
      <c r="E121" t="s">
        <v>31</v>
      </c>
      <c r="F121" t="s">
        <v>124</v>
      </c>
      <c r="G121" s="1">
        <f t="shared" si="9"/>
        <v>44300</v>
      </c>
      <c r="H121" s="5">
        <f t="shared" si="10"/>
        <v>202104</v>
      </c>
      <c r="I121" s="5">
        <f t="shared" si="11"/>
        <v>2021</v>
      </c>
      <c r="J121">
        <f t="shared" si="12"/>
        <v>0</v>
      </c>
    </row>
    <row r="122" spans="1:10">
      <c r="A122" t="s">
        <v>105</v>
      </c>
      <c r="B122" s="1">
        <v>44301</v>
      </c>
      <c r="C122">
        <v>0</v>
      </c>
      <c r="D122" t="s">
        <v>117</v>
      </c>
      <c r="E122" t="s">
        <v>31</v>
      </c>
      <c r="F122" t="s">
        <v>124</v>
      </c>
      <c r="G122" s="1">
        <f t="shared" si="9"/>
        <v>44301</v>
      </c>
      <c r="H122" s="5">
        <f t="shared" si="10"/>
        <v>202104</v>
      </c>
      <c r="I122" s="5">
        <f t="shared" si="11"/>
        <v>2021</v>
      </c>
      <c r="J122">
        <f t="shared" si="12"/>
        <v>0</v>
      </c>
    </row>
    <row r="123" spans="1:10">
      <c r="A123" t="s">
        <v>105</v>
      </c>
      <c r="B123" s="1">
        <v>44302</v>
      </c>
      <c r="C123">
        <v>0</v>
      </c>
      <c r="D123" t="s">
        <v>117</v>
      </c>
      <c r="E123" t="s">
        <v>31</v>
      </c>
      <c r="F123" t="s">
        <v>124</v>
      </c>
      <c r="G123" s="1">
        <f t="shared" si="9"/>
        <v>44302</v>
      </c>
      <c r="H123" s="5">
        <f t="shared" si="10"/>
        <v>202104</v>
      </c>
      <c r="I123" s="5">
        <f t="shared" si="11"/>
        <v>2021</v>
      </c>
      <c r="J123">
        <f t="shared" si="12"/>
        <v>0</v>
      </c>
    </row>
    <row r="124" spans="1:10">
      <c r="A124" t="s">
        <v>105</v>
      </c>
      <c r="B124" s="1">
        <v>44303</v>
      </c>
      <c r="C124">
        <v>0</v>
      </c>
      <c r="D124" t="s">
        <v>117</v>
      </c>
      <c r="E124" t="s">
        <v>31</v>
      </c>
      <c r="F124" t="s">
        <v>124</v>
      </c>
      <c r="G124" s="1">
        <f t="shared" si="9"/>
        <v>44303</v>
      </c>
      <c r="H124" s="5">
        <f t="shared" si="10"/>
        <v>202104</v>
      </c>
      <c r="I124" s="5">
        <f t="shared" si="11"/>
        <v>2021</v>
      </c>
      <c r="J124">
        <f t="shared" si="12"/>
        <v>0</v>
      </c>
    </row>
    <row r="125" spans="1:10">
      <c r="A125" t="s">
        <v>105</v>
      </c>
      <c r="B125" s="1">
        <v>44304</v>
      </c>
      <c r="C125">
        <v>0</v>
      </c>
      <c r="D125" t="s">
        <v>117</v>
      </c>
      <c r="E125" t="s">
        <v>31</v>
      </c>
      <c r="F125" t="s">
        <v>124</v>
      </c>
      <c r="G125" s="1">
        <f t="shared" si="9"/>
        <v>44304</v>
      </c>
      <c r="H125" s="5">
        <f t="shared" si="10"/>
        <v>202104</v>
      </c>
      <c r="I125" s="5">
        <f t="shared" si="11"/>
        <v>2021</v>
      </c>
      <c r="J125">
        <f t="shared" si="12"/>
        <v>0</v>
      </c>
    </row>
    <row r="126" spans="1:10">
      <c r="A126" t="s">
        <v>105</v>
      </c>
      <c r="B126" s="1">
        <v>44305</v>
      </c>
      <c r="C126">
        <v>0</v>
      </c>
      <c r="D126" t="s">
        <v>117</v>
      </c>
      <c r="E126" t="s">
        <v>31</v>
      </c>
      <c r="F126" t="s">
        <v>124</v>
      </c>
      <c r="G126" s="1">
        <f t="shared" si="9"/>
        <v>44305</v>
      </c>
      <c r="H126" s="5">
        <f t="shared" si="10"/>
        <v>202104</v>
      </c>
      <c r="I126" s="5">
        <f t="shared" si="11"/>
        <v>2021</v>
      </c>
      <c r="J126">
        <f t="shared" si="12"/>
        <v>0</v>
      </c>
    </row>
    <row r="127" spans="1:10">
      <c r="A127" t="s">
        <v>105</v>
      </c>
      <c r="B127" s="1">
        <v>44306</v>
      </c>
      <c r="C127">
        <v>0</v>
      </c>
      <c r="D127" t="s">
        <v>117</v>
      </c>
      <c r="E127" t="s">
        <v>31</v>
      </c>
      <c r="F127" t="s">
        <v>124</v>
      </c>
      <c r="G127" s="1">
        <f t="shared" si="9"/>
        <v>44306</v>
      </c>
      <c r="H127" s="5">
        <f t="shared" si="10"/>
        <v>202104</v>
      </c>
      <c r="I127" s="5">
        <f t="shared" si="11"/>
        <v>2021</v>
      </c>
      <c r="J127">
        <f t="shared" si="12"/>
        <v>0</v>
      </c>
    </row>
    <row r="128" spans="1:10">
      <c r="A128" t="s">
        <v>105</v>
      </c>
      <c r="B128" s="1">
        <v>44307</v>
      </c>
      <c r="C128">
        <v>0</v>
      </c>
      <c r="D128" t="s">
        <v>117</v>
      </c>
      <c r="E128" t="s">
        <v>31</v>
      </c>
      <c r="F128" t="s">
        <v>124</v>
      </c>
      <c r="G128" s="1">
        <f t="shared" si="9"/>
        <v>44307</v>
      </c>
      <c r="H128" s="5">
        <f t="shared" si="10"/>
        <v>202104</v>
      </c>
      <c r="I128" s="5">
        <f t="shared" si="11"/>
        <v>2021</v>
      </c>
      <c r="J128">
        <f t="shared" si="12"/>
        <v>0</v>
      </c>
    </row>
    <row r="129" spans="1:10">
      <c r="A129" t="s">
        <v>105</v>
      </c>
      <c r="B129" s="1">
        <v>44308</v>
      </c>
      <c r="C129">
        <v>0</v>
      </c>
      <c r="D129" t="s">
        <v>117</v>
      </c>
      <c r="E129" t="s">
        <v>31</v>
      </c>
      <c r="F129" t="s">
        <v>124</v>
      </c>
      <c r="G129" s="1">
        <f t="shared" si="9"/>
        <v>44308</v>
      </c>
      <c r="H129" s="5">
        <f t="shared" si="10"/>
        <v>202104</v>
      </c>
      <c r="I129" s="5">
        <f t="shared" si="11"/>
        <v>2021</v>
      </c>
      <c r="J129">
        <f t="shared" si="12"/>
        <v>0</v>
      </c>
    </row>
    <row r="130" spans="1:10">
      <c r="A130" t="s">
        <v>105</v>
      </c>
      <c r="B130" s="1">
        <v>44309</v>
      </c>
      <c r="C130">
        <v>0</v>
      </c>
      <c r="D130" t="s">
        <v>117</v>
      </c>
      <c r="E130" t="s">
        <v>31</v>
      </c>
      <c r="F130" t="s">
        <v>124</v>
      </c>
      <c r="G130" s="1">
        <f t="shared" si="9"/>
        <v>44309</v>
      </c>
      <c r="H130" s="5">
        <f t="shared" si="10"/>
        <v>202104</v>
      </c>
      <c r="I130" s="5">
        <f t="shared" si="11"/>
        <v>2021</v>
      </c>
      <c r="J130">
        <f t="shared" si="12"/>
        <v>0</v>
      </c>
    </row>
    <row r="131" spans="1:10">
      <c r="A131" t="s">
        <v>105</v>
      </c>
      <c r="B131" s="1">
        <v>44310</v>
      </c>
      <c r="C131">
        <v>0</v>
      </c>
      <c r="D131" t="s">
        <v>117</v>
      </c>
      <c r="E131" t="s">
        <v>31</v>
      </c>
      <c r="F131" t="s">
        <v>124</v>
      </c>
      <c r="G131" s="1">
        <f t="shared" si="9"/>
        <v>44310</v>
      </c>
      <c r="H131" s="5">
        <f t="shared" si="10"/>
        <v>202104</v>
      </c>
      <c r="I131" s="5">
        <f t="shared" si="11"/>
        <v>2021</v>
      </c>
      <c r="J131">
        <f t="shared" si="12"/>
        <v>0</v>
      </c>
    </row>
    <row r="132" spans="1:10">
      <c r="A132" t="s">
        <v>105</v>
      </c>
      <c r="B132" s="1">
        <v>44311</v>
      </c>
      <c r="C132">
        <v>19</v>
      </c>
      <c r="D132" t="s">
        <v>117</v>
      </c>
      <c r="E132" t="s">
        <v>31</v>
      </c>
      <c r="F132" t="s">
        <v>124</v>
      </c>
      <c r="G132" s="1">
        <f t="shared" si="9"/>
        <v>44311</v>
      </c>
      <c r="H132" s="5">
        <f t="shared" si="10"/>
        <v>202104</v>
      </c>
      <c r="I132" s="5">
        <f t="shared" si="11"/>
        <v>2021</v>
      </c>
      <c r="J132">
        <f t="shared" si="12"/>
        <v>37.685950413223139</v>
      </c>
    </row>
    <row r="133" spans="1:10">
      <c r="A133" t="s">
        <v>105</v>
      </c>
      <c r="B133" s="1">
        <v>44312</v>
      </c>
      <c r="C133">
        <v>22</v>
      </c>
      <c r="D133" t="s">
        <v>117</v>
      </c>
      <c r="E133" t="s">
        <v>31</v>
      </c>
      <c r="F133" t="s">
        <v>124</v>
      </c>
      <c r="G133" s="1">
        <f t="shared" si="9"/>
        <v>44312</v>
      </c>
      <c r="H133" s="5">
        <f t="shared" si="10"/>
        <v>202104</v>
      </c>
      <c r="I133" s="5">
        <f t="shared" si="11"/>
        <v>2021</v>
      </c>
      <c r="J133">
        <f t="shared" si="12"/>
        <v>43.636363636363633</v>
      </c>
    </row>
    <row r="134" spans="1:10">
      <c r="A134" t="s">
        <v>105</v>
      </c>
      <c r="B134" s="1">
        <v>44313</v>
      </c>
      <c r="C134">
        <v>22</v>
      </c>
      <c r="D134" t="s">
        <v>117</v>
      </c>
      <c r="E134" t="s">
        <v>31</v>
      </c>
      <c r="F134" t="s">
        <v>124</v>
      </c>
      <c r="G134" s="1">
        <f t="shared" si="9"/>
        <v>44313</v>
      </c>
      <c r="H134" s="5">
        <f t="shared" si="10"/>
        <v>202104</v>
      </c>
      <c r="I134" s="5">
        <f t="shared" si="11"/>
        <v>2021</v>
      </c>
      <c r="J134">
        <f t="shared" si="12"/>
        <v>43.636363636363633</v>
      </c>
    </row>
    <row r="135" spans="1:10">
      <c r="A135" t="s">
        <v>105</v>
      </c>
      <c r="B135" s="1">
        <v>44314</v>
      </c>
      <c r="C135">
        <v>23</v>
      </c>
      <c r="D135" t="s">
        <v>117</v>
      </c>
      <c r="E135" t="s">
        <v>31</v>
      </c>
      <c r="F135" t="s">
        <v>124</v>
      </c>
      <c r="G135" s="1">
        <f t="shared" si="9"/>
        <v>44314</v>
      </c>
      <c r="H135" s="5">
        <f t="shared" si="10"/>
        <v>202104</v>
      </c>
      <c r="I135" s="5">
        <f t="shared" si="11"/>
        <v>2021</v>
      </c>
      <c r="J135">
        <f t="shared" si="12"/>
        <v>45.619834710743802</v>
      </c>
    </row>
    <row r="136" spans="1:10">
      <c r="A136" t="s">
        <v>105</v>
      </c>
      <c r="B136" s="1">
        <v>44315</v>
      </c>
      <c r="C136">
        <v>18</v>
      </c>
      <c r="D136" t="s">
        <v>117</v>
      </c>
      <c r="E136" t="s">
        <v>31</v>
      </c>
      <c r="F136" t="s">
        <v>124</v>
      </c>
      <c r="G136" s="1">
        <f t="shared" si="9"/>
        <v>44315</v>
      </c>
      <c r="H136" s="5">
        <f t="shared" si="10"/>
        <v>202104</v>
      </c>
      <c r="I136" s="5">
        <f t="shared" si="11"/>
        <v>2021</v>
      </c>
      <c r="J136">
        <f t="shared" si="12"/>
        <v>35.702479338842977</v>
      </c>
    </row>
    <row r="137" spans="1:10">
      <c r="A137" t="s">
        <v>105</v>
      </c>
      <c r="B137" s="1">
        <v>44316</v>
      </c>
      <c r="C137">
        <v>14</v>
      </c>
      <c r="D137" t="s">
        <v>117</v>
      </c>
      <c r="E137" t="s">
        <v>31</v>
      </c>
      <c r="F137" t="s">
        <v>124</v>
      </c>
      <c r="G137" s="1">
        <f t="shared" si="9"/>
        <v>44316</v>
      </c>
      <c r="H137" s="5">
        <f t="shared" si="10"/>
        <v>202104</v>
      </c>
      <c r="I137" s="5">
        <f t="shared" si="11"/>
        <v>2021</v>
      </c>
      <c r="J137">
        <f t="shared" si="12"/>
        <v>27.768595041322314</v>
      </c>
    </row>
    <row r="138" spans="1:10">
      <c r="A138" t="s">
        <v>105</v>
      </c>
      <c r="B138" s="1">
        <v>44317</v>
      </c>
      <c r="C138">
        <v>18</v>
      </c>
      <c r="D138" t="s">
        <v>117</v>
      </c>
      <c r="E138" t="s">
        <v>31</v>
      </c>
      <c r="F138" t="s">
        <v>124</v>
      </c>
      <c r="G138" s="1">
        <f t="shared" si="9"/>
        <v>44317</v>
      </c>
      <c r="H138" s="5">
        <f t="shared" si="10"/>
        <v>202105</v>
      </c>
      <c r="I138" s="5">
        <f t="shared" si="11"/>
        <v>2021</v>
      </c>
      <c r="J138">
        <f t="shared" si="12"/>
        <v>35.702479338842977</v>
      </c>
    </row>
    <row r="139" spans="1:10">
      <c r="A139" t="s">
        <v>105</v>
      </c>
      <c r="B139" s="1">
        <v>44318</v>
      </c>
      <c r="C139">
        <v>17</v>
      </c>
      <c r="D139" t="s">
        <v>117</v>
      </c>
      <c r="E139" t="s">
        <v>31</v>
      </c>
      <c r="F139" t="s">
        <v>124</v>
      </c>
      <c r="G139" s="1">
        <f t="shared" si="9"/>
        <v>44318</v>
      </c>
      <c r="H139" s="5">
        <f t="shared" si="10"/>
        <v>202105</v>
      </c>
      <c r="I139" s="5">
        <f t="shared" si="11"/>
        <v>2021</v>
      </c>
      <c r="J139">
        <f t="shared" si="12"/>
        <v>33.719008264462808</v>
      </c>
    </row>
    <row r="140" spans="1:10">
      <c r="A140" t="s">
        <v>105</v>
      </c>
      <c r="B140" s="1">
        <v>44319</v>
      </c>
      <c r="C140">
        <v>15</v>
      </c>
      <c r="D140" t="s">
        <v>117</v>
      </c>
      <c r="E140" t="s">
        <v>31</v>
      </c>
      <c r="F140" t="s">
        <v>124</v>
      </c>
      <c r="G140" s="1">
        <f t="shared" si="9"/>
        <v>44319</v>
      </c>
      <c r="H140" s="5">
        <f t="shared" si="10"/>
        <v>202105</v>
      </c>
      <c r="I140" s="5">
        <f t="shared" si="11"/>
        <v>2021</v>
      </c>
      <c r="J140">
        <f t="shared" si="12"/>
        <v>29.75206611570248</v>
      </c>
    </row>
    <row r="141" spans="1:10">
      <c r="A141" t="s">
        <v>105</v>
      </c>
      <c r="B141" s="1">
        <v>44320</v>
      </c>
      <c r="C141">
        <v>16</v>
      </c>
      <c r="D141" t="s">
        <v>117</v>
      </c>
      <c r="E141" t="s">
        <v>31</v>
      </c>
      <c r="F141" t="s">
        <v>124</v>
      </c>
      <c r="G141" s="1">
        <f t="shared" si="9"/>
        <v>44320</v>
      </c>
      <c r="H141" s="5">
        <f t="shared" si="10"/>
        <v>202105</v>
      </c>
      <c r="I141" s="5">
        <f t="shared" si="11"/>
        <v>2021</v>
      </c>
      <c r="J141">
        <f t="shared" si="12"/>
        <v>31.735537190082646</v>
      </c>
    </row>
    <row r="142" spans="1:10">
      <c r="A142" t="s">
        <v>105</v>
      </c>
      <c r="B142" s="1">
        <v>44321</v>
      </c>
      <c r="C142">
        <v>16</v>
      </c>
      <c r="D142" t="s">
        <v>117</v>
      </c>
      <c r="E142" t="s">
        <v>31</v>
      </c>
      <c r="F142" t="s">
        <v>124</v>
      </c>
      <c r="G142" s="1">
        <f t="shared" si="9"/>
        <v>44321</v>
      </c>
      <c r="H142" s="5">
        <f t="shared" si="10"/>
        <v>202105</v>
      </c>
      <c r="I142" s="5">
        <f t="shared" si="11"/>
        <v>2021</v>
      </c>
      <c r="J142">
        <f t="shared" si="12"/>
        <v>31.735537190082646</v>
      </c>
    </row>
    <row r="143" spans="1:10">
      <c r="A143" t="s">
        <v>105</v>
      </c>
      <c r="B143" s="1">
        <v>44322</v>
      </c>
      <c r="C143">
        <v>15</v>
      </c>
      <c r="D143" t="s">
        <v>117</v>
      </c>
      <c r="E143" t="s">
        <v>31</v>
      </c>
      <c r="F143" t="s">
        <v>124</v>
      </c>
      <c r="G143" s="1">
        <f t="shared" si="9"/>
        <v>44322</v>
      </c>
      <c r="H143" s="5">
        <f t="shared" si="10"/>
        <v>202105</v>
      </c>
      <c r="I143" s="5">
        <f t="shared" si="11"/>
        <v>2021</v>
      </c>
      <c r="J143">
        <f t="shared" si="12"/>
        <v>29.75206611570248</v>
      </c>
    </row>
    <row r="144" spans="1:10">
      <c r="A144" t="s">
        <v>105</v>
      </c>
      <c r="B144" s="1">
        <v>44323</v>
      </c>
      <c r="C144">
        <v>16</v>
      </c>
      <c r="D144" t="s">
        <v>117</v>
      </c>
      <c r="E144" t="s">
        <v>31</v>
      </c>
      <c r="F144" t="s">
        <v>124</v>
      </c>
      <c r="G144" s="1">
        <f t="shared" si="9"/>
        <v>44323</v>
      </c>
      <c r="H144" s="5">
        <f t="shared" si="10"/>
        <v>202105</v>
      </c>
      <c r="I144" s="5">
        <f t="shared" si="11"/>
        <v>2021</v>
      </c>
      <c r="J144">
        <f t="shared" si="12"/>
        <v>31.735537190082646</v>
      </c>
    </row>
    <row r="145" spans="1:10">
      <c r="A145" t="s">
        <v>105</v>
      </c>
      <c r="B145" s="1">
        <v>44324</v>
      </c>
      <c r="C145">
        <v>17</v>
      </c>
      <c r="D145" t="s">
        <v>117</v>
      </c>
      <c r="E145" t="s">
        <v>31</v>
      </c>
      <c r="F145" t="s">
        <v>124</v>
      </c>
      <c r="G145" s="1">
        <f t="shared" si="9"/>
        <v>44324</v>
      </c>
      <c r="H145" s="5">
        <f t="shared" si="10"/>
        <v>202105</v>
      </c>
      <c r="I145" s="5">
        <f t="shared" si="11"/>
        <v>2021</v>
      </c>
      <c r="J145">
        <f t="shared" si="12"/>
        <v>33.719008264462808</v>
      </c>
    </row>
    <row r="146" spans="1:10">
      <c r="A146" t="s">
        <v>105</v>
      </c>
      <c r="B146" s="1">
        <v>44325</v>
      </c>
      <c r="C146">
        <v>17</v>
      </c>
      <c r="D146" t="s">
        <v>117</v>
      </c>
      <c r="E146" t="s">
        <v>31</v>
      </c>
      <c r="F146" t="s">
        <v>124</v>
      </c>
      <c r="G146" s="1">
        <f t="shared" si="9"/>
        <v>44325</v>
      </c>
      <c r="H146" s="5">
        <f t="shared" si="10"/>
        <v>202105</v>
      </c>
      <c r="I146" s="5">
        <f t="shared" si="11"/>
        <v>2021</v>
      </c>
      <c r="J146">
        <f t="shared" ref="J146:J177" si="13">IF(AND(ISNUMBER(G146),ISNUMBER(C146)),C146*(640*24*3600)/(5280^2),"DataGap")</f>
        <v>33.719008264462808</v>
      </c>
    </row>
    <row r="147" spans="1:10">
      <c r="A147" t="s">
        <v>105</v>
      </c>
      <c r="B147" s="1">
        <v>44326</v>
      </c>
      <c r="C147">
        <v>17</v>
      </c>
      <c r="D147" t="s">
        <v>117</v>
      </c>
      <c r="E147" t="s">
        <v>31</v>
      </c>
      <c r="F147" t="s">
        <v>124</v>
      </c>
      <c r="G147" s="1">
        <f t="shared" ref="G147:G210" si="14">IF(OR(B147&lt;=0,ISTEXT(B147)),"",B147)</f>
        <v>44326</v>
      </c>
      <c r="H147" s="5">
        <f t="shared" ref="H147:H210" si="15">IF(NOT(ISTEXT(G147)),YEAR(G147)*100+MONTH(G147),"")</f>
        <v>202105</v>
      </c>
      <c r="I147" s="5">
        <f t="shared" ref="I147:I210" si="16">IF(NOT(ISTEXT(G147)),YEAR(G147),"")</f>
        <v>2021</v>
      </c>
      <c r="J147">
        <f t="shared" si="13"/>
        <v>33.719008264462808</v>
      </c>
    </row>
    <row r="148" spans="1:10">
      <c r="A148" t="s">
        <v>105</v>
      </c>
      <c r="B148" s="1">
        <v>44327</v>
      </c>
      <c r="C148">
        <v>16</v>
      </c>
      <c r="D148" t="s">
        <v>117</v>
      </c>
      <c r="E148" t="s">
        <v>31</v>
      </c>
      <c r="F148" t="s">
        <v>124</v>
      </c>
      <c r="G148" s="1">
        <f t="shared" si="14"/>
        <v>44327</v>
      </c>
      <c r="H148" s="5">
        <f t="shared" si="15"/>
        <v>202105</v>
      </c>
      <c r="I148" s="5">
        <f t="shared" si="16"/>
        <v>2021</v>
      </c>
      <c r="J148">
        <f t="shared" si="13"/>
        <v>31.735537190082646</v>
      </c>
    </row>
    <row r="149" spans="1:10">
      <c r="A149" t="s">
        <v>105</v>
      </c>
      <c r="B149" s="1">
        <v>44328</v>
      </c>
      <c r="C149">
        <v>12</v>
      </c>
      <c r="D149" t="s">
        <v>117</v>
      </c>
      <c r="E149" t="s">
        <v>31</v>
      </c>
      <c r="F149" t="s">
        <v>124</v>
      </c>
      <c r="G149" s="1">
        <f t="shared" si="14"/>
        <v>44328</v>
      </c>
      <c r="H149" s="5">
        <f t="shared" si="15"/>
        <v>202105</v>
      </c>
      <c r="I149" s="5">
        <f t="shared" si="16"/>
        <v>2021</v>
      </c>
      <c r="J149">
        <f t="shared" si="13"/>
        <v>23.801652892561982</v>
      </c>
    </row>
    <row r="150" spans="1:10">
      <c r="A150" t="s">
        <v>105</v>
      </c>
      <c r="B150" s="1">
        <v>44329</v>
      </c>
      <c r="C150">
        <v>11</v>
      </c>
      <c r="D150" t="s">
        <v>117</v>
      </c>
      <c r="E150" t="s">
        <v>31</v>
      </c>
      <c r="F150" t="s">
        <v>124</v>
      </c>
      <c r="G150" s="1">
        <f t="shared" si="14"/>
        <v>44329</v>
      </c>
      <c r="H150" s="5">
        <f t="shared" si="15"/>
        <v>202105</v>
      </c>
      <c r="I150" s="5">
        <f t="shared" si="16"/>
        <v>2021</v>
      </c>
      <c r="J150">
        <f t="shared" si="13"/>
        <v>21.818181818181817</v>
      </c>
    </row>
    <row r="151" spans="1:10">
      <c r="A151" t="s">
        <v>105</v>
      </c>
      <c r="B151" s="1">
        <v>44330</v>
      </c>
      <c r="C151">
        <v>13</v>
      </c>
      <c r="D151" t="s">
        <v>117</v>
      </c>
      <c r="E151" t="s">
        <v>31</v>
      </c>
      <c r="F151" t="s">
        <v>124</v>
      </c>
      <c r="G151" s="1">
        <f t="shared" si="14"/>
        <v>44330</v>
      </c>
      <c r="H151" s="5">
        <f t="shared" si="15"/>
        <v>202105</v>
      </c>
      <c r="I151" s="5">
        <f t="shared" si="16"/>
        <v>2021</v>
      </c>
      <c r="J151">
        <f t="shared" si="13"/>
        <v>25.785123966942148</v>
      </c>
    </row>
    <row r="152" spans="1:10">
      <c r="A152" t="s">
        <v>105</v>
      </c>
      <c r="B152" s="1">
        <v>44331</v>
      </c>
      <c r="C152">
        <v>16</v>
      </c>
      <c r="D152" t="s">
        <v>117</v>
      </c>
      <c r="E152" t="s">
        <v>31</v>
      </c>
      <c r="F152" t="s">
        <v>124</v>
      </c>
      <c r="G152" s="1">
        <f t="shared" si="14"/>
        <v>44331</v>
      </c>
      <c r="H152" s="5">
        <f t="shared" si="15"/>
        <v>202105</v>
      </c>
      <c r="I152" s="5">
        <f t="shared" si="16"/>
        <v>2021</v>
      </c>
      <c r="J152">
        <f t="shared" si="13"/>
        <v>31.735537190082646</v>
      </c>
    </row>
    <row r="153" spans="1:10">
      <c r="A153" t="s">
        <v>105</v>
      </c>
      <c r="B153" s="1">
        <v>44332</v>
      </c>
      <c r="C153">
        <v>16</v>
      </c>
      <c r="D153" t="s">
        <v>117</v>
      </c>
      <c r="E153" t="s">
        <v>31</v>
      </c>
      <c r="F153" t="s">
        <v>124</v>
      </c>
      <c r="G153" s="1">
        <f t="shared" si="14"/>
        <v>44332</v>
      </c>
      <c r="H153" s="5">
        <f t="shared" si="15"/>
        <v>202105</v>
      </c>
      <c r="I153" s="5">
        <f t="shared" si="16"/>
        <v>2021</v>
      </c>
      <c r="J153">
        <f t="shared" si="13"/>
        <v>31.735537190082646</v>
      </c>
    </row>
    <row r="154" spans="1:10">
      <c r="A154" t="s">
        <v>105</v>
      </c>
      <c r="B154" s="1">
        <v>44333</v>
      </c>
      <c r="C154">
        <v>17</v>
      </c>
      <c r="D154" t="s">
        <v>117</v>
      </c>
      <c r="E154" t="s">
        <v>31</v>
      </c>
      <c r="F154" t="s">
        <v>124</v>
      </c>
      <c r="G154" s="1">
        <f t="shared" si="14"/>
        <v>44333</v>
      </c>
      <c r="H154" s="5">
        <f t="shared" si="15"/>
        <v>202105</v>
      </c>
      <c r="I154" s="5">
        <f t="shared" si="16"/>
        <v>2021</v>
      </c>
      <c r="J154">
        <f t="shared" si="13"/>
        <v>33.719008264462808</v>
      </c>
    </row>
    <row r="155" spans="1:10">
      <c r="A155" t="s">
        <v>105</v>
      </c>
      <c r="B155" s="1">
        <v>44334</v>
      </c>
      <c r="C155">
        <v>18</v>
      </c>
      <c r="D155" t="s">
        <v>117</v>
      </c>
      <c r="E155" t="s">
        <v>31</v>
      </c>
      <c r="F155" t="s">
        <v>124</v>
      </c>
      <c r="G155" s="1">
        <f t="shared" si="14"/>
        <v>44334</v>
      </c>
      <c r="H155" s="5">
        <f t="shared" si="15"/>
        <v>202105</v>
      </c>
      <c r="I155" s="5">
        <f t="shared" si="16"/>
        <v>2021</v>
      </c>
      <c r="J155">
        <f t="shared" si="13"/>
        <v>35.702479338842977</v>
      </c>
    </row>
    <row r="156" spans="1:10">
      <c r="A156" t="s">
        <v>105</v>
      </c>
      <c r="B156" s="1">
        <v>44335</v>
      </c>
      <c r="C156">
        <v>11</v>
      </c>
      <c r="D156" t="s">
        <v>117</v>
      </c>
      <c r="E156" t="s">
        <v>31</v>
      </c>
      <c r="F156" t="s">
        <v>124</v>
      </c>
      <c r="G156" s="1">
        <f t="shared" si="14"/>
        <v>44335</v>
      </c>
      <c r="H156" s="5">
        <f t="shared" si="15"/>
        <v>202105</v>
      </c>
      <c r="I156" s="5">
        <f t="shared" si="16"/>
        <v>2021</v>
      </c>
      <c r="J156">
        <f t="shared" si="13"/>
        <v>21.818181818181817</v>
      </c>
    </row>
    <row r="157" spans="1:10">
      <c r="A157" t="s">
        <v>105</v>
      </c>
      <c r="B157" s="1">
        <v>44336</v>
      </c>
      <c r="C157">
        <v>14</v>
      </c>
      <c r="D157" t="s">
        <v>117</v>
      </c>
      <c r="E157" t="s">
        <v>31</v>
      </c>
      <c r="F157" t="s">
        <v>124</v>
      </c>
      <c r="G157" s="1">
        <f t="shared" si="14"/>
        <v>44336</v>
      </c>
      <c r="H157" s="5">
        <f t="shared" si="15"/>
        <v>202105</v>
      </c>
      <c r="I157" s="5">
        <f t="shared" si="16"/>
        <v>2021</v>
      </c>
      <c r="J157">
        <f t="shared" si="13"/>
        <v>27.768595041322314</v>
      </c>
    </row>
    <row r="158" spans="1:10">
      <c r="A158" t="s">
        <v>105</v>
      </c>
      <c r="B158" s="1">
        <v>44337</v>
      </c>
      <c r="C158">
        <v>15</v>
      </c>
      <c r="D158" t="s">
        <v>117</v>
      </c>
      <c r="E158" t="s">
        <v>31</v>
      </c>
      <c r="F158" t="s">
        <v>124</v>
      </c>
      <c r="G158" s="1">
        <f t="shared" si="14"/>
        <v>44337</v>
      </c>
      <c r="H158" s="5">
        <f t="shared" si="15"/>
        <v>202105</v>
      </c>
      <c r="I158" s="5">
        <f t="shared" si="16"/>
        <v>2021</v>
      </c>
      <c r="J158">
        <f t="shared" si="13"/>
        <v>29.75206611570248</v>
      </c>
    </row>
    <row r="159" spans="1:10">
      <c r="A159" t="s">
        <v>105</v>
      </c>
      <c r="B159" s="1">
        <v>44338</v>
      </c>
      <c r="C159">
        <v>15</v>
      </c>
      <c r="D159" t="s">
        <v>117</v>
      </c>
      <c r="E159" t="s">
        <v>31</v>
      </c>
      <c r="F159" t="s">
        <v>124</v>
      </c>
      <c r="G159" s="1">
        <f t="shared" si="14"/>
        <v>44338</v>
      </c>
      <c r="H159" s="5">
        <f t="shared" si="15"/>
        <v>202105</v>
      </c>
      <c r="I159" s="5">
        <f t="shared" si="16"/>
        <v>2021</v>
      </c>
      <c r="J159">
        <f t="shared" si="13"/>
        <v>29.75206611570248</v>
      </c>
    </row>
    <row r="160" spans="1:10">
      <c r="A160" t="s">
        <v>105</v>
      </c>
      <c r="B160" s="1">
        <v>44339</v>
      </c>
      <c r="C160">
        <v>12</v>
      </c>
      <c r="D160" t="s">
        <v>117</v>
      </c>
      <c r="E160" t="s">
        <v>31</v>
      </c>
      <c r="F160" t="s">
        <v>124</v>
      </c>
      <c r="G160" s="1">
        <f t="shared" si="14"/>
        <v>44339</v>
      </c>
      <c r="H160" s="5">
        <f t="shared" si="15"/>
        <v>202105</v>
      </c>
      <c r="I160" s="5">
        <f t="shared" si="16"/>
        <v>2021</v>
      </c>
      <c r="J160">
        <f t="shared" si="13"/>
        <v>23.801652892561982</v>
      </c>
    </row>
    <row r="161" spans="1:10">
      <c r="A161" t="s">
        <v>105</v>
      </c>
      <c r="B161" s="1">
        <v>44340</v>
      </c>
      <c r="C161">
        <v>11</v>
      </c>
      <c r="D161" t="s">
        <v>117</v>
      </c>
      <c r="E161" t="s">
        <v>31</v>
      </c>
      <c r="F161" t="s">
        <v>124</v>
      </c>
      <c r="G161" s="1">
        <f t="shared" si="14"/>
        <v>44340</v>
      </c>
      <c r="H161" s="5">
        <f t="shared" si="15"/>
        <v>202105</v>
      </c>
      <c r="I161" s="5">
        <f t="shared" si="16"/>
        <v>2021</v>
      </c>
      <c r="J161">
        <f t="shared" si="13"/>
        <v>21.818181818181817</v>
      </c>
    </row>
    <row r="162" spans="1:10">
      <c r="A162" t="s">
        <v>105</v>
      </c>
      <c r="B162" s="1">
        <v>44341</v>
      </c>
      <c r="C162">
        <v>11</v>
      </c>
      <c r="D162" t="s">
        <v>117</v>
      </c>
      <c r="E162" t="s">
        <v>31</v>
      </c>
      <c r="F162" t="s">
        <v>124</v>
      </c>
      <c r="G162" s="1">
        <f t="shared" si="14"/>
        <v>44341</v>
      </c>
      <c r="H162" s="5">
        <f t="shared" si="15"/>
        <v>202105</v>
      </c>
      <c r="I162" s="5">
        <f t="shared" si="16"/>
        <v>2021</v>
      </c>
      <c r="J162">
        <f t="shared" si="13"/>
        <v>21.818181818181817</v>
      </c>
    </row>
    <row r="163" spans="1:10">
      <c r="A163" t="s">
        <v>105</v>
      </c>
      <c r="B163" s="1">
        <v>44342</v>
      </c>
      <c r="C163">
        <v>9.6999999999999993</v>
      </c>
      <c r="D163" t="s">
        <v>117</v>
      </c>
      <c r="E163" t="s">
        <v>31</v>
      </c>
      <c r="F163" t="s">
        <v>124</v>
      </c>
      <c r="G163" s="1">
        <f t="shared" si="14"/>
        <v>44342</v>
      </c>
      <c r="H163" s="5">
        <f t="shared" si="15"/>
        <v>202105</v>
      </c>
      <c r="I163" s="5">
        <f t="shared" si="16"/>
        <v>2021</v>
      </c>
      <c r="J163">
        <f t="shared" si="13"/>
        <v>19.239669421487601</v>
      </c>
    </row>
    <row r="164" spans="1:10">
      <c r="A164" t="s">
        <v>105</v>
      </c>
      <c r="B164" s="1">
        <v>44343</v>
      </c>
      <c r="C164">
        <v>9.6999999999999993</v>
      </c>
      <c r="D164" t="s">
        <v>117</v>
      </c>
      <c r="E164" t="s">
        <v>31</v>
      </c>
      <c r="F164" t="s">
        <v>124</v>
      </c>
      <c r="G164" s="1">
        <f t="shared" si="14"/>
        <v>44343</v>
      </c>
      <c r="H164" s="5">
        <f t="shared" si="15"/>
        <v>202105</v>
      </c>
      <c r="I164" s="5">
        <f t="shared" si="16"/>
        <v>2021</v>
      </c>
      <c r="J164">
        <f t="shared" si="13"/>
        <v>19.239669421487601</v>
      </c>
    </row>
    <row r="165" spans="1:10">
      <c r="A165" t="s">
        <v>105</v>
      </c>
      <c r="B165" s="1">
        <v>44344</v>
      </c>
      <c r="C165">
        <v>8.8000000000000007</v>
      </c>
      <c r="D165" t="s">
        <v>117</v>
      </c>
      <c r="E165" t="s">
        <v>31</v>
      </c>
      <c r="F165" t="s">
        <v>124</v>
      </c>
      <c r="G165" s="1">
        <f t="shared" si="14"/>
        <v>44344</v>
      </c>
      <c r="H165" s="5">
        <f t="shared" si="15"/>
        <v>202105</v>
      </c>
      <c r="I165" s="5">
        <f t="shared" si="16"/>
        <v>2021</v>
      </c>
      <c r="J165">
        <f t="shared" si="13"/>
        <v>17.454545454545457</v>
      </c>
    </row>
    <row r="166" spans="1:10">
      <c r="A166" t="s">
        <v>105</v>
      </c>
      <c r="B166" s="1">
        <v>44345</v>
      </c>
      <c r="C166">
        <v>8.1999999999999993</v>
      </c>
      <c r="D166" t="s">
        <v>117</v>
      </c>
      <c r="E166" t="s">
        <v>31</v>
      </c>
      <c r="F166" t="s">
        <v>124</v>
      </c>
      <c r="G166" s="1">
        <f t="shared" si="14"/>
        <v>44345</v>
      </c>
      <c r="H166" s="5">
        <f t="shared" si="15"/>
        <v>202105</v>
      </c>
      <c r="I166" s="5">
        <f t="shared" si="16"/>
        <v>2021</v>
      </c>
      <c r="J166">
        <f t="shared" si="13"/>
        <v>16.264462809917354</v>
      </c>
    </row>
    <row r="167" spans="1:10">
      <c r="A167" t="s">
        <v>105</v>
      </c>
      <c r="B167" s="1">
        <v>44346</v>
      </c>
      <c r="C167">
        <v>13</v>
      </c>
      <c r="D167" t="s">
        <v>117</v>
      </c>
      <c r="E167" t="s">
        <v>31</v>
      </c>
      <c r="F167" t="s">
        <v>124</v>
      </c>
      <c r="G167" s="1">
        <f t="shared" si="14"/>
        <v>44346</v>
      </c>
      <c r="H167" s="5">
        <f t="shared" si="15"/>
        <v>202105</v>
      </c>
      <c r="I167" s="5">
        <f t="shared" si="16"/>
        <v>2021</v>
      </c>
      <c r="J167">
        <f t="shared" si="13"/>
        <v>25.785123966942148</v>
      </c>
    </row>
    <row r="168" spans="1:10">
      <c r="A168" t="s">
        <v>105</v>
      </c>
      <c r="B168" s="1">
        <v>44347</v>
      </c>
      <c r="C168">
        <v>9.8000000000000007</v>
      </c>
      <c r="D168" t="s">
        <v>117</v>
      </c>
      <c r="E168" t="s">
        <v>31</v>
      </c>
      <c r="F168" t="s">
        <v>124</v>
      </c>
      <c r="G168" s="1">
        <f t="shared" si="14"/>
        <v>44347</v>
      </c>
      <c r="H168" s="5">
        <f t="shared" si="15"/>
        <v>202105</v>
      </c>
      <c r="I168" s="5">
        <f t="shared" si="16"/>
        <v>2021</v>
      </c>
      <c r="J168">
        <f t="shared" si="13"/>
        <v>19.438016528925619</v>
      </c>
    </row>
    <row r="169" spans="1:10">
      <c r="A169" t="s">
        <v>105</v>
      </c>
      <c r="B169" s="1">
        <v>44348</v>
      </c>
      <c r="C169">
        <v>7.6</v>
      </c>
      <c r="D169" t="s">
        <v>117</v>
      </c>
      <c r="E169" t="s">
        <v>31</v>
      </c>
      <c r="F169" t="s">
        <v>124</v>
      </c>
      <c r="G169" s="1">
        <f t="shared" si="14"/>
        <v>44348</v>
      </c>
      <c r="H169" s="5">
        <f t="shared" si="15"/>
        <v>202106</v>
      </c>
      <c r="I169" s="5">
        <f t="shared" si="16"/>
        <v>2021</v>
      </c>
      <c r="J169">
        <f t="shared" si="13"/>
        <v>15.074380165289256</v>
      </c>
    </row>
    <row r="170" spans="1:10">
      <c r="A170" t="s">
        <v>105</v>
      </c>
      <c r="B170" s="1">
        <v>44349</v>
      </c>
      <c r="C170">
        <v>9.1</v>
      </c>
      <c r="D170" t="s">
        <v>117</v>
      </c>
      <c r="E170" t="s">
        <v>31</v>
      </c>
      <c r="F170" t="s">
        <v>124</v>
      </c>
      <c r="G170" s="1">
        <f t="shared" si="14"/>
        <v>44349</v>
      </c>
      <c r="H170" s="5">
        <f t="shared" si="15"/>
        <v>202106</v>
      </c>
      <c r="I170" s="5">
        <f t="shared" si="16"/>
        <v>2021</v>
      </c>
      <c r="J170">
        <f t="shared" si="13"/>
        <v>18.049586776859503</v>
      </c>
    </row>
    <row r="171" spans="1:10">
      <c r="A171" t="s">
        <v>105</v>
      </c>
      <c r="B171" s="1">
        <v>44350</v>
      </c>
      <c r="C171">
        <v>8</v>
      </c>
      <c r="D171" t="s">
        <v>117</v>
      </c>
      <c r="E171" t="s">
        <v>31</v>
      </c>
      <c r="F171" t="s">
        <v>124</v>
      </c>
      <c r="G171" s="1">
        <f t="shared" si="14"/>
        <v>44350</v>
      </c>
      <c r="H171" s="5">
        <f t="shared" si="15"/>
        <v>202106</v>
      </c>
      <c r="I171" s="5">
        <f t="shared" si="16"/>
        <v>2021</v>
      </c>
      <c r="J171">
        <f t="shared" si="13"/>
        <v>15.867768595041323</v>
      </c>
    </row>
    <row r="172" spans="1:10">
      <c r="A172" t="s">
        <v>105</v>
      </c>
      <c r="B172" s="1">
        <v>44351</v>
      </c>
      <c r="C172">
        <v>6.7</v>
      </c>
      <c r="D172" t="s">
        <v>117</v>
      </c>
      <c r="E172" t="s">
        <v>31</v>
      </c>
      <c r="F172" t="s">
        <v>124</v>
      </c>
      <c r="G172" s="1">
        <f t="shared" si="14"/>
        <v>44351</v>
      </c>
      <c r="H172" s="5">
        <f t="shared" si="15"/>
        <v>202106</v>
      </c>
      <c r="I172" s="5">
        <f t="shared" si="16"/>
        <v>2021</v>
      </c>
      <c r="J172">
        <f t="shared" si="13"/>
        <v>13.289256198347108</v>
      </c>
    </row>
    <row r="173" spans="1:10">
      <c r="A173" t="s">
        <v>105</v>
      </c>
      <c r="B173" s="1">
        <v>44352</v>
      </c>
      <c r="C173">
        <v>9.6</v>
      </c>
      <c r="D173" t="s">
        <v>117</v>
      </c>
      <c r="E173" t="s">
        <v>31</v>
      </c>
      <c r="F173" t="s">
        <v>124</v>
      </c>
      <c r="G173" s="1">
        <f t="shared" si="14"/>
        <v>44352</v>
      </c>
      <c r="H173" s="5">
        <f t="shared" si="15"/>
        <v>202106</v>
      </c>
      <c r="I173" s="5">
        <f t="shared" si="16"/>
        <v>2021</v>
      </c>
      <c r="J173">
        <f t="shared" si="13"/>
        <v>19.041322314049587</v>
      </c>
    </row>
    <row r="174" spans="1:10">
      <c r="A174" t="s">
        <v>105</v>
      </c>
      <c r="B174" s="1">
        <v>44353</v>
      </c>
      <c r="C174">
        <v>7.8</v>
      </c>
      <c r="D174" t="s">
        <v>117</v>
      </c>
      <c r="E174" t="s">
        <v>31</v>
      </c>
      <c r="F174" t="s">
        <v>124</v>
      </c>
      <c r="G174" s="1">
        <f t="shared" si="14"/>
        <v>44353</v>
      </c>
      <c r="H174" s="5">
        <f t="shared" si="15"/>
        <v>202106</v>
      </c>
      <c r="I174" s="5">
        <f t="shared" si="16"/>
        <v>2021</v>
      </c>
      <c r="J174">
        <f t="shared" si="13"/>
        <v>15.471074380165289</v>
      </c>
    </row>
    <row r="175" spans="1:10">
      <c r="A175" t="s">
        <v>105</v>
      </c>
      <c r="B175" s="1">
        <v>44354</v>
      </c>
      <c r="C175">
        <v>7.3</v>
      </c>
      <c r="D175" t="s">
        <v>117</v>
      </c>
      <c r="E175" t="s">
        <v>31</v>
      </c>
      <c r="F175" t="s">
        <v>124</v>
      </c>
      <c r="G175" s="1">
        <f t="shared" si="14"/>
        <v>44354</v>
      </c>
      <c r="H175" s="5">
        <f t="shared" si="15"/>
        <v>202106</v>
      </c>
      <c r="I175" s="5">
        <f t="shared" si="16"/>
        <v>2021</v>
      </c>
      <c r="J175">
        <f t="shared" si="13"/>
        <v>14.479338842975206</v>
      </c>
    </row>
    <row r="176" spans="1:10">
      <c r="A176" t="s">
        <v>105</v>
      </c>
      <c r="B176" s="1">
        <v>44355</v>
      </c>
      <c r="C176">
        <v>8.3000000000000007</v>
      </c>
      <c r="D176" t="s">
        <v>117</v>
      </c>
      <c r="E176" t="s">
        <v>31</v>
      </c>
      <c r="F176" t="s">
        <v>124</v>
      </c>
      <c r="G176" s="1">
        <f t="shared" si="14"/>
        <v>44355</v>
      </c>
      <c r="H176" s="5">
        <f t="shared" si="15"/>
        <v>202106</v>
      </c>
      <c r="I176" s="5">
        <f t="shared" si="16"/>
        <v>2021</v>
      </c>
      <c r="J176">
        <f t="shared" si="13"/>
        <v>16.462809917355376</v>
      </c>
    </row>
    <row r="177" spans="1:10">
      <c r="A177" t="s">
        <v>105</v>
      </c>
      <c r="B177" s="1">
        <v>44356</v>
      </c>
      <c r="C177">
        <v>8.8000000000000007</v>
      </c>
      <c r="D177" t="s">
        <v>117</v>
      </c>
      <c r="E177" t="s">
        <v>31</v>
      </c>
      <c r="F177" t="s">
        <v>124</v>
      </c>
      <c r="G177" s="1">
        <f t="shared" si="14"/>
        <v>44356</v>
      </c>
      <c r="H177" s="5">
        <f t="shared" si="15"/>
        <v>202106</v>
      </c>
      <c r="I177" s="5">
        <f t="shared" si="16"/>
        <v>2021</v>
      </c>
      <c r="J177">
        <f t="shared" si="13"/>
        <v>17.454545454545457</v>
      </c>
    </row>
    <row r="178" spans="1:10">
      <c r="A178" t="s">
        <v>105</v>
      </c>
      <c r="B178" s="1">
        <v>44357</v>
      </c>
      <c r="C178">
        <v>12</v>
      </c>
      <c r="D178" t="s">
        <v>117</v>
      </c>
      <c r="E178" t="s">
        <v>31</v>
      </c>
      <c r="F178" t="s">
        <v>124</v>
      </c>
      <c r="G178" s="1">
        <f t="shared" si="14"/>
        <v>44357</v>
      </c>
      <c r="H178" s="5">
        <f t="shared" si="15"/>
        <v>202106</v>
      </c>
      <c r="I178" s="5">
        <f t="shared" si="16"/>
        <v>2021</v>
      </c>
      <c r="J178">
        <f t="shared" ref="J178:J212" si="17">IF(AND(ISNUMBER(G178),ISNUMBER(C178)),C178*(640*24*3600)/(5280^2),"DataGap")</f>
        <v>23.801652892561982</v>
      </c>
    </row>
    <row r="179" spans="1:10">
      <c r="A179" t="s">
        <v>105</v>
      </c>
      <c r="B179" s="1">
        <v>44358</v>
      </c>
      <c r="C179">
        <v>11</v>
      </c>
      <c r="D179" t="s">
        <v>117</v>
      </c>
      <c r="E179" t="s">
        <v>31</v>
      </c>
      <c r="F179" t="s">
        <v>124</v>
      </c>
      <c r="G179" s="1">
        <f t="shared" si="14"/>
        <v>44358</v>
      </c>
      <c r="H179" s="5">
        <f t="shared" si="15"/>
        <v>202106</v>
      </c>
      <c r="I179" s="5">
        <f t="shared" si="16"/>
        <v>2021</v>
      </c>
      <c r="J179">
        <f t="shared" si="17"/>
        <v>21.818181818181817</v>
      </c>
    </row>
    <row r="180" spans="1:10">
      <c r="A180" t="s">
        <v>105</v>
      </c>
      <c r="B180" s="1">
        <v>44359</v>
      </c>
      <c r="C180">
        <v>12</v>
      </c>
      <c r="D180" t="s">
        <v>117</v>
      </c>
      <c r="E180" t="s">
        <v>31</v>
      </c>
      <c r="F180" t="s">
        <v>124</v>
      </c>
      <c r="G180" s="1">
        <f t="shared" si="14"/>
        <v>44359</v>
      </c>
      <c r="H180" s="5">
        <f t="shared" si="15"/>
        <v>202106</v>
      </c>
      <c r="I180" s="5">
        <f t="shared" si="16"/>
        <v>2021</v>
      </c>
      <c r="J180">
        <f t="shared" si="17"/>
        <v>23.801652892561982</v>
      </c>
    </row>
    <row r="181" spans="1:10">
      <c r="A181" t="s">
        <v>105</v>
      </c>
      <c r="B181" s="1">
        <v>44360</v>
      </c>
      <c r="C181">
        <v>14</v>
      </c>
      <c r="D181" t="s">
        <v>117</v>
      </c>
      <c r="E181" t="s">
        <v>31</v>
      </c>
      <c r="F181" t="s">
        <v>124</v>
      </c>
      <c r="G181" s="1">
        <f t="shared" si="14"/>
        <v>44360</v>
      </c>
      <c r="H181" s="5">
        <f t="shared" si="15"/>
        <v>202106</v>
      </c>
      <c r="I181" s="5">
        <f t="shared" si="16"/>
        <v>2021</v>
      </c>
      <c r="J181">
        <f t="shared" si="17"/>
        <v>27.768595041322314</v>
      </c>
    </row>
    <row r="182" spans="1:10">
      <c r="A182" t="s">
        <v>105</v>
      </c>
      <c r="B182" s="1">
        <v>44361</v>
      </c>
      <c r="C182">
        <v>14</v>
      </c>
      <c r="D182" t="s">
        <v>117</v>
      </c>
      <c r="E182" t="s">
        <v>31</v>
      </c>
      <c r="F182" t="s">
        <v>124</v>
      </c>
      <c r="G182" s="1">
        <f t="shared" si="14"/>
        <v>44361</v>
      </c>
      <c r="H182" s="5">
        <f t="shared" si="15"/>
        <v>202106</v>
      </c>
      <c r="I182" s="5">
        <f t="shared" si="16"/>
        <v>2021</v>
      </c>
      <c r="J182">
        <f t="shared" si="17"/>
        <v>27.768595041322314</v>
      </c>
    </row>
    <row r="183" spans="1:10">
      <c r="A183" t="s">
        <v>105</v>
      </c>
      <c r="B183" s="1">
        <v>44362</v>
      </c>
      <c r="C183">
        <v>14</v>
      </c>
      <c r="D183" t="s">
        <v>117</v>
      </c>
      <c r="E183" t="s">
        <v>31</v>
      </c>
      <c r="F183" t="s">
        <v>124</v>
      </c>
      <c r="G183" s="1">
        <f t="shared" si="14"/>
        <v>44362</v>
      </c>
      <c r="H183" s="5">
        <f t="shared" si="15"/>
        <v>202106</v>
      </c>
      <c r="I183" s="5">
        <f t="shared" si="16"/>
        <v>2021</v>
      </c>
      <c r="J183">
        <f t="shared" si="17"/>
        <v>27.768595041322314</v>
      </c>
    </row>
    <row r="184" spans="1:10">
      <c r="A184" t="s">
        <v>105</v>
      </c>
      <c r="B184" s="1">
        <v>44363</v>
      </c>
      <c r="C184">
        <v>15</v>
      </c>
      <c r="D184" t="s">
        <v>117</v>
      </c>
      <c r="E184" t="s">
        <v>31</v>
      </c>
      <c r="F184" t="s">
        <v>124</v>
      </c>
      <c r="G184" s="1">
        <f t="shared" si="14"/>
        <v>44363</v>
      </c>
      <c r="H184" s="5">
        <f t="shared" si="15"/>
        <v>202106</v>
      </c>
      <c r="I184" s="5">
        <f t="shared" si="16"/>
        <v>2021</v>
      </c>
      <c r="J184">
        <f t="shared" si="17"/>
        <v>29.75206611570248</v>
      </c>
    </row>
    <row r="185" spans="1:10">
      <c r="A185" t="s">
        <v>105</v>
      </c>
      <c r="B185" s="1">
        <v>44364</v>
      </c>
      <c r="C185">
        <v>17</v>
      </c>
      <c r="D185" t="s">
        <v>117</v>
      </c>
      <c r="E185" t="s">
        <v>31</v>
      </c>
      <c r="F185" t="s">
        <v>124</v>
      </c>
      <c r="G185" s="1">
        <f t="shared" si="14"/>
        <v>44364</v>
      </c>
      <c r="H185" s="5">
        <f t="shared" si="15"/>
        <v>202106</v>
      </c>
      <c r="I185" s="5">
        <f t="shared" si="16"/>
        <v>2021</v>
      </c>
      <c r="J185">
        <f t="shared" si="17"/>
        <v>33.719008264462808</v>
      </c>
    </row>
    <row r="186" spans="1:10">
      <c r="A186" t="s">
        <v>105</v>
      </c>
      <c r="B186" s="1">
        <v>44365</v>
      </c>
      <c r="C186">
        <v>19</v>
      </c>
      <c r="D186" t="s">
        <v>117</v>
      </c>
      <c r="E186" t="s">
        <v>31</v>
      </c>
      <c r="F186" t="s">
        <v>124</v>
      </c>
      <c r="G186" s="1">
        <f t="shared" si="14"/>
        <v>44365</v>
      </c>
      <c r="H186" s="5">
        <f t="shared" si="15"/>
        <v>202106</v>
      </c>
      <c r="I186" s="5">
        <f t="shared" si="16"/>
        <v>2021</v>
      </c>
      <c r="J186">
        <f t="shared" si="17"/>
        <v>37.685950413223139</v>
      </c>
    </row>
    <row r="187" spans="1:10">
      <c r="A187" t="s">
        <v>105</v>
      </c>
      <c r="B187" s="1">
        <v>44366</v>
      </c>
      <c r="C187">
        <v>20</v>
      </c>
      <c r="D187" t="s">
        <v>117</v>
      </c>
      <c r="E187" t="s">
        <v>31</v>
      </c>
      <c r="F187" t="s">
        <v>124</v>
      </c>
      <c r="G187" s="1">
        <f t="shared" si="14"/>
        <v>44366</v>
      </c>
      <c r="H187" s="5">
        <f t="shared" si="15"/>
        <v>202106</v>
      </c>
      <c r="I187" s="5">
        <f t="shared" si="16"/>
        <v>2021</v>
      </c>
      <c r="J187">
        <f t="shared" si="17"/>
        <v>39.669421487603309</v>
      </c>
    </row>
    <row r="188" spans="1:10">
      <c r="A188" t="s">
        <v>105</v>
      </c>
      <c r="B188" s="1">
        <v>44367</v>
      </c>
      <c r="C188">
        <v>22</v>
      </c>
      <c r="D188" t="s">
        <v>117</v>
      </c>
      <c r="E188" t="s">
        <v>31</v>
      </c>
      <c r="F188" t="s">
        <v>124</v>
      </c>
      <c r="G188" s="1">
        <f t="shared" si="14"/>
        <v>44367</v>
      </c>
      <c r="H188" s="5">
        <f t="shared" si="15"/>
        <v>202106</v>
      </c>
      <c r="I188" s="5">
        <f t="shared" si="16"/>
        <v>2021</v>
      </c>
      <c r="J188">
        <f t="shared" si="17"/>
        <v>43.636363636363633</v>
      </c>
    </row>
    <row r="189" spans="1:10">
      <c r="A189" t="s">
        <v>105</v>
      </c>
      <c r="B189" s="1">
        <v>44368</v>
      </c>
      <c r="C189">
        <v>20</v>
      </c>
      <c r="D189" t="s">
        <v>117</v>
      </c>
      <c r="E189" t="s">
        <v>31</v>
      </c>
      <c r="F189" t="s">
        <v>124</v>
      </c>
      <c r="G189" s="1">
        <f t="shared" si="14"/>
        <v>44368</v>
      </c>
      <c r="H189" s="5">
        <f t="shared" si="15"/>
        <v>202106</v>
      </c>
      <c r="I189" s="5">
        <f t="shared" si="16"/>
        <v>2021</v>
      </c>
      <c r="J189">
        <f t="shared" si="17"/>
        <v>39.669421487603309</v>
      </c>
    </row>
    <row r="190" spans="1:10">
      <c r="A190" t="s">
        <v>105</v>
      </c>
      <c r="B190" s="1">
        <v>44369</v>
      </c>
      <c r="C190">
        <v>18</v>
      </c>
      <c r="D190" t="s">
        <v>117</v>
      </c>
      <c r="E190" t="s">
        <v>31</v>
      </c>
      <c r="F190" t="s">
        <v>124</v>
      </c>
      <c r="G190" s="1">
        <f t="shared" si="14"/>
        <v>44369</v>
      </c>
      <c r="H190" s="5">
        <f t="shared" si="15"/>
        <v>202106</v>
      </c>
      <c r="I190" s="5">
        <f t="shared" si="16"/>
        <v>2021</v>
      </c>
      <c r="J190">
        <f t="shared" si="17"/>
        <v>35.702479338842977</v>
      </c>
    </row>
    <row r="191" spans="1:10">
      <c r="A191" t="s">
        <v>105</v>
      </c>
      <c r="B191" s="1">
        <v>44370</v>
      </c>
      <c r="C191">
        <v>19</v>
      </c>
      <c r="D191" t="s">
        <v>117</v>
      </c>
      <c r="E191" t="s">
        <v>31</v>
      </c>
      <c r="F191" t="s">
        <v>124</v>
      </c>
      <c r="G191" s="1">
        <f t="shared" si="14"/>
        <v>44370</v>
      </c>
      <c r="H191" s="5">
        <f t="shared" si="15"/>
        <v>202106</v>
      </c>
      <c r="I191" s="5">
        <f t="shared" si="16"/>
        <v>2021</v>
      </c>
      <c r="J191">
        <f t="shared" si="17"/>
        <v>37.685950413223139</v>
      </c>
    </row>
    <row r="192" spans="1:10">
      <c r="A192" t="s">
        <v>105</v>
      </c>
      <c r="B192" s="1">
        <v>44371</v>
      </c>
      <c r="C192">
        <v>19</v>
      </c>
      <c r="D192" t="s">
        <v>117</v>
      </c>
      <c r="E192" t="s">
        <v>31</v>
      </c>
      <c r="F192" t="s">
        <v>124</v>
      </c>
      <c r="G192" s="1">
        <f t="shared" si="14"/>
        <v>44371</v>
      </c>
      <c r="H192" s="5">
        <f t="shared" si="15"/>
        <v>202106</v>
      </c>
      <c r="I192" s="5">
        <f t="shared" si="16"/>
        <v>2021</v>
      </c>
      <c r="J192">
        <f t="shared" si="17"/>
        <v>37.685950413223139</v>
      </c>
    </row>
    <row r="193" spans="1:10">
      <c r="A193" t="s">
        <v>105</v>
      </c>
      <c r="B193" s="1">
        <v>44372</v>
      </c>
      <c r="C193">
        <v>18</v>
      </c>
      <c r="D193" t="s">
        <v>117</v>
      </c>
      <c r="E193" t="s">
        <v>31</v>
      </c>
      <c r="F193" t="s">
        <v>124</v>
      </c>
      <c r="G193" s="1">
        <f t="shared" si="14"/>
        <v>44372</v>
      </c>
      <c r="H193" s="5">
        <f t="shared" si="15"/>
        <v>202106</v>
      </c>
      <c r="I193" s="5">
        <f t="shared" si="16"/>
        <v>2021</v>
      </c>
      <c r="J193">
        <f t="shared" si="17"/>
        <v>35.702479338842977</v>
      </c>
    </row>
    <row r="194" spans="1:10">
      <c r="A194" t="s">
        <v>105</v>
      </c>
      <c r="B194" s="1">
        <v>44373</v>
      </c>
      <c r="C194">
        <v>21</v>
      </c>
      <c r="D194" t="s">
        <v>117</v>
      </c>
      <c r="E194" t="s">
        <v>31</v>
      </c>
      <c r="F194" t="s">
        <v>124</v>
      </c>
      <c r="G194" s="1">
        <f t="shared" si="14"/>
        <v>44373</v>
      </c>
      <c r="H194" s="5">
        <f t="shared" si="15"/>
        <v>202106</v>
      </c>
      <c r="I194" s="5">
        <f t="shared" si="16"/>
        <v>2021</v>
      </c>
      <c r="J194">
        <f t="shared" si="17"/>
        <v>41.652892561983471</v>
      </c>
    </row>
    <row r="195" spans="1:10">
      <c r="A195" t="s">
        <v>105</v>
      </c>
      <c r="B195" s="1">
        <v>44374</v>
      </c>
      <c r="C195">
        <v>21</v>
      </c>
      <c r="D195" t="s">
        <v>117</v>
      </c>
      <c r="E195" t="s">
        <v>31</v>
      </c>
      <c r="F195" t="s">
        <v>124</v>
      </c>
      <c r="G195" s="1">
        <f t="shared" si="14"/>
        <v>44374</v>
      </c>
      <c r="H195" s="5">
        <f t="shared" si="15"/>
        <v>202106</v>
      </c>
      <c r="I195" s="5">
        <f t="shared" si="16"/>
        <v>2021</v>
      </c>
      <c r="J195">
        <f t="shared" si="17"/>
        <v>41.652892561983471</v>
      </c>
    </row>
    <row r="196" spans="1:10">
      <c r="A196" t="s">
        <v>105</v>
      </c>
      <c r="B196" s="1">
        <v>44375</v>
      </c>
      <c r="C196">
        <v>21</v>
      </c>
      <c r="D196" t="s">
        <v>117</v>
      </c>
      <c r="E196" t="s">
        <v>31</v>
      </c>
      <c r="F196" t="s">
        <v>124</v>
      </c>
      <c r="G196" s="1">
        <f t="shared" si="14"/>
        <v>44375</v>
      </c>
      <c r="H196" s="5">
        <f t="shared" si="15"/>
        <v>202106</v>
      </c>
      <c r="I196" s="5">
        <f t="shared" si="16"/>
        <v>2021</v>
      </c>
      <c r="J196">
        <f t="shared" si="17"/>
        <v>41.652892561983471</v>
      </c>
    </row>
    <row r="197" spans="1:10">
      <c r="A197" t="s">
        <v>105</v>
      </c>
      <c r="B197" s="1">
        <v>44376</v>
      </c>
      <c r="C197">
        <v>19</v>
      </c>
      <c r="D197" t="s">
        <v>117</v>
      </c>
      <c r="E197" t="s">
        <v>31</v>
      </c>
      <c r="F197" t="s">
        <v>124</v>
      </c>
      <c r="G197" s="1">
        <f t="shared" si="14"/>
        <v>44376</v>
      </c>
      <c r="H197" s="5">
        <f t="shared" si="15"/>
        <v>202106</v>
      </c>
      <c r="I197" s="5">
        <f t="shared" si="16"/>
        <v>2021</v>
      </c>
      <c r="J197">
        <f t="shared" si="17"/>
        <v>37.685950413223139</v>
      </c>
    </row>
    <row r="198" spans="1:10">
      <c r="A198" t="s">
        <v>105</v>
      </c>
      <c r="B198" s="1">
        <v>44377</v>
      </c>
      <c r="C198">
        <v>16</v>
      </c>
      <c r="D198" t="s">
        <v>117</v>
      </c>
      <c r="E198" t="s">
        <v>31</v>
      </c>
      <c r="F198" t="s">
        <v>124</v>
      </c>
      <c r="G198" s="1">
        <f t="shared" si="14"/>
        <v>44377</v>
      </c>
      <c r="H198" s="5">
        <f t="shared" si="15"/>
        <v>202106</v>
      </c>
      <c r="I198" s="5">
        <f t="shared" si="16"/>
        <v>2021</v>
      </c>
      <c r="J198">
        <f t="shared" si="17"/>
        <v>31.735537190082646</v>
      </c>
    </row>
    <row r="199" spans="1:10">
      <c r="A199" t="s">
        <v>105</v>
      </c>
      <c r="B199" s="1">
        <v>44378</v>
      </c>
      <c r="C199">
        <v>16</v>
      </c>
      <c r="D199" t="s">
        <v>117</v>
      </c>
      <c r="E199" t="s">
        <v>31</v>
      </c>
      <c r="F199" t="s">
        <v>124</v>
      </c>
      <c r="G199" s="1">
        <f t="shared" si="14"/>
        <v>44378</v>
      </c>
      <c r="H199" s="5">
        <f t="shared" si="15"/>
        <v>202107</v>
      </c>
      <c r="I199" s="5">
        <f t="shared" si="16"/>
        <v>2021</v>
      </c>
      <c r="J199">
        <f t="shared" si="17"/>
        <v>31.735537190082646</v>
      </c>
    </row>
    <row r="200" spans="1:10">
      <c r="A200" t="s">
        <v>105</v>
      </c>
      <c r="B200" s="1">
        <v>44379</v>
      </c>
      <c r="C200">
        <v>16</v>
      </c>
      <c r="D200" t="s">
        <v>117</v>
      </c>
      <c r="E200" t="s">
        <v>31</v>
      </c>
      <c r="F200" t="s">
        <v>124</v>
      </c>
      <c r="G200" s="1">
        <f t="shared" si="14"/>
        <v>44379</v>
      </c>
      <c r="H200" s="5">
        <f t="shared" si="15"/>
        <v>202107</v>
      </c>
      <c r="I200" s="5">
        <f t="shared" si="16"/>
        <v>2021</v>
      </c>
      <c r="J200">
        <f t="shared" si="17"/>
        <v>31.735537190082646</v>
      </c>
    </row>
    <row r="201" spans="1:10">
      <c r="A201" t="s">
        <v>105</v>
      </c>
      <c r="B201" s="1">
        <v>44380</v>
      </c>
      <c r="C201">
        <v>17</v>
      </c>
      <c r="D201" t="s">
        <v>117</v>
      </c>
      <c r="E201" t="s">
        <v>31</v>
      </c>
      <c r="F201" t="s">
        <v>124</v>
      </c>
      <c r="G201" s="1">
        <f t="shared" si="14"/>
        <v>44380</v>
      </c>
      <c r="H201" s="5">
        <f t="shared" si="15"/>
        <v>202107</v>
      </c>
      <c r="I201" s="5">
        <f t="shared" si="16"/>
        <v>2021</v>
      </c>
      <c r="J201">
        <f t="shared" si="17"/>
        <v>33.719008264462808</v>
      </c>
    </row>
    <row r="202" spans="1:10">
      <c r="A202" t="s">
        <v>105</v>
      </c>
      <c r="B202" s="1">
        <v>44381</v>
      </c>
      <c r="C202">
        <v>18</v>
      </c>
      <c r="D202" t="s">
        <v>117</v>
      </c>
      <c r="E202" t="s">
        <v>31</v>
      </c>
      <c r="F202" t="s">
        <v>124</v>
      </c>
      <c r="G202" s="1">
        <f t="shared" si="14"/>
        <v>44381</v>
      </c>
      <c r="H202" s="5">
        <f t="shared" si="15"/>
        <v>202107</v>
      </c>
      <c r="I202" s="5">
        <f t="shared" si="16"/>
        <v>2021</v>
      </c>
      <c r="J202">
        <f t="shared" si="17"/>
        <v>35.702479338842977</v>
      </c>
    </row>
    <row r="203" spans="1:10">
      <c r="A203" t="s">
        <v>105</v>
      </c>
      <c r="B203" s="1">
        <v>44382</v>
      </c>
      <c r="C203">
        <v>18</v>
      </c>
      <c r="D203" t="s">
        <v>117</v>
      </c>
      <c r="E203" t="s">
        <v>31</v>
      </c>
      <c r="F203" t="s">
        <v>124</v>
      </c>
      <c r="G203" s="1">
        <f t="shared" si="14"/>
        <v>44382</v>
      </c>
      <c r="H203" s="5">
        <f t="shared" si="15"/>
        <v>202107</v>
      </c>
      <c r="I203" s="5">
        <f t="shared" si="16"/>
        <v>2021</v>
      </c>
      <c r="J203">
        <f t="shared" si="17"/>
        <v>35.702479338842977</v>
      </c>
    </row>
    <row r="204" spans="1:10">
      <c r="A204" t="s">
        <v>105</v>
      </c>
      <c r="B204" s="1">
        <v>44383</v>
      </c>
      <c r="C204">
        <v>18</v>
      </c>
      <c r="D204" t="s">
        <v>117</v>
      </c>
      <c r="E204" t="s">
        <v>31</v>
      </c>
      <c r="F204" t="s">
        <v>124</v>
      </c>
      <c r="G204" s="1">
        <f t="shared" si="14"/>
        <v>44383</v>
      </c>
      <c r="H204" s="5">
        <f t="shared" si="15"/>
        <v>202107</v>
      </c>
      <c r="I204" s="5">
        <f t="shared" si="16"/>
        <v>2021</v>
      </c>
      <c r="J204">
        <f t="shared" si="17"/>
        <v>35.702479338842977</v>
      </c>
    </row>
    <row r="205" spans="1:10">
      <c r="A205" t="s">
        <v>105</v>
      </c>
      <c r="B205" s="1">
        <v>44384</v>
      </c>
      <c r="C205">
        <v>17</v>
      </c>
      <c r="D205" t="s">
        <v>117</v>
      </c>
      <c r="E205" t="s">
        <v>31</v>
      </c>
      <c r="F205" t="s">
        <v>124</v>
      </c>
      <c r="G205" s="1">
        <f t="shared" si="14"/>
        <v>44384</v>
      </c>
      <c r="H205" s="5">
        <f t="shared" si="15"/>
        <v>202107</v>
      </c>
      <c r="I205" s="5">
        <f t="shared" si="16"/>
        <v>2021</v>
      </c>
      <c r="J205">
        <f t="shared" si="17"/>
        <v>33.719008264462808</v>
      </c>
    </row>
    <row r="206" spans="1:10">
      <c r="A206" t="s">
        <v>105</v>
      </c>
      <c r="B206" s="1">
        <v>44385</v>
      </c>
      <c r="C206">
        <v>16</v>
      </c>
      <c r="D206" t="s">
        <v>117</v>
      </c>
      <c r="E206" t="s">
        <v>31</v>
      </c>
      <c r="F206" t="s">
        <v>124</v>
      </c>
      <c r="G206" s="1">
        <f t="shared" si="14"/>
        <v>44385</v>
      </c>
      <c r="H206" s="5">
        <f t="shared" si="15"/>
        <v>202107</v>
      </c>
      <c r="I206" s="5">
        <f t="shared" si="16"/>
        <v>2021</v>
      </c>
      <c r="J206">
        <f t="shared" si="17"/>
        <v>31.735537190082646</v>
      </c>
    </row>
    <row r="207" spans="1:10">
      <c r="A207" t="s">
        <v>105</v>
      </c>
      <c r="B207" s="1">
        <v>44386</v>
      </c>
      <c r="C207">
        <v>18</v>
      </c>
      <c r="D207" t="s">
        <v>117</v>
      </c>
      <c r="E207" t="s">
        <v>31</v>
      </c>
      <c r="F207" t="s">
        <v>124</v>
      </c>
      <c r="G207" s="1">
        <f t="shared" si="14"/>
        <v>44386</v>
      </c>
      <c r="H207" s="5">
        <f t="shared" si="15"/>
        <v>202107</v>
      </c>
      <c r="I207" s="5">
        <f t="shared" si="16"/>
        <v>2021</v>
      </c>
      <c r="J207">
        <f t="shared" si="17"/>
        <v>35.702479338842977</v>
      </c>
    </row>
    <row r="208" spans="1:10">
      <c r="A208" t="s">
        <v>105</v>
      </c>
      <c r="B208" s="1">
        <v>44387</v>
      </c>
      <c r="C208">
        <v>18</v>
      </c>
      <c r="D208" t="s">
        <v>117</v>
      </c>
      <c r="E208" t="s">
        <v>31</v>
      </c>
      <c r="F208" t="s">
        <v>124</v>
      </c>
      <c r="G208" s="1">
        <f t="shared" si="14"/>
        <v>44387</v>
      </c>
      <c r="H208" s="5">
        <f t="shared" si="15"/>
        <v>202107</v>
      </c>
      <c r="I208" s="5">
        <f t="shared" si="16"/>
        <v>2021</v>
      </c>
      <c r="J208">
        <f t="shared" si="17"/>
        <v>35.702479338842977</v>
      </c>
    </row>
    <row r="209" spans="1:10">
      <c r="A209" t="s">
        <v>105</v>
      </c>
      <c r="B209" s="1">
        <v>44388</v>
      </c>
      <c r="C209">
        <v>17</v>
      </c>
      <c r="D209" t="s">
        <v>117</v>
      </c>
      <c r="E209" t="s">
        <v>31</v>
      </c>
      <c r="F209" t="s">
        <v>124</v>
      </c>
      <c r="G209" s="1">
        <f t="shared" si="14"/>
        <v>44388</v>
      </c>
      <c r="H209" s="5">
        <f t="shared" si="15"/>
        <v>202107</v>
      </c>
      <c r="I209" s="5">
        <f t="shared" si="16"/>
        <v>2021</v>
      </c>
      <c r="J209">
        <f t="shared" si="17"/>
        <v>33.719008264462808</v>
      </c>
    </row>
    <row r="210" spans="1:10">
      <c r="A210" t="s">
        <v>105</v>
      </c>
      <c r="B210" s="1">
        <v>44389</v>
      </c>
      <c r="C210">
        <v>17</v>
      </c>
      <c r="D210" t="s">
        <v>117</v>
      </c>
      <c r="E210" t="s">
        <v>31</v>
      </c>
      <c r="F210" t="s">
        <v>124</v>
      </c>
      <c r="G210" s="1">
        <f t="shared" si="14"/>
        <v>44389</v>
      </c>
      <c r="H210" s="5">
        <f t="shared" si="15"/>
        <v>202107</v>
      </c>
      <c r="I210" s="5">
        <f t="shared" si="16"/>
        <v>2021</v>
      </c>
      <c r="J210">
        <f t="shared" si="17"/>
        <v>33.719008264462808</v>
      </c>
    </row>
    <row r="211" spans="1:10">
      <c r="A211" t="s">
        <v>105</v>
      </c>
      <c r="B211" s="1">
        <v>44390</v>
      </c>
      <c r="C211">
        <v>17</v>
      </c>
      <c r="D211" t="s">
        <v>117</v>
      </c>
      <c r="E211" t="s">
        <v>31</v>
      </c>
      <c r="F211" t="s">
        <v>124</v>
      </c>
      <c r="G211" s="1">
        <f t="shared" ref="G211:G212" si="18">IF(OR(B211&lt;=0,ISTEXT(B211)),"",B211)</f>
        <v>44390</v>
      </c>
      <c r="H211" s="5">
        <f t="shared" ref="H211:H212" si="19">IF(NOT(ISTEXT(G211)),YEAR(G211)*100+MONTH(G211),"")</f>
        <v>202107</v>
      </c>
      <c r="I211" s="5">
        <f t="shared" ref="I211:I212" si="20">IF(NOT(ISTEXT(G211)),YEAR(G211),"")</f>
        <v>2021</v>
      </c>
      <c r="J211">
        <f t="shared" si="17"/>
        <v>33.719008264462808</v>
      </c>
    </row>
    <row r="212" spans="1:10">
      <c r="A212" t="s">
        <v>105</v>
      </c>
      <c r="B212" s="1">
        <v>44391</v>
      </c>
      <c r="C212">
        <v>18</v>
      </c>
      <c r="D212" t="s">
        <v>117</v>
      </c>
      <c r="E212" t="s">
        <v>31</v>
      </c>
      <c r="F212" t="s">
        <v>124</v>
      </c>
      <c r="G212" s="1">
        <f t="shared" si="18"/>
        <v>44391</v>
      </c>
      <c r="H212" s="5">
        <f t="shared" si="19"/>
        <v>202107</v>
      </c>
      <c r="I212" s="5">
        <f t="shared" si="20"/>
        <v>2021</v>
      </c>
      <c r="J212">
        <f t="shared" si="17"/>
        <v>35.702479338842977</v>
      </c>
    </row>
    <row r="213" spans="1:10">
      <c r="A213" t="s">
        <v>105</v>
      </c>
      <c r="B213" s="1">
        <v>44392</v>
      </c>
      <c r="C213">
        <v>18</v>
      </c>
      <c r="D213" t="s">
        <v>117</v>
      </c>
      <c r="E213" t="s">
        <v>31</v>
      </c>
      <c r="F213" t="s">
        <v>124</v>
      </c>
      <c r="G213" s="1">
        <f t="shared" ref="G213:G276" si="21">IF(OR(B213&lt;=0,ISTEXT(B213)),"",B213)</f>
        <v>44392</v>
      </c>
      <c r="H213" s="5">
        <f t="shared" ref="H213:H276" si="22">IF(NOT(ISTEXT(G213)),YEAR(G213)*100+MONTH(G213),"")</f>
        <v>202107</v>
      </c>
      <c r="I213" s="5">
        <f t="shared" ref="I213:I276" si="23">IF(NOT(ISTEXT(G213)),YEAR(G213),"")</f>
        <v>2021</v>
      </c>
      <c r="J213">
        <f t="shared" ref="J213:J276" si="24">IF(AND(ISNUMBER(G213),ISNUMBER(C213)),C213*(640*24*3600)/(5280^2),"DataGap")</f>
        <v>35.702479338842977</v>
      </c>
    </row>
    <row r="214" spans="1:10">
      <c r="A214" t="s">
        <v>105</v>
      </c>
      <c r="B214" s="1">
        <v>44393</v>
      </c>
      <c r="C214">
        <v>17</v>
      </c>
      <c r="D214" t="s">
        <v>117</v>
      </c>
      <c r="E214" t="s">
        <v>31</v>
      </c>
      <c r="F214" t="s">
        <v>124</v>
      </c>
      <c r="G214" s="1">
        <f t="shared" si="21"/>
        <v>44393</v>
      </c>
      <c r="H214" s="5">
        <f t="shared" si="22"/>
        <v>202107</v>
      </c>
      <c r="I214" s="5">
        <f t="shared" si="23"/>
        <v>2021</v>
      </c>
      <c r="J214">
        <f t="shared" si="24"/>
        <v>33.719008264462808</v>
      </c>
    </row>
    <row r="215" spans="1:10">
      <c r="A215" t="s">
        <v>105</v>
      </c>
      <c r="B215" s="1">
        <v>44394</v>
      </c>
      <c r="C215">
        <v>17</v>
      </c>
      <c r="D215" t="s">
        <v>117</v>
      </c>
      <c r="E215" t="s">
        <v>31</v>
      </c>
      <c r="F215" t="s">
        <v>124</v>
      </c>
      <c r="G215" s="1">
        <f t="shared" si="21"/>
        <v>44394</v>
      </c>
      <c r="H215" s="5">
        <f t="shared" si="22"/>
        <v>202107</v>
      </c>
      <c r="I215" s="5">
        <f t="shared" si="23"/>
        <v>2021</v>
      </c>
      <c r="J215">
        <f t="shared" si="24"/>
        <v>33.719008264462808</v>
      </c>
    </row>
    <row r="216" spans="1:10">
      <c r="A216" t="s">
        <v>105</v>
      </c>
      <c r="B216" s="1">
        <v>44395</v>
      </c>
      <c r="C216">
        <v>17</v>
      </c>
      <c r="D216" t="s">
        <v>117</v>
      </c>
      <c r="E216" t="s">
        <v>31</v>
      </c>
      <c r="F216" t="s">
        <v>124</v>
      </c>
      <c r="G216" s="1">
        <f t="shared" si="21"/>
        <v>44395</v>
      </c>
      <c r="H216" s="5">
        <f t="shared" si="22"/>
        <v>202107</v>
      </c>
      <c r="I216" s="5">
        <f t="shared" si="23"/>
        <v>2021</v>
      </c>
      <c r="J216">
        <f t="shared" si="24"/>
        <v>33.719008264462808</v>
      </c>
    </row>
    <row r="217" spans="1:10">
      <c r="A217" t="s">
        <v>105</v>
      </c>
      <c r="B217" s="1">
        <v>44396</v>
      </c>
      <c r="C217">
        <v>17</v>
      </c>
      <c r="D217" t="s">
        <v>117</v>
      </c>
      <c r="E217" t="s">
        <v>31</v>
      </c>
      <c r="F217" t="s">
        <v>124</v>
      </c>
      <c r="G217" s="1">
        <f t="shared" si="21"/>
        <v>44396</v>
      </c>
      <c r="H217" s="5">
        <f t="shared" si="22"/>
        <v>202107</v>
      </c>
      <c r="I217" s="5">
        <f t="shared" si="23"/>
        <v>2021</v>
      </c>
      <c r="J217">
        <f t="shared" si="24"/>
        <v>33.719008264462808</v>
      </c>
    </row>
    <row r="218" spans="1:10">
      <c r="A218" t="s">
        <v>105</v>
      </c>
      <c r="B218" s="1">
        <v>44397</v>
      </c>
      <c r="C218">
        <v>18</v>
      </c>
      <c r="D218" t="s">
        <v>117</v>
      </c>
      <c r="E218" t="s">
        <v>31</v>
      </c>
      <c r="F218" t="s">
        <v>124</v>
      </c>
      <c r="G218" s="1">
        <f t="shared" si="21"/>
        <v>44397</v>
      </c>
      <c r="H218" s="5">
        <f t="shared" si="22"/>
        <v>202107</v>
      </c>
      <c r="I218" s="5">
        <f t="shared" si="23"/>
        <v>2021</v>
      </c>
      <c r="J218">
        <f t="shared" si="24"/>
        <v>35.702479338842977</v>
      </c>
    </row>
    <row r="219" spans="1:10">
      <c r="A219" t="s">
        <v>105</v>
      </c>
      <c r="B219" s="1">
        <v>44398</v>
      </c>
      <c r="C219">
        <v>17</v>
      </c>
      <c r="D219" t="s">
        <v>117</v>
      </c>
      <c r="E219" t="s">
        <v>31</v>
      </c>
      <c r="F219" t="s">
        <v>124</v>
      </c>
      <c r="G219" s="1">
        <f t="shared" si="21"/>
        <v>44398</v>
      </c>
      <c r="H219" s="5">
        <f t="shared" si="22"/>
        <v>202107</v>
      </c>
      <c r="I219" s="5">
        <f t="shared" si="23"/>
        <v>2021</v>
      </c>
      <c r="J219">
        <f t="shared" si="24"/>
        <v>33.719008264462808</v>
      </c>
    </row>
    <row r="220" spans="1:10">
      <c r="A220" t="s">
        <v>105</v>
      </c>
      <c r="B220" s="1">
        <v>44399</v>
      </c>
      <c r="C220">
        <v>17</v>
      </c>
      <c r="D220" t="s">
        <v>117</v>
      </c>
      <c r="E220" t="s">
        <v>31</v>
      </c>
      <c r="F220" t="s">
        <v>124</v>
      </c>
      <c r="G220" s="1">
        <f t="shared" si="21"/>
        <v>44399</v>
      </c>
      <c r="H220" s="5">
        <f t="shared" si="22"/>
        <v>202107</v>
      </c>
      <c r="I220" s="5">
        <f t="shared" si="23"/>
        <v>2021</v>
      </c>
      <c r="J220">
        <f t="shared" si="24"/>
        <v>33.719008264462808</v>
      </c>
    </row>
    <row r="221" spans="1:10">
      <c r="A221" t="s">
        <v>105</v>
      </c>
      <c r="B221" s="1">
        <v>44400</v>
      </c>
      <c r="C221">
        <v>16</v>
      </c>
      <c r="D221" t="s">
        <v>117</v>
      </c>
      <c r="E221" t="s">
        <v>31</v>
      </c>
      <c r="F221" t="s">
        <v>124</v>
      </c>
      <c r="G221" s="1">
        <f t="shared" si="21"/>
        <v>44400</v>
      </c>
      <c r="H221" s="5">
        <f t="shared" si="22"/>
        <v>202107</v>
      </c>
      <c r="I221" s="5">
        <f t="shared" si="23"/>
        <v>2021</v>
      </c>
      <c r="J221">
        <f t="shared" si="24"/>
        <v>31.735537190082646</v>
      </c>
    </row>
    <row r="222" spans="1:10">
      <c r="A222" t="s">
        <v>105</v>
      </c>
      <c r="B222" s="1">
        <v>44401</v>
      </c>
      <c r="C222">
        <v>16</v>
      </c>
      <c r="D222" t="s">
        <v>117</v>
      </c>
      <c r="E222" t="s">
        <v>31</v>
      </c>
      <c r="F222" t="s">
        <v>124</v>
      </c>
      <c r="G222" s="1">
        <f t="shared" si="21"/>
        <v>44401</v>
      </c>
      <c r="H222" s="5">
        <f t="shared" si="22"/>
        <v>202107</v>
      </c>
      <c r="I222" s="5">
        <f t="shared" si="23"/>
        <v>2021</v>
      </c>
      <c r="J222">
        <f t="shared" si="24"/>
        <v>31.735537190082646</v>
      </c>
    </row>
    <row r="223" spans="1:10">
      <c r="A223" t="s">
        <v>105</v>
      </c>
      <c r="B223" s="1">
        <v>44402</v>
      </c>
      <c r="C223">
        <v>17</v>
      </c>
      <c r="D223" t="s">
        <v>117</v>
      </c>
      <c r="E223" t="s">
        <v>31</v>
      </c>
      <c r="F223" t="s">
        <v>124</v>
      </c>
      <c r="G223" s="1">
        <f t="shared" si="21"/>
        <v>44402</v>
      </c>
      <c r="H223" s="5">
        <f t="shared" si="22"/>
        <v>202107</v>
      </c>
      <c r="I223" s="5">
        <f t="shared" si="23"/>
        <v>2021</v>
      </c>
      <c r="J223">
        <f t="shared" si="24"/>
        <v>33.719008264462808</v>
      </c>
    </row>
    <row r="224" spans="1:10">
      <c r="A224" t="s">
        <v>105</v>
      </c>
      <c r="B224" s="1">
        <v>44403</v>
      </c>
      <c r="C224">
        <v>17</v>
      </c>
      <c r="D224" t="s">
        <v>117</v>
      </c>
      <c r="E224" t="s">
        <v>31</v>
      </c>
      <c r="F224" t="s">
        <v>124</v>
      </c>
      <c r="G224" s="1">
        <f t="shared" si="21"/>
        <v>44403</v>
      </c>
      <c r="H224" s="5">
        <f t="shared" si="22"/>
        <v>202107</v>
      </c>
      <c r="I224" s="5">
        <f t="shared" si="23"/>
        <v>2021</v>
      </c>
      <c r="J224">
        <f t="shared" si="24"/>
        <v>33.719008264462808</v>
      </c>
    </row>
    <row r="225" spans="1:10">
      <c r="A225" t="s">
        <v>105</v>
      </c>
      <c r="B225" s="1">
        <v>44404</v>
      </c>
      <c r="C225">
        <v>18</v>
      </c>
      <c r="D225" t="s">
        <v>117</v>
      </c>
      <c r="E225" t="s">
        <v>31</v>
      </c>
      <c r="F225" t="s">
        <v>124</v>
      </c>
      <c r="G225" s="1">
        <f t="shared" si="21"/>
        <v>44404</v>
      </c>
      <c r="H225" s="5">
        <f t="shared" si="22"/>
        <v>202107</v>
      </c>
      <c r="I225" s="5">
        <f t="shared" si="23"/>
        <v>2021</v>
      </c>
      <c r="J225">
        <f t="shared" si="24"/>
        <v>35.702479338842977</v>
      </c>
    </row>
    <row r="226" spans="1:10">
      <c r="A226" t="s">
        <v>105</v>
      </c>
      <c r="B226" s="1">
        <v>44405</v>
      </c>
      <c r="C226">
        <v>17</v>
      </c>
      <c r="D226" t="s">
        <v>117</v>
      </c>
      <c r="E226" t="s">
        <v>31</v>
      </c>
      <c r="F226" t="s">
        <v>124</v>
      </c>
      <c r="G226" s="1">
        <f t="shared" si="21"/>
        <v>44405</v>
      </c>
      <c r="H226" s="5">
        <f t="shared" si="22"/>
        <v>202107</v>
      </c>
      <c r="I226" s="5">
        <f t="shared" si="23"/>
        <v>2021</v>
      </c>
      <c r="J226">
        <f t="shared" si="24"/>
        <v>33.719008264462808</v>
      </c>
    </row>
    <row r="227" spans="1:10">
      <c r="A227" t="s">
        <v>105</v>
      </c>
      <c r="B227" s="1">
        <v>44406</v>
      </c>
      <c r="C227">
        <v>16</v>
      </c>
      <c r="D227" t="s">
        <v>117</v>
      </c>
      <c r="E227" t="s">
        <v>31</v>
      </c>
      <c r="F227" t="s">
        <v>124</v>
      </c>
      <c r="G227" s="1">
        <f t="shared" si="21"/>
        <v>44406</v>
      </c>
      <c r="H227" s="5">
        <f t="shared" si="22"/>
        <v>202107</v>
      </c>
      <c r="I227" s="5">
        <f t="shared" si="23"/>
        <v>2021</v>
      </c>
      <c r="J227">
        <f t="shared" si="24"/>
        <v>31.735537190082646</v>
      </c>
    </row>
    <row r="228" spans="1:10">
      <c r="A228" t="s">
        <v>105</v>
      </c>
      <c r="B228" s="1">
        <v>44407</v>
      </c>
      <c r="C228">
        <v>15</v>
      </c>
      <c r="D228" t="s">
        <v>117</v>
      </c>
      <c r="E228" t="s">
        <v>31</v>
      </c>
      <c r="F228" t="s">
        <v>124</v>
      </c>
      <c r="G228" s="1">
        <f t="shared" si="21"/>
        <v>44407</v>
      </c>
      <c r="H228" s="5">
        <f t="shared" si="22"/>
        <v>202107</v>
      </c>
      <c r="I228" s="5">
        <f t="shared" si="23"/>
        <v>2021</v>
      </c>
      <c r="J228">
        <f t="shared" si="24"/>
        <v>29.75206611570248</v>
      </c>
    </row>
    <row r="229" spans="1:10">
      <c r="A229" t="s">
        <v>105</v>
      </c>
      <c r="B229" s="1">
        <v>44408</v>
      </c>
      <c r="C229">
        <v>16</v>
      </c>
      <c r="D229" t="s">
        <v>117</v>
      </c>
      <c r="E229" t="s">
        <v>31</v>
      </c>
      <c r="F229" t="s">
        <v>124</v>
      </c>
      <c r="G229" s="1">
        <f t="shared" si="21"/>
        <v>44408</v>
      </c>
      <c r="H229" s="5">
        <f t="shared" si="22"/>
        <v>202107</v>
      </c>
      <c r="I229" s="5">
        <f t="shared" si="23"/>
        <v>2021</v>
      </c>
      <c r="J229">
        <f t="shared" si="24"/>
        <v>31.735537190082646</v>
      </c>
    </row>
    <row r="230" spans="1:10">
      <c r="A230" t="s">
        <v>105</v>
      </c>
      <c r="B230" s="1">
        <v>44409</v>
      </c>
      <c r="C230">
        <v>17</v>
      </c>
      <c r="D230" t="s">
        <v>117</v>
      </c>
      <c r="E230" t="s">
        <v>31</v>
      </c>
      <c r="F230" t="s">
        <v>124</v>
      </c>
      <c r="G230" s="1">
        <f t="shared" si="21"/>
        <v>44409</v>
      </c>
      <c r="H230" s="5">
        <f t="shared" si="22"/>
        <v>202108</v>
      </c>
      <c r="I230" s="5">
        <f t="shared" si="23"/>
        <v>2021</v>
      </c>
      <c r="J230">
        <f t="shared" si="24"/>
        <v>33.719008264462808</v>
      </c>
    </row>
    <row r="231" spans="1:10">
      <c r="A231" t="s">
        <v>105</v>
      </c>
      <c r="B231" s="1">
        <v>44410</v>
      </c>
      <c r="C231">
        <v>16</v>
      </c>
      <c r="D231" t="s">
        <v>117</v>
      </c>
      <c r="E231" t="s">
        <v>31</v>
      </c>
      <c r="F231" t="s">
        <v>124</v>
      </c>
      <c r="G231" s="1">
        <f t="shared" si="21"/>
        <v>44410</v>
      </c>
      <c r="H231" s="5">
        <f t="shared" si="22"/>
        <v>202108</v>
      </c>
      <c r="I231" s="5">
        <f t="shared" si="23"/>
        <v>2021</v>
      </c>
      <c r="J231">
        <f t="shared" si="24"/>
        <v>31.735537190082646</v>
      </c>
    </row>
    <row r="232" spans="1:10">
      <c r="A232" t="s">
        <v>105</v>
      </c>
      <c r="B232" s="1">
        <v>44411</v>
      </c>
      <c r="C232">
        <v>16</v>
      </c>
      <c r="D232" t="s">
        <v>117</v>
      </c>
      <c r="E232" t="s">
        <v>31</v>
      </c>
      <c r="F232" t="s">
        <v>124</v>
      </c>
      <c r="G232" s="1">
        <f t="shared" si="21"/>
        <v>44411</v>
      </c>
      <c r="H232" s="5">
        <f t="shared" si="22"/>
        <v>202108</v>
      </c>
      <c r="I232" s="5">
        <f t="shared" si="23"/>
        <v>2021</v>
      </c>
      <c r="J232">
        <f t="shared" si="24"/>
        <v>31.735537190082646</v>
      </c>
    </row>
    <row r="233" spans="1:10">
      <c r="A233" t="s">
        <v>105</v>
      </c>
      <c r="B233" s="1">
        <v>44412</v>
      </c>
      <c r="C233">
        <v>15</v>
      </c>
      <c r="D233" t="s">
        <v>117</v>
      </c>
      <c r="E233" t="s">
        <v>31</v>
      </c>
      <c r="F233" t="s">
        <v>124</v>
      </c>
      <c r="G233" s="1">
        <f t="shared" si="21"/>
        <v>44412</v>
      </c>
      <c r="H233" s="5">
        <f t="shared" si="22"/>
        <v>202108</v>
      </c>
      <c r="I233" s="5">
        <f t="shared" si="23"/>
        <v>2021</v>
      </c>
      <c r="J233">
        <f t="shared" si="24"/>
        <v>29.75206611570248</v>
      </c>
    </row>
    <row r="234" spans="1:10">
      <c r="A234" t="s">
        <v>105</v>
      </c>
      <c r="B234" s="1">
        <v>44413</v>
      </c>
      <c r="C234">
        <v>16</v>
      </c>
      <c r="D234" t="s">
        <v>117</v>
      </c>
      <c r="E234" t="s">
        <v>31</v>
      </c>
      <c r="F234" t="s">
        <v>124</v>
      </c>
      <c r="G234" s="1">
        <f t="shared" si="21"/>
        <v>44413</v>
      </c>
      <c r="H234" s="5">
        <f t="shared" si="22"/>
        <v>202108</v>
      </c>
      <c r="I234" s="5">
        <f t="shared" si="23"/>
        <v>2021</v>
      </c>
      <c r="J234">
        <f t="shared" si="24"/>
        <v>31.735537190082646</v>
      </c>
    </row>
    <row r="235" spans="1:10">
      <c r="A235" t="s">
        <v>105</v>
      </c>
      <c r="B235" s="1">
        <v>44414</v>
      </c>
      <c r="C235">
        <v>16</v>
      </c>
      <c r="D235" t="s">
        <v>117</v>
      </c>
      <c r="E235" t="s">
        <v>31</v>
      </c>
      <c r="F235" t="s">
        <v>124</v>
      </c>
      <c r="G235" s="1">
        <f t="shared" si="21"/>
        <v>44414</v>
      </c>
      <c r="H235" s="5">
        <f t="shared" si="22"/>
        <v>202108</v>
      </c>
      <c r="I235" s="5">
        <f t="shared" si="23"/>
        <v>2021</v>
      </c>
      <c r="J235">
        <f t="shared" si="24"/>
        <v>31.735537190082646</v>
      </c>
    </row>
    <row r="236" spans="1:10">
      <c r="A236" t="s">
        <v>105</v>
      </c>
      <c r="B236" s="1">
        <v>44415</v>
      </c>
      <c r="C236">
        <v>16</v>
      </c>
      <c r="D236" t="s">
        <v>117</v>
      </c>
      <c r="E236" t="s">
        <v>31</v>
      </c>
      <c r="F236" t="s">
        <v>124</v>
      </c>
      <c r="G236" s="1">
        <f t="shared" si="21"/>
        <v>44415</v>
      </c>
      <c r="H236" s="5">
        <f t="shared" si="22"/>
        <v>202108</v>
      </c>
      <c r="I236" s="5">
        <f t="shared" si="23"/>
        <v>2021</v>
      </c>
      <c r="J236">
        <f t="shared" si="24"/>
        <v>31.735537190082646</v>
      </c>
    </row>
    <row r="237" spans="1:10">
      <c r="A237" t="s">
        <v>105</v>
      </c>
      <c r="B237" s="1">
        <v>44416</v>
      </c>
      <c r="C237">
        <v>16</v>
      </c>
      <c r="D237" t="s">
        <v>117</v>
      </c>
      <c r="E237" t="s">
        <v>31</v>
      </c>
      <c r="F237" t="s">
        <v>124</v>
      </c>
      <c r="G237" s="1">
        <f t="shared" si="21"/>
        <v>44416</v>
      </c>
      <c r="H237" s="5">
        <f t="shared" si="22"/>
        <v>202108</v>
      </c>
      <c r="I237" s="5">
        <f t="shared" si="23"/>
        <v>2021</v>
      </c>
      <c r="J237">
        <f t="shared" si="24"/>
        <v>31.735537190082646</v>
      </c>
    </row>
    <row r="238" spans="1:10">
      <c r="A238" t="s">
        <v>105</v>
      </c>
      <c r="B238" s="1">
        <v>44417</v>
      </c>
      <c r="C238">
        <v>16</v>
      </c>
      <c r="D238" t="s">
        <v>117</v>
      </c>
      <c r="E238" t="s">
        <v>31</v>
      </c>
      <c r="F238" t="s">
        <v>124</v>
      </c>
      <c r="G238" s="1">
        <f t="shared" si="21"/>
        <v>44417</v>
      </c>
      <c r="H238" s="5">
        <f t="shared" si="22"/>
        <v>202108</v>
      </c>
      <c r="I238" s="5">
        <f t="shared" si="23"/>
        <v>2021</v>
      </c>
      <c r="J238">
        <f t="shared" si="24"/>
        <v>31.735537190082646</v>
      </c>
    </row>
    <row r="239" spans="1:10">
      <c r="A239" t="s">
        <v>105</v>
      </c>
      <c r="B239" s="1">
        <v>44418</v>
      </c>
      <c r="C239">
        <v>16</v>
      </c>
      <c r="D239" t="s">
        <v>117</v>
      </c>
      <c r="E239" t="s">
        <v>31</v>
      </c>
      <c r="F239" t="s">
        <v>124</v>
      </c>
      <c r="G239" s="1">
        <f t="shared" si="21"/>
        <v>44418</v>
      </c>
      <c r="H239" s="5">
        <f t="shared" si="22"/>
        <v>202108</v>
      </c>
      <c r="I239" s="5">
        <f t="shared" si="23"/>
        <v>2021</v>
      </c>
      <c r="J239">
        <f t="shared" si="24"/>
        <v>31.735537190082646</v>
      </c>
    </row>
    <row r="240" spans="1:10">
      <c r="A240" t="s">
        <v>105</v>
      </c>
      <c r="B240" s="1">
        <v>44419</v>
      </c>
      <c r="C240">
        <v>16</v>
      </c>
      <c r="D240" t="s">
        <v>117</v>
      </c>
      <c r="E240" t="s">
        <v>31</v>
      </c>
      <c r="F240" t="s">
        <v>124</v>
      </c>
      <c r="G240" s="1">
        <f t="shared" si="21"/>
        <v>44419</v>
      </c>
      <c r="H240" s="5">
        <f t="shared" si="22"/>
        <v>202108</v>
      </c>
      <c r="I240" s="5">
        <f t="shared" si="23"/>
        <v>2021</v>
      </c>
      <c r="J240">
        <f t="shared" si="24"/>
        <v>31.735537190082646</v>
      </c>
    </row>
    <row r="241" spans="1:10">
      <c r="A241" t="s">
        <v>105</v>
      </c>
      <c r="B241" s="1">
        <v>44420</v>
      </c>
      <c r="C241">
        <v>15</v>
      </c>
      <c r="D241" t="s">
        <v>117</v>
      </c>
      <c r="E241" t="s">
        <v>31</v>
      </c>
      <c r="F241" t="s">
        <v>124</v>
      </c>
      <c r="G241" s="1">
        <f t="shared" si="21"/>
        <v>44420</v>
      </c>
      <c r="H241" s="5">
        <f t="shared" si="22"/>
        <v>202108</v>
      </c>
      <c r="I241" s="5">
        <f t="shared" si="23"/>
        <v>2021</v>
      </c>
      <c r="J241">
        <f t="shared" si="24"/>
        <v>29.75206611570248</v>
      </c>
    </row>
    <row r="242" spans="1:10">
      <c r="A242" t="s">
        <v>105</v>
      </c>
      <c r="B242" s="1">
        <v>44421</v>
      </c>
      <c r="C242">
        <v>15</v>
      </c>
      <c r="D242" t="s">
        <v>117</v>
      </c>
      <c r="E242" t="s">
        <v>31</v>
      </c>
      <c r="F242" t="s">
        <v>124</v>
      </c>
      <c r="G242" s="1">
        <f t="shared" si="21"/>
        <v>44421</v>
      </c>
      <c r="H242" s="5">
        <f t="shared" si="22"/>
        <v>202108</v>
      </c>
      <c r="I242" s="5">
        <f t="shared" si="23"/>
        <v>2021</v>
      </c>
      <c r="J242">
        <f t="shared" si="24"/>
        <v>29.75206611570248</v>
      </c>
    </row>
    <row r="243" spans="1:10">
      <c r="A243" t="s">
        <v>105</v>
      </c>
      <c r="B243" s="1">
        <v>44422</v>
      </c>
      <c r="C243">
        <v>15</v>
      </c>
      <c r="D243" t="s">
        <v>117</v>
      </c>
      <c r="E243" t="s">
        <v>31</v>
      </c>
      <c r="F243" t="s">
        <v>124</v>
      </c>
      <c r="G243" s="1">
        <f t="shared" si="21"/>
        <v>44422</v>
      </c>
      <c r="H243" s="5">
        <f t="shared" si="22"/>
        <v>202108</v>
      </c>
      <c r="I243" s="5">
        <f t="shared" si="23"/>
        <v>2021</v>
      </c>
      <c r="J243">
        <f t="shared" si="24"/>
        <v>29.75206611570248</v>
      </c>
    </row>
    <row r="244" spans="1:10">
      <c r="A244" t="s">
        <v>105</v>
      </c>
      <c r="B244" s="1">
        <v>44423</v>
      </c>
      <c r="C244">
        <v>20</v>
      </c>
      <c r="D244" t="s">
        <v>117</v>
      </c>
      <c r="E244" t="s">
        <v>31</v>
      </c>
      <c r="F244" t="s">
        <v>124</v>
      </c>
      <c r="G244" s="1">
        <f t="shared" si="21"/>
        <v>44423</v>
      </c>
      <c r="H244" s="5">
        <f t="shared" si="22"/>
        <v>202108</v>
      </c>
      <c r="I244" s="5">
        <f t="shared" si="23"/>
        <v>2021</v>
      </c>
      <c r="J244">
        <f t="shared" si="24"/>
        <v>39.669421487603309</v>
      </c>
    </row>
    <row r="245" spans="1:10">
      <c r="A245" t="s">
        <v>105</v>
      </c>
      <c r="B245" s="1">
        <v>44424</v>
      </c>
      <c r="C245">
        <v>17</v>
      </c>
      <c r="D245" t="s">
        <v>117</v>
      </c>
      <c r="E245" t="s">
        <v>31</v>
      </c>
      <c r="F245" t="s">
        <v>124</v>
      </c>
      <c r="G245" s="1">
        <f t="shared" si="21"/>
        <v>44424</v>
      </c>
      <c r="H245" s="5">
        <f t="shared" si="22"/>
        <v>202108</v>
      </c>
      <c r="I245" s="5">
        <f t="shared" si="23"/>
        <v>2021</v>
      </c>
      <c r="J245">
        <f t="shared" si="24"/>
        <v>33.719008264462808</v>
      </c>
    </row>
    <row r="246" spans="1:10">
      <c r="A246" t="s">
        <v>105</v>
      </c>
      <c r="B246" s="1">
        <v>44425</v>
      </c>
      <c r="C246">
        <v>15</v>
      </c>
      <c r="D246" t="s">
        <v>117</v>
      </c>
      <c r="E246" t="s">
        <v>31</v>
      </c>
      <c r="F246" t="s">
        <v>124</v>
      </c>
      <c r="G246" s="1">
        <f t="shared" si="21"/>
        <v>44425</v>
      </c>
      <c r="H246" s="5">
        <f t="shared" si="22"/>
        <v>202108</v>
      </c>
      <c r="I246" s="5">
        <f t="shared" si="23"/>
        <v>2021</v>
      </c>
      <c r="J246">
        <f t="shared" si="24"/>
        <v>29.75206611570248</v>
      </c>
    </row>
    <row r="247" spans="1:10">
      <c r="A247" t="s">
        <v>105</v>
      </c>
      <c r="B247" s="1">
        <v>44426</v>
      </c>
      <c r="C247">
        <v>15</v>
      </c>
      <c r="D247" t="s">
        <v>117</v>
      </c>
      <c r="E247" t="s">
        <v>31</v>
      </c>
      <c r="F247" t="s">
        <v>124</v>
      </c>
      <c r="G247" s="1">
        <f t="shared" si="21"/>
        <v>44426</v>
      </c>
      <c r="H247" s="5">
        <f t="shared" si="22"/>
        <v>202108</v>
      </c>
      <c r="I247" s="5">
        <f t="shared" si="23"/>
        <v>2021</v>
      </c>
      <c r="J247">
        <f t="shared" si="24"/>
        <v>29.75206611570248</v>
      </c>
    </row>
    <row r="248" spans="1:10">
      <c r="A248" t="s">
        <v>105</v>
      </c>
      <c r="B248" s="1">
        <v>44427</v>
      </c>
      <c r="C248">
        <v>15</v>
      </c>
      <c r="D248" t="s">
        <v>117</v>
      </c>
      <c r="E248" t="s">
        <v>31</v>
      </c>
      <c r="F248" t="s">
        <v>124</v>
      </c>
      <c r="G248" s="1">
        <f t="shared" si="21"/>
        <v>44427</v>
      </c>
      <c r="H248" s="5">
        <f t="shared" si="22"/>
        <v>202108</v>
      </c>
      <c r="I248" s="5">
        <f t="shared" si="23"/>
        <v>2021</v>
      </c>
      <c r="J248">
        <f t="shared" si="24"/>
        <v>29.75206611570248</v>
      </c>
    </row>
    <row r="249" spans="1:10">
      <c r="A249" t="s">
        <v>105</v>
      </c>
      <c r="B249" s="1">
        <v>44428</v>
      </c>
      <c r="C249">
        <v>18</v>
      </c>
      <c r="D249" t="s">
        <v>117</v>
      </c>
      <c r="E249" t="s">
        <v>31</v>
      </c>
      <c r="F249" t="s">
        <v>124</v>
      </c>
      <c r="G249" s="1">
        <f t="shared" si="21"/>
        <v>44428</v>
      </c>
      <c r="H249" s="5">
        <f t="shared" si="22"/>
        <v>202108</v>
      </c>
      <c r="I249" s="5">
        <f t="shared" si="23"/>
        <v>2021</v>
      </c>
      <c r="J249">
        <f t="shared" si="24"/>
        <v>35.702479338842977</v>
      </c>
    </row>
    <row r="250" spans="1:10">
      <c r="A250" t="s">
        <v>105</v>
      </c>
      <c r="B250" s="1">
        <v>44429</v>
      </c>
      <c r="C250">
        <v>15</v>
      </c>
      <c r="D250" t="s">
        <v>117</v>
      </c>
      <c r="E250" t="s">
        <v>31</v>
      </c>
      <c r="F250" t="s">
        <v>124</v>
      </c>
      <c r="G250" s="1">
        <f t="shared" si="21"/>
        <v>44429</v>
      </c>
      <c r="H250" s="5">
        <f t="shared" si="22"/>
        <v>202108</v>
      </c>
      <c r="I250" s="5">
        <f t="shared" si="23"/>
        <v>2021</v>
      </c>
      <c r="J250">
        <f t="shared" si="24"/>
        <v>29.75206611570248</v>
      </c>
    </row>
    <row r="251" spans="1:10">
      <c r="A251" t="s">
        <v>105</v>
      </c>
      <c r="B251" s="1">
        <v>44430</v>
      </c>
      <c r="C251">
        <v>16</v>
      </c>
      <c r="D251" t="s">
        <v>117</v>
      </c>
      <c r="E251" t="s">
        <v>31</v>
      </c>
      <c r="F251" t="s">
        <v>124</v>
      </c>
      <c r="G251" s="1">
        <f t="shared" si="21"/>
        <v>44430</v>
      </c>
      <c r="H251" s="5">
        <f t="shared" si="22"/>
        <v>202108</v>
      </c>
      <c r="I251" s="5">
        <f t="shared" si="23"/>
        <v>2021</v>
      </c>
      <c r="J251">
        <f t="shared" si="24"/>
        <v>31.735537190082646</v>
      </c>
    </row>
    <row r="252" spans="1:10">
      <c r="A252" t="s">
        <v>105</v>
      </c>
      <c r="B252" s="1">
        <v>44431</v>
      </c>
      <c r="C252">
        <v>16</v>
      </c>
      <c r="D252" t="s">
        <v>117</v>
      </c>
      <c r="E252" t="s">
        <v>31</v>
      </c>
      <c r="F252" t="s">
        <v>124</v>
      </c>
      <c r="G252" s="1">
        <f t="shared" si="21"/>
        <v>44431</v>
      </c>
      <c r="H252" s="5">
        <f t="shared" si="22"/>
        <v>202108</v>
      </c>
      <c r="I252" s="5">
        <f t="shared" si="23"/>
        <v>2021</v>
      </c>
      <c r="J252">
        <f t="shared" si="24"/>
        <v>31.735537190082646</v>
      </c>
    </row>
    <row r="253" spans="1:10">
      <c r="A253" t="s">
        <v>105</v>
      </c>
      <c r="B253" s="1">
        <v>44432</v>
      </c>
      <c r="C253">
        <v>15</v>
      </c>
      <c r="D253" t="s">
        <v>117</v>
      </c>
      <c r="E253" t="s">
        <v>31</v>
      </c>
      <c r="F253" t="s">
        <v>124</v>
      </c>
      <c r="G253" s="1">
        <f t="shared" si="21"/>
        <v>44432</v>
      </c>
      <c r="H253" s="5">
        <f t="shared" si="22"/>
        <v>202108</v>
      </c>
      <c r="I253" s="5">
        <f t="shared" si="23"/>
        <v>2021</v>
      </c>
      <c r="J253">
        <f t="shared" si="24"/>
        <v>29.75206611570248</v>
      </c>
    </row>
    <row r="254" spans="1:10">
      <c r="A254" t="s">
        <v>105</v>
      </c>
      <c r="B254" s="1">
        <v>44433</v>
      </c>
      <c r="C254">
        <v>16</v>
      </c>
      <c r="D254" t="s">
        <v>117</v>
      </c>
      <c r="E254" t="s">
        <v>31</v>
      </c>
      <c r="F254" t="s">
        <v>124</v>
      </c>
      <c r="G254" s="1">
        <f t="shared" si="21"/>
        <v>44433</v>
      </c>
      <c r="H254" s="5">
        <f t="shared" si="22"/>
        <v>202108</v>
      </c>
      <c r="I254" s="5">
        <f t="shared" si="23"/>
        <v>2021</v>
      </c>
      <c r="J254">
        <f t="shared" si="24"/>
        <v>31.735537190082646</v>
      </c>
    </row>
    <row r="255" spans="1:10">
      <c r="A255" t="s">
        <v>105</v>
      </c>
      <c r="B255" s="1">
        <v>44434</v>
      </c>
      <c r="C255">
        <v>17</v>
      </c>
      <c r="D255" t="s">
        <v>117</v>
      </c>
      <c r="E255" t="s">
        <v>31</v>
      </c>
      <c r="F255" t="s">
        <v>124</v>
      </c>
      <c r="G255" s="1">
        <f t="shared" si="21"/>
        <v>44434</v>
      </c>
      <c r="H255" s="5">
        <f t="shared" si="22"/>
        <v>202108</v>
      </c>
      <c r="I255" s="5">
        <f t="shared" si="23"/>
        <v>2021</v>
      </c>
      <c r="J255">
        <f t="shared" si="24"/>
        <v>33.719008264462808</v>
      </c>
    </row>
    <row r="256" spans="1:10">
      <c r="A256" t="s">
        <v>105</v>
      </c>
      <c r="B256" s="1">
        <v>44435</v>
      </c>
      <c r="C256">
        <v>16</v>
      </c>
      <c r="D256" t="s">
        <v>117</v>
      </c>
      <c r="E256" t="s">
        <v>31</v>
      </c>
      <c r="F256" t="s">
        <v>124</v>
      </c>
      <c r="G256" s="1">
        <f t="shared" si="21"/>
        <v>44435</v>
      </c>
      <c r="H256" s="5">
        <f t="shared" si="22"/>
        <v>202108</v>
      </c>
      <c r="I256" s="5">
        <f t="shared" si="23"/>
        <v>2021</v>
      </c>
      <c r="J256">
        <f t="shared" si="24"/>
        <v>31.735537190082646</v>
      </c>
    </row>
    <row r="257" spans="1:10">
      <c r="A257" t="s">
        <v>105</v>
      </c>
      <c r="B257" s="1">
        <v>44436</v>
      </c>
      <c r="C257">
        <v>15</v>
      </c>
      <c r="D257" t="s">
        <v>117</v>
      </c>
      <c r="E257" t="s">
        <v>31</v>
      </c>
      <c r="F257" t="s">
        <v>124</v>
      </c>
      <c r="G257" s="1">
        <f t="shared" si="21"/>
        <v>44436</v>
      </c>
      <c r="H257" s="5">
        <f t="shared" si="22"/>
        <v>202108</v>
      </c>
      <c r="I257" s="5">
        <f t="shared" si="23"/>
        <v>2021</v>
      </c>
      <c r="J257">
        <f t="shared" si="24"/>
        <v>29.75206611570248</v>
      </c>
    </row>
    <row r="258" spans="1:10">
      <c r="A258" t="s">
        <v>105</v>
      </c>
      <c r="B258" s="1">
        <v>44437</v>
      </c>
      <c r="C258">
        <v>16</v>
      </c>
      <c r="D258" t="s">
        <v>117</v>
      </c>
      <c r="E258" t="s">
        <v>31</v>
      </c>
      <c r="F258" t="s">
        <v>124</v>
      </c>
      <c r="G258" s="1">
        <f t="shared" si="21"/>
        <v>44437</v>
      </c>
      <c r="H258" s="5">
        <f t="shared" si="22"/>
        <v>202108</v>
      </c>
      <c r="I258" s="5">
        <f t="shared" si="23"/>
        <v>2021</v>
      </c>
      <c r="J258">
        <f t="shared" si="24"/>
        <v>31.735537190082646</v>
      </c>
    </row>
    <row r="259" spans="1:10">
      <c r="A259" t="s">
        <v>105</v>
      </c>
      <c r="B259" s="1">
        <v>44438</v>
      </c>
      <c r="C259">
        <v>17</v>
      </c>
      <c r="D259" t="s">
        <v>117</v>
      </c>
      <c r="E259" t="s">
        <v>31</v>
      </c>
      <c r="F259" t="s">
        <v>124</v>
      </c>
      <c r="G259" s="1">
        <f t="shared" si="21"/>
        <v>44438</v>
      </c>
      <c r="H259" s="5">
        <f t="shared" si="22"/>
        <v>202108</v>
      </c>
      <c r="I259" s="5">
        <f t="shared" si="23"/>
        <v>2021</v>
      </c>
      <c r="J259">
        <f t="shared" si="24"/>
        <v>33.719008264462808</v>
      </c>
    </row>
    <row r="260" spans="1:10">
      <c r="A260" t="s">
        <v>105</v>
      </c>
      <c r="B260" s="1">
        <v>44439</v>
      </c>
      <c r="C260">
        <v>16</v>
      </c>
      <c r="D260" t="s">
        <v>117</v>
      </c>
      <c r="E260" t="s">
        <v>31</v>
      </c>
      <c r="F260" t="s">
        <v>124</v>
      </c>
      <c r="G260" s="1">
        <f t="shared" si="21"/>
        <v>44439</v>
      </c>
      <c r="H260" s="5">
        <f t="shared" si="22"/>
        <v>202108</v>
      </c>
      <c r="I260" s="5">
        <f t="shared" si="23"/>
        <v>2021</v>
      </c>
      <c r="J260">
        <f t="shared" si="24"/>
        <v>31.735537190082646</v>
      </c>
    </row>
    <row r="261" spans="1:10">
      <c r="A261" t="s">
        <v>105</v>
      </c>
      <c r="B261" s="1">
        <v>44440</v>
      </c>
      <c r="C261">
        <v>16</v>
      </c>
      <c r="D261" t="s">
        <v>117</v>
      </c>
      <c r="E261" t="s">
        <v>31</v>
      </c>
      <c r="F261" t="s">
        <v>124</v>
      </c>
      <c r="G261" s="1">
        <f t="shared" si="21"/>
        <v>44440</v>
      </c>
      <c r="H261" s="5">
        <f t="shared" si="22"/>
        <v>202109</v>
      </c>
      <c r="I261" s="5">
        <f t="shared" si="23"/>
        <v>2021</v>
      </c>
      <c r="J261">
        <f t="shared" si="24"/>
        <v>31.735537190082646</v>
      </c>
    </row>
    <row r="262" spans="1:10">
      <c r="A262" t="s">
        <v>105</v>
      </c>
      <c r="B262" s="1">
        <v>44441</v>
      </c>
      <c r="C262">
        <v>16</v>
      </c>
      <c r="D262" t="s">
        <v>117</v>
      </c>
      <c r="E262" t="s">
        <v>31</v>
      </c>
      <c r="F262" t="s">
        <v>124</v>
      </c>
      <c r="G262" s="1">
        <f t="shared" si="21"/>
        <v>44441</v>
      </c>
      <c r="H262" s="5">
        <f t="shared" si="22"/>
        <v>202109</v>
      </c>
      <c r="I262" s="5">
        <f t="shared" si="23"/>
        <v>2021</v>
      </c>
      <c r="J262">
        <f t="shared" si="24"/>
        <v>31.735537190082646</v>
      </c>
    </row>
    <row r="263" spans="1:10">
      <c r="A263" t="s">
        <v>105</v>
      </c>
      <c r="B263" s="1">
        <v>44442</v>
      </c>
      <c r="C263">
        <v>17</v>
      </c>
      <c r="D263" t="s">
        <v>117</v>
      </c>
      <c r="E263" t="s">
        <v>31</v>
      </c>
      <c r="F263" t="s">
        <v>124</v>
      </c>
      <c r="G263" s="1">
        <f t="shared" si="21"/>
        <v>44442</v>
      </c>
      <c r="H263" s="5">
        <f t="shared" si="22"/>
        <v>202109</v>
      </c>
      <c r="I263" s="5">
        <f t="shared" si="23"/>
        <v>2021</v>
      </c>
      <c r="J263">
        <f t="shared" si="24"/>
        <v>33.719008264462808</v>
      </c>
    </row>
    <row r="264" spans="1:10">
      <c r="A264" t="s">
        <v>105</v>
      </c>
      <c r="B264" s="1">
        <v>44443</v>
      </c>
      <c r="C264">
        <v>19</v>
      </c>
      <c r="D264" t="s">
        <v>117</v>
      </c>
      <c r="E264" t="s">
        <v>31</v>
      </c>
      <c r="F264" t="s">
        <v>124</v>
      </c>
      <c r="G264" s="1">
        <f t="shared" si="21"/>
        <v>44443</v>
      </c>
      <c r="H264" s="5">
        <f t="shared" si="22"/>
        <v>202109</v>
      </c>
      <c r="I264" s="5">
        <f t="shared" si="23"/>
        <v>2021</v>
      </c>
      <c r="J264">
        <f t="shared" si="24"/>
        <v>37.685950413223139</v>
      </c>
    </row>
    <row r="265" spans="1:10">
      <c r="A265" t="s">
        <v>105</v>
      </c>
      <c r="B265" s="1">
        <v>44444</v>
      </c>
      <c r="C265">
        <v>20</v>
      </c>
      <c r="D265" t="s">
        <v>117</v>
      </c>
      <c r="E265" t="s">
        <v>31</v>
      </c>
      <c r="F265" t="s">
        <v>124</v>
      </c>
      <c r="G265" s="1">
        <f t="shared" si="21"/>
        <v>44444</v>
      </c>
      <c r="H265" s="5">
        <f t="shared" si="22"/>
        <v>202109</v>
      </c>
      <c r="I265" s="5">
        <f t="shared" si="23"/>
        <v>2021</v>
      </c>
      <c r="J265">
        <f t="shared" si="24"/>
        <v>39.669421487603309</v>
      </c>
    </row>
    <row r="266" spans="1:10">
      <c r="A266" t="s">
        <v>105</v>
      </c>
      <c r="B266" s="1">
        <v>44445</v>
      </c>
      <c r="C266">
        <v>18</v>
      </c>
      <c r="D266" t="s">
        <v>117</v>
      </c>
      <c r="E266" t="s">
        <v>31</v>
      </c>
      <c r="F266" t="s">
        <v>124</v>
      </c>
      <c r="G266" s="1">
        <f t="shared" si="21"/>
        <v>44445</v>
      </c>
      <c r="H266" s="5">
        <f t="shared" si="22"/>
        <v>202109</v>
      </c>
      <c r="I266" s="5">
        <f t="shared" si="23"/>
        <v>2021</v>
      </c>
      <c r="J266">
        <f t="shared" si="24"/>
        <v>35.702479338842977</v>
      </c>
    </row>
    <row r="267" spans="1:10">
      <c r="A267" t="s">
        <v>105</v>
      </c>
      <c r="B267" s="1">
        <v>44446</v>
      </c>
      <c r="C267">
        <v>18</v>
      </c>
      <c r="D267" t="s">
        <v>117</v>
      </c>
      <c r="E267" t="s">
        <v>31</v>
      </c>
      <c r="F267" t="s">
        <v>124</v>
      </c>
      <c r="G267" s="1">
        <f t="shared" si="21"/>
        <v>44446</v>
      </c>
      <c r="H267" s="5">
        <f t="shared" si="22"/>
        <v>202109</v>
      </c>
      <c r="I267" s="5">
        <f t="shared" si="23"/>
        <v>2021</v>
      </c>
      <c r="J267">
        <f t="shared" si="24"/>
        <v>35.702479338842977</v>
      </c>
    </row>
    <row r="268" spans="1:10">
      <c r="A268" t="s">
        <v>105</v>
      </c>
      <c r="B268" s="1">
        <v>44447</v>
      </c>
      <c r="C268">
        <v>17</v>
      </c>
      <c r="D268" t="s">
        <v>117</v>
      </c>
      <c r="E268" t="s">
        <v>31</v>
      </c>
      <c r="F268" t="s">
        <v>124</v>
      </c>
      <c r="G268" s="1">
        <f t="shared" si="21"/>
        <v>44447</v>
      </c>
      <c r="H268" s="5">
        <f t="shared" si="22"/>
        <v>202109</v>
      </c>
      <c r="I268" s="5">
        <f t="shared" si="23"/>
        <v>2021</v>
      </c>
      <c r="J268">
        <f t="shared" si="24"/>
        <v>33.719008264462808</v>
      </c>
    </row>
    <row r="269" spans="1:10">
      <c r="A269" t="s">
        <v>105</v>
      </c>
      <c r="B269" s="1">
        <v>44448</v>
      </c>
      <c r="C269">
        <v>17</v>
      </c>
      <c r="D269" t="s">
        <v>117</v>
      </c>
      <c r="E269" t="s">
        <v>31</v>
      </c>
      <c r="F269" t="s">
        <v>124</v>
      </c>
      <c r="G269" s="1">
        <f t="shared" si="21"/>
        <v>44448</v>
      </c>
      <c r="H269" s="5">
        <f t="shared" si="22"/>
        <v>202109</v>
      </c>
      <c r="I269" s="5">
        <f t="shared" si="23"/>
        <v>2021</v>
      </c>
      <c r="J269">
        <f t="shared" si="24"/>
        <v>33.719008264462808</v>
      </c>
    </row>
    <row r="270" spans="1:10">
      <c r="A270" t="s">
        <v>105</v>
      </c>
      <c r="B270" s="1">
        <v>44449</v>
      </c>
      <c r="C270">
        <v>16</v>
      </c>
      <c r="D270" t="s">
        <v>117</v>
      </c>
      <c r="E270" t="s">
        <v>31</v>
      </c>
      <c r="F270" t="s">
        <v>124</v>
      </c>
      <c r="G270" s="1">
        <f t="shared" si="21"/>
        <v>44449</v>
      </c>
      <c r="H270" s="5">
        <f t="shared" si="22"/>
        <v>202109</v>
      </c>
      <c r="I270" s="5">
        <f t="shared" si="23"/>
        <v>2021</v>
      </c>
      <c r="J270">
        <f t="shared" si="24"/>
        <v>31.735537190082646</v>
      </c>
    </row>
    <row r="271" spans="1:10">
      <c r="A271" t="s">
        <v>105</v>
      </c>
      <c r="B271" s="1">
        <v>44450</v>
      </c>
      <c r="C271">
        <v>15</v>
      </c>
      <c r="D271" t="s">
        <v>117</v>
      </c>
      <c r="E271" t="s">
        <v>31</v>
      </c>
      <c r="F271" t="s">
        <v>124</v>
      </c>
      <c r="G271" s="1">
        <f t="shared" si="21"/>
        <v>44450</v>
      </c>
      <c r="H271" s="5">
        <f t="shared" si="22"/>
        <v>202109</v>
      </c>
      <c r="I271" s="5">
        <f t="shared" si="23"/>
        <v>2021</v>
      </c>
      <c r="J271">
        <f t="shared" si="24"/>
        <v>29.75206611570248</v>
      </c>
    </row>
    <row r="272" spans="1:10">
      <c r="A272" t="s">
        <v>105</v>
      </c>
      <c r="B272" s="1">
        <v>44451</v>
      </c>
      <c r="C272">
        <v>15</v>
      </c>
      <c r="D272" t="s">
        <v>117</v>
      </c>
      <c r="E272" t="s">
        <v>31</v>
      </c>
      <c r="F272" t="s">
        <v>124</v>
      </c>
      <c r="G272" s="1">
        <f t="shared" si="21"/>
        <v>44451</v>
      </c>
      <c r="H272" s="5">
        <f t="shared" si="22"/>
        <v>202109</v>
      </c>
      <c r="I272" s="5">
        <f t="shared" si="23"/>
        <v>2021</v>
      </c>
      <c r="J272">
        <f t="shared" si="24"/>
        <v>29.75206611570248</v>
      </c>
    </row>
    <row r="273" spans="1:10">
      <c r="A273" t="s">
        <v>105</v>
      </c>
      <c r="B273" s="1">
        <v>44452</v>
      </c>
      <c r="C273">
        <v>17</v>
      </c>
      <c r="D273" t="s">
        <v>117</v>
      </c>
      <c r="E273" t="s">
        <v>31</v>
      </c>
      <c r="F273" t="s">
        <v>124</v>
      </c>
      <c r="G273" s="1">
        <f t="shared" si="21"/>
        <v>44452</v>
      </c>
      <c r="H273" s="5">
        <f t="shared" si="22"/>
        <v>202109</v>
      </c>
      <c r="I273" s="5">
        <f t="shared" si="23"/>
        <v>2021</v>
      </c>
      <c r="J273">
        <f t="shared" si="24"/>
        <v>33.719008264462808</v>
      </c>
    </row>
    <row r="274" spans="1:10">
      <c r="A274" t="s">
        <v>105</v>
      </c>
      <c r="B274" s="1">
        <v>44453</v>
      </c>
      <c r="C274">
        <v>17</v>
      </c>
      <c r="D274" t="s">
        <v>117</v>
      </c>
      <c r="E274" t="s">
        <v>31</v>
      </c>
      <c r="F274" t="s">
        <v>124</v>
      </c>
      <c r="G274" s="1">
        <f t="shared" si="21"/>
        <v>44453</v>
      </c>
      <c r="H274" s="5">
        <f t="shared" si="22"/>
        <v>202109</v>
      </c>
      <c r="I274" s="5">
        <f t="shared" si="23"/>
        <v>2021</v>
      </c>
      <c r="J274">
        <f t="shared" si="24"/>
        <v>33.719008264462808</v>
      </c>
    </row>
    <row r="275" spans="1:10">
      <c r="A275" t="s">
        <v>105</v>
      </c>
      <c r="B275" s="1">
        <v>44454</v>
      </c>
      <c r="C275">
        <v>17</v>
      </c>
      <c r="D275" t="s">
        <v>117</v>
      </c>
      <c r="E275" t="s">
        <v>31</v>
      </c>
      <c r="F275" t="s">
        <v>124</v>
      </c>
      <c r="G275" s="1">
        <f t="shared" si="21"/>
        <v>44454</v>
      </c>
      <c r="H275" s="5">
        <f t="shared" si="22"/>
        <v>202109</v>
      </c>
      <c r="I275" s="5">
        <f t="shared" si="23"/>
        <v>2021</v>
      </c>
      <c r="J275">
        <f t="shared" si="24"/>
        <v>33.719008264462808</v>
      </c>
    </row>
    <row r="276" spans="1:10">
      <c r="A276" t="s">
        <v>105</v>
      </c>
      <c r="B276" s="1">
        <v>44455</v>
      </c>
      <c r="C276">
        <v>14</v>
      </c>
      <c r="D276" t="s">
        <v>117</v>
      </c>
      <c r="E276" t="s">
        <v>31</v>
      </c>
      <c r="F276" t="s">
        <v>124</v>
      </c>
      <c r="G276" s="1">
        <f t="shared" si="21"/>
        <v>44455</v>
      </c>
      <c r="H276" s="5">
        <f t="shared" si="22"/>
        <v>202109</v>
      </c>
      <c r="I276" s="5">
        <f t="shared" si="23"/>
        <v>2021</v>
      </c>
      <c r="J276">
        <f t="shared" si="24"/>
        <v>27.768595041322314</v>
      </c>
    </row>
    <row r="277" spans="1:10">
      <c r="A277" t="s">
        <v>105</v>
      </c>
      <c r="B277" s="1">
        <v>44456</v>
      </c>
      <c r="C277">
        <v>14</v>
      </c>
      <c r="D277" t="s">
        <v>117</v>
      </c>
      <c r="E277" t="s">
        <v>31</v>
      </c>
      <c r="F277" t="s">
        <v>124</v>
      </c>
      <c r="G277" s="1">
        <f t="shared" ref="G277:G340" si="25">IF(OR(B277&lt;=0,ISTEXT(B277)),"",B277)</f>
        <v>44456</v>
      </c>
      <c r="H277" s="5">
        <f t="shared" ref="H277:H340" si="26">IF(NOT(ISTEXT(G277)),YEAR(G277)*100+MONTH(G277),"")</f>
        <v>202109</v>
      </c>
      <c r="I277" s="5">
        <f t="shared" ref="I277:I340" si="27">IF(NOT(ISTEXT(G277)),YEAR(G277),"")</f>
        <v>2021</v>
      </c>
      <c r="J277">
        <f t="shared" ref="J277:J340" si="28">IF(AND(ISNUMBER(G277),ISNUMBER(C277)),C277*(640*24*3600)/(5280^2),"DataGap")</f>
        <v>27.768595041322314</v>
      </c>
    </row>
    <row r="278" spans="1:10">
      <c r="A278" t="s">
        <v>105</v>
      </c>
      <c r="B278" s="1">
        <v>44457</v>
      </c>
      <c r="C278">
        <v>16</v>
      </c>
      <c r="D278" t="s">
        <v>117</v>
      </c>
      <c r="E278" t="s">
        <v>31</v>
      </c>
      <c r="F278" t="s">
        <v>124</v>
      </c>
      <c r="G278" s="1">
        <f t="shared" si="25"/>
        <v>44457</v>
      </c>
      <c r="H278" s="5">
        <f t="shared" si="26"/>
        <v>202109</v>
      </c>
      <c r="I278" s="5">
        <f t="shared" si="27"/>
        <v>2021</v>
      </c>
      <c r="J278">
        <f t="shared" si="28"/>
        <v>31.735537190082646</v>
      </c>
    </row>
    <row r="279" spans="1:10">
      <c r="A279" t="s">
        <v>105</v>
      </c>
      <c r="B279" s="1">
        <v>44458</v>
      </c>
      <c r="C279">
        <v>17</v>
      </c>
      <c r="D279" t="s">
        <v>117</v>
      </c>
      <c r="E279" t="s">
        <v>31</v>
      </c>
      <c r="F279" t="s">
        <v>124</v>
      </c>
      <c r="G279" s="1">
        <f t="shared" si="25"/>
        <v>44458</v>
      </c>
      <c r="H279" s="5">
        <f t="shared" si="26"/>
        <v>202109</v>
      </c>
      <c r="I279" s="5">
        <f t="shared" si="27"/>
        <v>2021</v>
      </c>
      <c r="J279">
        <f t="shared" si="28"/>
        <v>33.719008264462808</v>
      </c>
    </row>
    <row r="280" spans="1:10">
      <c r="A280" t="s">
        <v>105</v>
      </c>
      <c r="B280" s="1">
        <v>44459</v>
      </c>
      <c r="C280">
        <v>16</v>
      </c>
      <c r="D280" t="s">
        <v>117</v>
      </c>
      <c r="E280" t="s">
        <v>31</v>
      </c>
      <c r="F280" t="s">
        <v>124</v>
      </c>
      <c r="G280" s="1">
        <f t="shared" si="25"/>
        <v>44459</v>
      </c>
      <c r="H280" s="5">
        <f t="shared" si="26"/>
        <v>202109</v>
      </c>
      <c r="I280" s="5">
        <f t="shared" si="27"/>
        <v>2021</v>
      </c>
      <c r="J280">
        <f t="shared" si="28"/>
        <v>31.735537190082646</v>
      </c>
    </row>
    <row r="281" spans="1:10">
      <c r="A281" t="s">
        <v>105</v>
      </c>
      <c r="B281" s="1">
        <v>44460</v>
      </c>
      <c r="C281">
        <v>15</v>
      </c>
      <c r="D281" t="s">
        <v>117</v>
      </c>
      <c r="E281" t="s">
        <v>31</v>
      </c>
      <c r="F281" t="s">
        <v>124</v>
      </c>
      <c r="G281" s="1">
        <f t="shared" si="25"/>
        <v>44460</v>
      </c>
      <c r="H281" s="5">
        <f t="shared" si="26"/>
        <v>202109</v>
      </c>
      <c r="I281" s="5">
        <f t="shared" si="27"/>
        <v>2021</v>
      </c>
      <c r="J281">
        <f t="shared" si="28"/>
        <v>29.75206611570248</v>
      </c>
    </row>
    <row r="282" spans="1:10">
      <c r="A282" t="s">
        <v>105</v>
      </c>
      <c r="B282" s="1">
        <v>44461</v>
      </c>
      <c r="C282">
        <v>17</v>
      </c>
      <c r="D282" t="s">
        <v>117</v>
      </c>
      <c r="E282" t="s">
        <v>31</v>
      </c>
      <c r="F282" t="s">
        <v>124</v>
      </c>
      <c r="G282" s="1">
        <f t="shared" si="25"/>
        <v>44461</v>
      </c>
      <c r="H282" s="5">
        <f t="shared" si="26"/>
        <v>202109</v>
      </c>
      <c r="I282" s="5">
        <f t="shared" si="27"/>
        <v>2021</v>
      </c>
      <c r="J282">
        <f t="shared" si="28"/>
        <v>33.719008264462808</v>
      </c>
    </row>
    <row r="283" spans="1:10">
      <c r="A283" t="s">
        <v>105</v>
      </c>
      <c r="B283" s="1">
        <v>44462</v>
      </c>
      <c r="C283">
        <v>17</v>
      </c>
      <c r="D283" t="s">
        <v>117</v>
      </c>
      <c r="E283" t="s">
        <v>31</v>
      </c>
      <c r="F283" t="s">
        <v>124</v>
      </c>
      <c r="G283" s="1">
        <f t="shared" si="25"/>
        <v>44462</v>
      </c>
      <c r="H283" s="5">
        <f t="shared" si="26"/>
        <v>202109</v>
      </c>
      <c r="I283" s="5">
        <f t="shared" si="27"/>
        <v>2021</v>
      </c>
      <c r="J283">
        <f t="shared" si="28"/>
        <v>33.719008264462808</v>
      </c>
    </row>
    <row r="284" spans="1:10">
      <c r="A284" t="s">
        <v>105</v>
      </c>
      <c r="B284" s="1">
        <v>44463</v>
      </c>
      <c r="C284">
        <v>17</v>
      </c>
      <c r="D284" t="s">
        <v>117</v>
      </c>
      <c r="E284" t="s">
        <v>31</v>
      </c>
      <c r="F284" t="s">
        <v>124</v>
      </c>
      <c r="G284" s="1">
        <f t="shared" si="25"/>
        <v>44463</v>
      </c>
      <c r="H284" s="5">
        <f t="shared" si="26"/>
        <v>202109</v>
      </c>
      <c r="I284" s="5">
        <f t="shared" si="27"/>
        <v>2021</v>
      </c>
      <c r="J284">
        <f t="shared" si="28"/>
        <v>33.719008264462808</v>
      </c>
    </row>
    <row r="285" spans="1:10">
      <c r="A285" t="s">
        <v>105</v>
      </c>
      <c r="B285" s="1">
        <v>44464</v>
      </c>
      <c r="C285">
        <v>17</v>
      </c>
      <c r="D285" t="s">
        <v>117</v>
      </c>
      <c r="E285" t="s">
        <v>31</v>
      </c>
      <c r="F285" t="s">
        <v>124</v>
      </c>
      <c r="G285" s="1">
        <f t="shared" si="25"/>
        <v>44464</v>
      </c>
      <c r="H285" s="5">
        <f t="shared" si="26"/>
        <v>202109</v>
      </c>
      <c r="I285" s="5">
        <f t="shared" si="27"/>
        <v>2021</v>
      </c>
      <c r="J285">
        <f t="shared" si="28"/>
        <v>33.719008264462808</v>
      </c>
    </row>
    <row r="286" spans="1:10">
      <c r="A286" t="s">
        <v>105</v>
      </c>
      <c r="B286" s="1">
        <v>44465</v>
      </c>
      <c r="C286">
        <v>17</v>
      </c>
      <c r="D286" t="s">
        <v>117</v>
      </c>
      <c r="E286" t="s">
        <v>31</v>
      </c>
      <c r="F286" t="s">
        <v>124</v>
      </c>
      <c r="G286" s="1">
        <f t="shared" si="25"/>
        <v>44465</v>
      </c>
      <c r="H286" s="5">
        <f t="shared" si="26"/>
        <v>202109</v>
      </c>
      <c r="I286" s="5">
        <f t="shared" si="27"/>
        <v>2021</v>
      </c>
      <c r="J286">
        <f t="shared" si="28"/>
        <v>33.719008264462808</v>
      </c>
    </row>
    <row r="287" spans="1:10">
      <c r="A287" t="s">
        <v>105</v>
      </c>
      <c r="B287" s="1">
        <v>44466</v>
      </c>
      <c r="C287">
        <v>16</v>
      </c>
      <c r="D287" t="s">
        <v>117</v>
      </c>
      <c r="E287" t="s">
        <v>31</v>
      </c>
      <c r="F287" t="s">
        <v>124</v>
      </c>
      <c r="G287" s="1">
        <f t="shared" si="25"/>
        <v>44466</v>
      </c>
      <c r="H287" s="5">
        <f t="shared" si="26"/>
        <v>202109</v>
      </c>
      <c r="I287" s="5">
        <f t="shared" si="27"/>
        <v>2021</v>
      </c>
      <c r="J287">
        <f t="shared" si="28"/>
        <v>31.735537190082646</v>
      </c>
    </row>
    <row r="288" spans="1:10">
      <c r="A288" t="s">
        <v>105</v>
      </c>
      <c r="B288" s="1">
        <v>44467</v>
      </c>
      <c r="C288">
        <v>17</v>
      </c>
      <c r="D288" t="s">
        <v>117</v>
      </c>
      <c r="E288" t="s">
        <v>31</v>
      </c>
      <c r="F288" t="s">
        <v>124</v>
      </c>
      <c r="G288" s="1">
        <f t="shared" si="25"/>
        <v>44467</v>
      </c>
      <c r="H288" s="5">
        <f t="shared" si="26"/>
        <v>202109</v>
      </c>
      <c r="I288" s="5">
        <f t="shared" si="27"/>
        <v>2021</v>
      </c>
      <c r="J288">
        <f t="shared" si="28"/>
        <v>33.719008264462808</v>
      </c>
    </row>
    <row r="289" spans="1:10">
      <c r="A289" t="s">
        <v>105</v>
      </c>
      <c r="B289" s="1">
        <v>44468</v>
      </c>
      <c r="C289">
        <v>18</v>
      </c>
      <c r="D289" t="s">
        <v>117</v>
      </c>
      <c r="E289" t="s">
        <v>31</v>
      </c>
      <c r="F289" t="s">
        <v>124</v>
      </c>
      <c r="G289" s="1">
        <f t="shared" si="25"/>
        <v>44468</v>
      </c>
      <c r="H289" s="5">
        <f t="shared" si="26"/>
        <v>202109</v>
      </c>
      <c r="I289" s="5">
        <f t="shared" si="27"/>
        <v>2021</v>
      </c>
      <c r="J289">
        <f t="shared" si="28"/>
        <v>35.702479338842977</v>
      </c>
    </row>
    <row r="290" spans="1:10">
      <c r="A290" t="s">
        <v>105</v>
      </c>
      <c r="B290" s="1">
        <v>44469</v>
      </c>
      <c r="C290">
        <v>18</v>
      </c>
      <c r="D290" t="s">
        <v>117</v>
      </c>
      <c r="E290" t="s">
        <v>31</v>
      </c>
      <c r="F290" t="s">
        <v>124</v>
      </c>
      <c r="G290" s="1">
        <f t="shared" si="25"/>
        <v>44469</v>
      </c>
      <c r="H290" s="5">
        <f t="shared" si="26"/>
        <v>202109</v>
      </c>
      <c r="I290" s="5">
        <f t="shared" si="27"/>
        <v>2021</v>
      </c>
      <c r="J290">
        <f t="shared" si="28"/>
        <v>35.702479338842977</v>
      </c>
    </row>
    <row r="291" spans="1:10">
      <c r="A291" t="s">
        <v>105</v>
      </c>
      <c r="B291" s="1">
        <v>44470</v>
      </c>
      <c r="C291">
        <v>19</v>
      </c>
      <c r="D291" t="s">
        <v>117</v>
      </c>
      <c r="E291" t="s">
        <v>125</v>
      </c>
      <c r="F291" t="s">
        <v>124</v>
      </c>
      <c r="G291" s="1">
        <f t="shared" si="25"/>
        <v>44470</v>
      </c>
      <c r="H291" s="5">
        <f t="shared" si="26"/>
        <v>202110</v>
      </c>
      <c r="I291" s="5">
        <f t="shared" si="27"/>
        <v>2021</v>
      </c>
      <c r="J291">
        <f t="shared" si="28"/>
        <v>37.685950413223139</v>
      </c>
    </row>
    <row r="292" spans="1:10">
      <c r="A292" t="s">
        <v>105</v>
      </c>
      <c r="B292" s="1">
        <v>44471</v>
      </c>
      <c r="C292">
        <v>19</v>
      </c>
      <c r="D292" t="s">
        <v>117</v>
      </c>
      <c r="E292" t="s">
        <v>125</v>
      </c>
      <c r="F292" t="s">
        <v>124</v>
      </c>
      <c r="G292" s="1">
        <f t="shared" si="25"/>
        <v>44471</v>
      </c>
      <c r="H292" s="5">
        <f t="shared" si="26"/>
        <v>202110</v>
      </c>
      <c r="I292" s="5">
        <f t="shared" si="27"/>
        <v>2021</v>
      </c>
      <c r="J292">
        <f t="shared" si="28"/>
        <v>37.685950413223139</v>
      </c>
    </row>
    <row r="293" spans="1:10">
      <c r="A293" t="s">
        <v>105</v>
      </c>
      <c r="B293" s="1">
        <v>44472</v>
      </c>
      <c r="C293">
        <v>19</v>
      </c>
      <c r="D293" t="s">
        <v>117</v>
      </c>
      <c r="E293" t="s">
        <v>125</v>
      </c>
      <c r="F293" t="s">
        <v>124</v>
      </c>
      <c r="G293" s="1">
        <f t="shared" si="25"/>
        <v>44472</v>
      </c>
      <c r="H293" s="5">
        <f t="shared" si="26"/>
        <v>202110</v>
      </c>
      <c r="I293" s="5">
        <f t="shared" si="27"/>
        <v>2021</v>
      </c>
      <c r="J293">
        <f t="shared" si="28"/>
        <v>37.685950413223139</v>
      </c>
    </row>
    <row r="294" spans="1:10">
      <c r="A294" t="s">
        <v>105</v>
      </c>
      <c r="B294" s="1">
        <v>44473</v>
      </c>
      <c r="C294">
        <v>19</v>
      </c>
      <c r="D294" t="s">
        <v>117</v>
      </c>
      <c r="E294" t="s">
        <v>125</v>
      </c>
      <c r="F294" t="s">
        <v>124</v>
      </c>
      <c r="G294" s="1">
        <f t="shared" si="25"/>
        <v>44473</v>
      </c>
      <c r="H294" s="5">
        <f t="shared" si="26"/>
        <v>202110</v>
      </c>
      <c r="I294" s="5">
        <f t="shared" si="27"/>
        <v>2021</v>
      </c>
      <c r="J294">
        <f t="shared" si="28"/>
        <v>37.685950413223139</v>
      </c>
    </row>
    <row r="295" spans="1:10">
      <c r="A295" t="s">
        <v>105</v>
      </c>
      <c r="B295" s="1">
        <v>44474</v>
      </c>
      <c r="C295">
        <v>19</v>
      </c>
      <c r="D295" t="s">
        <v>117</v>
      </c>
      <c r="E295" t="s">
        <v>125</v>
      </c>
      <c r="F295" t="s">
        <v>124</v>
      </c>
      <c r="G295" s="1">
        <f t="shared" si="25"/>
        <v>44474</v>
      </c>
      <c r="H295" s="5">
        <f t="shared" si="26"/>
        <v>202110</v>
      </c>
      <c r="I295" s="5">
        <f t="shared" si="27"/>
        <v>2021</v>
      </c>
      <c r="J295">
        <f t="shared" si="28"/>
        <v>37.685950413223139</v>
      </c>
    </row>
    <row r="296" spans="1:10">
      <c r="A296" t="s">
        <v>105</v>
      </c>
      <c r="B296" s="1">
        <v>44475</v>
      </c>
      <c r="C296">
        <v>18</v>
      </c>
      <c r="D296" t="s">
        <v>117</v>
      </c>
      <c r="E296" t="s">
        <v>125</v>
      </c>
      <c r="F296" t="s">
        <v>124</v>
      </c>
      <c r="G296" s="1">
        <f t="shared" si="25"/>
        <v>44475</v>
      </c>
      <c r="H296" s="5">
        <f t="shared" si="26"/>
        <v>202110</v>
      </c>
      <c r="I296" s="5">
        <f t="shared" si="27"/>
        <v>2021</v>
      </c>
      <c r="J296">
        <f t="shared" si="28"/>
        <v>35.702479338842977</v>
      </c>
    </row>
    <row r="297" spans="1:10">
      <c r="A297" t="s">
        <v>105</v>
      </c>
      <c r="B297" s="1">
        <v>44476</v>
      </c>
      <c r="C297">
        <v>18</v>
      </c>
      <c r="D297" t="s">
        <v>117</v>
      </c>
      <c r="E297" t="s">
        <v>125</v>
      </c>
      <c r="F297" t="s">
        <v>124</v>
      </c>
      <c r="G297" s="1">
        <f t="shared" si="25"/>
        <v>44476</v>
      </c>
      <c r="H297" s="5">
        <f t="shared" si="26"/>
        <v>202110</v>
      </c>
      <c r="I297" s="5">
        <f t="shared" si="27"/>
        <v>2021</v>
      </c>
      <c r="J297">
        <f t="shared" si="28"/>
        <v>35.702479338842977</v>
      </c>
    </row>
    <row r="298" spans="1:10">
      <c r="A298" t="s">
        <v>105</v>
      </c>
      <c r="B298" s="1">
        <v>44477</v>
      </c>
      <c r="C298">
        <v>18</v>
      </c>
      <c r="D298" t="s">
        <v>117</v>
      </c>
      <c r="E298" t="s">
        <v>125</v>
      </c>
      <c r="F298" t="s">
        <v>124</v>
      </c>
      <c r="G298" s="1">
        <f t="shared" si="25"/>
        <v>44477</v>
      </c>
      <c r="H298" s="5">
        <f t="shared" si="26"/>
        <v>202110</v>
      </c>
      <c r="I298" s="5">
        <f t="shared" si="27"/>
        <v>2021</v>
      </c>
      <c r="J298">
        <f t="shared" si="28"/>
        <v>35.702479338842977</v>
      </c>
    </row>
    <row r="299" spans="1:10">
      <c r="A299" t="s">
        <v>105</v>
      </c>
      <c r="B299" s="1">
        <v>44478</v>
      </c>
      <c r="C299">
        <v>18</v>
      </c>
      <c r="D299" t="s">
        <v>117</v>
      </c>
      <c r="E299" t="s">
        <v>125</v>
      </c>
      <c r="F299" t="s">
        <v>124</v>
      </c>
      <c r="G299" s="1">
        <f t="shared" si="25"/>
        <v>44478</v>
      </c>
      <c r="H299" s="5">
        <f t="shared" si="26"/>
        <v>202110</v>
      </c>
      <c r="I299" s="5">
        <f t="shared" si="27"/>
        <v>2021</v>
      </c>
      <c r="J299">
        <f t="shared" si="28"/>
        <v>35.702479338842977</v>
      </c>
    </row>
    <row r="300" spans="1:10">
      <c r="A300" t="s">
        <v>105</v>
      </c>
      <c r="B300" s="1">
        <v>44479</v>
      </c>
      <c r="C300">
        <v>17</v>
      </c>
      <c r="D300" t="s">
        <v>117</v>
      </c>
      <c r="E300" t="s">
        <v>125</v>
      </c>
      <c r="F300" t="s">
        <v>124</v>
      </c>
      <c r="G300" s="1">
        <f t="shared" si="25"/>
        <v>44479</v>
      </c>
      <c r="H300" s="5">
        <f t="shared" si="26"/>
        <v>202110</v>
      </c>
      <c r="I300" s="5">
        <f t="shared" si="27"/>
        <v>2021</v>
      </c>
      <c r="J300">
        <f t="shared" si="28"/>
        <v>33.719008264462808</v>
      </c>
    </row>
    <row r="301" spans="1:10">
      <c r="A301" t="s">
        <v>105</v>
      </c>
      <c r="B301" s="1">
        <v>44480</v>
      </c>
      <c r="C301">
        <v>17</v>
      </c>
      <c r="D301" t="s">
        <v>117</v>
      </c>
      <c r="E301" t="s">
        <v>125</v>
      </c>
      <c r="F301" t="s">
        <v>124</v>
      </c>
      <c r="G301" s="1">
        <f t="shared" si="25"/>
        <v>44480</v>
      </c>
      <c r="H301" s="5">
        <f t="shared" si="26"/>
        <v>202110</v>
      </c>
      <c r="I301" s="5">
        <f t="shared" si="27"/>
        <v>2021</v>
      </c>
      <c r="J301">
        <f t="shared" si="28"/>
        <v>33.719008264462808</v>
      </c>
    </row>
    <row r="302" spans="1:10">
      <c r="A302" t="s">
        <v>105</v>
      </c>
      <c r="B302" s="1">
        <v>44481</v>
      </c>
      <c r="C302">
        <v>19</v>
      </c>
      <c r="D302" t="s">
        <v>117</v>
      </c>
      <c r="E302" t="s">
        <v>125</v>
      </c>
      <c r="F302" t="s">
        <v>124</v>
      </c>
      <c r="G302" s="1">
        <f t="shared" si="25"/>
        <v>44481</v>
      </c>
      <c r="H302" s="5">
        <f t="shared" si="26"/>
        <v>202110</v>
      </c>
      <c r="I302" s="5">
        <f t="shared" si="27"/>
        <v>2021</v>
      </c>
      <c r="J302">
        <f t="shared" si="28"/>
        <v>37.685950413223139</v>
      </c>
    </row>
    <row r="303" spans="1:10">
      <c r="A303" t="s">
        <v>105</v>
      </c>
      <c r="B303" s="1">
        <v>44482</v>
      </c>
      <c r="C303">
        <v>22</v>
      </c>
      <c r="D303" t="s">
        <v>117</v>
      </c>
      <c r="E303" t="s">
        <v>125</v>
      </c>
      <c r="F303" t="s">
        <v>124</v>
      </c>
      <c r="G303" s="1">
        <f t="shared" si="25"/>
        <v>44482</v>
      </c>
      <c r="H303" s="5">
        <f t="shared" si="26"/>
        <v>202110</v>
      </c>
      <c r="I303" s="5">
        <f t="shared" si="27"/>
        <v>2021</v>
      </c>
      <c r="J303">
        <f t="shared" si="28"/>
        <v>43.636363636363633</v>
      </c>
    </row>
    <row r="304" spans="1:10">
      <c r="A304" t="s">
        <v>105</v>
      </c>
      <c r="B304" s="1">
        <v>44483</v>
      </c>
      <c r="C304">
        <v>17</v>
      </c>
      <c r="D304" t="s">
        <v>117</v>
      </c>
      <c r="E304" t="s">
        <v>125</v>
      </c>
      <c r="F304" t="s">
        <v>124</v>
      </c>
      <c r="G304" s="1">
        <f t="shared" si="25"/>
        <v>44483</v>
      </c>
      <c r="H304" s="5">
        <f t="shared" si="26"/>
        <v>202110</v>
      </c>
      <c r="I304" s="5">
        <f t="shared" si="27"/>
        <v>2021</v>
      </c>
      <c r="J304">
        <f t="shared" si="28"/>
        <v>33.719008264462808</v>
      </c>
    </row>
    <row r="305" spans="1:10">
      <c r="A305" t="s">
        <v>105</v>
      </c>
      <c r="B305" s="1">
        <v>44484</v>
      </c>
      <c r="C305">
        <v>17</v>
      </c>
      <c r="D305" t="s">
        <v>117</v>
      </c>
      <c r="E305" t="s">
        <v>125</v>
      </c>
      <c r="F305" t="s">
        <v>124</v>
      </c>
      <c r="G305" s="1">
        <f t="shared" si="25"/>
        <v>44484</v>
      </c>
      <c r="H305" s="5">
        <f t="shared" si="26"/>
        <v>202110</v>
      </c>
      <c r="I305" s="5">
        <f t="shared" si="27"/>
        <v>2021</v>
      </c>
      <c r="J305">
        <f t="shared" si="28"/>
        <v>33.719008264462808</v>
      </c>
    </row>
    <row r="306" spans="1:10">
      <c r="A306" t="s">
        <v>105</v>
      </c>
      <c r="B306" s="1">
        <v>44485</v>
      </c>
      <c r="C306">
        <v>16</v>
      </c>
      <c r="D306" t="s">
        <v>117</v>
      </c>
      <c r="E306" t="s">
        <v>125</v>
      </c>
      <c r="F306" t="s">
        <v>124</v>
      </c>
      <c r="G306" s="1">
        <f t="shared" si="25"/>
        <v>44485</v>
      </c>
      <c r="H306" s="5">
        <f t="shared" si="26"/>
        <v>202110</v>
      </c>
      <c r="I306" s="5">
        <f t="shared" si="27"/>
        <v>2021</v>
      </c>
      <c r="J306">
        <f t="shared" si="28"/>
        <v>31.735537190082646</v>
      </c>
    </row>
    <row r="307" spans="1:10">
      <c r="A307" t="s">
        <v>105</v>
      </c>
      <c r="B307" s="1">
        <v>44486</v>
      </c>
      <c r="C307">
        <v>16</v>
      </c>
      <c r="D307" t="s">
        <v>117</v>
      </c>
      <c r="E307" t="s">
        <v>125</v>
      </c>
      <c r="F307" t="s">
        <v>124</v>
      </c>
      <c r="G307" s="1">
        <f t="shared" si="25"/>
        <v>44486</v>
      </c>
      <c r="H307" s="5">
        <f t="shared" si="26"/>
        <v>202110</v>
      </c>
      <c r="I307" s="5">
        <f t="shared" si="27"/>
        <v>2021</v>
      </c>
      <c r="J307">
        <f t="shared" si="28"/>
        <v>31.735537190082646</v>
      </c>
    </row>
    <row r="308" spans="1:10">
      <c r="A308" t="s">
        <v>105</v>
      </c>
      <c r="B308" s="1">
        <v>44487</v>
      </c>
      <c r="C308">
        <v>17</v>
      </c>
      <c r="D308" t="s">
        <v>117</v>
      </c>
      <c r="E308" t="s">
        <v>125</v>
      </c>
      <c r="F308" t="s">
        <v>124</v>
      </c>
      <c r="G308" s="1">
        <f t="shared" si="25"/>
        <v>44487</v>
      </c>
      <c r="H308" s="5">
        <f t="shared" si="26"/>
        <v>202110</v>
      </c>
      <c r="I308" s="5">
        <f t="shared" si="27"/>
        <v>2021</v>
      </c>
      <c r="J308">
        <f t="shared" si="28"/>
        <v>33.719008264462808</v>
      </c>
    </row>
    <row r="309" spans="1:10">
      <c r="A309" t="s">
        <v>105</v>
      </c>
      <c r="B309" s="1">
        <v>44488</v>
      </c>
      <c r="C309">
        <v>10</v>
      </c>
      <c r="D309" t="s">
        <v>117</v>
      </c>
      <c r="E309" t="s">
        <v>125</v>
      </c>
      <c r="F309" t="s">
        <v>124</v>
      </c>
      <c r="G309" s="1">
        <f t="shared" si="25"/>
        <v>44488</v>
      </c>
      <c r="H309" s="5">
        <f t="shared" si="26"/>
        <v>202110</v>
      </c>
      <c r="I309" s="5">
        <f t="shared" si="27"/>
        <v>2021</v>
      </c>
      <c r="J309">
        <f t="shared" si="28"/>
        <v>19.834710743801654</v>
      </c>
    </row>
    <row r="310" spans="1:10">
      <c r="A310" t="s">
        <v>105</v>
      </c>
      <c r="B310" s="1">
        <v>44489</v>
      </c>
      <c r="C310">
        <v>0</v>
      </c>
      <c r="D310" t="s">
        <v>117</v>
      </c>
      <c r="E310" t="s">
        <v>125</v>
      </c>
      <c r="F310" t="s">
        <v>124</v>
      </c>
      <c r="G310" s="1">
        <f t="shared" si="25"/>
        <v>44489</v>
      </c>
      <c r="H310" s="5">
        <f t="shared" si="26"/>
        <v>202110</v>
      </c>
      <c r="I310" s="5">
        <f t="shared" si="27"/>
        <v>2021</v>
      </c>
      <c r="J310">
        <f t="shared" si="28"/>
        <v>0</v>
      </c>
    </row>
    <row r="311" spans="1:10">
      <c r="A311" t="s">
        <v>105</v>
      </c>
      <c r="B311" s="1">
        <v>44490</v>
      </c>
      <c r="C311">
        <v>0</v>
      </c>
      <c r="D311" t="s">
        <v>117</v>
      </c>
      <c r="E311" t="s">
        <v>125</v>
      </c>
      <c r="F311" t="s">
        <v>124</v>
      </c>
      <c r="G311" s="1">
        <f t="shared" si="25"/>
        <v>44490</v>
      </c>
      <c r="H311" s="5">
        <f t="shared" si="26"/>
        <v>202110</v>
      </c>
      <c r="I311" s="5">
        <f t="shared" si="27"/>
        <v>2021</v>
      </c>
      <c r="J311">
        <f t="shared" si="28"/>
        <v>0</v>
      </c>
    </row>
    <row r="312" spans="1:10">
      <c r="A312" t="s">
        <v>105</v>
      </c>
      <c r="B312" s="1">
        <v>44491</v>
      </c>
      <c r="C312">
        <v>0</v>
      </c>
      <c r="D312" t="s">
        <v>117</v>
      </c>
      <c r="E312" t="s">
        <v>125</v>
      </c>
      <c r="F312" t="s">
        <v>124</v>
      </c>
      <c r="G312" s="1">
        <f t="shared" si="25"/>
        <v>44491</v>
      </c>
      <c r="H312" s="5">
        <f t="shared" si="26"/>
        <v>202110</v>
      </c>
      <c r="I312" s="5">
        <f t="shared" si="27"/>
        <v>2021</v>
      </c>
      <c r="J312">
        <f t="shared" si="28"/>
        <v>0</v>
      </c>
    </row>
    <row r="313" spans="1:10">
      <c r="A313" t="s">
        <v>105</v>
      </c>
      <c r="B313" s="1">
        <v>44492</v>
      </c>
      <c r="C313">
        <v>0</v>
      </c>
      <c r="D313" t="s">
        <v>117</v>
      </c>
      <c r="E313" t="s">
        <v>125</v>
      </c>
      <c r="F313" t="s">
        <v>124</v>
      </c>
      <c r="G313" s="1">
        <f t="shared" si="25"/>
        <v>44492</v>
      </c>
      <c r="H313" s="5">
        <f t="shared" si="26"/>
        <v>202110</v>
      </c>
      <c r="I313" s="5">
        <f t="shared" si="27"/>
        <v>2021</v>
      </c>
      <c r="J313">
        <f t="shared" si="28"/>
        <v>0</v>
      </c>
    </row>
    <row r="314" spans="1:10">
      <c r="A314" t="s">
        <v>105</v>
      </c>
      <c r="B314" s="1">
        <v>44493</v>
      </c>
      <c r="C314">
        <v>0</v>
      </c>
      <c r="D314" t="s">
        <v>117</v>
      </c>
      <c r="E314" t="s">
        <v>125</v>
      </c>
      <c r="F314" t="s">
        <v>124</v>
      </c>
      <c r="G314" s="1">
        <f t="shared" si="25"/>
        <v>44493</v>
      </c>
      <c r="H314" s="5">
        <f t="shared" si="26"/>
        <v>202110</v>
      </c>
      <c r="I314" s="5">
        <f t="shared" si="27"/>
        <v>2021</v>
      </c>
      <c r="J314">
        <f t="shared" si="28"/>
        <v>0</v>
      </c>
    </row>
    <row r="315" spans="1:10">
      <c r="A315" t="s">
        <v>105</v>
      </c>
      <c r="B315" s="1">
        <v>44494</v>
      </c>
      <c r="C315">
        <v>0</v>
      </c>
      <c r="D315" t="s">
        <v>117</v>
      </c>
      <c r="E315" t="s">
        <v>125</v>
      </c>
      <c r="F315" t="s">
        <v>124</v>
      </c>
      <c r="G315" s="1">
        <f t="shared" si="25"/>
        <v>44494</v>
      </c>
      <c r="H315" s="5">
        <f t="shared" si="26"/>
        <v>202110</v>
      </c>
      <c r="I315" s="5">
        <f t="shared" si="27"/>
        <v>2021</v>
      </c>
      <c r="J315">
        <f t="shared" si="28"/>
        <v>0</v>
      </c>
    </row>
    <row r="316" spans="1:10">
      <c r="A316" t="s">
        <v>105</v>
      </c>
      <c r="B316" s="1">
        <v>44495</v>
      </c>
      <c r="C316">
        <v>0</v>
      </c>
      <c r="D316" t="s">
        <v>117</v>
      </c>
      <c r="E316" t="s">
        <v>125</v>
      </c>
      <c r="F316" t="s">
        <v>124</v>
      </c>
      <c r="G316" s="1">
        <f t="shared" si="25"/>
        <v>44495</v>
      </c>
      <c r="H316" s="5">
        <f t="shared" si="26"/>
        <v>202110</v>
      </c>
      <c r="I316" s="5">
        <f t="shared" si="27"/>
        <v>2021</v>
      </c>
      <c r="J316">
        <f t="shared" si="28"/>
        <v>0</v>
      </c>
    </row>
    <row r="317" spans="1:10">
      <c r="A317" t="s">
        <v>105</v>
      </c>
      <c r="B317" s="1">
        <v>44496</v>
      </c>
      <c r="C317">
        <v>0</v>
      </c>
      <c r="D317" t="s">
        <v>117</v>
      </c>
      <c r="E317" t="s">
        <v>125</v>
      </c>
      <c r="F317" t="s">
        <v>124</v>
      </c>
      <c r="G317" s="1">
        <f t="shared" si="25"/>
        <v>44496</v>
      </c>
      <c r="H317" s="5">
        <f t="shared" si="26"/>
        <v>202110</v>
      </c>
      <c r="I317" s="5">
        <f t="shared" si="27"/>
        <v>2021</v>
      </c>
      <c r="J317">
        <f t="shared" si="28"/>
        <v>0</v>
      </c>
    </row>
    <row r="318" spans="1:10">
      <c r="A318" t="s">
        <v>105</v>
      </c>
      <c r="B318" s="1">
        <v>44497</v>
      </c>
      <c r="C318">
        <v>0</v>
      </c>
      <c r="D318" t="s">
        <v>117</v>
      </c>
      <c r="E318" t="s">
        <v>125</v>
      </c>
      <c r="F318" t="s">
        <v>124</v>
      </c>
      <c r="G318" s="1">
        <f t="shared" si="25"/>
        <v>44497</v>
      </c>
      <c r="H318" s="5">
        <f t="shared" si="26"/>
        <v>202110</v>
      </c>
      <c r="I318" s="5">
        <f t="shared" si="27"/>
        <v>2021</v>
      </c>
      <c r="J318">
        <f t="shared" si="28"/>
        <v>0</v>
      </c>
    </row>
    <row r="319" spans="1:10">
      <c r="A319" t="s">
        <v>105</v>
      </c>
      <c r="B319" s="1">
        <v>44498</v>
      </c>
      <c r="C319">
        <v>0</v>
      </c>
      <c r="D319" t="s">
        <v>117</v>
      </c>
      <c r="E319" t="s">
        <v>125</v>
      </c>
      <c r="F319" t="s">
        <v>124</v>
      </c>
      <c r="G319" s="1">
        <f t="shared" si="25"/>
        <v>44498</v>
      </c>
      <c r="H319" s="5">
        <f t="shared" si="26"/>
        <v>202110</v>
      </c>
      <c r="I319" s="5">
        <f t="shared" si="27"/>
        <v>2021</v>
      </c>
      <c r="J319">
        <f t="shared" si="28"/>
        <v>0</v>
      </c>
    </row>
    <row r="320" spans="1:10">
      <c r="A320" t="s">
        <v>105</v>
      </c>
      <c r="B320" s="1">
        <v>44499</v>
      </c>
      <c r="C320">
        <v>0</v>
      </c>
      <c r="D320" t="s">
        <v>117</v>
      </c>
      <c r="E320" t="s">
        <v>125</v>
      </c>
      <c r="F320" t="s">
        <v>124</v>
      </c>
      <c r="G320" s="1">
        <f t="shared" si="25"/>
        <v>44499</v>
      </c>
      <c r="H320" s="5">
        <f t="shared" si="26"/>
        <v>202110</v>
      </c>
      <c r="I320" s="5">
        <f t="shared" si="27"/>
        <v>2021</v>
      </c>
      <c r="J320">
        <f t="shared" si="28"/>
        <v>0</v>
      </c>
    </row>
    <row r="321" spans="1:10">
      <c r="A321" t="s">
        <v>105</v>
      </c>
      <c r="B321" s="1">
        <v>44500</v>
      </c>
      <c r="C321">
        <v>0</v>
      </c>
      <c r="D321" t="s">
        <v>117</v>
      </c>
      <c r="E321" t="s">
        <v>125</v>
      </c>
      <c r="F321" t="s">
        <v>124</v>
      </c>
      <c r="G321" s="1">
        <f t="shared" si="25"/>
        <v>44500</v>
      </c>
      <c r="H321" s="5">
        <f t="shared" si="26"/>
        <v>202110</v>
      </c>
      <c r="I321" s="5">
        <f t="shared" si="27"/>
        <v>2021</v>
      </c>
      <c r="J321">
        <f t="shared" si="28"/>
        <v>0</v>
      </c>
    </row>
    <row r="322" spans="1:10">
      <c r="A322" t="s">
        <v>105</v>
      </c>
      <c r="B322" s="1">
        <v>44501</v>
      </c>
      <c r="C322">
        <v>0</v>
      </c>
      <c r="D322" t="s">
        <v>117</v>
      </c>
      <c r="E322" t="s">
        <v>125</v>
      </c>
      <c r="F322" t="s">
        <v>124</v>
      </c>
      <c r="G322" s="1">
        <f t="shared" si="25"/>
        <v>44501</v>
      </c>
      <c r="H322" s="5">
        <f t="shared" si="26"/>
        <v>202111</v>
      </c>
      <c r="I322" s="5">
        <f t="shared" si="27"/>
        <v>2021</v>
      </c>
      <c r="J322">
        <f t="shared" si="28"/>
        <v>0</v>
      </c>
    </row>
    <row r="323" spans="1:10">
      <c r="A323" t="s">
        <v>105</v>
      </c>
      <c r="B323" s="1">
        <v>44502</v>
      </c>
      <c r="C323">
        <v>0</v>
      </c>
      <c r="D323" t="s">
        <v>117</v>
      </c>
      <c r="E323" t="s">
        <v>125</v>
      </c>
      <c r="F323" t="s">
        <v>124</v>
      </c>
      <c r="G323" s="1">
        <f t="shared" si="25"/>
        <v>44502</v>
      </c>
      <c r="H323" s="5">
        <f t="shared" si="26"/>
        <v>202111</v>
      </c>
      <c r="I323" s="5">
        <f t="shared" si="27"/>
        <v>2021</v>
      </c>
      <c r="J323">
        <f t="shared" si="28"/>
        <v>0</v>
      </c>
    </row>
    <row r="324" spans="1:10">
      <c r="A324" t="s">
        <v>105</v>
      </c>
      <c r="B324" s="1">
        <v>44503</v>
      </c>
      <c r="C324">
        <v>0</v>
      </c>
      <c r="D324" t="s">
        <v>117</v>
      </c>
      <c r="E324" t="s">
        <v>125</v>
      </c>
      <c r="F324" t="s">
        <v>124</v>
      </c>
      <c r="G324" s="1">
        <f t="shared" si="25"/>
        <v>44503</v>
      </c>
      <c r="H324" s="5">
        <f t="shared" si="26"/>
        <v>202111</v>
      </c>
      <c r="I324" s="5">
        <f t="shared" si="27"/>
        <v>2021</v>
      </c>
      <c r="J324">
        <f t="shared" si="28"/>
        <v>0</v>
      </c>
    </row>
    <row r="325" spans="1:10">
      <c r="A325" t="s">
        <v>105</v>
      </c>
      <c r="B325" s="1">
        <v>44504</v>
      </c>
      <c r="C325">
        <v>0</v>
      </c>
      <c r="D325" t="s">
        <v>117</v>
      </c>
      <c r="E325" t="s">
        <v>125</v>
      </c>
      <c r="F325" t="s">
        <v>124</v>
      </c>
      <c r="G325" s="1">
        <f t="shared" si="25"/>
        <v>44504</v>
      </c>
      <c r="H325" s="5">
        <f t="shared" si="26"/>
        <v>202111</v>
      </c>
      <c r="I325" s="5">
        <f t="shared" si="27"/>
        <v>2021</v>
      </c>
      <c r="J325">
        <f t="shared" si="28"/>
        <v>0</v>
      </c>
    </row>
    <row r="326" spans="1:10">
      <c r="A326" t="s">
        <v>105</v>
      </c>
      <c r="B326" s="1">
        <v>44505</v>
      </c>
      <c r="C326">
        <v>0</v>
      </c>
      <c r="D326" t="s">
        <v>117</v>
      </c>
      <c r="E326" t="s">
        <v>125</v>
      </c>
      <c r="F326" t="s">
        <v>124</v>
      </c>
      <c r="G326" s="1">
        <f t="shared" si="25"/>
        <v>44505</v>
      </c>
      <c r="H326" s="5">
        <f t="shared" si="26"/>
        <v>202111</v>
      </c>
      <c r="I326" s="5">
        <f t="shared" si="27"/>
        <v>2021</v>
      </c>
      <c r="J326">
        <f t="shared" si="28"/>
        <v>0</v>
      </c>
    </row>
    <row r="327" spans="1:10">
      <c r="A327" t="s">
        <v>105</v>
      </c>
      <c r="B327" s="1">
        <v>44506</v>
      </c>
      <c r="C327">
        <v>0</v>
      </c>
      <c r="D327" t="s">
        <v>117</v>
      </c>
      <c r="E327" t="s">
        <v>125</v>
      </c>
      <c r="F327" t="s">
        <v>124</v>
      </c>
      <c r="G327" s="1">
        <f t="shared" si="25"/>
        <v>44506</v>
      </c>
      <c r="H327" s="5">
        <f t="shared" si="26"/>
        <v>202111</v>
      </c>
      <c r="I327" s="5">
        <f t="shared" si="27"/>
        <v>2021</v>
      </c>
      <c r="J327">
        <f t="shared" si="28"/>
        <v>0</v>
      </c>
    </row>
    <row r="328" spans="1:10">
      <c r="A328" t="s">
        <v>105</v>
      </c>
      <c r="B328" s="1">
        <v>44507</v>
      </c>
      <c r="C328">
        <v>0</v>
      </c>
      <c r="D328" t="s">
        <v>117</v>
      </c>
      <c r="E328" t="s">
        <v>125</v>
      </c>
      <c r="F328" t="s">
        <v>124</v>
      </c>
      <c r="G328" s="1">
        <f t="shared" si="25"/>
        <v>44507</v>
      </c>
      <c r="H328" s="5">
        <f t="shared" si="26"/>
        <v>202111</v>
      </c>
      <c r="I328" s="5">
        <f t="shared" si="27"/>
        <v>2021</v>
      </c>
      <c r="J328">
        <f t="shared" si="28"/>
        <v>0</v>
      </c>
    </row>
    <row r="329" spans="1:10">
      <c r="A329" t="s">
        <v>105</v>
      </c>
      <c r="B329" s="1">
        <v>44508</v>
      </c>
      <c r="C329">
        <v>0</v>
      </c>
      <c r="D329" t="s">
        <v>117</v>
      </c>
      <c r="E329" t="s">
        <v>125</v>
      </c>
      <c r="F329" t="s">
        <v>124</v>
      </c>
      <c r="G329" s="1">
        <f t="shared" si="25"/>
        <v>44508</v>
      </c>
      <c r="H329" s="5">
        <f t="shared" si="26"/>
        <v>202111</v>
      </c>
      <c r="I329" s="5">
        <f t="shared" si="27"/>
        <v>2021</v>
      </c>
      <c r="J329">
        <f t="shared" si="28"/>
        <v>0</v>
      </c>
    </row>
    <row r="330" spans="1:10">
      <c r="A330" t="s">
        <v>105</v>
      </c>
      <c r="B330" s="1">
        <v>44509</v>
      </c>
      <c r="C330">
        <v>0</v>
      </c>
      <c r="D330" t="s">
        <v>117</v>
      </c>
      <c r="E330" t="s">
        <v>125</v>
      </c>
      <c r="F330" t="s">
        <v>124</v>
      </c>
      <c r="G330" s="1">
        <f t="shared" si="25"/>
        <v>44509</v>
      </c>
      <c r="H330" s="5">
        <f t="shared" si="26"/>
        <v>202111</v>
      </c>
      <c r="I330" s="5">
        <f t="shared" si="27"/>
        <v>2021</v>
      </c>
      <c r="J330">
        <f t="shared" si="28"/>
        <v>0</v>
      </c>
    </row>
    <row r="331" spans="1:10">
      <c r="A331" t="s">
        <v>105</v>
      </c>
      <c r="B331" s="1">
        <v>44510</v>
      </c>
      <c r="C331">
        <v>0</v>
      </c>
      <c r="D331" t="s">
        <v>117</v>
      </c>
      <c r="E331" t="s">
        <v>125</v>
      </c>
      <c r="F331" t="s">
        <v>124</v>
      </c>
      <c r="G331" s="1">
        <f t="shared" si="25"/>
        <v>44510</v>
      </c>
      <c r="H331" s="5">
        <f t="shared" si="26"/>
        <v>202111</v>
      </c>
      <c r="I331" s="5">
        <f t="shared" si="27"/>
        <v>2021</v>
      </c>
      <c r="J331">
        <f t="shared" si="28"/>
        <v>0</v>
      </c>
    </row>
    <row r="332" spans="1:10">
      <c r="A332" t="s">
        <v>105</v>
      </c>
      <c r="B332" s="1">
        <v>44511</v>
      </c>
      <c r="C332">
        <v>0</v>
      </c>
      <c r="D332" t="s">
        <v>117</v>
      </c>
      <c r="E332" t="s">
        <v>125</v>
      </c>
      <c r="F332" t="s">
        <v>124</v>
      </c>
      <c r="G332" s="1">
        <f t="shared" si="25"/>
        <v>44511</v>
      </c>
      <c r="H332" s="5">
        <f t="shared" si="26"/>
        <v>202111</v>
      </c>
      <c r="I332" s="5">
        <f t="shared" si="27"/>
        <v>2021</v>
      </c>
      <c r="J332">
        <f t="shared" si="28"/>
        <v>0</v>
      </c>
    </row>
    <row r="333" spans="1:10">
      <c r="A333" t="s">
        <v>105</v>
      </c>
      <c r="B333" s="1">
        <v>44512</v>
      </c>
      <c r="C333">
        <v>0</v>
      </c>
      <c r="D333" t="s">
        <v>117</v>
      </c>
      <c r="E333" t="s">
        <v>125</v>
      </c>
      <c r="F333" t="s">
        <v>124</v>
      </c>
      <c r="G333" s="1">
        <f t="shared" si="25"/>
        <v>44512</v>
      </c>
      <c r="H333" s="5">
        <f t="shared" si="26"/>
        <v>202111</v>
      </c>
      <c r="I333" s="5">
        <f t="shared" si="27"/>
        <v>2021</v>
      </c>
      <c r="J333">
        <f t="shared" si="28"/>
        <v>0</v>
      </c>
    </row>
    <row r="334" spans="1:10">
      <c r="A334" t="s">
        <v>105</v>
      </c>
      <c r="B334" s="1">
        <v>44513</v>
      </c>
      <c r="C334">
        <v>0</v>
      </c>
      <c r="D334" t="s">
        <v>117</v>
      </c>
      <c r="E334" t="s">
        <v>125</v>
      </c>
      <c r="F334" t="s">
        <v>124</v>
      </c>
      <c r="G334" s="1">
        <f t="shared" si="25"/>
        <v>44513</v>
      </c>
      <c r="H334" s="5">
        <f t="shared" si="26"/>
        <v>202111</v>
      </c>
      <c r="I334" s="5">
        <f t="shared" si="27"/>
        <v>2021</v>
      </c>
      <c r="J334">
        <f t="shared" si="28"/>
        <v>0</v>
      </c>
    </row>
    <row r="335" spans="1:10">
      <c r="A335" t="s">
        <v>105</v>
      </c>
      <c r="B335" s="1">
        <v>44514</v>
      </c>
      <c r="C335">
        <v>0</v>
      </c>
      <c r="D335" t="s">
        <v>117</v>
      </c>
      <c r="E335" t="s">
        <v>125</v>
      </c>
      <c r="F335" t="s">
        <v>124</v>
      </c>
      <c r="G335" s="1">
        <f t="shared" si="25"/>
        <v>44514</v>
      </c>
      <c r="H335" s="5">
        <f t="shared" si="26"/>
        <v>202111</v>
      </c>
      <c r="I335" s="5">
        <f t="shared" si="27"/>
        <v>2021</v>
      </c>
      <c r="J335">
        <f t="shared" si="28"/>
        <v>0</v>
      </c>
    </row>
    <row r="336" spans="1:10">
      <c r="A336" t="s">
        <v>105</v>
      </c>
      <c r="B336" s="1">
        <v>44515</v>
      </c>
      <c r="C336">
        <v>0</v>
      </c>
      <c r="D336" t="s">
        <v>117</v>
      </c>
      <c r="E336" t="s">
        <v>125</v>
      </c>
      <c r="F336" t="s">
        <v>124</v>
      </c>
      <c r="G336" s="1">
        <f t="shared" si="25"/>
        <v>44515</v>
      </c>
      <c r="H336" s="5">
        <f t="shared" si="26"/>
        <v>202111</v>
      </c>
      <c r="I336" s="5">
        <f t="shared" si="27"/>
        <v>2021</v>
      </c>
      <c r="J336">
        <f t="shared" si="28"/>
        <v>0</v>
      </c>
    </row>
    <row r="337" spans="1:10">
      <c r="A337" t="s">
        <v>105</v>
      </c>
      <c r="B337" s="1">
        <v>44516</v>
      </c>
      <c r="C337">
        <v>0</v>
      </c>
      <c r="D337" t="s">
        <v>117</v>
      </c>
      <c r="E337" t="s">
        <v>125</v>
      </c>
      <c r="F337" t="s">
        <v>124</v>
      </c>
      <c r="G337" s="1">
        <f t="shared" si="25"/>
        <v>44516</v>
      </c>
      <c r="H337" s="5">
        <f t="shared" si="26"/>
        <v>202111</v>
      </c>
      <c r="I337" s="5">
        <f t="shared" si="27"/>
        <v>2021</v>
      </c>
      <c r="J337">
        <f t="shared" si="28"/>
        <v>0</v>
      </c>
    </row>
    <row r="338" spans="1:10">
      <c r="A338" t="s">
        <v>105</v>
      </c>
      <c r="B338" s="1">
        <v>44517</v>
      </c>
      <c r="C338">
        <v>0</v>
      </c>
      <c r="D338" t="s">
        <v>117</v>
      </c>
      <c r="E338" t="s">
        <v>125</v>
      </c>
      <c r="F338" t="s">
        <v>124</v>
      </c>
      <c r="G338" s="1">
        <f t="shared" si="25"/>
        <v>44517</v>
      </c>
      <c r="H338" s="5">
        <f t="shared" si="26"/>
        <v>202111</v>
      </c>
      <c r="I338" s="5">
        <f t="shared" si="27"/>
        <v>2021</v>
      </c>
      <c r="J338">
        <f t="shared" si="28"/>
        <v>0</v>
      </c>
    </row>
    <row r="339" spans="1:10">
      <c r="A339" t="s">
        <v>105</v>
      </c>
      <c r="B339" s="1">
        <v>44518</v>
      </c>
      <c r="C339">
        <v>0</v>
      </c>
      <c r="D339" t="s">
        <v>117</v>
      </c>
      <c r="E339" t="s">
        <v>125</v>
      </c>
      <c r="F339" t="s">
        <v>124</v>
      </c>
      <c r="G339" s="1">
        <f t="shared" si="25"/>
        <v>44518</v>
      </c>
      <c r="H339" s="5">
        <f t="shared" si="26"/>
        <v>202111</v>
      </c>
      <c r="I339" s="5">
        <f t="shared" si="27"/>
        <v>2021</v>
      </c>
      <c r="J339">
        <f t="shared" si="28"/>
        <v>0</v>
      </c>
    </row>
    <row r="340" spans="1:10">
      <c r="A340" t="s">
        <v>105</v>
      </c>
      <c r="B340" s="1">
        <v>44519</v>
      </c>
      <c r="C340">
        <v>0</v>
      </c>
      <c r="D340" t="s">
        <v>117</v>
      </c>
      <c r="E340" t="s">
        <v>125</v>
      </c>
      <c r="F340" t="s">
        <v>124</v>
      </c>
      <c r="G340" s="1">
        <f t="shared" si="25"/>
        <v>44519</v>
      </c>
      <c r="H340" s="5">
        <f t="shared" si="26"/>
        <v>202111</v>
      </c>
      <c r="I340" s="5">
        <f t="shared" si="27"/>
        <v>2021</v>
      </c>
      <c r="J340">
        <f t="shared" si="28"/>
        <v>0</v>
      </c>
    </row>
    <row r="341" spans="1:10">
      <c r="A341" t="s">
        <v>105</v>
      </c>
      <c r="B341" s="1">
        <v>44520</v>
      </c>
      <c r="C341">
        <v>0</v>
      </c>
      <c r="D341" t="s">
        <v>117</v>
      </c>
      <c r="E341" t="s">
        <v>125</v>
      </c>
      <c r="F341" t="s">
        <v>124</v>
      </c>
      <c r="G341" s="1">
        <f t="shared" ref="G341:G382" si="29">IF(OR(B341&lt;=0,ISTEXT(B341)),"",B341)</f>
        <v>44520</v>
      </c>
      <c r="H341" s="5">
        <f t="shared" ref="H341:H382" si="30">IF(NOT(ISTEXT(G341)),YEAR(G341)*100+MONTH(G341),"")</f>
        <v>202111</v>
      </c>
      <c r="I341" s="5">
        <f t="shared" ref="I341:I382" si="31">IF(NOT(ISTEXT(G341)),YEAR(G341),"")</f>
        <v>2021</v>
      </c>
      <c r="J341">
        <f t="shared" ref="J341:J382" si="32">IF(AND(ISNUMBER(G341),ISNUMBER(C341)),C341*(640*24*3600)/(5280^2),"DataGap")</f>
        <v>0</v>
      </c>
    </row>
    <row r="342" spans="1:10">
      <c r="A342" t="s">
        <v>105</v>
      </c>
      <c r="B342" s="1">
        <v>44521</v>
      </c>
      <c r="C342">
        <v>0</v>
      </c>
      <c r="D342" t="s">
        <v>117</v>
      </c>
      <c r="E342" t="s">
        <v>125</v>
      </c>
      <c r="F342" t="s">
        <v>124</v>
      </c>
      <c r="G342" s="1">
        <f t="shared" si="29"/>
        <v>44521</v>
      </c>
      <c r="H342" s="5">
        <f t="shared" si="30"/>
        <v>202111</v>
      </c>
      <c r="I342" s="5">
        <f t="shared" si="31"/>
        <v>2021</v>
      </c>
      <c r="J342">
        <f t="shared" si="32"/>
        <v>0</v>
      </c>
    </row>
    <row r="343" spans="1:10">
      <c r="A343" t="s">
        <v>105</v>
      </c>
      <c r="B343" s="1">
        <v>44522</v>
      </c>
      <c r="C343">
        <v>0</v>
      </c>
      <c r="D343" t="s">
        <v>117</v>
      </c>
      <c r="E343" t="s">
        <v>125</v>
      </c>
      <c r="F343" t="s">
        <v>124</v>
      </c>
      <c r="G343" s="1">
        <f t="shared" si="29"/>
        <v>44522</v>
      </c>
      <c r="H343" s="5">
        <f t="shared" si="30"/>
        <v>202111</v>
      </c>
      <c r="I343" s="5">
        <f t="shared" si="31"/>
        <v>2021</v>
      </c>
      <c r="J343">
        <f t="shared" si="32"/>
        <v>0</v>
      </c>
    </row>
    <row r="344" spans="1:10">
      <c r="A344" t="s">
        <v>105</v>
      </c>
      <c r="B344" s="1">
        <v>44523</v>
      </c>
      <c r="C344">
        <v>0</v>
      </c>
      <c r="D344" t="s">
        <v>117</v>
      </c>
      <c r="E344" t="s">
        <v>125</v>
      </c>
      <c r="F344" t="s">
        <v>124</v>
      </c>
      <c r="G344" s="1">
        <f t="shared" si="29"/>
        <v>44523</v>
      </c>
      <c r="H344" s="5">
        <f t="shared" si="30"/>
        <v>202111</v>
      </c>
      <c r="I344" s="5">
        <f t="shared" si="31"/>
        <v>2021</v>
      </c>
      <c r="J344">
        <f t="shared" si="32"/>
        <v>0</v>
      </c>
    </row>
    <row r="345" spans="1:10">
      <c r="A345" t="s">
        <v>105</v>
      </c>
      <c r="B345" s="1">
        <v>44524</v>
      </c>
      <c r="C345">
        <v>0</v>
      </c>
      <c r="D345" t="s">
        <v>117</v>
      </c>
      <c r="E345" t="s">
        <v>125</v>
      </c>
      <c r="F345" t="s">
        <v>124</v>
      </c>
      <c r="G345" s="1">
        <f t="shared" si="29"/>
        <v>44524</v>
      </c>
      <c r="H345" s="5">
        <f t="shared" si="30"/>
        <v>202111</v>
      </c>
      <c r="I345" s="5">
        <f t="shared" si="31"/>
        <v>2021</v>
      </c>
      <c r="J345">
        <f t="shared" si="32"/>
        <v>0</v>
      </c>
    </row>
    <row r="346" spans="1:10">
      <c r="A346" t="s">
        <v>105</v>
      </c>
      <c r="B346" s="1">
        <v>44525</v>
      </c>
      <c r="C346">
        <v>0</v>
      </c>
      <c r="D346" t="s">
        <v>117</v>
      </c>
      <c r="E346" t="s">
        <v>125</v>
      </c>
      <c r="F346" t="s">
        <v>124</v>
      </c>
      <c r="G346" s="1">
        <f t="shared" si="29"/>
        <v>44525</v>
      </c>
      <c r="H346" s="5">
        <f t="shared" si="30"/>
        <v>202111</v>
      </c>
      <c r="I346" s="5">
        <f t="shared" si="31"/>
        <v>2021</v>
      </c>
      <c r="J346">
        <f t="shared" si="32"/>
        <v>0</v>
      </c>
    </row>
    <row r="347" spans="1:10">
      <c r="A347" t="s">
        <v>105</v>
      </c>
      <c r="B347" s="1">
        <v>44526</v>
      </c>
      <c r="C347">
        <v>0</v>
      </c>
      <c r="D347" t="s">
        <v>117</v>
      </c>
      <c r="E347" t="s">
        <v>125</v>
      </c>
      <c r="F347" t="s">
        <v>124</v>
      </c>
      <c r="G347" s="1">
        <f t="shared" si="29"/>
        <v>44526</v>
      </c>
      <c r="H347" s="5">
        <f t="shared" si="30"/>
        <v>202111</v>
      </c>
      <c r="I347" s="5">
        <f t="shared" si="31"/>
        <v>2021</v>
      </c>
      <c r="J347">
        <f t="shared" si="32"/>
        <v>0</v>
      </c>
    </row>
    <row r="348" spans="1:10">
      <c r="A348" t="s">
        <v>105</v>
      </c>
      <c r="B348" s="1">
        <v>44527</v>
      </c>
      <c r="C348">
        <v>0</v>
      </c>
      <c r="D348" t="s">
        <v>117</v>
      </c>
      <c r="E348" t="s">
        <v>125</v>
      </c>
      <c r="F348" t="s">
        <v>124</v>
      </c>
      <c r="G348" s="1">
        <f t="shared" si="29"/>
        <v>44527</v>
      </c>
      <c r="H348" s="5">
        <f t="shared" si="30"/>
        <v>202111</v>
      </c>
      <c r="I348" s="5">
        <f t="shared" si="31"/>
        <v>2021</v>
      </c>
      <c r="J348">
        <f t="shared" si="32"/>
        <v>0</v>
      </c>
    </row>
    <row r="349" spans="1:10">
      <c r="A349" t="s">
        <v>105</v>
      </c>
      <c r="B349" s="1">
        <v>44528</v>
      </c>
      <c r="C349">
        <v>0</v>
      </c>
      <c r="D349" t="s">
        <v>117</v>
      </c>
      <c r="E349" t="s">
        <v>125</v>
      </c>
      <c r="F349" t="s">
        <v>124</v>
      </c>
      <c r="G349" s="1">
        <f t="shared" si="29"/>
        <v>44528</v>
      </c>
      <c r="H349" s="5">
        <f t="shared" si="30"/>
        <v>202111</v>
      </c>
      <c r="I349" s="5">
        <f t="shared" si="31"/>
        <v>2021</v>
      </c>
      <c r="J349">
        <f t="shared" si="32"/>
        <v>0</v>
      </c>
    </row>
    <row r="350" spans="1:10">
      <c r="A350" t="s">
        <v>105</v>
      </c>
      <c r="B350" s="1">
        <v>44529</v>
      </c>
      <c r="C350">
        <v>0</v>
      </c>
      <c r="D350" t="s">
        <v>117</v>
      </c>
      <c r="E350" t="s">
        <v>125</v>
      </c>
      <c r="F350" t="s">
        <v>124</v>
      </c>
      <c r="G350" s="1">
        <f t="shared" si="29"/>
        <v>44529</v>
      </c>
      <c r="H350" s="5">
        <f t="shared" si="30"/>
        <v>202111</v>
      </c>
      <c r="I350" s="5">
        <f t="shared" si="31"/>
        <v>2021</v>
      </c>
      <c r="J350">
        <f t="shared" si="32"/>
        <v>0</v>
      </c>
    </row>
    <row r="351" spans="1:10">
      <c r="A351" t="s">
        <v>105</v>
      </c>
      <c r="B351" s="1">
        <v>44530</v>
      </c>
      <c r="C351">
        <v>0</v>
      </c>
      <c r="D351" t="s">
        <v>117</v>
      </c>
      <c r="E351" t="s">
        <v>125</v>
      </c>
      <c r="F351" t="s">
        <v>124</v>
      </c>
      <c r="G351" s="1">
        <f t="shared" si="29"/>
        <v>44530</v>
      </c>
      <c r="H351" s="5">
        <f t="shared" si="30"/>
        <v>202111</v>
      </c>
      <c r="I351" s="5">
        <f t="shared" si="31"/>
        <v>2021</v>
      </c>
      <c r="J351">
        <f t="shared" si="32"/>
        <v>0</v>
      </c>
    </row>
    <row r="352" spans="1:10">
      <c r="A352" t="s">
        <v>105</v>
      </c>
      <c r="B352" s="1">
        <v>44531</v>
      </c>
      <c r="C352">
        <v>0</v>
      </c>
      <c r="D352" t="s">
        <v>117</v>
      </c>
      <c r="E352" t="s">
        <v>125</v>
      </c>
      <c r="F352" t="s">
        <v>124</v>
      </c>
      <c r="G352" s="1">
        <f t="shared" si="29"/>
        <v>44531</v>
      </c>
      <c r="H352" s="5">
        <f t="shared" si="30"/>
        <v>202112</v>
      </c>
      <c r="I352" s="5">
        <f t="shared" si="31"/>
        <v>2021</v>
      </c>
      <c r="J352">
        <f t="shared" si="32"/>
        <v>0</v>
      </c>
    </row>
    <row r="353" spans="1:10">
      <c r="A353" t="s">
        <v>105</v>
      </c>
      <c r="B353" s="1">
        <v>44532</v>
      </c>
      <c r="C353">
        <v>0</v>
      </c>
      <c r="D353" t="s">
        <v>117</v>
      </c>
      <c r="E353" t="s">
        <v>125</v>
      </c>
      <c r="F353" t="s">
        <v>124</v>
      </c>
      <c r="G353" s="1">
        <f t="shared" si="29"/>
        <v>44532</v>
      </c>
      <c r="H353" s="5">
        <f t="shared" si="30"/>
        <v>202112</v>
      </c>
      <c r="I353" s="5">
        <f t="shared" si="31"/>
        <v>2021</v>
      </c>
      <c r="J353">
        <f t="shared" si="32"/>
        <v>0</v>
      </c>
    </row>
    <row r="354" spans="1:10">
      <c r="A354" t="s">
        <v>105</v>
      </c>
      <c r="B354" s="1">
        <v>44533</v>
      </c>
      <c r="C354">
        <v>0</v>
      </c>
      <c r="D354" t="s">
        <v>117</v>
      </c>
      <c r="E354" t="s">
        <v>125</v>
      </c>
      <c r="F354" t="s">
        <v>124</v>
      </c>
      <c r="G354" s="1">
        <f t="shared" si="29"/>
        <v>44533</v>
      </c>
      <c r="H354" s="5">
        <f t="shared" si="30"/>
        <v>202112</v>
      </c>
      <c r="I354" s="5">
        <f t="shared" si="31"/>
        <v>2021</v>
      </c>
      <c r="J354">
        <f t="shared" si="32"/>
        <v>0</v>
      </c>
    </row>
    <row r="355" spans="1:10">
      <c r="A355" t="s">
        <v>105</v>
      </c>
      <c r="B355" s="1">
        <v>44534</v>
      </c>
      <c r="C355">
        <v>0</v>
      </c>
      <c r="D355" t="s">
        <v>117</v>
      </c>
      <c r="E355" t="s">
        <v>125</v>
      </c>
      <c r="F355" t="s">
        <v>124</v>
      </c>
      <c r="G355" s="1">
        <f t="shared" si="29"/>
        <v>44534</v>
      </c>
      <c r="H355" s="5">
        <f t="shared" si="30"/>
        <v>202112</v>
      </c>
      <c r="I355" s="5">
        <f t="shared" si="31"/>
        <v>2021</v>
      </c>
      <c r="J355">
        <f t="shared" si="32"/>
        <v>0</v>
      </c>
    </row>
    <row r="356" spans="1:10">
      <c r="A356" t="s">
        <v>105</v>
      </c>
      <c r="B356" s="1">
        <v>44535</v>
      </c>
      <c r="C356">
        <v>0</v>
      </c>
      <c r="D356" t="s">
        <v>117</v>
      </c>
      <c r="E356" t="s">
        <v>125</v>
      </c>
      <c r="F356" t="s">
        <v>124</v>
      </c>
      <c r="G356" s="1">
        <f t="shared" si="29"/>
        <v>44535</v>
      </c>
      <c r="H356" s="5">
        <f t="shared" si="30"/>
        <v>202112</v>
      </c>
      <c r="I356" s="5">
        <f t="shared" si="31"/>
        <v>2021</v>
      </c>
      <c r="J356">
        <f t="shared" si="32"/>
        <v>0</v>
      </c>
    </row>
    <row r="357" spans="1:10">
      <c r="A357" t="s">
        <v>105</v>
      </c>
      <c r="B357" s="1">
        <v>44536</v>
      </c>
      <c r="C357">
        <v>0</v>
      </c>
      <c r="D357" t="s">
        <v>117</v>
      </c>
      <c r="E357" t="s">
        <v>125</v>
      </c>
      <c r="F357" t="s">
        <v>124</v>
      </c>
      <c r="G357" s="1">
        <f t="shared" si="29"/>
        <v>44536</v>
      </c>
      <c r="H357" s="5">
        <f t="shared" si="30"/>
        <v>202112</v>
      </c>
      <c r="I357" s="5">
        <f t="shared" si="31"/>
        <v>2021</v>
      </c>
      <c r="J357">
        <f t="shared" si="32"/>
        <v>0</v>
      </c>
    </row>
    <row r="358" spans="1:10">
      <c r="A358" t="s">
        <v>105</v>
      </c>
      <c r="B358" s="1">
        <v>44537</v>
      </c>
      <c r="C358">
        <v>0</v>
      </c>
      <c r="D358" t="s">
        <v>117</v>
      </c>
      <c r="E358" t="s">
        <v>125</v>
      </c>
      <c r="F358" t="s">
        <v>124</v>
      </c>
      <c r="G358" s="1">
        <f t="shared" si="29"/>
        <v>44537</v>
      </c>
      <c r="H358" s="5">
        <f t="shared" si="30"/>
        <v>202112</v>
      </c>
      <c r="I358" s="5">
        <f t="shared" si="31"/>
        <v>2021</v>
      </c>
      <c r="J358">
        <f t="shared" si="32"/>
        <v>0</v>
      </c>
    </row>
    <row r="359" spans="1:10">
      <c r="A359" t="s">
        <v>105</v>
      </c>
      <c r="B359" s="1">
        <v>44538</v>
      </c>
      <c r="C359">
        <v>0</v>
      </c>
      <c r="D359" t="s">
        <v>117</v>
      </c>
      <c r="E359" t="s">
        <v>125</v>
      </c>
      <c r="F359" t="s">
        <v>124</v>
      </c>
      <c r="G359" s="1">
        <f t="shared" si="29"/>
        <v>44538</v>
      </c>
      <c r="H359" s="5">
        <f t="shared" si="30"/>
        <v>202112</v>
      </c>
      <c r="I359" s="5">
        <f t="shared" si="31"/>
        <v>2021</v>
      </c>
      <c r="J359">
        <f t="shared" si="32"/>
        <v>0</v>
      </c>
    </row>
    <row r="360" spans="1:10">
      <c r="A360" t="s">
        <v>105</v>
      </c>
      <c r="B360" s="1">
        <v>44539</v>
      </c>
      <c r="C360">
        <v>0</v>
      </c>
      <c r="D360" t="s">
        <v>117</v>
      </c>
      <c r="E360" t="s">
        <v>125</v>
      </c>
      <c r="F360" t="s">
        <v>124</v>
      </c>
      <c r="G360" s="1">
        <f t="shared" si="29"/>
        <v>44539</v>
      </c>
      <c r="H360" s="5">
        <f t="shared" si="30"/>
        <v>202112</v>
      </c>
      <c r="I360" s="5">
        <f t="shared" si="31"/>
        <v>2021</v>
      </c>
      <c r="J360">
        <f t="shared" si="32"/>
        <v>0</v>
      </c>
    </row>
    <row r="361" spans="1:10">
      <c r="A361" t="s">
        <v>105</v>
      </c>
      <c r="B361" s="1">
        <v>44540</v>
      </c>
      <c r="C361">
        <v>0</v>
      </c>
      <c r="D361" t="s">
        <v>117</v>
      </c>
      <c r="E361" t="s">
        <v>125</v>
      </c>
      <c r="F361" t="s">
        <v>124</v>
      </c>
      <c r="G361" s="1">
        <f t="shared" si="29"/>
        <v>44540</v>
      </c>
      <c r="H361" s="5">
        <f t="shared" si="30"/>
        <v>202112</v>
      </c>
      <c r="I361" s="5">
        <f t="shared" si="31"/>
        <v>2021</v>
      </c>
      <c r="J361">
        <f t="shared" si="32"/>
        <v>0</v>
      </c>
    </row>
    <row r="362" spans="1:10">
      <c r="A362" t="s">
        <v>105</v>
      </c>
      <c r="B362" s="1">
        <v>44541</v>
      </c>
      <c r="C362">
        <v>0</v>
      </c>
      <c r="D362" t="s">
        <v>117</v>
      </c>
      <c r="E362" t="s">
        <v>125</v>
      </c>
      <c r="F362" t="s">
        <v>124</v>
      </c>
      <c r="G362" s="1">
        <f t="shared" si="29"/>
        <v>44541</v>
      </c>
      <c r="H362" s="5">
        <f t="shared" si="30"/>
        <v>202112</v>
      </c>
      <c r="I362" s="5">
        <f t="shared" si="31"/>
        <v>2021</v>
      </c>
      <c r="J362">
        <f t="shared" si="32"/>
        <v>0</v>
      </c>
    </row>
    <row r="363" spans="1:10">
      <c r="A363" t="s">
        <v>105</v>
      </c>
      <c r="B363" s="1">
        <v>44542</v>
      </c>
      <c r="C363">
        <v>0</v>
      </c>
      <c r="D363" t="s">
        <v>117</v>
      </c>
      <c r="E363" t="s">
        <v>125</v>
      </c>
      <c r="F363" t="s">
        <v>124</v>
      </c>
      <c r="G363" s="1">
        <f t="shared" si="29"/>
        <v>44542</v>
      </c>
      <c r="H363" s="5">
        <f t="shared" si="30"/>
        <v>202112</v>
      </c>
      <c r="I363" s="5">
        <f t="shared" si="31"/>
        <v>2021</v>
      </c>
      <c r="J363">
        <f t="shared" si="32"/>
        <v>0</v>
      </c>
    </row>
    <row r="364" spans="1:10">
      <c r="A364" t="s">
        <v>105</v>
      </c>
      <c r="B364" s="1">
        <v>44543</v>
      </c>
      <c r="C364">
        <v>0</v>
      </c>
      <c r="D364" t="s">
        <v>117</v>
      </c>
      <c r="E364" t="s">
        <v>125</v>
      </c>
      <c r="F364" t="s">
        <v>124</v>
      </c>
      <c r="G364" s="1">
        <f t="shared" si="29"/>
        <v>44543</v>
      </c>
      <c r="H364" s="5">
        <f t="shared" si="30"/>
        <v>202112</v>
      </c>
      <c r="I364" s="5">
        <f t="shared" si="31"/>
        <v>2021</v>
      </c>
      <c r="J364">
        <f t="shared" si="32"/>
        <v>0</v>
      </c>
    </row>
    <row r="365" spans="1:10">
      <c r="A365" t="s">
        <v>105</v>
      </c>
      <c r="B365" s="1">
        <v>44544</v>
      </c>
      <c r="C365">
        <v>0</v>
      </c>
      <c r="D365" t="s">
        <v>117</v>
      </c>
      <c r="E365" t="s">
        <v>125</v>
      </c>
      <c r="F365" t="s">
        <v>124</v>
      </c>
      <c r="G365" s="1">
        <f t="shared" si="29"/>
        <v>44544</v>
      </c>
      <c r="H365" s="5">
        <f t="shared" si="30"/>
        <v>202112</v>
      </c>
      <c r="I365" s="5">
        <f t="shared" si="31"/>
        <v>2021</v>
      </c>
      <c r="J365">
        <f t="shared" si="32"/>
        <v>0</v>
      </c>
    </row>
    <row r="366" spans="1:10">
      <c r="A366" t="s">
        <v>105</v>
      </c>
      <c r="B366" s="1">
        <v>44545</v>
      </c>
      <c r="C366">
        <v>0</v>
      </c>
      <c r="D366" t="s">
        <v>117</v>
      </c>
      <c r="E366" t="s">
        <v>125</v>
      </c>
      <c r="F366" t="s">
        <v>124</v>
      </c>
      <c r="G366" s="1">
        <f t="shared" si="29"/>
        <v>44545</v>
      </c>
      <c r="H366" s="5">
        <f t="shared" si="30"/>
        <v>202112</v>
      </c>
      <c r="I366" s="5">
        <f t="shared" si="31"/>
        <v>2021</v>
      </c>
      <c r="J366">
        <f t="shared" si="32"/>
        <v>0</v>
      </c>
    </row>
    <row r="367" spans="1:10">
      <c r="A367" t="s">
        <v>105</v>
      </c>
      <c r="B367" s="1">
        <v>44546</v>
      </c>
      <c r="C367">
        <v>0</v>
      </c>
      <c r="D367" t="s">
        <v>117</v>
      </c>
      <c r="E367" t="s">
        <v>125</v>
      </c>
      <c r="F367" t="s">
        <v>124</v>
      </c>
      <c r="G367" s="1">
        <f t="shared" si="29"/>
        <v>44546</v>
      </c>
      <c r="H367" s="5">
        <f t="shared" si="30"/>
        <v>202112</v>
      </c>
      <c r="I367" s="5">
        <f t="shared" si="31"/>
        <v>2021</v>
      </c>
      <c r="J367">
        <f t="shared" si="32"/>
        <v>0</v>
      </c>
    </row>
    <row r="368" spans="1:10">
      <c r="A368" t="s">
        <v>105</v>
      </c>
      <c r="B368" s="1">
        <v>44547</v>
      </c>
      <c r="C368">
        <v>0</v>
      </c>
      <c r="D368" t="s">
        <v>117</v>
      </c>
      <c r="E368" t="s">
        <v>125</v>
      </c>
      <c r="F368" t="s">
        <v>124</v>
      </c>
      <c r="G368" s="1">
        <f t="shared" si="29"/>
        <v>44547</v>
      </c>
      <c r="H368" s="5">
        <f t="shared" si="30"/>
        <v>202112</v>
      </c>
      <c r="I368" s="5">
        <f t="shared" si="31"/>
        <v>2021</v>
      </c>
      <c r="J368">
        <f t="shared" si="32"/>
        <v>0</v>
      </c>
    </row>
    <row r="369" spans="1:10">
      <c r="A369" t="s">
        <v>105</v>
      </c>
      <c r="B369" s="1">
        <v>44548</v>
      </c>
      <c r="C369">
        <v>0</v>
      </c>
      <c r="D369" t="s">
        <v>117</v>
      </c>
      <c r="E369" t="s">
        <v>125</v>
      </c>
      <c r="F369" t="s">
        <v>124</v>
      </c>
      <c r="G369" s="1">
        <f t="shared" si="29"/>
        <v>44548</v>
      </c>
      <c r="H369" s="5">
        <f t="shared" si="30"/>
        <v>202112</v>
      </c>
      <c r="I369" s="5">
        <f t="shared" si="31"/>
        <v>2021</v>
      </c>
      <c r="J369">
        <f t="shared" si="32"/>
        <v>0</v>
      </c>
    </row>
    <row r="370" spans="1:10">
      <c r="A370" t="s">
        <v>105</v>
      </c>
      <c r="B370" s="1">
        <v>44549</v>
      </c>
      <c r="C370">
        <v>0</v>
      </c>
      <c r="D370" t="s">
        <v>117</v>
      </c>
      <c r="E370" t="s">
        <v>125</v>
      </c>
      <c r="F370" t="s">
        <v>124</v>
      </c>
      <c r="G370" s="1">
        <f t="shared" si="29"/>
        <v>44549</v>
      </c>
      <c r="H370" s="5">
        <f t="shared" si="30"/>
        <v>202112</v>
      </c>
      <c r="I370" s="5">
        <f t="shared" si="31"/>
        <v>2021</v>
      </c>
      <c r="J370">
        <f t="shared" si="32"/>
        <v>0</v>
      </c>
    </row>
    <row r="371" spans="1:10">
      <c r="A371" t="s">
        <v>105</v>
      </c>
      <c r="B371" s="1">
        <v>44550</v>
      </c>
      <c r="C371">
        <v>0</v>
      </c>
      <c r="D371" t="s">
        <v>117</v>
      </c>
      <c r="E371" t="s">
        <v>125</v>
      </c>
      <c r="F371" t="s">
        <v>124</v>
      </c>
      <c r="G371" s="1">
        <f t="shared" si="29"/>
        <v>44550</v>
      </c>
      <c r="H371" s="5">
        <f t="shared" si="30"/>
        <v>202112</v>
      </c>
      <c r="I371" s="5">
        <f t="shared" si="31"/>
        <v>2021</v>
      </c>
      <c r="J371">
        <f t="shared" si="32"/>
        <v>0</v>
      </c>
    </row>
    <row r="372" spans="1:10">
      <c r="A372" t="s">
        <v>105</v>
      </c>
      <c r="B372" s="1">
        <v>44551</v>
      </c>
      <c r="C372">
        <v>0</v>
      </c>
      <c r="D372" t="s">
        <v>117</v>
      </c>
      <c r="E372" t="s">
        <v>125</v>
      </c>
      <c r="F372" t="s">
        <v>124</v>
      </c>
      <c r="G372" s="1">
        <f t="shared" si="29"/>
        <v>44551</v>
      </c>
      <c r="H372" s="5">
        <f t="shared" si="30"/>
        <v>202112</v>
      </c>
      <c r="I372" s="5">
        <f t="shared" si="31"/>
        <v>2021</v>
      </c>
      <c r="J372">
        <f t="shared" si="32"/>
        <v>0</v>
      </c>
    </row>
    <row r="373" spans="1:10">
      <c r="A373" t="s">
        <v>105</v>
      </c>
      <c r="B373" s="1">
        <v>44552</v>
      </c>
      <c r="C373">
        <v>0</v>
      </c>
      <c r="D373" t="s">
        <v>117</v>
      </c>
      <c r="E373" t="s">
        <v>125</v>
      </c>
      <c r="F373" t="s">
        <v>124</v>
      </c>
      <c r="G373" s="1">
        <f t="shared" si="29"/>
        <v>44552</v>
      </c>
      <c r="H373" s="5">
        <f t="shared" si="30"/>
        <v>202112</v>
      </c>
      <c r="I373" s="5">
        <f t="shared" si="31"/>
        <v>2021</v>
      </c>
      <c r="J373">
        <f t="shared" si="32"/>
        <v>0</v>
      </c>
    </row>
    <row r="374" spans="1:10">
      <c r="A374" t="s">
        <v>105</v>
      </c>
      <c r="B374" s="1">
        <v>44553</v>
      </c>
      <c r="C374">
        <v>0</v>
      </c>
      <c r="D374" t="s">
        <v>117</v>
      </c>
      <c r="E374" t="s">
        <v>125</v>
      </c>
      <c r="F374" t="s">
        <v>124</v>
      </c>
      <c r="G374" s="1">
        <f t="shared" si="29"/>
        <v>44553</v>
      </c>
      <c r="H374" s="5">
        <f t="shared" si="30"/>
        <v>202112</v>
      </c>
      <c r="I374" s="5">
        <f t="shared" si="31"/>
        <v>2021</v>
      </c>
      <c r="J374">
        <f t="shared" si="32"/>
        <v>0</v>
      </c>
    </row>
    <row r="375" spans="1:10">
      <c r="A375" t="s">
        <v>105</v>
      </c>
      <c r="B375" s="1">
        <v>44554</v>
      </c>
      <c r="C375">
        <v>0</v>
      </c>
      <c r="D375" t="s">
        <v>117</v>
      </c>
      <c r="E375" t="s">
        <v>125</v>
      </c>
      <c r="F375" t="s">
        <v>124</v>
      </c>
      <c r="G375" s="1">
        <f t="shared" si="29"/>
        <v>44554</v>
      </c>
      <c r="H375" s="5">
        <f t="shared" si="30"/>
        <v>202112</v>
      </c>
      <c r="I375" s="5">
        <f t="shared" si="31"/>
        <v>2021</v>
      </c>
      <c r="J375">
        <f t="shared" si="32"/>
        <v>0</v>
      </c>
    </row>
    <row r="376" spans="1:10">
      <c r="A376" t="s">
        <v>105</v>
      </c>
      <c r="B376" s="1">
        <v>44555</v>
      </c>
      <c r="C376">
        <v>0</v>
      </c>
      <c r="D376" t="s">
        <v>117</v>
      </c>
      <c r="E376" t="s">
        <v>125</v>
      </c>
      <c r="F376" t="s">
        <v>124</v>
      </c>
      <c r="G376" s="1">
        <f t="shared" si="29"/>
        <v>44555</v>
      </c>
      <c r="H376" s="5">
        <f t="shared" si="30"/>
        <v>202112</v>
      </c>
      <c r="I376" s="5">
        <f t="shared" si="31"/>
        <v>2021</v>
      </c>
      <c r="J376">
        <f t="shared" si="32"/>
        <v>0</v>
      </c>
    </row>
    <row r="377" spans="1:10">
      <c r="A377" t="s">
        <v>105</v>
      </c>
      <c r="B377" s="1">
        <v>44556</v>
      </c>
      <c r="C377">
        <v>0</v>
      </c>
      <c r="D377" t="s">
        <v>117</v>
      </c>
      <c r="E377" t="s">
        <v>125</v>
      </c>
      <c r="F377" t="s">
        <v>124</v>
      </c>
      <c r="G377" s="1">
        <f t="shared" si="29"/>
        <v>44556</v>
      </c>
      <c r="H377" s="5">
        <f t="shared" si="30"/>
        <v>202112</v>
      </c>
      <c r="I377" s="5">
        <f t="shared" si="31"/>
        <v>2021</v>
      </c>
      <c r="J377">
        <f t="shared" si="32"/>
        <v>0</v>
      </c>
    </row>
    <row r="378" spans="1:10">
      <c r="A378" t="s">
        <v>105</v>
      </c>
      <c r="B378" s="1">
        <v>44557</v>
      </c>
      <c r="C378">
        <v>0</v>
      </c>
      <c r="D378" t="s">
        <v>117</v>
      </c>
      <c r="E378" t="s">
        <v>125</v>
      </c>
      <c r="F378" t="s">
        <v>124</v>
      </c>
      <c r="G378" s="1">
        <f t="shared" si="29"/>
        <v>44557</v>
      </c>
      <c r="H378" s="5">
        <f t="shared" si="30"/>
        <v>202112</v>
      </c>
      <c r="I378" s="5">
        <f t="shared" si="31"/>
        <v>2021</v>
      </c>
      <c r="J378">
        <f t="shared" si="32"/>
        <v>0</v>
      </c>
    </row>
    <row r="379" spans="1:10">
      <c r="A379" t="s">
        <v>105</v>
      </c>
      <c r="B379" s="1">
        <v>44558</v>
      </c>
      <c r="C379">
        <v>0</v>
      </c>
      <c r="D379" t="s">
        <v>117</v>
      </c>
      <c r="E379" t="s">
        <v>125</v>
      </c>
      <c r="F379" t="s">
        <v>124</v>
      </c>
      <c r="G379" s="1">
        <f t="shared" si="29"/>
        <v>44558</v>
      </c>
      <c r="H379" s="5">
        <f t="shared" si="30"/>
        <v>202112</v>
      </c>
      <c r="I379" s="5">
        <f t="shared" si="31"/>
        <v>2021</v>
      </c>
      <c r="J379">
        <f t="shared" si="32"/>
        <v>0</v>
      </c>
    </row>
    <row r="380" spans="1:10">
      <c r="A380" t="s">
        <v>105</v>
      </c>
      <c r="B380" s="1">
        <v>44559</v>
      </c>
      <c r="C380">
        <v>0</v>
      </c>
      <c r="D380" t="s">
        <v>117</v>
      </c>
      <c r="E380" t="s">
        <v>125</v>
      </c>
      <c r="F380" t="s">
        <v>124</v>
      </c>
      <c r="G380" s="1">
        <f t="shared" si="29"/>
        <v>44559</v>
      </c>
      <c r="H380" s="5">
        <f t="shared" si="30"/>
        <v>202112</v>
      </c>
      <c r="I380" s="5">
        <f t="shared" si="31"/>
        <v>2021</v>
      </c>
      <c r="J380">
        <f t="shared" si="32"/>
        <v>0</v>
      </c>
    </row>
    <row r="381" spans="1:10">
      <c r="A381" t="s">
        <v>105</v>
      </c>
      <c r="B381" s="1">
        <v>44560</v>
      </c>
      <c r="G381" s="1">
        <f t="shared" si="29"/>
        <v>44560</v>
      </c>
      <c r="H381" s="5">
        <f t="shared" si="30"/>
        <v>202112</v>
      </c>
      <c r="I381" s="5">
        <f t="shared" si="31"/>
        <v>2021</v>
      </c>
      <c r="J381" t="str">
        <f t="shared" si="32"/>
        <v>DataGap</v>
      </c>
    </row>
    <row r="382" spans="1:10">
      <c r="A382" t="s">
        <v>105</v>
      </c>
      <c r="B382" s="1">
        <v>44561</v>
      </c>
      <c r="D382" t="s">
        <v>117</v>
      </c>
      <c r="G382" s="1">
        <f t="shared" si="29"/>
        <v>44561</v>
      </c>
      <c r="H382" s="5">
        <f t="shared" si="30"/>
        <v>202112</v>
      </c>
      <c r="I382" s="5">
        <f t="shared" si="31"/>
        <v>2021</v>
      </c>
      <c r="J382" t="str">
        <f t="shared" si="32"/>
        <v>DataGap</v>
      </c>
    </row>
  </sheetData>
  <mergeCells count="2">
    <mergeCell ref="G1:J1"/>
    <mergeCell ref="L1:N1"/>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60934F-FE5E-4352-99C4-779C782E05E3}">
  <dimension ref="A1:N418"/>
  <sheetViews>
    <sheetView tabSelected="1" workbookViewId="0">
      <selection activeCell="O28" sqref="O28"/>
    </sheetView>
  </sheetViews>
  <sheetFormatPr defaultRowHeight="15"/>
  <cols>
    <col min="7" max="7" width="9.7109375" bestFit="1" customWidth="1"/>
  </cols>
  <sheetData>
    <row r="1" spans="1:14" ht="15.75" thickBot="1">
      <c r="A1" s="21" t="s">
        <v>0</v>
      </c>
      <c r="G1" s="15" t="s">
        <v>95</v>
      </c>
      <c r="H1" s="16"/>
      <c r="I1" s="16"/>
      <c r="J1" s="17"/>
      <c r="L1" s="18" t="s">
        <v>100</v>
      </c>
      <c r="M1" s="19"/>
      <c r="N1" s="20"/>
    </row>
    <row r="2" spans="1:14">
      <c r="A2" s="21" t="s">
        <v>1</v>
      </c>
      <c r="G2" s="2" t="s">
        <v>96</v>
      </c>
      <c r="H2" s="2" t="s">
        <v>97</v>
      </c>
      <c r="I2" s="2" t="s">
        <v>98</v>
      </c>
      <c r="J2" s="3" t="s">
        <v>99</v>
      </c>
      <c r="L2" s="2" t="s">
        <v>101</v>
      </c>
      <c r="M2" s="2" t="s">
        <v>98</v>
      </c>
      <c r="N2" s="3" t="s">
        <v>102</v>
      </c>
    </row>
    <row r="3" spans="1:14">
      <c r="A3" s="21" t="s">
        <v>2</v>
      </c>
      <c r="G3" s="4">
        <v>44197</v>
      </c>
      <c r="H3" s="5">
        <f>YEAR(G3)*100+MONTH(G3)</f>
        <v>202101</v>
      </c>
      <c r="I3" s="6">
        <f t="shared" ref="I3:I14" ca="1" si="0">SUMIF($H$30:$H$399,H3,D$30:D$398)/COUNTIF($H$30:$H$399,H3)</f>
        <v>0</v>
      </c>
      <c r="J3" s="7">
        <f>SUMIF($H$30:$H$399,H3,J$30:J$400)</f>
        <v>0</v>
      </c>
      <c r="L3" s="8">
        <f>YEAR(G3)</f>
        <v>2021</v>
      </c>
      <c r="M3" s="6">
        <f ca="1">SUMIF(I$30:I$400,L3,D$30:D$398)/COUNTIF(I$30:I$400,L3)</f>
        <v>83.949041095890408</v>
      </c>
      <c r="N3" s="6">
        <f>SUMIF(I$30:I$400,L3,J$30:J$400)</f>
        <v>60776.330578512388</v>
      </c>
    </row>
    <row r="4" spans="1:14">
      <c r="A4" s="21" t="s">
        <v>3</v>
      </c>
      <c r="G4" s="4">
        <f>DATE(IF(MONTH(G3)=12,YEAR(G3)+1,YEAR(G3)),IF(MONTH(G3)=12,1,MONTH(G3)+1),1)</f>
        <v>44228</v>
      </c>
      <c r="H4" s="5">
        <f t="shared" ref="H4:H14" si="1">YEAR(G4)*100+MONTH(G4)</f>
        <v>202102</v>
      </c>
      <c r="I4" s="6">
        <f t="shared" ca="1" si="0"/>
        <v>0.12214285714285714</v>
      </c>
      <c r="J4" s="7">
        <f t="shared" ref="J4:J14" si="2">SUMIF($H$30:$H$399,H4,J$30:J$400)</f>
        <v>6.7834710743801656</v>
      </c>
    </row>
    <row r="5" spans="1:14">
      <c r="A5" s="21" t="s">
        <v>4</v>
      </c>
      <c r="G5" s="4">
        <f t="shared" ref="G5:G14" si="3">DATE(IF(MONTH(G4)=12,YEAR(G4)+1,YEAR(G4)),IF(MONTH(G4)=12,1,MONTH(G4)+1),1)</f>
        <v>44256</v>
      </c>
      <c r="H5" s="5">
        <f t="shared" si="1"/>
        <v>202103</v>
      </c>
      <c r="I5" s="6">
        <f t="shared" ca="1" si="0"/>
        <v>0.55967741935483861</v>
      </c>
      <c r="J5" s="7">
        <f t="shared" si="2"/>
        <v>34.413223140495873</v>
      </c>
    </row>
    <row r="6" spans="1:14">
      <c r="A6" s="21" t="s">
        <v>5</v>
      </c>
      <c r="G6" s="4">
        <f t="shared" si="3"/>
        <v>44287</v>
      </c>
      <c r="H6" s="5">
        <f t="shared" si="1"/>
        <v>202104</v>
      </c>
      <c r="I6" s="6">
        <f t="shared" ca="1" si="0"/>
        <v>0</v>
      </c>
      <c r="J6" s="7">
        <f t="shared" si="2"/>
        <v>0</v>
      </c>
    </row>
    <row r="7" spans="1:14">
      <c r="A7" s="21" t="s">
        <v>6</v>
      </c>
      <c r="G7" s="4">
        <f t="shared" si="3"/>
        <v>44317</v>
      </c>
      <c r="H7" s="5">
        <f t="shared" si="1"/>
        <v>202105</v>
      </c>
      <c r="I7" s="6">
        <f t="shared" ca="1" si="0"/>
        <v>19.890967741935484</v>
      </c>
      <c r="J7" s="7">
        <f t="shared" si="2"/>
        <v>1223.0479338842974</v>
      </c>
    </row>
    <row r="8" spans="1:14">
      <c r="A8" s="21" t="s">
        <v>7</v>
      </c>
      <c r="G8" s="4">
        <f t="shared" si="3"/>
        <v>44348</v>
      </c>
      <c r="H8" s="5">
        <f t="shared" si="1"/>
        <v>202106</v>
      </c>
      <c r="I8" s="6">
        <f t="shared" ca="1" si="0"/>
        <v>144.48333333333332</v>
      </c>
      <c r="J8" s="7">
        <f t="shared" si="2"/>
        <v>8597.355371900825</v>
      </c>
    </row>
    <row r="9" spans="1:14">
      <c r="A9" s="21" t="s">
        <v>6</v>
      </c>
      <c r="G9" s="4">
        <f t="shared" si="3"/>
        <v>44378</v>
      </c>
      <c r="H9" s="5">
        <f t="shared" si="1"/>
        <v>202107</v>
      </c>
      <c r="I9" s="6">
        <f t="shared" ca="1" si="0"/>
        <v>308</v>
      </c>
      <c r="J9" s="7">
        <f t="shared" si="2"/>
        <v>18938.18181818182</v>
      </c>
    </row>
    <row r="10" spans="1:14">
      <c r="A10" s="21" t="s">
        <v>8</v>
      </c>
      <c r="G10" s="4">
        <f t="shared" si="3"/>
        <v>44409</v>
      </c>
      <c r="H10" s="5">
        <f t="shared" si="1"/>
        <v>202108</v>
      </c>
      <c r="I10" s="6">
        <f t="shared" ca="1" si="0"/>
        <v>312.25806451612902</v>
      </c>
      <c r="J10" s="7">
        <f t="shared" si="2"/>
        <v>19200.000000000007</v>
      </c>
      <c r="K10" s="11"/>
    </row>
    <row r="11" spans="1:14">
      <c r="A11" s="21" t="s">
        <v>9</v>
      </c>
      <c r="G11" s="4">
        <f t="shared" si="3"/>
        <v>44440</v>
      </c>
      <c r="H11" s="5">
        <f t="shared" si="1"/>
        <v>202109</v>
      </c>
      <c r="I11" s="6">
        <f t="shared" ca="1" si="0"/>
        <v>122.16000000000001</v>
      </c>
      <c r="J11" s="7">
        <f t="shared" si="2"/>
        <v>7269.0247933884293</v>
      </c>
    </row>
    <row r="12" spans="1:14">
      <c r="A12" s="21" t="s">
        <v>6</v>
      </c>
      <c r="G12" s="4">
        <f t="shared" si="3"/>
        <v>44470</v>
      </c>
      <c r="H12" s="5">
        <f t="shared" si="1"/>
        <v>202110</v>
      </c>
      <c r="I12" s="6">
        <f t="shared" ca="1" si="0"/>
        <v>87.354838709677409</v>
      </c>
      <c r="J12" s="7">
        <f t="shared" si="2"/>
        <v>5371.2396694214867</v>
      </c>
    </row>
    <row r="13" spans="1:14">
      <c r="A13" s="21" t="s">
        <v>10</v>
      </c>
      <c r="G13" s="4">
        <f t="shared" si="3"/>
        <v>44501</v>
      </c>
      <c r="H13" s="5">
        <f t="shared" si="1"/>
        <v>202111</v>
      </c>
      <c r="I13" s="6">
        <f t="shared" ca="1" si="0"/>
        <v>2.2903333333333324</v>
      </c>
      <c r="J13" s="7">
        <f t="shared" si="2"/>
        <v>136.28429752066114</v>
      </c>
    </row>
    <row r="14" spans="1:14">
      <c r="A14" s="21" t="s">
        <v>127</v>
      </c>
      <c r="G14" s="4">
        <f t="shared" si="3"/>
        <v>44531</v>
      </c>
      <c r="H14" s="5">
        <f t="shared" si="1"/>
        <v>202112</v>
      </c>
      <c r="I14" s="6">
        <f t="shared" ca="1" si="0"/>
        <v>0</v>
      </c>
      <c r="J14" s="7">
        <f t="shared" si="2"/>
        <v>0</v>
      </c>
    </row>
    <row r="15" spans="1:14">
      <c r="A15" s="21" t="s">
        <v>6</v>
      </c>
      <c r="I15" s="6"/>
      <c r="J15" s="7"/>
    </row>
    <row r="16" spans="1:14">
      <c r="A16" s="21" t="s">
        <v>11</v>
      </c>
    </row>
    <row r="17" spans="1:10">
      <c r="A17" s="21" t="s">
        <v>128</v>
      </c>
    </row>
    <row r="18" spans="1:10">
      <c r="A18" s="21" t="s">
        <v>13</v>
      </c>
    </row>
    <row r="19" spans="1:10">
      <c r="A19" s="21" t="s">
        <v>6</v>
      </c>
    </row>
    <row r="20" spans="1:10">
      <c r="A20" s="21" t="s">
        <v>129</v>
      </c>
    </row>
    <row r="21" spans="1:10">
      <c r="A21" s="21" t="s">
        <v>15</v>
      </c>
    </row>
    <row r="22" spans="1:10">
      <c r="A22" s="21" t="s">
        <v>130</v>
      </c>
    </row>
    <row r="23" spans="1:10">
      <c r="A23" s="21" t="s">
        <v>6</v>
      </c>
    </row>
    <row r="24" spans="1:10">
      <c r="A24" s="21" t="s">
        <v>17</v>
      </c>
      <c r="G24" s="1" t="str">
        <f>IF(OR(C24&lt;=0,ISTEXT(C24)),"",C24)</f>
        <v/>
      </c>
      <c r="H24" s="5" t="str">
        <f>IF(NOT(ISTEXT(G24)),YEAR(G24)*100+MONTH(G24),"")</f>
        <v/>
      </c>
      <c r="I24" s="5" t="str">
        <f>IF(NOT(ISTEXT(G24)),YEAR(G24),"")</f>
        <v/>
      </c>
    </row>
    <row r="25" spans="1:10">
      <c r="A25" s="21" t="s">
        <v>18</v>
      </c>
      <c r="G25" s="1" t="str">
        <f t="shared" ref="G25:G88" si="4">IF(OR(C25&lt;=0,ISTEXT(C25)),"",C25)</f>
        <v/>
      </c>
      <c r="H25" s="5" t="str">
        <f t="shared" ref="H25:H88" si="5">IF(NOT(ISTEXT(G25)),YEAR(G25)*100+MONTH(G25),"")</f>
        <v/>
      </c>
      <c r="I25" s="5" t="str">
        <f t="shared" ref="I25:I88" si="6">IF(NOT(ISTEXT(G25)),YEAR(G25),"")</f>
        <v/>
      </c>
    </row>
    <row r="26" spans="1:10">
      <c r="A26" s="21" t="s">
        <v>35</v>
      </c>
      <c r="G26" s="1" t="str">
        <f t="shared" si="4"/>
        <v/>
      </c>
      <c r="H26" s="5" t="str">
        <f t="shared" si="5"/>
        <v/>
      </c>
      <c r="I26" s="5" t="str">
        <f t="shared" si="6"/>
        <v/>
      </c>
    </row>
    <row r="27" spans="1:10">
      <c r="A27" s="21" t="s">
        <v>19</v>
      </c>
      <c r="G27" s="1" t="str">
        <f t="shared" si="4"/>
        <v/>
      </c>
      <c r="H27" s="5" t="str">
        <f t="shared" si="5"/>
        <v/>
      </c>
      <c r="I27" s="5" t="str">
        <f t="shared" si="6"/>
        <v/>
      </c>
    </row>
    <row r="28" spans="1:10">
      <c r="A28" s="21" t="s">
        <v>20</v>
      </c>
      <c r="B28" t="s">
        <v>21</v>
      </c>
      <c r="C28" t="s">
        <v>22</v>
      </c>
      <c r="D28" t="s">
        <v>131</v>
      </c>
      <c r="E28" t="s">
        <v>132</v>
      </c>
      <c r="G28" s="1" t="str">
        <f t="shared" si="4"/>
        <v/>
      </c>
      <c r="H28" s="5" t="str">
        <f t="shared" si="5"/>
        <v/>
      </c>
      <c r="I28" s="5" t="str">
        <f t="shared" si="6"/>
        <v/>
      </c>
    </row>
    <row r="29" spans="1:10">
      <c r="A29" s="21" t="s">
        <v>25</v>
      </c>
      <c r="B29" t="s">
        <v>26</v>
      </c>
      <c r="C29" t="s">
        <v>27</v>
      </c>
      <c r="D29" t="s">
        <v>28</v>
      </c>
      <c r="E29" t="s">
        <v>29</v>
      </c>
      <c r="G29" s="1" t="str">
        <f t="shared" si="4"/>
        <v/>
      </c>
      <c r="H29" s="5" t="str">
        <f t="shared" si="5"/>
        <v/>
      </c>
      <c r="I29" s="5" t="str">
        <f t="shared" si="6"/>
        <v/>
      </c>
    </row>
    <row r="30" spans="1:10">
      <c r="A30" s="21" t="s">
        <v>30</v>
      </c>
      <c r="B30">
        <v>6852500</v>
      </c>
      <c r="C30" s="1">
        <v>44197</v>
      </c>
      <c r="D30">
        <v>0</v>
      </c>
      <c r="E30" t="s">
        <v>38</v>
      </c>
      <c r="G30" s="1">
        <f>IF(OR(C30&lt;=0,ISTEXT(C30)),"",C30)</f>
        <v>44197</v>
      </c>
      <c r="H30" s="5">
        <f>IF(NOT(ISTEXT(G30)),YEAR(G30)*100+MONTH(G30),"")</f>
        <v>202101</v>
      </c>
      <c r="I30" s="5">
        <f>IF(NOT(ISTEXT(G30)),YEAR(G30),"")</f>
        <v>2021</v>
      </c>
      <c r="J30">
        <f>IF(AND(ISNUMBER(G30),ISNUMBER(D30)),D30*(640*24*3600)/(5280^2),"DataGap")</f>
        <v>0</v>
      </c>
    </row>
    <row r="31" spans="1:10">
      <c r="A31" s="21" t="s">
        <v>30</v>
      </c>
      <c r="B31">
        <v>6852500</v>
      </c>
      <c r="C31" s="1">
        <v>44198</v>
      </c>
      <c r="D31">
        <v>0</v>
      </c>
      <c r="E31" t="s">
        <v>38</v>
      </c>
      <c r="G31" s="1">
        <f t="shared" si="4"/>
        <v>44198</v>
      </c>
      <c r="H31" s="5">
        <f t="shared" si="5"/>
        <v>202101</v>
      </c>
      <c r="I31" s="5">
        <f t="shared" si="6"/>
        <v>2021</v>
      </c>
      <c r="J31">
        <f t="shared" ref="J30:J93" si="7">IF(AND(ISNUMBER(G31),ISNUMBER(D31)),D31*(640*24*3600)/(5280^2),"DataGap")</f>
        <v>0</v>
      </c>
    </row>
    <row r="32" spans="1:10">
      <c r="A32" s="21" t="s">
        <v>30</v>
      </c>
      <c r="B32">
        <v>6852500</v>
      </c>
      <c r="C32" s="1">
        <v>44199</v>
      </c>
      <c r="D32">
        <v>0</v>
      </c>
      <c r="E32" t="s">
        <v>38</v>
      </c>
      <c r="G32" s="1">
        <f>IF(OR(C32&lt;=0,ISTEXT(C32)),"",C32)</f>
        <v>44199</v>
      </c>
      <c r="H32" s="5">
        <f t="shared" si="5"/>
        <v>202101</v>
      </c>
      <c r="I32" s="5">
        <f t="shared" si="6"/>
        <v>2021</v>
      </c>
      <c r="J32">
        <f>IF(AND(ISNUMBER(G32),ISNUMBER(D32)),D32*(640*24*3600)/(5280^2),"DataGap")</f>
        <v>0</v>
      </c>
    </row>
    <row r="33" spans="1:10">
      <c r="A33" s="21" t="s">
        <v>30</v>
      </c>
      <c r="B33">
        <v>6852500</v>
      </c>
      <c r="C33" s="1">
        <v>44200</v>
      </c>
      <c r="D33">
        <v>0</v>
      </c>
      <c r="E33" t="s">
        <v>38</v>
      </c>
      <c r="G33" s="1">
        <f t="shared" si="4"/>
        <v>44200</v>
      </c>
      <c r="H33" s="5">
        <f t="shared" si="5"/>
        <v>202101</v>
      </c>
      <c r="I33" s="5">
        <f t="shared" si="6"/>
        <v>2021</v>
      </c>
      <c r="J33">
        <f>IF(AND(ISNUMBER(G33),ISNUMBER(D33)),D33*(640*24*3600)/(5280^2),"DataGap")</f>
        <v>0</v>
      </c>
    </row>
    <row r="34" spans="1:10">
      <c r="A34" s="21" t="s">
        <v>30</v>
      </c>
      <c r="B34">
        <v>6852500</v>
      </c>
      <c r="C34" s="1">
        <v>44201</v>
      </c>
      <c r="D34">
        <v>0</v>
      </c>
      <c r="E34" t="s">
        <v>38</v>
      </c>
      <c r="G34" s="1">
        <f t="shared" si="4"/>
        <v>44201</v>
      </c>
      <c r="H34" s="5">
        <f t="shared" si="5"/>
        <v>202101</v>
      </c>
      <c r="I34" s="5">
        <f t="shared" si="6"/>
        <v>2021</v>
      </c>
      <c r="J34">
        <f t="shared" si="7"/>
        <v>0</v>
      </c>
    </row>
    <row r="35" spans="1:10">
      <c r="A35" s="21" t="s">
        <v>30</v>
      </c>
      <c r="B35">
        <v>6852500</v>
      </c>
      <c r="C35" s="1">
        <v>44202</v>
      </c>
      <c r="D35">
        <v>0</v>
      </c>
      <c r="E35" t="s">
        <v>38</v>
      </c>
      <c r="G35" s="1">
        <f t="shared" si="4"/>
        <v>44202</v>
      </c>
      <c r="H35" s="5">
        <f t="shared" si="5"/>
        <v>202101</v>
      </c>
      <c r="I35" s="5">
        <f t="shared" si="6"/>
        <v>2021</v>
      </c>
      <c r="J35">
        <f t="shared" si="7"/>
        <v>0</v>
      </c>
    </row>
    <row r="36" spans="1:10">
      <c r="A36" s="21" t="s">
        <v>30</v>
      </c>
      <c r="B36">
        <v>6852500</v>
      </c>
      <c r="C36" s="1">
        <v>44203</v>
      </c>
      <c r="D36">
        <v>0</v>
      </c>
      <c r="E36" t="s">
        <v>38</v>
      </c>
      <c r="G36" s="1">
        <f t="shared" si="4"/>
        <v>44203</v>
      </c>
      <c r="H36" s="5">
        <f t="shared" si="5"/>
        <v>202101</v>
      </c>
      <c r="I36" s="5">
        <f t="shared" si="6"/>
        <v>2021</v>
      </c>
      <c r="J36">
        <f t="shared" si="7"/>
        <v>0</v>
      </c>
    </row>
    <row r="37" spans="1:10">
      <c r="A37" s="21" t="s">
        <v>30</v>
      </c>
      <c r="B37">
        <v>6852500</v>
      </c>
      <c r="C37" s="1">
        <v>44204</v>
      </c>
      <c r="D37">
        <v>0</v>
      </c>
      <c r="E37" t="s">
        <v>38</v>
      </c>
      <c r="G37" s="1">
        <f t="shared" si="4"/>
        <v>44204</v>
      </c>
      <c r="H37" s="5">
        <f t="shared" si="5"/>
        <v>202101</v>
      </c>
      <c r="I37" s="5">
        <f t="shared" si="6"/>
        <v>2021</v>
      </c>
      <c r="J37">
        <f t="shared" si="7"/>
        <v>0</v>
      </c>
    </row>
    <row r="38" spans="1:10">
      <c r="A38" s="21" t="s">
        <v>30</v>
      </c>
      <c r="B38">
        <v>6852500</v>
      </c>
      <c r="C38" s="1">
        <v>44205</v>
      </c>
      <c r="D38">
        <v>0</v>
      </c>
      <c r="E38" t="s">
        <v>38</v>
      </c>
      <c r="G38" s="1">
        <f t="shared" si="4"/>
        <v>44205</v>
      </c>
      <c r="H38" s="5">
        <f t="shared" si="5"/>
        <v>202101</v>
      </c>
      <c r="I38" s="5">
        <f t="shared" si="6"/>
        <v>2021</v>
      </c>
      <c r="J38">
        <f t="shared" si="7"/>
        <v>0</v>
      </c>
    </row>
    <row r="39" spans="1:10">
      <c r="A39" s="21" t="s">
        <v>30</v>
      </c>
      <c r="B39">
        <v>6852500</v>
      </c>
      <c r="C39" s="1">
        <v>44206</v>
      </c>
      <c r="D39">
        <v>0</v>
      </c>
      <c r="E39" t="s">
        <v>38</v>
      </c>
      <c r="G39" s="1">
        <f t="shared" si="4"/>
        <v>44206</v>
      </c>
      <c r="H39" s="5">
        <f t="shared" si="5"/>
        <v>202101</v>
      </c>
      <c r="I39" s="5">
        <f t="shared" si="6"/>
        <v>2021</v>
      </c>
      <c r="J39">
        <f t="shared" si="7"/>
        <v>0</v>
      </c>
    </row>
    <row r="40" spans="1:10">
      <c r="A40" s="21" t="s">
        <v>30</v>
      </c>
      <c r="B40">
        <v>6852500</v>
      </c>
      <c r="C40" s="1">
        <v>44207</v>
      </c>
      <c r="D40">
        <v>0</v>
      </c>
      <c r="E40" t="s">
        <v>38</v>
      </c>
      <c r="G40" s="1">
        <f t="shared" si="4"/>
        <v>44207</v>
      </c>
      <c r="H40" s="5">
        <f t="shared" si="5"/>
        <v>202101</v>
      </c>
      <c r="I40" s="5">
        <f t="shared" si="6"/>
        <v>2021</v>
      </c>
      <c r="J40">
        <f t="shared" si="7"/>
        <v>0</v>
      </c>
    </row>
    <row r="41" spans="1:10">
      <c r="A41" s="21" t="s">
        <v>30</v>
      </c>
      <c r="B41">
        <v>6852500</v>
      </c>
      <c r="C41" s="1">
        <v>44208</v>
      </c>
      <c r="D41">
        <v>0</v>
      </c>
      <c r="E41" t="s">
        <v>38</v>
      </c>
      <c r="G41" s="1">
        <f t="shared" si="4"/>
        <v>44208</v>
      </c>
      <c r="H41" s="5">
        <f t="shared" si="5"/>
        <v>202101</v>
      </c>
      <c r="I41" s="5">
        <f t="shared" si="6"/>
        <v>2021</v>
      </c>
      <c r="J41">
        <f t="shared" si="7"/>
        <v>0</v>
      </c>
    </row>
    <row r="42" spans="1:10">
      <c r="A42" s="21" t="s">
        <v>30</v>
      </c>
      <c r="B42">
        <v>6852500</v>
      </c>
      <c r="C42" s="1">
        <v>44209</v>
      </c>
      <c r="D42">
        <v>0</v>
      </c>
      <c r="E42" t="s">
        <v>38</v>
      </c>
      <c r="G42" s="1">
        <f t="shared" si="4"/>
        <v>44209</v>
      </c>
      <c r="H42" s="5">
        <f t="shared" si="5"/>
        <v>202101</v>
      </c>
      <c r="I42" s="5">
        <f t="shared" si="6"/>
        <v>2021</v>
      </c>
      <c r="J42">
        <f t="shared" si="7"/>
        <v>0</v>
      </c>
    </row>
    <row r="43" spans="1:10">
      <c r="A43" s="21" t="s">
        <v>30</v>
      </c>
      <c r="B43">
        <v>6852500</v>
      </c>
      <c r="C43" s="1">
        <v>44210</v>
      </c>
      <c r="D43">
        <v>0</v>
      </c>
      <c r="E43" t="s">
        <v>38</v>
      </c>
      <c r="G43" s="1">
        <f t="shared" si="4"/>
        <v>44210</v>
      </c>
      <c r="H43" s="5">
        <f t="shared" si="5"/>
        <v>202101</v>
      </c>
      <c r="I43" s="5">
        <f t="shared" si="6"/>
        <v>2021</v>
      </c>
      <c r="J43">
        <f t="shared" si="7"/>
        <v>0</v>
      </c>
    </row>
    <row r="44" spans="1:10">
      <c r="A44" s="21" t="s">
        <v>30</v>
      </c>
      <c r="B44">
        <v>6852500</v>
      </c>
      <c r="C44" s="1">
        <v>44211</v>
      </c>
      <c r="D44">
        <v>0</v>
      </c>
      <c r="E44" t="s">
        <v>38</v>
      </c>
      <c r="G44" s="1">
        <f t="shared" si="4"/>
        <v>44211</v>
      </c>
      <c r="H44" s="5">
        <f t="shared" si="5"/>
        <v>202101</v>
      </c>
      <c r="I44" s="5">
        <f t="shared" si="6"/>
        <v>2021</v>
      </c>
      <c r="J44">
        <f t="shared" si="7"/>
        <v>0</v>
      </c>
    </row>
    <row r="45" spans="1:10">
      <c r="A45" s="21" t="s">
        <v>30</v>
      </c>
      <c r="B45">
        <v>6852500</v>
      </c>
      <c r="C45" s="1">
        <v>44212</v>
      </c>
      <c r="D45">
        <v>0</v>
      </c>
      <c r="E45" t="s">
        <v>38</v>
      </c>
      <c r="G45" s="1">
        <f t="shared" si="4"/>
        <v>44212</v>
      </c>
      <c r="H45" s="5">
        <f t="shared" si="5"/>
        <v>202101</v>
      </c>
      <c r="I45" s="5">
        <f t="shared" si="6"/>
        <v>2021</v>
      </c>
      <c r="J45">
        <f t="shared" si="7"/>
        <v>0</v>
      </c>
    </row>
    <row r="46" spans="1:10">
      <c r="A46" s="21" t="s">
        <v>30</v>
      </c>
      <c r="B46">
        <v>6852500</v>
      </c>
      <c r="C46" s="1">
        <v>44213</v>
      </c>
      <c r="D46">
        <v>0</v>
      </c>
      <c r="E46" t="s">
        <v>38</v>
      </c>
      <c r="G46" s="1">
        <f t="shared" si="4"/>
        <v>44213</v>
      </c>
      <c r="H46" s="5">
        <f t="shared" si="5"/>
        <v>202101</v>
      </c>
      <c r="I46" s="5">
        <f t="shared" si="6"/>
        <v>2021</v>
      </c>
      <c r="J46">
        <f t="shared" si="7"/>
        <v>0</v>
      </c>
    </row>
    <row r="47" spans="1:10">
      <c r="A47" s="21" t="s">
        <v>30</v>
      </c>
      <c r="B47">
        <v>6852500</v>
      </c>
      <c r="C47" s="1">
        <v>44214</v>
      </c>
      <c r="D47">
        <v>0</v>
      </c>
      <c r="E47" t="s">
        <v>38</v>
      </c>
      <c r="G47" s="1">
        <f t="shared" si="4"/>
        <v>44214</v>
      </c>
      <c r="H47" s="5">
        <f t="shared" si="5"/>
        <v>202101</v>
      </c>
      <c r="I47" s="5">
        <f t="shared" si="6"/>
        <v>2021</v>
      </c>
      <c r="J47">
        <f t="shared" si="7"/>
        <v>0</v>
      </c>
    </row>
    <row r="48" spans="1:10">
      <c r="A48" s="21" t="s">
        <v>30</v>
      </c>
      <c r="B48">
        <v>6852500</v>
      </c>
      <c r="C48" s="1">
        <v>44215</v>
      </c>
      <c r="D48">
        <v>0</v>
      </c>
      <c r="E48" t="s">
        <v>38</v>
      </c>
      <c r="G48" s="1">
        <f t="shared" si="4"/>
        <v>44215</v>
      </c>
      <c r="H48" s="5">
        <f t="shared" si="5"/>
        <v>202101</v>
      </c>
      <c r="I48" s="5">
        <f t="shared" si="6"/>
        <v>2021</v>
      </c>
      <c r="J48">
        <f t="shared" si="7"/>
        <v>0</v>
      </c>
    </row>
    <row r="49" spans="1:10">
      <c r="A49" s="21" t="s">
        <v>30</v>
      </c>
      <c r="B49">
        <v>6852500</v>
      </c>
      <c r="C49" s="1">
        <v>44216</v>
      </c>
      <c r="D49">
        <v>0</v>
      </c>
      <c r="E49" t="s">
        <v>38</v>
      </c>
      <c r="G49" s="1">
        <f t="shared" si="4"/>
        <v>44216</v>
      </c>
      <c r="H49" s="5">
        <f t="shared" si="5"/>
        <v>202101</v>
      </c>
      <c r="I49" s="5">
        <f t="shared" si="6"/>
        <v>2021</v>
      </c>
      <c r="J49">
        <f t="shared" si="7"/>
        <v>0</v>
      </c>
    </row>
    <row r="50" spans="1:10">
      <c r="A50" s="21" t="s">
        <v>30</v>
      </c>
      <c r="B50">
        <v>6852500</v>
      </c>
      <c r="C50" s="1">
        <v>44217</v>
      </c>
      <c r="D50">
        <v>0</v>
      </c>
      <c r="E50" t="s">
        <v>38</v>
      </c>
      <c r="G50" s="1">
        <f t="shared" si="4"/>
        <v>44217</v>
      </c>
      <c r="H50" s="5">
        <f t="shared" si="5"/>
        <v>202101</v>
      </c>
      <c r="I50" s="5">
        <f t="shared" si="6"/>
        <v>2021</v>
      </c>
      <c r="J50">
        <f t="shared" si="7"/>
        <v>0</v>
      </c>
    </row>
    <row r="51" spans="1:10">
      <c r="A51" s="21" t="s">
        <v>30</v>
      </c>
      <c r="B51">
        <v>6852500</v>
      </c>
      <c r="C51" s="1">
        <v>44218</v>
      </c>
      <c r="D51">
        <v>0</v>
      </c>
      <c r="E51" t="s">
        <v>38</v>
      </c>
      <c r="G51" s="1">
        <f t="shared" si="4"/>
        <v>44218</v>
      </c>
      <c r="H51" s="5">
        <f t="shared" si="5"/>
        <v>202101</v>
      </c>
      <c r="I51" s="5">
        <f t="shared" si="6"/>
        <v>2021</v>
      </c>
      <c r="J51">
        <f t="shared" si="7"/>
        <v>0</v>
      </c>
    </row>
    <row r="52" spans="1:10">
      <c r="A52" s="21" t="s">
        <v>30</v>
      </c>
      <c r="B52">
        <v>6852500</v>
      </c>
      <c r="C52" s="1">
        <v>44219</v>
      </c>
      <c r="D52">
        <v>0</v>
      </c>
      <c r="E52" t="s">
        <v>38</v>
      </c>
      <c r="G52" s="1">
        <f t="shared" si="4"/>
        <v>44219</v>
      </c>
      <c r="H52" s="5">
        <f t="shared" si="5"/>
        <v>202101</v>
      </c>
      <c r="I52" s="5">
        <f t="shared" si="6"/>
        <v>2021</v>
      </c>
      <c r="J52">
        <f t="shared" si="7"/>
        <v>0</v>
      </c>
    </row>
    <row r="53" spans="1:10">
      <c r="A53" s="21" t="s">
        <v>30</v>
      </c>
      <c r="B53">
        <v>6852500</v>
      </c>
      <c r="C53" s="1">
        <v>44220</v>
      </c>
      <c r="D53">
        <v>0</v>
      </c>
      <c r="E53" t="s">
        <v>38</v>
      </c>
      <c r="G53" s="1">
        <f t="shared" si="4"/>
        <v>44220</v>
      </c>
      <c r="H53" s="5">
        <f t="shared" si="5"/>
        <v>202101</v>
      </c>
      <c r="I53" s="5">
        <f t="shared" si="6"/>
        <v>2021</v>
      </c>
      <c r="J53">
        <f t="shared" si="7"/>
        <v>0</v>
      </c>
    </row>
    <row r="54" spans="1:10">
      <c r="A54" s="21" t="s">
        <v>30</v>
      </c>
      <c r="B54">
        <v>6852500</v>
      </c>
      <c r="C54" s="1">
        <v>44221</v>
      </c>
      <c r="D54">
        <v>0</v>
      </c>
      <c r="E54" t="s">
        <v>38</v>
      </c>
      <c r="G54" s="1">
        <f t="shared" si="4"/>
        <v>44221</v>
      </c>
      <c r="H54" s="5">
        <f t="shared" si="5"/>
        <v>202101</v>
      </c>
      <c r="I54" s="5">
        <f t="shared" si="6"/>
        <v>2021</v>
      </c>
      <c r="J54">
        <f t="shared" si="7"/>
        <v>0</v>
      </c>
    </row>
    <row r="55" spans="1:10">
      <c r="A55" s="21" t="s">
        <v>30</v>
      </c>
      <c r="B55">
        <v>6852500</v>
      </c>
      <c r="C55" s="1">
        <v>44222</v>
      </c>
      <c r="D55">
        <v>0</v>
      </c>
      <c r="E55" t="s">
        <v>38</v>
      </c>
      <c r="G55" s="1">
        <f t="shared" si="4"/>
        <v>44222</v>
      </c>
      <c r="H55" s="5">
        <f t="shared" si="5"/>
        <v>202101</v>
      </c>
      <c r="I55" s="5">
        <f t="shared" si="6"/>
        <v>2021</v>
      </c>
      <c r="J55">
        <f t="shared" si="7"/>
        <v>0</v>
      </c>
    </row>
    <row r="56" spans="1:10">
      <c r="A56" s="21" t="s">
        <v>30</v>
      </c>
      <c r="B56">
        <v>6852500</v>
      </c>
      <c r="C56" s="1">
        <v>44223</v>
      </c>
      <c r="D56">
        <v>0</v>
      </c>
      <c r="E56" t="s">
        <v>38</v>
      </c>
      <c r="G56" s="1">
        <f t="shared" si="4"/>
        <v>44223</v>
      </c>
      <c r="H56" s="5">
        <f t="shared" si="5"/>
        <v>202101</v>
      </c>
      <c r="I56" s="5">
        <f t="shared" si="6"/>
        <v>2021</v>
      </c>
      <c r="J56">
        <f t="shared" si="7"/>
        <v>0</v>
      </c>
    </row>
    <row r="57" spans="1:10">
      <c r="A57" s="21" t="s">
        <v>30</v>
      </c>
      <c r="B57">
        <v>6852500</v>
      </c>
      <c r="C57" s="1">
        <v>44224</v>
      </c>
      <c r="D57">
        <v>0</v>
      </c>
      <c r="E57" t="s">
        <v>38</v>
      </c>
      <c r="G57" s="1">
        <f t="shared" si="4"/>
        <v>44224</v>
      </c>
      <c r="H57" s="5">
        <f t="shared" si="5"/>
        <v>202101</v>
      </c>
      <c r="I57" s="5">
        <f t="shared" si="6"/>
        <v>2021</v>
      </c>
      <c r="J57">
        <f t="shared" si="7"/>
        <v>0</v>
      </c>
    </row>
    <row r="58" spans="1:10">
      <c r="A58" s="21" t="s">
        <v>30</v>
      </c>
      <c r="B58">
        <v>6852500</v>
      </c>
      <c r="C58" s="1">
        <v>44225</v>
      </c>
      <c r="D58">
        <v>0</v>
      </c>
      <c r="E58" t="s">
        <v>38</v>
      </c>
      <c r="G58" s="1">
        <f t="shared" si="4"/>
        <v>44225</v>
      </c>
      <c r="H58" s="5">
        <f t="shared" si="5"/>
        <v>202101</v>
      </c>
      <c r="I58" s="5">
        <f t="shared" si="6"/>
        <v>2021</v>
      </c>
      <c r="J58">
        <f t="shared" si="7"/>
        <v>0</v>
      </c>
    </row>
    <row r="59" spans="1:10">
      <c r="A59" s="21" t="s">
        <v>30</v>
      </c>
      <c r="B59">
        <v>6852500</v>
      </c>
      <c r="C59" s="1">
        <v>44226</v>
      </c>
      <c r="D59">
        <v>0</v>
      </c>
      <c r="E59" t="s">
        <v>38</v>
      </c>
      <c r="G59" s="1">
        <f t="shared" si="4"/>
        <v>44226</v>
      </c>
      <c r="H59" s="5">
        <f t="shared" si="5"/>
        <v>202101</v>
      </c>
      <c r="I59" s="5">
        <f t="shared" si="6"/>
        <v>2021</v>
      </c>
      <c r="J59">
        <f t="shared" si="7"/>
        <v>0</v>
      </c>
    </row>
    <row r="60" spans="1:10">
      <c r="A60" s="21" t="s">
        <v>30</v>
      </c>
      <c r="B60">
        <v>6852500</v>
      </c>
      <c r="C60" s="1">
        <v>44227</v>
      </c>
      <c r="D60">
        <v>0</v>
      </c>
      <c r="E60" t="s">
        <v>38</v>
      </c>
      <c r="G60" s="1">
        <f t="shared" si="4"/>
        <v>44227</v>
      </c>
      <c r="H60" s="5">
        <f t="shared" si="5"/>
        <v>202101</v>
      </c>
      <c r="I60" s="5">
        <f t="shared" si="6"/>
        <v>2021</v>
      </c>
      <c r="J60">
        <f t="shared" si="7"/>
        <v>0</v>
      </c>
    </row>
    <row r="61" spans="1:10">
      <c r="A61" s="21" t="s">
        <v>30</v>
      </c>
      <c r="B61">
        <v>6852500</v>
      </c>
      <c r="C61" s="1">
        <v>44228</v>
      </c>
      <c r="D61">
        <v>0</v>
      </c>
      <c r="E61" t="s">
        <v>38</v>
      </c>
      <c r="G61" s="1">
        <f t="shared" si="4"/>
        <v>44228</v>
      </c>
      <c r="H61" s="5">
        <f t="shared" si="5"/>
        <v>202102</v>
      </c>
      <c r="I61" s="5">
        <f t="shared" si="6"/>
        <v>2021</v>
      </c>
      <c r="J61">
        <f t="shared" si="7"/>
        <v>0</v>
      </c>
    </row>
    <row r="62" spans="1:10">
      <c r="A62" s="21" t="s">
        <v>30</v>
      </c>
      <c r="B62">
        <v>6852500</v>
      </c>
      <c r="C62" s="1">
        <v>44229</v>
      </c>
      <c r="D62">
        <v>0</v>
      </c>
      <c r="E62" t="s">
        <v>38</v>
      </c>
      <c r="G62" s="1">
        <f t="shared" si="4"/>
        <v>44229</v>
      </c>
      <c r="H62" s="5">
        <f t="shared" si="5"/>
        <v>202102</v>
      </c>
      <c r="I62" s="5">
        <f t="shared" si="6"/>
        <v>2021</v>
      </c>
      <c r="J62">
        <f t="shared" si="7"/>
        <v>0</v>
      </c>
    </row>
    <row r="63" spans="1:10">
      <c r="A63" s="21" t="s">
        <v>30</v>
      </c>
      <c r="B63">
        <v>6852500</v>
      </c>
      <c r="C63" s="1">
        <v>44230</v>
      </c>
      <c r="D63">
        <v>0</v>
      </c>
      <c r="E63" t="s">
        <v>38</v>
      </c>
      <c r="G63" s="1">
        <f t="shared" si="4"/>
        <v>44230</v>
      </c>
      <c r="H63" s="5">
        <f t="shared" si="5"/>
        <v>202102</v>
      </c>
      <c r="I63" s="5">
        <f t="shared" si="6"/>
        <v>2021</v>
      </c>
      <c r="J63">
        <f t="shared" si="7"/>
        <v>0</v>
      </c>
    </row>
    <row r="64" spans="1:10">
      <c r="A64" s="21" t="s">
        <v>30</v>
      </c>
      <c r="B64">
        <v>6852500</v>
      </c>
      <c r="C64" s="1">
        <v>44231</v>
      </c>
      <c r="D64">
        <v>0</v>
      </c>
      <c r="E64" t="s">
        <v>38</v>
      </c>
      <c r="G64" s="1">
        <f t="shared" si="4"/>
        <v>44231</v>
      </c>
      <c r="H64" s="5">
        <f t="shared" si="5"/>
        <v>202102</v>
      </c>
      <c r="I64" s="5">
        <f t="shared" si="6"/>
        <v>2021</v>
      </c>
      <c r="J64">
        <f t="shared" si="7"/>
        <v>0</v>
      </c>
    </row>
    <row r="65" spans="1:10">
      <c r="A65" s="21" t="s">
        <v>30</v>
      </c>
      <c r="B65">
        <v>6852500</v>
      </c>
      <c r="C65" s="1">
        <v>44232</v>
      </c>
      <c r="D65">
        <v>0</v>
      </c>
      <c r="E65" t="s">
        <v>38</v>
      </c>
      <c r="G65" s="1">
        <f t="shared" si="4"/>
        <v>44232</v>
      </c>
      <c r="H65" s="5">
        <f t="shared" si="5"/>
        <v>202102</v>
      </c>
      <c r="I65" s="5">
        <f t="shared" si="6"/>
        <v>2021</v>
      </c>
      <c r="J65">
        <f t="shared" si="7"/>
        <v>0</v>
      </c>
    </row>
    <row r="66" spans="1:10">
      <c r="A66" s="21" t="s">
        <v>30</v>
      </c>
      <c r="B66">
        <v>6852500</v>
      </c>
      <c r="C66" s="1">
        <v>44233</v>
      </c>
      <c r="D66">
        <v>0</v>
      </c>
      <c r="E66" t="s">
        <v>38</v>
      </c>
      <c r="G66" s="1">
        <f t="shared" si="4"/>
        <v>44233</v>
      </c>
      <c r="H66" s="5">
        <f t="shared" si="5"/>
        <v>202102</v>
      </c>
      <c r="I66" s="5">
        <f t="shared" si="6"/>
        <v>2021</v>
      </c>
      <c r="J66">
        <f t="shared" si="7"/>
        <v>0</v>
      </c>
    </row>
    <row r="67" spans="1:10">
      <c r="A67" s="21" t="s">
        <v>30</v>
      </c>
      <c r="B67">
        <v>6852500</v>
      </c>
      <c r="C67" s="1">
        <v>44234</v>
      </c>
      <c r="D67">
        <v>0</v>
      </c>
      <c r="E67" t="s">
        <v>38</v>
      </c>
      <c r="G67" s="1">
        <f t="shared" si="4"/>
        <v>44234</v>
      </c>
      <c r="H67" s="5">
        <f t="shared" si="5"/>
        <v>202102</v>
      </c>
      <c r="I67" s="5">
        <f t="shared" si="6"/>
        <v>2021</v>
      </c>
      <c r="J67">
        <f t="shared" si="7"/>
        <v>0</v>
      </c>
    </row>
    <row r="68" spans="1:10">
      <c r="A68" s="21" t="s">
        <v>30</v>
      </c>
      <c r="B68">
        <v>6852500</v>
      </c>
      <c r="C68" s="1">
        <v>44235</v>
      </c>
      <c r="D68">
        <v>0</v>
      </c>
      <c r="E68" t="s">
        <v>38</v>
      </c>
      <c r="G68" s="1">
        <f t="shared" si="4"/>
        <v>44235</v>
      </c>
      <c r="H68" s="5">
        <f t="shared" si="5"/>
        <v>202102</v>
      </c>
      <c r="I68" s="5">
        <f t="shared" si="6"/>
        <v>2021</v>
      </c>
      <c r="J68">
        <f t="shared" si="7"/>
        <v>0</v>
      </c>
    </row>
    <row r="69" spans="1:10">
      <c r="A69" s="21" t="s">
        <v>30</v>
      </c>
      <c r="B69">
        <v>6852500</v>
      </c>
      <c r="C69" s="1">
        <v>44236</v>
      </c>
      <c r="D69">
        <v>0</v>
      </c>
      <c r="E69" t="s">
        <v>38</v>
      </c>
      <c r="G69" s="1">
        <f t="shared" si="4"/>
        <v>44236</v>
      </c>
      <c r="H69" s="5">
        <f t="shared" si="5"/>
        <v>202102</v>
      </c>
      <c r="I69" s="5">
        <f t="shared" si="6"/>
        <v>2021</v>
      </c>
      <c r="J69">
        <f t="shared" si="7"/>
        <v>0</v>
      </c>
    </row>
    <row r="70" spans="1:10">
      <c r="A70" s="21" t="s">
        <v>30</v>
      </c>
      <c r="B70">
        <v>6852500</v>
      </c>
      <c r="C70" s="1">
        <v>44237</v>
      </c>
      <c r="D70">
        <v>0</v>
      </c>
      <c r="E70" t="s">
        <v>38</v>
      </c>
      <c r="G70" s="1">
        <f t="shared" si="4"/>
        <v>44237</v>
      </c>
      <c r="H70" s="5">
        <f t="shared" si="5"/>
        <v>202102</v>
      </c>
      <c r="I70" s="5">
        <f t="shared" si="6"/>
        <v>2021</v>
      </c>
      <c r="J70">
        <f t="shared" si="7"/>
        <v>0</v>
      </c>
    </row>
    <row r="71" spans="1:10">
      <c r="A71" s="21" t="s">
        <v>30</v>
      </c>
      <c r="B71">
        <v>6852500</v>
      </c>
      <c r="C71" s="1">
        <v>44238</v>
      </c>
      <c r="D71">
        <v>0</v>
      </c>
      <c r="E71" t="s">
        <v>38</v>
      </c>
      <c r="G71" s="1">
        <f t="shared" si="4"/>
        <v>44238</v>
      </c>
      <c r="H71" s="5">
        <f t="shared" si="5"/>
        <v>202102</v>
      </c>
      <c r="I71" s="5">
        <f t="shared" si="6"/>
        <v>2021</v>
      </c>
      <c r="J71">
        <f t="shared" si="7"/>
        <v>0</v>
      </c>
    </row>
    <row r="72" spans="1:10">
      <c r="A72" s="21" t="s">
        <v>30</v>
      </c>
      <c r="B72">
        <v>6852500</v>
      </c>
      <c r="C72" s="1">
        <v>44239</v>
      </c>
      <c r="D72">
        <v>0</v>
      </c>
      <c r="E72" t="s">
        <v>38</v>
      </c>
      <c r="G72" s="1">
        <f t="shared" si="4"/>
        <v>44239</v>
      </c>
      <c r="H72" s="5">
        <f t="shared" si="5"/>
        <v>202102</v>
      </c>
      <c r="I72" s="5">
        <f t="shared" si="6"/>
        <v>2021</v>
      </c>
      <c r="J72">
        <f t="shared" si="7"/>
        <v>0</v>
      </c>
    </row>
    <row r="73" spans="1:10">
      <c r="A73" s="21" t="s">
        <v>30</v>
      </c>
      <c r="B73">
        <v>6852500</v>
      </c>
      <c r="C73" s="1">
        <v>44240</v>
      </c>
      <c r="D73">
        <v>0</v>
      </c>
      <c r="E73" t="s">
        <v>38</v>
      </c>
      <c r="G73" s="1">
        <f t="shared" si="4"/>
        <v>44240</v>
      </c>
      <c r="H73" s="5">
        <f t="shared" si="5"/>
        <v>202102</v>
      </c>
      <c r="I73" s="5">
        <f t="shared" si="6"/>
        <v>2021</v>
      </c>
      <c r="J73">
        <f t="shared" si="7"/>
        <v>0</v>
      </c>
    </row>
    <row r="74" spans="1:10">
      <c r="A74" s="21" t="s">
        <v>30</v>
      </c>
      <c r="B74">
        <v>6852500</v>
      </c>
      <c r="C74" s="1">
        <v>44241</v>
      </c>
      <c r="D74">
        <v>0</v>
      </c>
      <c r="E74" t="s">
        <v>38</v>
      </c>
      <c r="G74" s="1">
        <f t="shared" si="4"/>
        <v>44241</v>
      </c>
      <c r="H74" s="5">
        <f t="shared" si="5"/>
        <v>202102</v>
      </c>
      <c r="I74" s="5">
        <f t="shared" si="6"/>
        <v>2021</v>
      </c>
      <c r="J74">
        <f t="shared" si="7"/>
        <v>0</v>
      </c>
    </row>
    <row r="75" spans="1:10">
      <c r="A75" s="21" t="s">
        <v>30</v>
      </c>
      <c r="B75">
        <v>6852500</v>
      </c>
      <c r="C75" s="1">
        <v>44242</v>
      </c>
      <c r="D75">
        <v>0</v>
      </c>
      <c r="E75" t="s">
        <v>38</v>
      </c>
      <c r="G75" s="1">
        <f t="shared" si="4"/>
        <v>44242</v>
      </c>
      <c r="H75" s="5">
        <f t="shared" si="5"/>
        <v>202102</v>
      </c>
      <c r="I75" s="5">
        <f t="shared" si="6"/>
        <v>2021</v>
      </c>
      <c r="J75">
        <f t="shared" si="7"/>
        <v>0</v>
      </c>
    </row>
    <row r="76" spans="1:10">
      <c r="A76" s="21" t="s">
        <v>30</v>
      </c>
      <c r="B76">
        <v>6852500</v>
      </c>
      <c r="C76" s="1">
        <v>44243</v>
      </c>
      <c r="D76">
        <v>0</v>
      </c>
      <c r="E76" t="s">
        <v>38</v>
      </c>
      <c r="G76" s="1">
        <f t="shared" si="4"/>
        <v>44243</v>
      </c>
      <c r="H76" s="5">
        <f t="shared" si="5"/>
        <v>202102</v>
      </c>
      <c r="I76" s="5">
        <f t="shared" si="6"/>
        <v>2021</v>
      </c>
      <c r="J76">
        <f t="shared" si="7"/>
        <v>0</v>
      </c>
    </row>
    <row r="77" spans="1:10">
      <c r="A77" s="21" t="s">
        <v>30</v>
      </c>
      <c r="B77">
        <v>6852500</v>
      </c>
      <c r="C77" s="1">
        <v>44244</v>
      </c>
      <c r="D77">
        <v>0</v>
      </c>
      <c r="E77" t="s">
        <v>38</v>
      </c>
      <c r="G77" s="1">
        <f t="shared" si="4"/>
        <v>44244</v>
      </c>
      <c r="H77" s="5">
        <f t="shared" si="5"/>
        <v>202102</v>
      </c>
      <c r="I77" s="5">
        <f t="shared" si="6"/>
        <v>2021</v>
      </c>
      <c r="J77">
        <f t="shared" si="7"/>
        <v>0</v>
      </c>
    </row>
    <row r="78" spans="1:10">
      <c r="A78" s="21" t="s">
        <v>30</v>
      </c>
      <c r="B78">
        <v>6852500</v>
      </c>
      <c r="C78" s="1">
        <v>44245</v>
      </c>
      <c r="D78">
        <v>0</v>
      </c>
      <c r="E78" t="s">
        <v>38</v>
      </c>
      <c r="G78" s="1">
        <f t="shared" si="4"/>
        <v>44245</v>
      </c>
      <c r="H78" s="5">
        <f t="shared" si="5"/>
        <v>202102</v>
      </c>
      <c r="I78" s="5">
        <f t="shared" si="6"/>
        <v>2021</v>
      </c>
      <c r="J78">
        <f t="shared" si="7"/>
        <v>0</v>
      </c>
    </row>
    <row r="79" spans="1:10">
      <c r="A79" s="21" t="s">
        <v>30</v>
      </c>
      <c r="B79">
        <v>6852500</v>
      </c>
      <c r="C79" s="1">
        <v>44246</v>
      </c>
      <c r="D79">
        <v>0</v>
      </c>
      <c r="E79" t="s">
        <v>38</v>
      </c>
      <c r="G79" s="1">
        <f t="shared" si="4"/>
        <v>44246</v>
      </c>
      <c r="H79" s="5">
        <f t="shared" si="5"/>
        <v>202102</v>
      </c>
      <c r="I79" s="5">
        <f t="shared" si="6"/>
        <v>2021</v>
      </c>
      <c r="J79">
        <f t="shared" si="7"/>
        <v>0</v>
      </c>
    </row>
    <row r="80" spans="1:10">
      <c r="A80" s="21" t="s">
        <v>30</v>
      </c>
      <c r="B80">
        <v>6852500</v>
      </c>
      <c r="C80" s="1">
        <v>44247</v>
      </c>
      <c r="D80">
        <v>0</v>
      </c>
      <c r="E80" t="s">
        <v>38</v>
      </c>
      <c r="G80" s="1">
        <f t="shared" si="4"/>
        <v>44247</v>
      </c>
      <c r="H80" s="5">
        <f t="shared" si="5"/>
        <v>202102</v>
      </c>
      <c r="I80" s="5">
        <f t="shared" si="6"/>
        <v>2021</v>
      </c>
      <c r="J80">
        <f t="shared" si="7"/>
        <v>0</v>
      </c>
    </row>
    <row r="81" spans="1:10">
      <c r="A81" s="21" t="s">
        <v>30</v>
      </c>
      <c r="B81">
        <v>6852500</v>
      </c>
      <c r="C81" s="1">
        <v>44248</v>
      </c>
      <c r="D81">
        <v>0</v>
      </c>
      <c r="E81" t="s">
        <v>38</v>
      </c>
      <c r="G81" s="1">
        <f t="shared" si="4"/>
        <v>44248</v>
      </c>
      <c r="H81" s="5">
        <f t="shared" si="5"/>
        <v>202102</v>
      </c>
      <c r="I81" s="5">
        <f t="shared" si="6"/>
        <v>2021</v>
      </c>
      <c r="J81">
        <f t="shared" si="7"/>
        <v>0</v>
      </c>
    </row>
    <row r="82" spans="1:10">
      <c r="A82" s="21" t="s">
        <v>30</v>
      </c>
      <c r="B82">
        <v>6852500</v>
      </c>
      <c r="C82" s="1">
        <v>44249</v>
      </c>
      <c r="D82">
        <v>0</v>
      </c>
      <c r="E82" t="s">
        <v>38</v>
      </c>
      <c r="G82" s="1">
        <f t="shared" si="4"/>
        <v>44249</v>
      </c>
      <c r="H82" s="5">
        <f t="shared" si="5"/>
        <v>202102</v>
      </c>
      <c r="I82" s="5">
        <f t="shared" si="6"/>
        <v>2021</v>
      </c>
      <c r="J82">
        <f t="shared" si="7"/>
        <v>0</v>
      </c>
    </row>
    <row r="83" spans="1:10">
      <c r="A83" s="21" t="s">
        <v>30</v>
      </c>
      <c r="B83">
        <v>6852500</v>
      </c>
      <c r="C83" s="1">
        <v>44250</v>
      </c>
      <c r="D83">
        <v>0</v>
      </c>
      <c r="E83" t="s">
        <v>38</v>
      </c>
      <c r="G83" s="1">
        <f t="shared" si="4"/>
        <v>44250</v>
      </c>
      <c r="H83" s="5">
        <f t="shared" si="5"/>
        <v>202102</v>
      </c>
      <c r="I83" s="5">
        <f t="shared" si="6"/>
        <v>2021</v>
      </c>
      <c r="J83">
        <f t="shared" si="7"/>
        <v>0</v>
      </c>
    </row>
    <row r="84" spans="1:10">
      <c r="A84" s="21" t="s">
        <v>30</v>
      </c>
      <c r="B84">
        <v>6852500</v>
      </c>
      <c r="C84" s="1">
        <v>44251</v>
      </c>
      <c r="D84">
        <v>0.49</v>
      </c>
      <c r="E84" t="s">
        <v>38</v>
      </c>
      <c r="G84" s="1">
        <f t="shared" si="4"/>
        <v>44251</v>
      </c>
      <c r="H84" s="5">
        <f t="shared" si="5"/>
        <v>202102</v>
      </c>
      <c r="I84" s="5">
        <f t="shared" si="6"/>
        <v>2021</v>
      </c>
      <c r="J84">
        <f t="shared" si="7"/>
        <v>0.97190082644628095</v>
      </c>
    </row>
    <row r="85" spans="1:10">
      <c r="A85" s="21" t="s">
        <v>30</v>
      </c>
      <c r="B85">
        <v>6852500</v>
      </c>
      <c r="C85" s="1">
        <v>44252</v>
      </c>
      <c r="D85">
        <v>1.46</v>
      </c>
      <c r="E85" t="s">
        <v>38</v>
      </c>
      <c r="G85" s="1">
        <f t="shared" si="4"/>
        <v>44252</v>
      </c>
      <c r="H85" s="5">
        <f t="shared" si="5"/>
        <v>202102</v>
      </c>
      <c r="I85" s="5">
        <f t="shared" si="6"/>
        <v>2021</v>
      </c>
      <c r="J85">
        <f t="shared" si="7"/>
        <v>2.8958677685950414</v>
      </c>
    </row>
    <row r="86" spans="1:10">
      <c r="A86" s="21" t="s">
        <v>30</v>
      </c>
      <c r="B86">
        <v>6852500</v>
      </c>
      <c r="C86" s="1">
        <v>44253</v>
      </c>
      <c r="D86">
        <v>1.01</v>
      </c>
      <c r="E86" t="s">
        <v>38</v>
      </c>
      <c r="G86" s="1">
        <f t="shared" si="4"/>
        <v>44253</v>
      </c>
      <c r="H86" s="5">
        <f t="shared" si="5"/>
        <v>202102</v>
      </c>
      <c r="I86" s="5">
        <f t="shared" si="6"/>
        <v>2021</v>
      </c>
      <c r="J86">
        <f t="shared" si="7"/>
        <v>2.0033057851239668</v>
      </c>
    </row>
    <row r="87" spans="1:10">
      <c r="A87" s="21" t="s">
        <v>30</v>
      </c>
      <c r="B87">
        <v>6852500</v>
      </c>
      <c r="C87" s="1">
        <v>44254</v>
      </c>
      <c r="D87">
        <v>0.37</v>
      </c>
      <c r="E87" t="s">
        <v>38</v>
      </c>
      <c r="G87" s="1">
        <f t="shared" si="4"/>
        <v>44254</v>
      </c>
      <c r="H87" s="5">
        <f t="shared" si="5"/>
        <v>202102</v>
      </c>
      <c r="I87" s="5">
        <f t="shared" si="6"/>
        <v>2021</v>
      </c>
      <c r="J87">
        <f t="shared" si="7"/>
        <v>0.7338842975206612</v>
      </c>
    </row>
    <row r="88" spans="1:10">
      <c r="A88" s="21" t="s">
        <v>30</v>
      </c>
      <c r="B88">
        <v>6852500</v>
      </c>
      <c r="C88" s="1">
        <v>44255</v>
      </c>
      <c r="D88">
        <v>0.09</v>
      </c>
      <c r="E88" t="s">
        <v>38</v>
      </c>
      <c r="G88" s="1">
        <f t="shared" si="4"/>
        <v>44255</v>
      </c>
      <c r="H88" s="5">
        <f t="shared" si="5"/>
        <v>202102</v>
      </c>
      <c r="I88" s="5">
        <f t="shared" si="6"/>
        <v>2021</v>
      </c>
      <c r="J88">
        <f t="shared" si="7"/>
        <v>0.17851239669421487</v>
      </c>
    </row>
    <row r="89" spans="1:10">
      <c r="A89" s="21" t="s">
        <v>30</v>
      </c>
      <c r="B89">
        <v>6852500</v>
      </c>
      <c r="C89" s="1">
        <v>44256</v>
      </c>
      <c r="D89">
        <v>0</v>
      </c>
      <c r="E89" t="s">
        <v>38</v>
      </c>
      <c r="G89" s="1">
        <f t="shared" ref="G89:G152" si="8">IF(OR(C89&lt;=0,ISTEXT(C89)),"",C89)</f>
        <v>44256</v>
      </c>
      <c r="H89" s="5">
        <f t="shared" ref="H89:H152" si="9">IF(NOT(ISTEXT(G89)),YEAR(G89)*100+MONTH(G89),"")</f>
        <v>202103</v>
      </c>
      <c r="I89" s="5">
        <f t="shared" ref="I89:I152" si="10">IF(NOT(ISTEXT(G89)),YEAR(G89),"")</f>
        <v>2021</v>
      </c>
      <c r="J89">
        <f t="shared" si="7"/>
        <v>0</v>
      </c>
    </row>
    <row r="90" spans="1:10">
      <c r="A90" s="21" t="s">
        <v>30</v>
      </c>
      <c r="B90">
        <v>6852500</v>
      </c>
      <c r="C90" s="1">
        <v>44257</v>
      </c>
      <c r="D90">
        <v>0</v>
      </c>
      <c r="E90" t="s">
        <v>38</v>
      </c>
      <c r="G90" s="1">
        <f t="shared" si="8"/>
        <v>44257</v>
      </c>
      <c r="H90" s="5">
        <f t="shared" si="9"/>
        <v>202103</v>
      </c>
      <c r="I90" s="5">
        <f t="shared" si="10"/>
        <v>2021</v>
      </c>
      <c r="J90">
        <f t="shared" si="7"/>
        <v>0</v>
      </c>
    </row>
    <row r="91" spans="1:10">
      <c r="A91" s="21" t="s">
        <v>30</v>
      </c>
      <c r="B91">
        <v>6852500</v>
      </c>
      <c r="C91" s="1">
        <v>44258</v>
      </c>
      <c r="D91">
        <v>0</v>
      </c>
      <c r="E91" t="s">
        <v>38</v>
      </c>
      <c r="G91" s="1">
        <f t="shared" si="8"/>
        <v>44258</v>
      </c>
      <c r="H91" s="5">
        <f t="shared" si="9"/>
        <v>202103</v>
      </c>
      <c r="I91" s="5">
        <f t="shared" si="10"/>
        <v>2021</v>
      </c>
      <c r="J91">
        <f t="shared" si="7"/>
        <v>0</v>
      </c>
    </row>
    <row r="92" spans="1:10">
      <c r="A92" s="21" t="s">
        <v>30</v>
      </c>
      <c r="B92">
        <v>6852500</v>
      </c>
      <c r="C92" s="1">
        <v>44259</v>
      </c>
      <c r="D92">
        <v>0</v>
      </c>
      <c r="E92" t="s">
        <v>38</v>
      </c>
      <c r="G92" s="1">
        <f t="shared" si="8"/>
        <v>44259</v>
      </c>
      <c r="H92" s="5">
        <f t="shared" si="9"/>
        <v>202103</v>
      </c>
      <c r="I92" s="5">
        <f t="shared" si="10"/>
        <v>2021</v>
      </c>
      <c r="J92">
        <f t="shared" si="7"/>
        <v>0</v>
      </c>
    </row>
    <row r="93" spans="1:10">
      <c r="A93" s="21" t="s">
        <v>30</v>
      </c>
      <c r="B93">
        <v>6852500</v>
      </c>
      <c r="C93" s="1">
        <v>44260</v>
      </c>
      <c r="D93">
        <v>0</v>
      </c>
      <c r="E93" t="s">
        <v>38</v>
      </c>
      <c r="G93" s="1">
        <f t="shared" si="8"/>
        <v>44260</v>
      </c>
      <c r="H93" s="5">
        <f t="shared" si="9"/>
        <v>202103</v>
      </c>
      <c r="I93" s="5">
        <f t="shared" si="10"/>
        <v>2021</v>
      </c>
      <c r="J93">
        <f t="shared" si="7"/>
        <v>0</v>
      </c>
    </row>
    <row r="94" spans="1:10">
      <c r="A94" s="21" t="s">
        <v>30</v>
      </c>
      <c r="B94">
        <v>6852500</v>
      </c>
      <c r="C94" s="1">
        <v>44261</v>
      </c>
      <c r="D94">
        <v>0</v>
      </c>
      <c r="E94" t="s">
        <v>38</v>
      </c>
      <c r="G94" s="1">
        <f t="shared" si="8"/>
        <v>44261</v>
      </c>
      <c r="H94" s="5">
        <f t="shared" si="9"/>
        <v>202103</v>
      </c>
      <c r="I94" s="5">
        <f t="shared" si="10"/>
        <v>2021</v>
      </c>
      <c r="J94">
        <f t="shared" ref="J94:J157" si="11">IF(AND(ISNUMBER(G94),ISNUMBER(D94)),D94*(640*24*3600)/(5280^2),"DataGap")</f>
        <v>0</v>
      </c>
    </row>
    <row r="95" spans="1:10">
      <c r="A95" s="21" t="s">
        <v>30</v>
      </c>
      <c r="B95">
        <v>6852500</v>
      </c>
      <c r="C95" s="1">
        <v>44262</v>
      </c>
      <c r="D95">
        <v>0</v>
      </c>
      <c r="E95" t="s">
        <v>38</v>
      </c>
      <c r="G95" s="1">
        <f t="shared" si="8"/>
        <v>44262</v>
      </c>
      <c r="H95" s="5">
        <f t="shared" si="9"/>
        <v>202103</v>
      </c>
      <c r="I95" s="5">
        <f t="shared" si="10"/>
        <v>2021</v>
      </c>
      <c r="J95">
        <f t="shared" si="11"/>
        <v>0</v>
      </c>
    </row>
    <row r="96" spans="1:10">
      <c r="A96" s="21" t="s">
        <v>30</v>
      </c>
      <c r="B96">
        <v>6852500</v>
      </c>
      <c r="C96" s="1">
        <v>44263</v>
      </c>
      <c r="D96">
        <v>0</v>
      </c>
      <c r="E96" t="s">
        <v>38</v>
      </c>
      <c r="G96" s="1">
        <f t="shared" si="8"/>
        <v>44263</v>
      </c>
      <c r="H96" s="5">
        <f t="shared" si="9"/>
        <v>202103</v>
      </c>
      <c r="I96" s="5">
        <f t="shared" si="10"/>
        <v>2021</v>
      </c>
      <c r="J96">
        <f t="shared" si="11"/>
        <v>0</v>
      </c>
    </row>
    <row r="97" spans="1:10">
      <c r="A97" s="21" t="s">
        <v>30</v>
      </c>
      <c r="B97">
        <v>6852500</v>
      </c>
      <c r="C97" s="1">
        <v>44264</v>
      </c>
      <c r="D97">
        <v>0</v>
      </c>
      <c r="E97" t="s">
        <v>38</v>
      </c>
      <c r="G97" s="1">
        <f t="shared" si="8"/>
        <v>44264</v>
      </c>
      <c r="H97" s="5">
        <f t="shared" si="9"/>
        <v>202103</v>
      </c>
      <c r="I97" s="5">
        <f t="shared" si="10"/>
        <v>2021</v>
      </c>
      <c r="J97">
        <f t="shared" si="11"/>
        <v>0</v>
      </c>
    </row>
    <row r="98" spans="1:10">
      <c r="A98" s="21" t="s">
        <v>30</v>
      </c>
      <c r="B98">
        <v>6852500</v>
      </c>
      <c r="C98" s="1">
        <v>44265</v>
      </c>
      <c r="D98">
        <v>0</v>
      </c>
      <c r="E98" t="s">
        <v>38</v>
      </c>
      <c r="G98" s="1">
        <f t="shared" si="8"/>
        <v>44265</v>
      </c>
      <c r="H98" s="5">
        <f t="shared" si="9"/>
        <v>202103</v>
      </c>
      <c r="I98" s="5">
        <f t="shared" si="10"/>
        <v>2021</v>
      </c>
      <c r="J98">
        <f t="shared" si="11"/>
        <v>0</v>
      </c>
    </row>
    <row r="99" spans="1:10">
      <c r="A99" s="21" t="s">
        <v>30</v>
      </c>
      <c r="B99">
        <v>6852500</v>
      </c>
      <c r="C99" s="1">
        <v>44266</v>
      </c>
      <c r="D99">
        <v>0</v>
      </c>
      <c r="E99" t="s">
        <v>38</v>
      </c>
      <c r="G99" s="1">
        <f t="shared" si="8"/>
        <v>44266</v>
      </c>
      <c r="H99" s="5">
        <f t="shared" si="9"/>
        <v>202103</v>
      </c>
      <c r="I99" s="5">
        <f t="shared" si="10"/>
        <v>2021</v>
      </c>
      <c r="J99">
        <f t="shared" si="11"/>
        <v>0</v>
      </c>
    </row>
    <row r="100" spans="1:10">
      <c r="A100" s="21" t="s">
        <v>30</v>
      </c>
      <c r="B100">
        <v>6852500</v>
      </c>
      <c r="C100" s="1">
        <v>44267</v>
      </c>
      <c r="D100">
        <v>0</v>
      </c>
      <c r="E100" t="s">
        <v>38</v>
      </c>
      <c r="G100" s="1">
        <f t="shared" si="8"/>
        <v>44267</v>
      </c>
      <c r="H100" s="5">
        <f t="shared" si="9"/>
        <v>202103</v>
      </c>
      <c r="I100" s="5">
        <f t="shared" si="10"/>
        <v>2021</v>
      </c>
      <c r="J100">
        <f t="shared" si="11"/>
        <v>0</v>
      </c>
    </row>
    <row r="101" spans="1:10">
      <c r="A101" s="21" t="s">
        <v>30</v>
      </c>
      <c r="B101">
        <v>6852500</v>
      </c>
      <c r="C101" s="1">
        <v>44268</v>
      </c>
      <c r="D101">
        <v>0</v>
      </c>
      <c r="E101" t="s">
        <v>38</v>
      </c>
      <c r="G101" s="1">
        <f t="shared" si="8"/>
        <v>44268</v>
      </c>
      <c r="H101" s="5">
        <f t="shared" si="9"/>
        <v>202103</v>
      </c>
      <c r="I101" s="5">
        <f t="shared" si="10"/>
        <v>2021</v>
      </c>
      <c r="J101">
        <f t="shared" si="11"/>
        <v>0</v>
      </c>
    </row>
    <row r="102" spans="1:10">
      <c r="A102" s="21" t="s">
        <v>30</v>
      </c>
      <c r="B102">
        <v>6852500</v>
      </c>
      <c r="C102" s="1">
        <v>44269</v>
      </c>
      <c r="D102">
        <v>3.24</v>
      </c>
      <c r="E102" t="s">
        <v>38</v>
      </c>
      <c r="G102" s="1">
        <f t="shared" si="8"/>
        <v>44269</v>
      </c>
      <c r="H102" s="5">
        <f t="shared" si="9"/>
        <v>202103</v>
      </c>
      <c r="I102" s="5">
        <f t="shared" si="10"/>
        <v>2021</v>
      </c>
      <c r="J102">
        <f t="shared" si="11"/>
        <v>6.4264462809917351</v>
      </c>
    </row>
    <row r="103" spans="1:10">
      <c r="A103" s="21" t="s">
        <v>30</v>
      </c>
      <c r="B103">
        <v>6852500</v>
      </c>
      <c r="C103" s="1">
        <v>44270</v>
      </c>
      <c r="D103">
        <v>1.89</v>
      </c>
      <c r="E103" t="s">
        <v>38</v>
      </c>
      <c r="G103" s="1">
        <f t="shared" si="8"/>
        <v>44270</v>
      </c>
      <c r="H103" s="5">
        <f t="shared" si="9"/>
        <v>202103</v>
      </c>
      <c r="I103" s="5">
        <f t="shared" si="10"/>
        <v>2021</v>
      </c>
      <c r="J103">
        <f t="shared" si="11"/>
        <v>3.7487603305785124</v>
      </c>
    </row>
    <row r="104" spans="1:10">
      <c r="A104" s="21" t="s">
        <v>30</v>
      </c>
      <c r="B104">
        <v>6852500</v>
      </c>
      <c r="C104" s="1">
        <v>44271</v>
      </c>
      <c r="D104">
        <v>0.34</v>
      </c>
      <c r="E104" t="s">
        <v>38</v>
      </c>
      <c r="G104" s="1">
        <f t="shared" si="8"/>
        <v>44271</v>
      </c>
      <c r="H104" s="5">
        <f t="shared" si="9"/>
        <v>202103</v>
      </c>
      <c r="I104" s="5">
        <f t="shared" si="10"/>
        <v>2021</v>
      </c>
      <c r="J104">
        <f t="shared" si="11"/>
        <v>0.67438016528925615</v>
      </c>
    </row>
    <row r="105" spans="1:10">
      <c r="A105" s="21" t="s">
        <v>30</v>
      </c>
      <c r="B105">
        <v>6852500</v>
      </c>
      <c r="C105" s="1">
        <v>44272</v>
      </c>
      <c r="D105">
        <v>0.03</v>
      </c>
      <c r="E105" t="s">
        <v>38</v>
      </c>
      <c r="G105" s="1">
        <f t="shared" si="8"/>
        <v>44272</v>
      </c>
      <c r="H105" s="5">
        <f t="shared" si="9"/>
        <v>202103</v>
      </c>
      <c r="I105" s="5">
        <f t="shared" si="10"/>
        <v>2021</v>
      </c>
      <c r="J105">
        <f t="shared" si="11"/>
        <v>5.9504132231404959E-2</v>
      </c>
    </row>
    <row r="106" spans="1:10">
      <c r="A106" s="21" t="s">
        <v>30</v>
      </c>
      <c r="B106">
        <v>6852500</v>
      </c>
      <c r="C106" s="1">
        <v>44273</v>
      </c>
      <c r="D106">
        <v>0</v>
      </c>
      <c r="E106" t="s">
        <v>38</v>
      </c>
      <c r="G106" s="1">
        <f t="shared" si="8"/>
        <v>44273</v>
      </c>
      <c r="H106" s="5">
        <f t="shared" si="9"/>
        <v>202103</v>
      </c>
      <c r="I106" s="5">
        <f t="shared" si="10"/>
        <v>2021</v>
      </c>
      <c r="J106">
        <f t="shared" si="11"/>
        <v>0</v>
      </c>
    </row>
    <row r="107" spans="1:10">
      <c r="A107" s="21" t="s">
        <v>30</v>
      </c>
      <c r="B107">
        <v>6852500</v>
      </c>
      <c r="C107" s="1">
        <v>44274</v>
      </c>
      <c r="D107">
        <v>0</v>
      </c>
      <c r="E107" t="s">
        <v>38</v>
      </c>
      <c r="G107" s="1">
        <f t="shared" si="8"/>
        <v>44274</v>
      </c>
      <c r="H107" s="5">
        <f t="shared" si="9"/>
        <v>202103</v>
      </c>
      <c r="I107" s="5">
        <f t="shared" si="10"/>
        <v>2021</v>
      </c>
      <c r="J107">
        <f t="shared" si="11"/>
        <v>0</v>
      </c>
    </row>
    <row r="108" spans="1:10">
      <c r="A108" s="21" t="s">
        <v>30</v>
      </c>
      <c r="B108">
        <v>6852500</v>
      </c>
      <c r="C108" s="1">
        <v>44275</v>
      </c>
      <c r="D108">
        <v>0</v>
      </c>
      <c r="E108" t="s">
        <v>38</v>
      </c>
      <c r="G108" s="1">
        <f t="shared" si="8"/>
        <v>44275</v>
      </c>
      <c r="H108" s="5">
        <f t="shared" si="9"/>
        <v>202103</v>
      </c>
      <c r="I108" s="5">
        <f t="shared" si="10"/>
        <v>2021</v>
      </c>
      <c r="J108">
        <f t="shared" si="11"/>
        <v>0</v>
      </c>
    </row>
    <row r="109" spans="1:10">
      <c r="A109" s="21" t="s">
        <v>30</v>
      </c>
      <c r="B109">
        <v>6852500</v>
      </c>
      <c r="C109" s="1">
        <v>44276</v>
      </c>
      <c r="D109">
        <v>0</v>
      </c>
      <c r="E109" t="s">
        <v>38</v>
      </c>
      <c r="G109" s="1">
        <f t="shared" si="8"/>
        <v>44276</v>
      </c>
      <c r="H109" s="5">
        <f t="shared" si="9"/>
        <v>202103</v>
      </c>
      <c r="I109" s="5">
        <f t="shared" si="10"/>
        <v>2021</v>
      </c>
      <c r="J109">
        <f t="shared" si="11"/>
        <v>0</v>
      </c>
    </row>
    <row r="110" spans="1:10">
      <c r="A110" s="21" t="s">
        <v>30</v>
      </c>
      <c r="B110">
        <v>6852500</v>
      </c>
      <c r="C110" s="1">
        <v>44277</v>
      </c>
      <c r="D110">
        <v>0.59</v>
      </c>
      <c r="E110" t="s">
        <v>38</v>
      </c>
      <c r="G110" s="1">
        <f t="shared" si="8"/>
        <v>44277</v>
      </c>
      <c r="H110" s="5">
        <f t="shared" si="9"/>
        <v>202103</v>
      </c>
      <c r="I110" s="5">
        <f t="shared" si="10"/>
        <v>2021</v>
      </c>
      <c r="J110">
        <f t="shared" si="11"/>
        <v>1.1702479338842975</v>
      </c>
    </row>
    <row r="111" spans="1:10">
      <c r="A111" s="21" t="s">
        <v>30</v>
      </c>
      <c r="B111">
        <v>6852500</v>
      </c>
      <c r="C111" s="1">
        <v>44278</v>
      </c>
      <c r="D111">
        <v>7.98</v>
      </c>
      <c r="E111" t="s">
        <v>38</v>
      </c>
      <c r="G111" s="1">
        <f t="shared" si="8"/>
        <v>44278</v>
      </c>
      <c r="H111" s="5">
        <f t="shared" si="9"/>
        <v>202103</v>
      </c>
      <c r="I111" s="5">
        <f t="shared" si="10"/>
        <v>2021</v>
      </c>
      <c r="J111">
        <f t="shared" si="11"/>
        <v>15.828099173553719</v>
      </c>
    </row>
    <row r="112" spans="1:10">
      <c r="A112" s="21" t="s">
        <v>30</v>
      </c>
      <c r="B112">
        <v>6852500</v>
      </c>
      <c r="C112" s="1">
        <v>44279</v>
      </c>
      <c r="D112">
        <v>2.5099999999999998</v>
      </c>
      <c r="E112" t="s">
        <v>38</v>
      </c>
      <c r="G112" s="1">
        <f t="shared" si="8"/>
        <v>44279</v>
      </c>
      <c r="H112" s="5">
        <f t="shared" si="9"/>
        <v>202103</v>
      </c>
      <c r="I112" s="5">
        <f t="shared" si="10"/>
        <v>2021</v>
      </c>
      <c r="J112">
        <f t="shared" si="11"/>
        <v>4.9785123966942146</v>
      </c>
    </row>
    <row r="113" spans="1:10">
      <c r="A113" s="21" t="s">
        <v>30</v>
      </c>
      <c r="B113">
        <v>6852500</v>
      </c>
      <c r="C113" s="1">
        <v>44280</v>
      </c>
      <c r="D113">
        <v>0.71</v>
      </c>
      <c r="E113" t="s">
        <v>38</v>
      </c>
      <c r="G113" s="1">
        <f t="shared" si="8"/>
        <v>44280</v>
      </c>
      <c r="H113" s="5">
        <f t="shared" si="9"/>
        <v>202103</v>
      </c>
      <c r="I113" s="5">
        <f t="shared" si="10"/>
        <v>2021</v>
      </c>
      <c r="J113">
        <f t="shared" si="11"/>
        <v>1.4082644628099175</v>
      </c>
    </row>
    <row r="114" spans="1:10">
      <c r="A114" s="21" t="s">
        <v>30</v>
      </c>
      <c r="B114">
        <v>6852500</v>
      </c>
      <c r="C114" s="1">
        <v>44281</v>
      </c>
      <c r="D114">
        <v>0.06</v>
      </c>
      <c r="E114" t="s">
        <v>38</v>
      </c>
      <c r="G114" s="1">
        <f t="shared" si="8"/>
        <v>44281</v>
      </c>
      <c r="H114" s="5">
        <f t="shared" si="9"/>
        <v>202103</v>
      </c>
      <c r="I114" s="5">
        <f t="shared" si="10"/>
        <v>2021</v>
      </c>
      <c r="J114">
        <f t="shared" si="11"/>
        <v>0.11900826446280992</v>
      </c>
    </row>
    <row r="115" spans="1:10">
      <c r="A115" s="21" t="s">
        <v>30</v>
      </c>
      <c r="B115">
        <v>6852500</v>
      </c>
      <c r="C115" s="1">
        <v>44282</v>
      </c>
      <c r="D115">
        <v>0</v>
      </c>
      <c r="E115" t="s">
        <v>38</v>
      </c>
      <c r="G115" s="1">
        <f t="shared" si="8"/>
        <v>44282</v>
      </c>
      <c r="H115" s="5">
        <f t="shared" si="9"/>
        <v>202103</v>
      </c>
      <c r="I115" s="5">
        <f t="shared" si="10"/>
        <v>2021</v>
      </c>
      <c r="J115">
        <f t="shared" si="11"/>
        <v>0</v>
      </c>
    </row>
    <row r="116" spans="1:10">
      <c r="A116" s="21" t="s">
        <v>30</v>
      </c>
      <c r="B116">
        <v>6852500</v>
      </c>
      <c r="C116" s="1">
        <v>44283</v>
      </c>
      <c r="D116">
        <v>0</v>
      </c>
      <c r="E116" t="s">
        <v>38</v>
      </c>
      <c r="G116" s="1">
        <f t="shared" si="8"/>
        <v>44283</v>
      </c>
      <c r="H116" s="5">
        <f t="shared" si="9"/>
        <v>202103</v>
      </c>
      <c r="I116" s="5">
        <f t="shared" si="10"/>
        <v>2021</v>
      </c>
      <c r="J116">
        <f t="shared" si="11"/>
        <v>0</v>
      </c>
    </row>
    <row r="117" spans="1:10">
      <c r="A117" s="21" t="s">
        <v>30</v>
      </c>
      <c r="B117">
        <v>6852500</v>
      </c>
      <c r="C117" s="1">
        <v>44284</v>
      </c>
      <c r="D117">
        <v>0</v>
      </c>
      <c r="E117" t="s">
        <v>38</v>
      </c>
      <c r="G117" s="1">
        <f t="shared" si="8"/>
        <v>44284</v>
      </c>
      <c r="H117" s="5">
        <f t="shared" si="9"/>
        <v>202103</v>
      </c>
      <c r="I117" s="5">
        <f t="shared" si="10"/>
        <v>2021</v>
      </c>
      <c r="J117">
        <f t="shared" si="11"/>
        <v>0</v>
      </c>
    </row>
    <row r="118" spans="1:10">
      <c r="A118" s="21" t="s">
        <v>30</v>
      </c>
      <c r="B118">
        <v>6852500</v>
      </c>
      <c r="C118" s="1">
        <v>44285</v>
      </c>
      <c r="D118">
        <v>0</v>
      </c>
      <c r="E118" t="s">
        <v>38</v>
      </c>
      <c r="G118" s="1">
        <f t="shared" si="8"/>
        <v>44285</v>
      </c>
      <c r="H118" s="5">
        <f t="shared" si="9"/>
        <v>202103</v>
      </c>
      <c r="I118" s="5">
        <f t="shared" si="10"/>
        <v>2021</v>
      </c>
      <c r="J118">
        <f t="shared" si="11"/>
        <v>0</v>
      </c>
    </row>
    <row r="119" spans="1:10">
      <c r="A119" s="21" t="s">
        <v>30</v>
      </c>
      <c r="B119">
        <v>6852500</v>
      </c>
      <c r="C119" s="1">
        <v>44286</v>
      </c>
      <c r="D119">
        <v>0</v>
      </c>
      <c r="E119" t="s">
        <v>38</v>
      </c>
      <c r="G119" s="1">
        <f t="shared" si="8"/>
        <v>44286</v>
      </c>
      <c r="H119" s="5">
        <f t="shared" si="9"/>
        <v>202103</v>
      </c>
      <c r="I119" s="5">
        <f t="shared" si="10"/>
        <v>2021</v>
      </c>
      <c r="J119">
        <f t="shared" si="11"/>
        <v>0</v>
      </c>
    </row>
    <row r="120" spans="1:10">
      <c r="A120" s="21" t="s">
        <v>30</v>
      </c>
      <c r="B120">
        <v>6852500</v>
      </c>
      <c r="C120" s="1">
        <v>44287</v>
      </c>
      <c r="D120">
        <v>0</v>
      </c>
      <c r="E120" t="s">
        <v>38</v>
      </c>
      <c r="G120" s="1">
        <f t="shared" si="8"/>
        <v>44287</v>
      </c>
      <c r="H120" s="5">
        <f t="shared" si="9"/>
        <v>202104</v>
      </c>
      <c r="I120" s="5">
        <f t="shared" si="10"/>
        <v>2021</v>
      </c>
      <c r="J120">
        <f t="shared" si="11"/>
        <v>0</v>
      </c>
    </row>
    <row r="121" spans="1:10">
      <c r="A121" s="21" t="s">
        <v>30</v>
      </c>
      <c r="B121">
        <v>6852500</v>
      </c>
      <c r="C121" s="1">
        <v>44288</v>
      </c>
      <c r="D121">
        <v>0</v>
      </c>
      <c r="E121" t="s">
        <v>38</v>
      </c>
      <c r="G121" s="1">
        <f t="shared" si="8"/>
        <v>44288</v>
      </c>
      <c r="H121" s="5">
        <f t="shared" si="9"/>
        <v>202104</v>
      </c>
      <c r="I121" s="5">
        <f t="shared" si="10"/>
        <v>2021</v>
      </c>
      <c r="J121">
        <f t="shared" si="11"/>
        <v>0</v>
      </c>
    </row>
    <row r="122" spans="1:10">
      <c r="A122" s="21" t="s">
        <v>30</v>
      </c>
      <c r="B122">
        <v>6852500</v>
      </c>
      <c r="C122" s="1">
        <v>44289</v>
      </c>
      <c r="D122">
        <v>0</v>
      </c>
      <c r="E122" t="s">
        <v>38</v>
      </c>
      <c r="G122" s="1">
        <f t="shared" si="8"/>
        <v>44289</v>
      </c>
      <c r="H122" s="5">
        <f t="shared" si="9"/>
        <v>202104</v>
      </c>
      <c r="I122" s="5">
        <f t="shared" si="10"/>
        <v>2021</v>
      </c>
      <c r="J122">
        <f t="shared" si="11"/>
        <v>0</v>
      </c>
    </row>
    <row r="123" spans="1:10">
      <c r="A123" s="21" t="s">
        <v>30</v>
      </c>
      <c r="B123">
        <v>6852500</v>
      </c>
      <c r="C123" s="1">
        <v>44290</v>
      </c>
      <c r="D123">
        <v>0</v>
      </c>
      <c r="E123" t="s">
        <v>38</v>
      </c>
      <c r="G123" s="1">
        <f t="shared" si="8"/>
        <v>44290</v>
      </c>
      <c r="H123" s="5">
        <f t="shared" si="9"/>
        <v>202104</v>
      </c>
      <c r="I123" s="5">
        <f t="shared" si="10"/>
        <v>2021</v>
      </c>
      <c r="J123">
        <f t="shared" si="11"/>
        <v>0</v>
      </c>
    </row>
    <row r="124" spans="1:10">
      <c r="A124" s="21" t="s">
        <v>30</v>
      </c>
      <c r="B124">
        <v>6852500</v>
      </c>
      <c r="C124" s="1">
        <v>44291</v>
      </c>
      <c r="D124">
        <v>0</v>
      </c>
      <c r="E124" t="s">
        <v>38</v>
      </c>
      <c r="G124" s="1">
        <f t="shared" si="8"/>
        <v>44291</v>
      </c>
      <c r="H124" s="5">
        <f t="shared" si="9"/>
        <v>202104</v>
      </c>
      <c r="I124" s="5">
        <f t="shared" si="10"/>
        <v>2021</v>
      </c>
      <c r="J124">
        <f t="shared" si="11"/>
        <v>0</v>
      </c>
    </row>
    <row r="125" spans="1:10">
      <c r="A125" s="21" t="s">
        <v>30</v>
      </c>
      <c r="B125">
        <v>6852500</v>
      </c>
      <c r="C125" s="1">
        <v>44292</v>
      </c>
      <c r="D125">
        <v>0</v>
      </c>
      <c r="E125" t="s">
        <v>38</v>
      </c>
      <c r="G125" s="1">
        <f t="shared" si="8"/>
        <v>44292</v>
      </c>
      <c r="H125" s="5">
        <f t="shared" si="9"/>
        <v>202104</v>
      </c>
      <c r="I125" s="5">
        <f t="shared" si="10"/>
        <v>2021</v>
      </c>
      <c r="J125">
        <f t="shared" si="11"/>
        <v>0</v>
      </c>
    </row>
    <row r="126" spans="1:10">
      <c r="A126" s="21" t="s">
        <v>30</v>
      </c>
      <c r="B126">
        <v>6852500</v>
      </c>
      <c r="C126" s="1">
        <v>44293</v>
      </c>
      <c r="D126">
        <v>0</v>
      </c>
      <c r="E126" t="s">
        <v>38</v>
      </c>
      <c r="G126" s="1">
        <f t="shared" si="8"/>
        <v>44293</v>
      </c>
      <c r="H126" s="5">
        <f t="shared" si="9"/>
        <v>202104</v>
      </c>
      <c r="I126" s="5">
        <f t="shared" si="10"/>
        <v>2021</v>
      </c>
      <c r="J126">
        <f t="shared" si="11"/>
        <v>0</v>
      </c>
    </row>
    <row r="127" spans="1:10">
      <c r="A127" s="21" t="s">
        <v>30</v>
      </c>
      <c r="B127">
        <v>6852500</v>
      </c>
      <c r="C127" s="1">
        <v>44294</v>
      </c>
      <c r="D127">
        <v>0</v>
      </c>
      <c r="E127" t="s">
        <v>38</v>
      </c>
      <c r="G127" s="1">
        <f t="shared" si="8"/>
        <v>44294</v>
      </c>
      <c r="H127" s="5">
        <f t="shared" si="9"/>
        <v>202104</v>
      </c>
      <c r="I127" s="5">
        <f t="shared" si="10"/>
        <v>2021</v>
      </c>
      <c r="J127">
        <f t="shared" si="11"/>
        <v>0</v>
      </c>
    </row>
    <row r="128" spans="1:10">
      <c r="A128" s="21" t="s">
        <v>30</v>
      </c>
      <c r="B128">
        <v>6852500</v>
      </c>
      <c r="C128" s="1">
        <v>44295</v>
      </c>
      <c r="D128">
        <v>0</v>
      </c>
      <c r="E128" t="s">
        <v>38</v>
      </c>
      <c r="G128" s="1">
        <f t="shared" si="8"/>
        <v>44295</v>
      </c>
      <c r="H128" s="5">
        <f t="shared" si="9"/>
        <v>202104</v>
      </c>
      <c r="I128" s="5">
        <f t="shared" si="10"/>
        <v>2021</v>
      </c>
      <c r="J128">
        <f t="shared" si="11"/>
        <v>0</v>
      </c>
    </row>
    <row r="129" spans="1:10">
      <c r="A129" s="21" t="s">
        <v>30</v>
      </c>
      <c r="B129">
        <v>6852500</v>
      </c>
      <c r="C129" s="1">
        <v>44296</v>
      </c>
      <c r="D129">
        <v>0</v>
      </c>
      <c r="E129" t="s">
        <v>38</v>
      </c>
      <c r="G129" s="1">
        <f t="shared" si="8"/>
        <v>44296</v>
      </c>
      <c r="H129" s="5">
        <f t="shared" si="9"/>
        <v>202104</v>
      </c>
      <c r="I129" s="5">
        <f t="shared" si="10"/>
        <v>2021</v>
      </c>
      <c r="J129">
        <f t="shared" si="11"/>
        <v>0</v>
      </c>
    </row>
    <row r="130" spans="1:10">
      <c r="A130" s="21" t="s">
        <v>30</v>
      </c>
      <c r="B130">
        <v>6852500</v>
      </c>
      <c r="C130" s="1">
        <v>44297</v>
      </c>
      <c r="D130">
        <v>0</v>
      </c>
      <c r="E130" t="s">
        <v>38</v>
      </c>
      <c r="G130" s="1">
        <f t="shared" si="8"/>
        <v>44297</v>
      </c>
      <c r="H130" s="5">
        <f t="shared" si="9"/>
        <v>202104</v>
      </c>
      <c r="I130" s="5">
        <f t="shared" si="10"/>
        <v>2021</v>
      </c>
      <c r="J130">
        <f t="shared" si="11"/>
        <v>0</v>
      </c>
    </row>
    <row r="131" spans="1:10">
      <c r="A131" s="21" t="s">
        <v>30</v>
      </c>
      <c r="B131">
        <v>6852500</v>
      </c>
      <c r="C131" s="1">
        <v>44298</v>
      </c>
      <c r="D131">
        <v>0</v>
      </c>
      <c r="E131" t="s">
        <v>38</v>
      </c>
      <c r="G131" s="1">
        <f t="shared" si="8"/>
        <v>44298</v>
      </c>
      <c r="H131" s="5">
        <f t="shared" si="9"/>
        <v>202104</v>
      </c>
      <c r="I131" s="5">
        <f t="shared" si="10"/>
        <v>2021</v>
      </c>
      <c r="J131">
        <f t="shared" si="11"/>
        <v>0</v>
      </c>
    </row>
    <row r="132" spans="1:10">
      <c r="A132" s="21" t="s">
        <v>30</v>
      </c>
      <c r="B132">
        <v>6852500</v>
      </c>
      <c r="C132" s="1">
        <v>44299</v>
      </c>
      <c r="D132">
        <v>0</v>
      </c>
      <c r="E132" t="s">
        <v>38</v>
      </c>
      <c r="G132" s="1">
        <f t="shared" si="8"/>
        <v>44299</v>
      </c>
      <c r="H132" s="5">
        <f t="shared" si="9"/>
        <v>202104</v>
      </c>
      <c r="I132" s="5">
        <f t="shared" si="10"/>
        <v>2021</v>
      </c>
      <c r="J132">
        <f t="shared" si="11"/>
        <v>0</v>
      </c>
    </row>
    <row r="133" spans="1:10">
      <c r="A133" s="21" t="s">
        <v>30</v>
      </c>
      <c r="B133">
        <v>6852500</v>
      </c>
      <c r="C133" s="1">
        <v>44300</v>
      </c>
      <c r="D133">
        <v>0</v>
      </c>
      <c r="E133" t="s">
        <v>38</v>
      </c>
      <c r="G133" s="1">
        <f t="shared" si="8"/>
        <v>44300</v>
      </c>
      <c r="H133" s="5">
        <f t="shared" si="9"/>
        <v>202104</v>
      </c>
      <c r="I133" s="5">
        <f t="shared" si="10"/>
        <v>2021</v>
      </c>
      <c r="J133">
        <f t="shared" si="11"/>
        <v>0</v>
      </c>
    </row>
    <row r="134" spans="1:10">
      <c r="A134" s="21" t="s">
        <v>30</v>
      </c>
      <c r="B134">
        <v>6852500</v>
      </c>
      <c r="C134" s="1">
        <v>44301</v>
      </c>
      <c r="D134">
        <v>0</v>
      </c>
      <c r="E134" t="s">
        <v>38</v>
      </c>
      <c r="G134" s="1">
        <f t="shared" si="8"/>
        <v>44301</v>
      </c>
      <c r="H134" s="5">
        <f t="shared" si="9"/>
        <v>202104</v>
      </c>
      <c r="I134" s="5">
        <f t="shared" si="10"/>
        <v>2021</v>
      </c>
      <c r="J134">
        <f t="shared" si="11"/>
        <v>0</v>
      </c>
    </row>
    <row r="135" spans="1:10">
      <c r="A135" s="21" t="s">
        <v>30</v>
      </c>
      <c r="B135">
        <v>6852500</v>
      </c>
      <c r="C135" s="1">
        <v>44302</v>
      </c>
      <c r="D135">
        <v>0</v>
      </c>
      <c r="E135" t="s">
        <v>38</v>
      </c>
      <c r="G135" s="1">
        <f t="shared" si="8"/>
        <v>44302</v>
      </c>
      <c r="H135" s="5">
        <f t="shared" si="9"/>
        <v>202104</v>
      </c>
      <c r="I135" s="5">
        <f t="shared" si="10"/>
        <v>2021</v>
      </c>
      <c r="J135">
        <f t="shared" si="11"/>
        <v>0</v>
      </c>
    </row>
    <row r="136" spans="1:10">
      <c r="A136" s="21" t="s">
        <v>30</v>
      </c>
      <c r="B136">
        <v>6852500</v>
      </c>
      <c r="C136" s="1">
        <v>44303</v>
      </c>
      <c r="D136">
        <v>0</v>
      </c>
      <c r="E136" t="s">
        <v>38</v>
      </c>
      <c r="G136" s="1">
        <f t="shared" si="8"/>
        <v>44303</v>
      </c>
      <c r="H136" s="5">
        <f t="shared" si="9"/>
        <v>202104</v>
      </c>
      <c r="I136" s="5">
        <f t="shared" si="10"/>
        <v>2021</v>
      </c>
      <c r="J136">
        <f t="shared" si="11"/>
        <v>0</v>
      </c>
    </row>
    <row r="137" spans="1:10">
      <c r="A137" s="21" t="s">
        <v>30</v>
      </c>
      <c r="B137">
        <v>6852500</v>
      </c>
      <c r="C137" s="1">
        <v>44304</v>
      </c>
      <c r="D137">
        <v>0</v>
      </c>
      <c r="E137" t="s">
        <v>38</v>
      </c>
      <c r="G137" s="1">
        <f t="shared" si="8"/>
        <v>44304</v>
      </c>
      <c r="H137" s="5">
        <f t="shared" si="9"/>
        <v>202104</v>
      </c>
      <c r="I137" s="5">
        <f t="shared" si="10"/>
        <v>2021</v>
      </c>
      <c r="J137">
        <f t="shared" si="11"/>
        <v>0</v>
      </c>
    </row>
    <row r="138" spans="1:10">
      <c r="A138" s="21" t="s">
        <v>30</v>
      </c>
      <c r="B138">
        <v>6852500</v>
      </c>
      <c r="C138" s="1">
        <v>44305</v>
      </c>
      <c r="D138">
        <v>0</v>
      </c>
      <c r="E138" t="s">
        <v>38</v>
      </c>
      <c r="G138" s="1">
        <f t="shared" si="8"/>
        <v>44305</v>
      </c>
      <c r="H138" s="5">
        <f t="shared" si="9"/>
        <v>202104</v>
      </c>
      <c r="I138" s="5">
        <f t="shared" si="10"/>
        <v>2021</v>
      </c>
      <c r="J138">
        <f t="shared" si="11"/>
        <v>0</v>
      </c>
    </row>
    <row r="139" spans="1:10">
      <c r="A139" s="21" t="s">
        <v>30</v>
      </c>
      <c r="B139">
        <v>6852500</v>
      </c>
      <c r="C139" s="1">
        <v>44306</v>
      </c>
      <c r="D139">
        <v>0</v>
      </c>
      <c r="E139" t="s">
        <v>38</v>
      </c>
      <c r="G139" s="1">
        <f t="shared" si="8"/>
        <v>44306</v>
      </c>
      <c r="H139" s="5">
        <f t="shared" si="9"/>
        <v>202104</v>
      </c>
      <c r="I139" s="5">
        <f t="shared" si="10"/>
        <v>2021</v>
      </c>
      <c r="J139">
        <f t="shared" si="11"/>
        <v>0</v>
      </c>
    </row>
    <row r="140" spans="1:10">
      <c r="A140" s="21" t="s">
        <v>30</v>
      </c>
      <c r="B140">
        <v>6852500</v>
      </c>
      <c r="C140" s="1">
        <v>44307</v>
      </c>
      <c r="D140">
        <v>0</v>
      </c>
      <c r="E140" t="s">
        <v>38</v>
      </c>
      <c r="G140" s="1">
        <f t="shared" si="8"/>
        <v>44307</v>
      </c>
      <c r="H140" s="5">
        <f t="shared" si="9"/>
        <v>202104</v>
      </c>
      <c r="I140" s="5">
        <f t="shared" si="10"/>
        <v>2021</v>
      </c>
      <c r="J140">
        <f t="shared" si="11"/>
        <v>0</v>
      </c>
    </row>
    <row r="141" spans="1:10">
      <c r="A141" s="21" t="s">
        <v>30</v>
      </c>
      <c r="B141">
        <v>6852500</v>
      </c>
      <c r="C141" s="1">
        <v>44308</v>
      </c>
      <c r="D141">
        <v>0</v>
      </c>
      <c r="E141" t="s">
        <v>38</v>
      </c>
      <c r="G141" s="1">
        <f t="shared" si="8"/>
        <v>44308</v>
      </c>
      <c r="H141" s="5">
        <f t="shared" si="9"/>
        <v>202104</v>
      </c>
      <c r="I141" s="5">
        <f t="shared" si="10"/>
        <v>2021</v>
      </c>
      <c r="J141">
        <f t="shared" si="11"/>
        <v>0</v>
      </c>
    </row>
    <row r="142" spans="1:10">
      <c r="A142" s="21" t="s">
        <v>30</v>
      </c>
      <c r="B142">
        <v>6852500</v>
      </c>
      <c r="C142" s="1">
        <v>44309</v>
      </c>
      <c r="D142">
        <v>0</v>
      </c>
      <c r="E142" t="s">
        <v>38</v>
      </c>
      <c r="G142" s="1">
        <f t="shared" si="8"/>
        <v>44309</v>
      </c>
      <c r="H142" s="5">
        <f t="shared" si="9"/>
        <v>202104</v>
      </c>
      <c r="I142" s="5">
        <f t="shared" si="10"/>
        <v>2021</v>
      </c>
      <c r="J142">
        <f t="shared" si="11"/>
        <v>0</v>
      </c>
    </row>
    <row r="143" spans="1:10">
      <c r="A143" s="21" t="s">
        <v>30</v>
      </c>
      <c r="B143">
        <v>6852500</v>
      </c>
      <c r="C143" s="1">
        <v>44310</v>
      </c>
      <c r="D143">
        <v>0</v>
      </c>
      <c r="E143" t="s">
        <v>38</v>
      </c>
      <c r="G143" s="1">
        <f t="shared" si="8"/>
        <v>44310</v>
      </c>
      <c r="H143" s="5">
        <f t="shared" si="9"/>
        <v>202104</v>
      </c>
      <c r="I143" s="5">
        <f t="shared" si="10"/>
        <v>2021</v>
      </c>
      <c r="J143">
        <f t="shared" si="11"/>
        <v>0</v>
      </c>
    </row>
    <row r="144" spans="1:10">
      <c r="A144" s="21" t="s">
        <v>30</v>
      </c>
      <c r="B144">
        <v>6852500</v>
      </c>
      <c r="C144" s="1">
        <v>44311</v>
      </c>
      <c r="D144">
        <v>0</v>
      </c>
      <c r="E144" t="s">
        <v>38</v>
      </c>
      <c r="G144" s="1">
        <f t="shared" si="8"/>
        <v>44311</v>
      </c>
      <c r="H144" s="5">
        <f t="shared" si="9"/>
        <v>202104</v>
      </c>
      <c r="I144" s="5">
        <f t="shared" si="10"/>
        <v>2021</v>
      </c>
      <c r="J144">
        <f t="shared" si="11"/>
        <v>0</v>
      </c>
    </row>
    <row r="145" spans="1:10">
      <c r="A145" s="21" t="s">
        <v>30</v>
      </c>
      <c r="B145">
        <v>6852500</v>
      </c>
      <c r="C145" s="1">
        <v>44312</v>
      </c>
      <c r="D145">
        <v>0</v>
      </c>
      <c r="E145" t="s">
        <v>38</v>
      </c>
      <c r="G145" s="1">
        <f t="shared" si="8"/>
        <v>44312</v>
      </c>
      <c r="H145" s="5">
        <f t="shared" si="9"/>
        <v>202104</v>
      </c>
      <c r="I145" s="5">
        <f t="shared" si="10"/>
        <v>2021</v>
      </c>
      <c r="J145">
        <f t="shared" si="11"/>
        <v>0</v>
      </c>
    </row>
    <row r="146" spans="1:10">
      <c r="A146" s="21" t="s">
        <v>30</v>
      </c>
      <c r="B146">
        <v>6852500</v>
      </c>
      <c r="C146" s="1">
        <v>44313</v>
      </c>
      <c r="D146">
        <v>0</v>
      </c>
      <c r="E146" t="s">
        <v>38</v>
      </c>
      <c r="G146" s="1">
        <f t="shared" si="8"/>
        <v>44313</v>
      </c>
      <c r="H146" s="5">
        <f t="shared" si="9"/>
        <v>202104</v>
      </c>
      <c r="I146" s="5">
        <f t="shared" si="10"/>
        <v>2021</v>
      </c>
      <c r="J146">
        <f t="shared" si="11"/>
        <v>0</v>
      </c>
    </row>
    <row r="147" spans="1:10">
      <c r="A147" s="21" t="s">
        <v>30</v>
      </c>
      <c r="B147">
        <v>6852500</v>
      </c>
      <c r="C147" s="1">
        <v>44314</v>
      </c>
      <c r="D147">
        <v>0</v>
      </c>
      <c r="E147" t="s">
        <v>38</v>
      </c>
      <c r="G147" s="1">
        <f t="shared" si="8"/>
        <v>44314</v>
      </c>
      <c r="H147" s="5">
        <f t="shared" si="9"/>
        <v>202104</v>
      </c>
      <c r="I147" s="5">
        <f t="shared" si="10"/>
        <v>2021</v>
      </c>
      <c r="J147">
        <f t="shared" si="11"/>
        <v>0</v>
      </c>
    </row>
    <row r="148" spans="1:10">
      <c r="A148" s="21" t="s">
        <v>30</v>
      </c>
      <c r="B148">
        <v>6852500</v>
      </c>
      <c r="C148" s="1">
        <v>44315</v>
      </c>
      <c r="D148">
        <v>0</v>
      </c>
      <c r="E148" t="s">
        <v>38</v>
      </c>
      <c r="G148" s="1">
        <f t="shared" si="8"/>
        <v>44315</v>
      </c>
      <c r="H148" s="5">
        <f t="shared" si="9"/>
        <v>202104</v>
      </c>
      <c r="I148" s="5">
        <f t="shared" si="10"/>
        <v>2021</v>
      </c>
      <c r="J148">
        <f t="shared" si="11"/>
        <v>0</v>
      </c>
    </row>
    <row r="149" spans="1:10">
      <c r="A149" s="21" t="s">
        <v>30</v>
      </c>
      <c r="B149">
        <v>6852500</v>
      </c>
      <c r="C149" s="1">
        <v>44316</v>
      </c>
      <c r="D149">
        <v>0</v>
      </c>
      <c r="E149" t="s">
        <v>38</v>
      </c>
      <c r="G149" s="1">
        <f t="shared" si="8"/>
        <v>44316</v>
      </c>
      <c r="H149" s="5">
        <f t="shared" si="9"/>
        <v>202104</v>
      </c>
      <c r="I149" s="5">
        <f t="shared" si="10"/>
        <v>2021</v>
      </c>
      <c r="J149">
        <f t="shared" si="11"/>
        <v>0</v>
      </c>
    </row>
    <row r="150" spans="1:10">
      <c r="A150" s="21" t="s">
        <v>30</v>
      </c>
      <c r="B150">
        <v>6852500</v>
      </c>
      <c r="C150" s="1">
        <v>44317</v>
      </c>
      <c r="D150">
        <v>0</v>
      </c>
      <c r="E150" t="s">
        <v>38</v>
      </c>
      <c r="G150" s="1">
        <f t="shared" si="8"/>
        <v>44317</v>
      </c>
      <c r="H150" s="5">
        <f t="shared" si="9"/>
        <v>202105</v>
      </c>
      <c r="I150" s="5">
        <f t="shared" si="10"/>
        <v>2021</v>
      </c>
      <c r="J150">
        <f t="shared" si="11"/>
        <v>0</v>
      </c>
    </row>
    <row r="151" spans="1:10">
      <c r="A151" s="21" t="s">
        <v>30</v>
      </c>
      <c r="B151">
        <v>6852500</v>
      </c>
      <c r="C151" s="1">
        <v>44318</v>
      </c>
      <c r="D151">
        <v>0</v>
      </c>
      <c r="E151" t="s">
        <v>38</v>
      </c>
      <c r="G151" s="1">
        <f t="shared" si="8"/>
        <v>44318</v>
      </c>
      <c r="H151" s="5">
        <f t="shared" si="9"/>
        <v>202105</v>
      </c>
      <c r="I151" s="5">
        <f t="shared" si="10"/>
        <v>2021</v>
      </c>
      <c r="J151">
        <f t="shared" si="11"/>
        <v>0</v>
      </c>
    </row>
    <row r="152" spans="1:10">
      <c r="A152" s="21" t="s">
        <v>30</v>
      </c>
      <c r="B152">
        <v>6852500</v>
      </c>
      <c r="C152" s="1">
        <v>44319</v>
      </c>
      <c r="D152">
        <v>0</v>
      </c>
      <c r="E152" t="s">
        <v>38</v>
      </c>
      <c r="G152" s="1">
        <f t="shared" si="8"/>
        <v>44319</v>
      </c>
      <c r="H152" s="5">
        <f t="shared" si="9"/>
        <v>202105</v>
      </c>
      <c r="I152" s="5">
        <f t="shared" si="10"/>
        <v>2021</v>
      </c>
      <c r="J152">
        <f t="shared" si="11"/>
        <v>0</v>
      </c>
    </row>
    <row r="153" spans="1:10">
      <c r="A153" s="21" t="s">
        <v>30</v>
      </c>
      <c r="B153">
        <v>6852500</v>
      </c>
      <c r="C153" s="1">
        <v>44320</v>
      </c>
      <c r="D153">
        <v>0</v>
      </c>
      <c r="E153" t="s">
        <v>38</v>
      </c>
      <c r="G153" s="1">
        <f t="shared" ref="G153:G216" si="12">IF(OR(C153&lt;=0,ISTEXT(C153)),"",C153)</f>
        <v>44320</v>
      </c>
      <c r="H153" s="5">
        <f t="shared" ref="H153:H216" si="13">IF(NOT(ISTEXT(G153)),YEAR(G153)*100+MONTH(G153),"")</f>
        <v>202105</v>
      </c>
      <c r="I153" s="5">
        <f t="shared" ref="I153:I216" si="14">IF(NOT(ISTEXT(G153)),YEAR(G153),"")</f>
        <v>2021</v>
      </c>
      <c r="J153">
        <f t="shared" si="11"/>
        <v>0</v>
      </c>
    </row>
    <row r="154" spans="1:10">
      <c r="A154" s="21" t="s">
        <v>30</v>
      </c>
      <c r="B154">
        <v>6852500</v>
      </c>
      <c r="C154" s="1">
        <v>44321</v>
      </c>
      <c r="D154">
        <v>0</v>
      </c>
      <c r="E154" t="s">
        <v>38</v>
      </c>
      <c r="G154" s="1">
        <f t="shared" si="12"/>
        <v>44321</v>
      </c>
      <c r="H154" s="5">
        <f t="shared" si="13"/>
        <v>202105</v>
      </c>
      <c r="I154" s="5">
        <f t="shared" si="14"/>
        <v>2021</v>
      </c>
      <c r="J154">
        <f t="shared" si="11"/>
        <v>0</v>
      </c>
    </row>
    <row r="155" spans="1:10">
      <c r="A155" s="21" t="s">
        <v>30</v>
      </c>
      <c r="B155">
        <v>6852500</v>
      </c>
      <c r="C155" s="1">
        <v>44322</v>
      </c>
      <c r="D155">
        <v>0</v>
      </c>
      <c r="E155" t="s">
        <v>38</v>
      </c>
      <c r="G155" s="1">
        <f t="shared" si="12"/>
        <v>44322</v>
      </c>
      <c r="H155" s="5">
        <f t="shared" si="13"/>
        <v>202105</v>
      </c>
      <c r="I155" s="5">
        <f t="shared" si="14"/>
        <v>2021</v>
      </c>
      <c r="J155">
        <f t="shared" si="11"/>
        <v>0</v>
      </c>
    </row>
    <row r="156" spans="1:10">
      <c r="A156" s="21" t="s">
        <v>30</v>
      </c>
      <c r="B156">
        <v>6852500</v>
      </c>
      <c r="C156" s="1">
        <v>44323</v>
      </c>
      <c r="D156">
        <v>0</v>
      </c>
      <c r="E156" t="s">
        <v>38</v>
      </c>
      <c r="G156" s="1">
        <f t="shared" si="12"/>
        <v>44323</v>
      </c>
      <c r="H156" s="5">
        <f t="shared" si="13"/>
        <v>202105</v>
      </c>
      <c r="I156" s="5">
        <f t="shared" si="14"/>
        <v>2021</v>
      </c>
      <c r="J156">
        <f t="shared" si="11"/>
        <v>0</v>
      </c>
    </row>
    <row r="157" spans="1:10">
      <c r="A157" s="21" t="s">
        <v>30</v>
      </c>
      <c r="B157">
        <v>6852500</v>
      </c>
      <c r="C157" s="1">
        <v>44324</v>
      </c>
      <c r="D157">
        <v>0</v>
      </c>
      <c r="E157" t="s">
        <v>38</v>
      </c>
      <c r="G157" s="1">
        <f t="shared" si="12"/>
        <v>44324</v>
      </c>
      <c r="H157" s="5">
        <f t="shared" si="13"/>
        <v>202105</v>
      </c>
      <c r="I157" s="5">
        <f t="shared" si="14"/>
        <v>2021</v>
      </c>
      <c r="J157">
        <f t="shared" si="11"/>
        <v>0</v>
      </c>
    </row>
    <row r="158" spans="1:10">
      <c r="A158" s="21" t="s">
        <v>30</v>
      </c>
      <c r="B158">
        <v>6852500</v>
      </c>
      <c r="C158" s="1">
        <v>44325</v>
      </c>
      <c r="D158">
        <v>0</v>
      </c>
      <c r="E158" t="s">
        <v>38</v>
      </c>
      <c r="G158" s="1">
        <f t="shared" si="12"/>
        <v>44325</v>
      </c>
      <c r="H158" s="5">
        <f t="shared" si="13"/>
        <v>202105</v>
      </c>
      <c r="I158" s="5">
        <f t="shared" si="14"/>
        <v>2021</v>
      </c>
      <c r="J158">
        <f t="shared" ref="J158:J221" si="15">IF(AND(ISNUMBER(G158),ISNUMBER(D158)),D158*(640*24*3600)/(5280^2),"DataGap")</f>
        <v>0</v>
      </c>
    </row>
    <row r="159" spans="1:10">
      <c r="A159" s="21" t="s">
        <v>30</v>
      </c>
      <c r="B159">
        <v>6852500</v>
      </c>
      <c r="C159" s="1">
        <v>44326</v>
      </c>
      <c r="D159">
        <v>0</v>
      </c>
      <c r="E159" t="s">
        <v>38</v>
      </c>
      <c r="G159" s="1">
        <f t="shared" si="12"/>
        <v>44326</v>
      </c>
      <c r="H159" s="5">
        <f t="shared" si="13"/>
        <v>202105</v>
      </c>
      <c r="I159" s="5">
        <f t="shared" si="14"/>
        <v>2021</v>
      </c>
      <c r="J159">
        <f t="shared" si="15"/>
        <v>0</v>
      </c>
    </row>
    <row r="160" spans="1:10">
      <c r="A160" s="21" t="s">
        <v>30</v>
      </c>
      <c r="B160">
        <v>6852500</v>
      </c>
      <c r="C160" s="1">
        <v>44327</v>
      </c>
      <c r="D160">
        <v>0</v>
      </c>
      <c r="E160" t="s">
        <v>38</v>
      </c>
      <c r="G160" s="1">
        <f t="shared" si="12"/>
        <v>44327</v>
      </c>
      <c r="H160" s="5">
        <f t="shared" si="13"/>
        <v>202105</v>
      </c>
      <c r="I160" s="5">
        <f t="shared" si="14"/>
        <v>2021</v>
      </c>
      <c r="J160">
        <f t="shared" si="15"/>
        <v>0</v>
      </c>
    </row>
    <row r="161" spans="1:10">
      <c r="A161" s="21" t="s">
        <v>30</v>
      </c>
      <c r="B161">
        <v>6852500</v>
      </c>
      <c r="C161" s="1">
        <v>44328</v>
      </c>
      <c r="D161">
        <v>0</v>
      </c>
      <c r="E161" t="s">
        <v>38</v>
      </c>
      <c r="G161" s="1">
        <f t="shared" si="12"/>
        <v>44328</v>
      </c>
      <c r="H161" s="5">
        <f t="shared" si="13"/>
        <v>202105</v>
      </c>
      <c r="I161" s="5">
        <f t="shared" si="14"/>
        <v>2021</v>
      </c>
      <c r="J161">
        <f t="shared" si="15"/>
        <v>0</v>
      </c>
    </row>
    <row r="162" spans="1:10">
      <c r="A162" s="21" t="s">
        <v>30</v>
      </c>
      <c r="B162">
        <v>6852500</v>
      </c>
      <c r="C162" s="1">
        <v>44329</v>
      </c>
      <c r="D162">
        <v>0</v>
      </c>
      <c r="E162" t="s">
        <v>38</v>
      </c>
      <c r="G162" s="1">
        <f t="shared" si="12"/>
        <v>44329</v>
      </c>
      <c r="H162" s="5">
        <f t="shared" si="13"/>
        <v>202105</v>
      </c>
      <c r="I162" s="5">
        <f t="shared" si="14"/>
        <v>2021</v>
      </c>
      <c r="J162">
        <f t="shared" si="15"/>
        <v>0</v>
      </c>
    </row>
    <row r="163" spans="1:10">
      <c r="A163" s="21" t="s">
        <v>30</v>
      </c>
      <c r="B163">
        <v>6852500</v>
      </c>
      <c r="C163" s="1">
        <v>44330</v>
      </c>
      <c r="D163">
        <v>0</v>
      </c>
      <c r="E163" t="s">
        <v>38</v>
      </c>
      <c r="G163" s="1">
        <f t="shared" si="12"/>
        <v>44330</v>
      </c>
      <c r="H163" s="5">
        <f t="shared" si="13"/>
        <v>202105</v>
      </c>
      <c r="I163" s="5">
        <f t="shared" si="14"/>
        <v>2021</v>
      </c>
      <c r="J163">
        <f t="shared" si="15"/>
        <v>0</v>
      </c>
    </row>
    <row r="164" spans="1:10">
      <c r="A164" s="21" t="s">
        <v>30</v>
      </c>
      <c r="B164">
        <v>6852500</v>
      </c>
      <c r="C164" s="1">
        <v>44331</v>
      </c>
      <c r="D164">
        <v>0</v>
      </c>
      <c r="E164" t="s">
        <v>38</v>
      </c>
      <c r="G164" s="1">
        <f t="shared" si="12"/>
        <v>44331</v>
      </c>
      <c r="H164" s="5">
        <f t="shared" si="13"/>
        <v>202105</v>
      </c>
      <c r="I164" s="5">
        <f t="shared" si="14"/>
        <v>2021</v>
      </c>
      <c r="J164">
        <f t="shared" si="15"/>
        <v>0</v>
      </c>
    </row>
    <row r="165" spans="1:10">
      <c r="A165" s="21" t="s">
        <v>30</v>
      </c>
      <c r="B165">
        <v>6852500</v>
      </c>
      <c r="C165" s="1">
        <v>44332</v>
      </c>
      <c r="D165">
        <v>0</v>
      </c>
      <c r="E165" t="s">
        <v>38</v>
      </c>
      <c r="G165" s="1">
        <f t="shared" si="12"/>
        <v>44332</v>
      </c>
      <c r="H165" s="5">
        <f t="shared" si="13"/>
        <v>202105</v>
      </c>
      <c r="I165" s="5">
        <f t="shared" si="14"/>
        <v>2021</v>
      </c>
      <c r="J165">
        <f t="shared" si="15"/>
        <v>0</v>
      </c>
    </row>
    <row r="166" spans="1:10">
      <c r="A166" s="21" t="s">
        <v>30</v>
      </c>
      <c r="B166">
        <v>6852500</v>
      </c>
      <c r="C166" s="1">
        <v>44333</v>
      </c>
      <c r="D166">
        <v>0</v>
      </c>
      <c r="E166" t="s">
        <v>38</v>
      </c>
      <c r="G166" s="1">
        <f t="shared" si="12"/>
        <v>44333</v>
      </c>
      <c r="H166" s="5">
        <f t="shared" si="13"/>
        <v>202105</v>
      </c>
      <c r="I166" s="5">
        <f t="shared" si="14"/>
        <v>2021</v>
      </c>
      <c r="J166">
        <f t="shared" si="15"/>
        <v>0</v>
      </c>
    </row>
    <row r="167" spans="1:10">
      <c r="A167" s="21" t="s">
        <v>30</v>
      </c>
      <c r="B167">
        <v>6852500</v>
      </c>
      <c r="C167" s="1">
        <v>44334</v>
      </c>
      <c r="D167">
        <v>0</v>
      </c>
      <c r="E167" t="s">
        <v>38</v>
      </c>
      <c r="G167" s="1">
        <f t="shared" si="12"/>
        <v>44334</v>
      </c>
      <c r="H167" s="5">
        <f t="shared" si="13"/>
        <v>202105</v>
      </c>
      <c r="I167" s="5">
        <f t="shared" si="14"/>
        <v>2021</v>
      </c>
      <c r="J167">
        <f t="shared" si="15"/>
        <v>0</v>
      </c>
    </row>
    <row r="168" spans="1:10">
      <c r="A168" s="21" t="s">
        <v>30</v>
      </c>
      <c r="B168">
        <v>6852500</v>
      </c>
      <c r="C168" s="1">
        <v>44335</v>
      </c>
      <c r="D168">
        <v>0</v>
      </c>
      <c r="E168" t="s">
        <v>38</v>
      </c>
      <c r="G168" s="1">
        <f t="shared" si="12"/>
        <v>44335</v>
      </c>
      <c r="H168" s="5">
        <f t="shared" si="13"/>
        <v>202105</v>
      </c>
      <c r="I168" s="5">
        <f t="shared" si="14"/>
        <v>2021</v>
      </c>
      <c r="J168">
        <f t="shared" si="15"/>
        <v>0</v>
      </c>
    </row>
    <row r="169" spans="1:10">
      <c r="A169" s="21" t="s">
        <v>30</v>
      </c>
      <c r="B169">
        <v>6852500</v>
      </c>
      <c r="C169" s="1">
        <v>44336</v>
      </c>
      <c r="D169">
        <v>0</v>
      </c>
      <c r="E169" t="s">
        <v>38</v>
      </c>
      <c r="G169" s="1">
        <f t="shared" si="12"/>
        <v>44336</v>
      </c>
      <c r="H169" s="5">
        <f t="shared" si="13"/>
        <v>202105</v>
      </c>
      <c r="I169" s="5">
        <f t="shared" si="14"/>
        <v>2021</v>
      </c>
      <c r="J169">
        <f t="shared" si="15"/>
        <v>0</v>
      </c>
    </row>
    <row r="170" spans="1:10">
      <c r="A170" s="21" t="s">
        <v>30</v>
      </c>
      <c r="B170">
        <v>6852500</v>
      </c>
      <c r="C170" s="1">
        <v>44337</v>
      </c>
      <c r="D170">
        <v>0.02</v>
      </c>
      <c r="E170" t="s">
        <v>38</v>
      </c>
      <c r="G170" s="1">
        <f t="shared" si="12"/>
        <v>44337</v>
      </c>
      <c r="H170" s="5">
        <f t="shared" si="13"/>
        <v>202105</v>
      </c>
      <c r="I170" s="5">
        <f t="shared" si="14"/>
        <v>2021</v>
      </c>
      <c r="J170">
        <f t="shared" si="15"/>
        <v>3.9669421487603308E-2</v>
      </c>
    </row>
    <row r="171" spans="1:10">
      <c r="A171" s="21" t="s">
        <v>30</v>
      </c>
      <c r="B171">
        <v>6852500</v>
      </c>
      <c r="C171" s="1">
        <v>44338</v>
      </c>
      <c r="D171">
        <v>58.1</v>
      </c>
      <c r="E171" t="s">
        <v>31</v>
      </c>
      <c r="G171" s="1">
        <f t="shared" si="12"/>
        <v>44338</v>
      </c>
      <c r="H171" s="5">
        <f t="shared" si="13"/>
        <v>202105</v>
      </c>
      <c r="I171" s="5">
        <f t="shared" si="14"/>
        <v>2021</v>
      </c>
      <c r="J171">
        <f t="shared" si="15"/>
        <v>115.2396694214876</v>
      </c>
    </row>
    <row r="172" spans="1:10">
      <c r="A172" s="21" t="s">
        <v>30</v>
      </c>
      <c r="B172">
        <v>6852500</v>
      </c>
      <c r="C172" s="1">
        <v>44339</v>
      </c>
      <c r="D172">
        <v>64.099999999999994</v>
      </c>
      <c r="E172" t="s">
        <v>31</v>
      </c>
      <c r="G172" s="1">
        <f t="shared" si="12"/>
        <v>44339</v>
      </c>
      <c r="H172" s="5">
        <f t="shared" si="13"/>
        <v>202105</v>
      </c>
      <c r="I172" s="5">
        <f t="shared" si="14"/>
        <v>2021</v>
      </c>
      <c r="J172">
        <f t="shared" si="15"/>
        <v>127.14049586776858</v>
      </c>
    </row>
    <row r="173" spans="1:10">
      <c r="A173" s="21" t="s">
        <v>30</v>
      </c>
      <c r="B173">
        <v>6852500</v>
      </c>
      <c r="C173" s="1">
        <v>44340</v>
      </c>
      <c r="D173">
        <v>66.2</v>
      </c>
      <c r="E173" t="s">
        <v>31</v>
      </c>
      <c r="G173" s="1">
        <f t="shared" si="12"/>
        <v>44340</v>
      </c>
      <c r="H173" s="5">
        <f t="shared" si="13"/>
        <v>202105</v>
      </c>
      <c r="I173" s="5">
        <f t="shared" si="14"/>
        <v>2021</v>
      </c>
      <c r="J173">
        <f t="shared" si="15"/>
        <v>131.30578512396696</v>
      </c>
    </row>
    <row r="174" spans="1:10">
      <c r="A174" s="21" t="s">
        <v>30</v>
      </c>
      <c r="B174">
        <v>6852500</v>
      </c>
      <c r="C174" s="1">
        <v>44341</v>
      </c>
      <c r="D174">
        <v>67.3</v>
      </c>
      <c r="E174" t="s">
        <v>31</v>
      </c>
      <c r="G174" s="1">
        <f t="shared" si="12"/>
        <v>44341</v>
      </c>
      <c r="H174" s="5">
        <f t="shared" si="13"/>
        <v>202105</v>
      </c>
      <c r="I174" s="5">
        <f t="shared" si="14"/>
        <v>2021</v>
      </c>
      <c r="J174">
        <f t="shared" si="15"/>
        <v>133.48760330578511</v>
      </c>
    </row>
    <row r="175" spans="1:10">
      <c r="A175" s="21" t="s">
        <v>30</v>
      </c>
      <c r="B175">
        <v>6852500</v>
      </c>
      <c r="C175" s="1">
        <v>44342</v>
      </c>
      <c r="D175">
        <v>66.7</v>
      </c>
      <c r="E175" t="s">
        <v>31</v>
      </c>
      <c r="G175" s="1">
        <f t="shared" si="12"/>
        <v>44342</v>
      </c>
      <c r="H175" s="5">
        <f t="shared" si="13"/>
        <v>202105</v>
      </c>
      <c r="I175" s="5">
        <f t="shared" si="14"/>
        <v>2021</v>
      </c>
      <c r="J175">
        <f t="shared" si="15"/>
        <v>132.29752066115702</v>
      </c>
    </row>
    <row r="176" spans="1:10">
      <c r="A176" s="21" t="s">
        <v>30</v>
      </c>
      <c r="B176">
        <v>6852500</v>
      </c>
      <c r="C176" s="1">
        <v>44343</v>
      </c>
      <c r="D176">
        <v>81.599999999999994</v>
      </c>
      <c r="E176" t="s">
        <v>31</v>
      </c>
      <c r="G176" s="1">
        <f t="shared" si="12"/>
        <v>44343</v>
      </c>
      <c r="H176" s="5">
        <f t="shared" si="13"/>
        <v>202105</v>
      </c>
      <c r="I176" s="5">
        <f t="shared" si="14"/>
        <v>2021</v>
      </c>
      <c r="J176">
        <f t="shared" si="15"/>
        <v>161.85123966942149</v>
      </c>
    </row>
    <row r="177" spans="1:10">
      <c r="A177" s="21" t="s">
        <v>30</v>
      </c>
      <c r="B177">
        <v>6852500</v>
      </c>
      <c r="C177" s="1">
        <v>44344</v>
      </c>
      <c r="D177">
        <v>53.4</v>
      </c>
      <c r="E177" t="s">
        <v>31</v>
      </c>
      <c r="G177" s="1">
        <f t="shared" si="12"/>
        <v>44344</v>
      </c>
      <c r="H177" s="5">
        <f t="shared" si="13"/>
        <v>202105</v>
      </c>
      <c r="I177" s="5">
        <f t="shared" si="14"/>
        <v>2021</v>
      </c>
      <c r="J177">
        <f t="shared" si="15"/>
        <v>105.91735537190083</v>
      </c>
    </row>
    <row r="178" spans="1:10">
      <c r="A178" s="21" t="s">
        <v>30</v>
      </c>
      <c r="B178">
        <v>6852500</v>
      </c>
      <c r="C178" s="1">
        <v>44345</v>
      </c>
      <c r="D178">
        <v>51.5</v>
      </c>
      <c r="E178" t="s">
        <v>31</v>
      </c>
      <c r="G178" s="1">
        <f t="shared" si="12"/>
        <v>44345</v>
      </c>
      <c r="H178" s="5">
        <f t="shared" si="13"/>
        <v>202105</v>
      </c>
      <c r="I178" s="5">
        <f t="shared" si="14"/>
        <v>2021</v>
      </c>
      <c r="J178">
        <f t="shared" si="15"/>
        <v>102.14876033057851</v>
      </c>
    </row>
    <row r="179" spans="1:10">
      <c r="A179" s="21" t="s">
        <v>30</v>
      </c>
      <c r="B179">
        <v>6852500</v>
      </c>
      <c r="C179" s="1">
        <v>44346</v>
      </c>
      <c r="D179">
        <v>54.5</v>
      </c>
      <c r="E179" t="s">
        <v>31</v>
      </c>
      <c r="G179" s="1">
        <f t="shared" si="12"/>
        <v>44346</v>
      </c>
      <c r="H179" s="5">
        <f t="shared" si="13"/>
        <v>202105</v>
      </c>
      <c r="I179" s="5">
        <f t="shared" si="14"/>
        <v>2021</v>
      </c>
      <c r="J179">
        <f t="shared" si="15"/>
        <v>108.09917355371901</v>
      </c>
    </row>
    <row r="180" spans="1:10">
      <c r="A180" s="21" t="s">
        <v>30</v>
      </c>
      <c r="B180">
        <v>6852500</v>
      </c>
      <c r="C180" s="1">
        <v>44347</v>
      </c>
      <c r="D180">
        <v>53.2</v>
      </c>
      <c r="E180" t="s">
        <v>31</v>
      </c>
      <c r="G180" s="1">
        <f t="shared" si="12"/>
        <v>44347</v>
      </c>
      <c r="H180" s="5">
        <f t="shared" si="13"/>
        <v>202105</v>
      </c>
      <c r="I180" s="5">
        <f t="shared" si="14"/>
        <v>2021</v>
      </c>
      <c r="J180">
        <f t="shared" si="15"/>
        <v>105.52066115702479</v>
      </c>
    </row>
    <row r="181" spans="1:10">
      <c r="A181" s="21" t="s">
        <v>30</v>
      </c>
      <c r="B181">
        <v>6852500</v>
      </c>
      <c r="C181" s="1">
        <v>44348</v>
      </c>
      <c r="D181">
        <v>53</v>
      </c>
      <c r="E181" t="s">
        <v>31</v>
      </c>
      <c r="G181" s="1">
        <f t="shared" si="12"/>
        <v>44348</v>
      </c>
      <c r="H181" s="5">
        <f t="shared" si="13"/>
        <v>202106</v>
      </c>
      <c r="I181" s="5">
        <f t="shared" si="14"/>
        <v>2021</v>
      </c>
      <c r="J181">
        <f t="shared" si="15"/>
        <v>105.12396694214875</v>
      </c>
    </row>
    <row r="182" spans="1:10">
      <c r="A182" s="21" t="s">
        <v>30</v>
      </c>
      <c r="B182">
        <v>6852500</v>
      </c>
      <c r="C182" s="1">
        <v>44349</v>
      </c>
      <c r="D182">
        <v>52.7</v>
      </c>
      <c r="E182" t="s">
        <v>31</v>
      </c>
      <c r="G182" s="1">
        <f t="shared" si="12"/>
        <v>44349</v>
      </c>
      <c r="H182" s="5">
        <f t="shared" si="13"/>
        <v>202106</v>
      </c>
      <c r="I182" s="5">
        <f t="shared" si="14"/>
        <v>2021</v>
      </c>
      <c r="J182">
        <f t="shared" si="15"/>
        <v>104.52892561983471</v>
      </c>
    </row>
    <row r="183" spans="1:10">
      <c r="A183" s="21" t="s">
        <v>30</v>
      </c>
      <c r="B183">
        <v>6852500</v>
      </c>
      <c r="C183" s="1">
        <v>44350</v>
      </c>
      <c r="D183">
        <v>54.8</v>
      </c>
      <c r="E183" t="s">
        <v>31</v>
      </c>
      <c r="G183" s="1">
        <f t="shared" si="12"/>
        <v>44350</v>
      </c>
      <c r="H183" s="5">
        <f t="shared" si="13"/>
        <v>202106</v>
      </c>
      <c r="I183" s="5">
        <f t="shared" si="14"/>
        <v>2021</v>
      </c>
      <c r="J183">
        <f t="shared" si="15"/>
        <v>108.69421487603306</v>
      </c>
    </row>
    <row r="184" spans="1:10">
      <c r="A184" s="21" t="s">
        <v>30</v>
      </c>
      <c r="B184">
        <v>6852500</v>
      </c>
      <c r="C184" s="1">
        <v>44351</v>
      </c>
      <c r="D184">
        <v>52.7</v>
      </c>
      <c r="E184" t="s">
        <v>31</v>
      </c>
      <c r="G184" s="1">
        <f t="shared" si="12"/>
        <v>44351</v>
      </c>
      <c r="H184" s="5">
        <f t="shared" si="13"/>
        <v>202106</v>
      </c>
      <c r="I184" s="5">
        <f t="shared" si="14"/>
        <v>2021</v>
      </c>
      <c r="J184">
        <f t="shared" si="15"/>
        <v>104.52892561983471</v>
      </c>
    </row>
    <row r="185" spans="1:10">
      <c r="A185" s="21" t="s">
        <v>30</v>
      </c>
      <c r="B185">
        <v>6852500</v>
      </c>
      <c r="C185" s="1">
        <v>44352</v>
      </c>
      <c r="D185">
        <v>52.3</v>
      </c>
      <c r="E185" t="s">
        <v>31</v>
      </c>
      <c r="G185" s="1">
        <f t="shared" si="12"/>
        <v>44352</v>
      </c>
      <c r="H185" s="5">
        <f t="shared" si="13"/>
        <v>202106</v>
      </c>
      <c r="I185" s="5">
        <f t="shared" si="14"/>
        <v>2021</v>
      </c>
      <c r="J185">
        <f t="shared" si="15"/>
        <v>103.73553719008264</v>
      </c>
    </row>
    <row r="186" spans="1:10">
      <c r="A186" s="21" t="s">
        <v>30</v>
      </c>
      <c r="B186">
        <v>6852500</v>
      </c>
      <c r="C186" s="1">
        <v>44353</v>
      </c>
      <c r="D186">
        <v>52.5</v>
      </c>
      <c r="E186" t="s">
        <v>31</v>
      </c>
      <c r="G186" s="1">
        <f t="shared" si="12"/>
        <v>44353</v>
      </c>
      <c r="H186" s="5">
        <f t="shared" si="13"/>
        <v>202106</v>
      </c>
      <c r="I186" s="5">
        <f t="shared" si="14"/>
        <v>2021</v>
      </c>
      <c r="J186">
        <f t="shared" si="15"/>
        <v>104.13223140495867</v>
      </c>
    </row>
    <row r="187" spans="1:10">
      <c r="A187" s="21" t="s">
        <v>30</v>
      </c>
      <c r="B187">
        <v>6852500</v>
      </c>
      <c r="C187" s="1">
        <v>44354</v>
      </c>
      <c r="D187">
        <v>55.6</v>
      </c>
      <c r="E187" t="s">
        <v>31</v>
      </c>
      <c r="G187" s="1">
        <f t="shared" si="12"/>
        <v>44354</v>
      </c>
      <c r="H187" s="5">
        <f t="shared" si="13"/>
        <v>202106</v>
      </c>
      <c r="I187" s="5">
        <f t="shared" si="14"/>
        <v>2021</v>
      </c>
      <c r="J187">
        <f t="shared" si="15"/>
        <v>110.28099173553719</v>
      </c>
    </row>
    <row r="188" spans="1:10">
      <c r="A188" s="21" t="s">
        <v>30</v>
      </c>
      <c r="B188">
        <v>6852500</v>
      </c>
      <c r="C188" s="1">
        <v>44355</v>
      </c>
      <c r="D188">
        <v>65.599999999999994</v>
      </c>
      <c r="E188" t="s">
        <v>31</v>
      </c>
      <c r="G188" s="1">
        <f t="shared" si="12"/>
        <v>44355</v>
      </c>
      <c r="H188" s="5">
        <f t="shared" si="13"/>
        <v>202106</v>
      </c>
      <c r="I188" s="5">
        <f t="shared" si="14"/>
        <v>2021</v>
      </c>
      <c r="J188">
        <f t="shared" si="15"/>
        <v>130.11570247933884</v>
      </c>
    </row>
    <row r="189" spans="1:10">
      <c r="A189" s="21" t="s">
        <v>30</v>
      </c>
      <c r="B189">
        <v>6852500</v>
      </c>
      <c r="C189" s="1">
        <v>44356</v>
      </c>
      <c r="D189">
        <v>70.400000000000006</v>
      </c>
      <c r="E189" t="s">
        <v>31</v>
      </c>
      <c r="G189" s="1">
        <f t="shared" si="12"/>
        <v>44356</v>
      </c>
      <c r="H189" s="5">
        <f t="shared" si="13"/>
        <v>202106</v>
      </c>
      <c r="I189" s="5">
        <f t="shared" si="14"/>
        <v>2021</v>
      </c>
      <c r="J189">
        <f t="shared" si="15"/>
        <v>139.63636363636365</v>
      </c>
    </row>
    <row r="190" spans="1:10">
      <c r="A190" s="21" t="s">
        <v>30</v>
      </c>
      <c r="B190">
        <v>6852500</v>
      </c>
      <c r="C190" s="1">
        <v>44357</v>
      </c>
      <c r="D190">
        <v>70.2</v>
      </c>
      <c r="E190" t="s">
        <v>31</v>
      </c>
      <c r="G190" s="1">
        <f t="shared" si="12"/>
        <v>44357</v>
      </c>
      <c r="H190" s="5">
        <f t="shared" si="13"/>
        <v>202106</v>
      </c>
      <c r="I190" s="5">
        <f t="shared" si="14"/>
        <v>2021</v>
      </c>
      <c r="J190">
        <f t="shared" si="15"/>
        <v>139.2396694214876</v>
      </c>
    </row>
    <row r="191" spans="1:10">
      <c r="A191" s="21" t="s">
        <v>30</v>
      </c>
      <c r="B191">
        <v>6852500</v>
      </c>
      <c r="C191" s="1">
        <v>44358</v>
      </c>
      <c r="D191">
        <v>70.3</v>
      </c>
      <c r="E191" t="s">
        <v>31</v>
      </c>
      <c r="G191" s="1">
        <f t="shared" si="12"/>
        <v>44358</v>
      </c>
      <c r="H191" s="5">
        <f t="shared" si="13"/>
        <v>202106</v>
      </c>
      <c r="I191" s="5">
        <f t="shared" si="14"/>
        <v>2021</v>
      </c>
      <c r="J191">
        <f t="shared" si="15"/>
        <v>139.43801652892563</v>
      </c>
    </row>
    <row r="192" spans="1:10">
      <c r="A192" s="21" t="s">
        <v>30</v>
      </c>
      <c r="B192">
        <v>6852500</v>
      </c>
      <c r="C192" s="1">
        <v>44359</v>
      </c>
      <c r="D192">
        <v>70.099999999999994</v>
      </c>
      <c r="E192" t="s">
        <v>31</v>
      </c>
      <c r="G192" s="1">
        <f t="shared" si="12"/>
        <v>44359</v>
      </c>
      <c r="H192" s="5">
        <f t="shared" si="13"/>
        <v>202106</v>
      </c>
      <c r="I192" s="5">
        <f t="shared" si="14"/>
        <v>2021</v>
      </c>
      <c r="J192">
        <f t="shared" si="15"/>
        <v>139.04132231404958</v>
      </c>
    </row>
    <row r="193" spans="1:10">
      <c r="A193" s="21" t="s">
        <v>30</v>
      </c>
      <c r="B193">
        <v>6852500</v>
      </c>
      <c r="C193" s="1">
        <v>44360</v>
      </c>
      <c r="D193">
        <v>70</v>
      </c>
      <c r="E193" t="s">
        <v>31</v>
      </c>
      <c r="G193" s="1">
        <f t="shared" si="12"/>
        <v>44360</v>
      </c>
      <c r="H193" s="5">
        <f t="shared" si="13"/>
        <v>202106</v>
      </c>
      <c r="I193" s="5">
        <f t="shared" si="14"/>
        <v>2021</v>
      </c>
      <c r="J193">
        <f t="shared" si="15"/>
        <v>138.84297520661158</v>
      </c>
    </row>
    <row r="194" spans="1:10">
      <c r="A194" s="21" t="s">
        <v>30</v>
      </c>
      <c r="B194">
        <v>6852500</v>
      </c>
      <c r="C194" s="1">
        <v>44361</v>
      </c>
      <c r="D194">
        <v>84.3</v>
      </c>
      <c r="E194" t="s">
        <v>31</v>
      </c>
      <c r="G194" s="1">
        <f t="shared" si="12"/>
        <v>44361</v>
      </c>
      <c r="H194" s="5">
        <f t="shared" si="13"/>
        <v>202106</v>
      </c>
      <c r="I194" s="5">
        <f t="shared" si="14"/>
        <v>2021</v>
      </c>
      <c r="J194">
        <f t="shared" si="15"/>
        <v>167.20661157024793</v>
      </c>
    </row>
    <row r="195" spans="1:10">
      <c r="A195" s="21" t="s">
        <v>30</v>
      </c>
      <c r="B195">
        <v>6852500</v>
      </c>
      <c r="C195" s="1">
        <v>44362</v>
      </c>
      <c r="D195">
        <v>100</v>
      </c>
      <c r="E195" t="s">
        <v>31</v>
      </c>
      <c r="G195" s="1">
        <f t="shared" si="12"/>
        <v>44362</v>
      </c>
      <c r="H195" s="5">
        <f t="shared" si="13"/>
        <v>202106</v>
      </c>
      <c r="I195" s="5">
        <f t="shared" si="14"/>
        <v>2021</v>
      </c>
      <c r="J195">
        <f t="shared" si="15"/>
        <v>198.34710743801654</v>
      </c>
    </row>
    <row r="196" spans="1:10">
      <c r="A196" s="21" t="s">
        <v>30</v>
      </c>
      <c r="B196">
        <v>6852500</v>
      </c>
      <c r="C196" s="1">
        <v>44363</v>
      </c>
      <c r="D196">
        <v>152</v>
      </c>
      <c r="E196" t="s">
        <v>31</v>
      </c>
      <c r="G196" s="1">
        <f t="shared" si="12"/>
        <v>44363</v>
      </c>
      <c r="H196" s="5">
        <f t="shared" si="13"/>
        <v>202106</v>
      </c>
      <c r="I196" s="5">
        <f t="shared" si="14"/>
        <v>2021</v>
      </c>
      <c r="J196">
        <f t="shared" si="15"/>
        <v>301.48760330578511</v>
      </c>
    </row>
    <row r="197" spans="1:10">
      <c r="A197" s="21" t="s">
        <v>30</v>
      </c>
      <c r="B197">
        <v>6852500</v>
      </c>
      <c r="C197" s="1">
        <v>44364</v>
      </c>
      <c r="D197">
        <v>197</v>
      </c>
      <c r="E197" t="s">
        <v>31</v>
      </c>
      <c r="G197" s="1">
        <f t="shared" si="12"/>
        <v>44364</v>
      </c>
      <c r="H197" s="5">
        <f t="shared" si="13"/>
        <v>202106</v>
      </c>
      <c r="I197" s="5">
        <f t="shared" si="14"/>
        <v>2021</v>
      </c>
      <c r="J197">
        <f t="shared" si="15"/>
        <v>390.74380165289256</v>
      </c>
    </row>
    <row r="198" spans="1:10">
      <c r="A198" s="21" t="s">
        <v>30</v>
      </c>
      <c r="B198">
        <v>6852500</v>
      </c>
      <c r="C198" s="1">
        <v>44365</v>
      </c>
      <c r="D198">
        <v>208</v>
      </c>
      <c r="E198" t="s">
        <v>31</v>
      </c>
      <c r="G198" s="1">
        <f t="shared" si="12"/>
        <v>44365</v>
      </c>
      <c r="H198" s="5">
        <f t="shared" si="13"/>
        <v>202106</v>
      </c>
      <c r="I198" s="5">
        <f t="shared" si="14"/>
        <v>2021</v>
      </c>
      <c r="J198">
        <f t="shared" si="15"/>
        <v>412.56198347107437</v>
      </c>
    </row>
    <row r="199" spans="1:10">
      <c r="A199" s="21" t="s">
        <v>30</v>
      </c>
      <c r="B199">
        <v>6852500</v>
      </c>
      <c r="C199" s="1">
        <v>44366</v>
      </c>
      <c r="D199">
        <v>213</v>
      </c>
      <c r="E199" t="s">
        <v>31</v>
      </c>
      <c r="G199" s="1">
        <f t="shared" si="12"/>
        <v>44366</v>
      </c>
      <c r="H199" s="5">
        <f t="shared" si="13"/>
        <v>202106</v>
      </c>
      <c r="I199" s="5">
        <f t="shared" si="14"/>
        <v>2021</v>
      </c>
      <c r="J199">
        <f t="shared" si="15"/>
        <v>422.47933884297521</v>
      </c>
    </row>
    <row r="200" spans="1:10">
      <c r="A200" s="21" t="s">
        <v>30</v>
      </c>
      <c r="B200">
        <v>6852500</v>
      </c>
      <c r="C200" s="1">
        <v>44367</v>
      </c>
      <c r="D200">
        <v>215</v>
      </c>
      <c r="E200" t="s">
        <v>31</v>
      </c>
      <c r="G200" s="1">
        <f t="shared" si="12"/>
        <v>44367</v>
      </c>
      <c r="H200" s="5">
        <f t="shared" si="13"/>
        <v>202106</v>
      </c>
      <c r="I200" s="5">
        <f t="shared" si="14"/>
        <v>2021</v>
      </c>
      <c r="J200">
        <f t="shared" si="15"/>
        <v>426.44628099173553</v>
      </c>
    </row>
    <row r="201" spans="1:10">
      <c r="A201" s="21" t="s">
        <v>30</v>
      </c>
      <c r="B201">
        <v>6852500</v>
      </c>
      <c r="C201" s="1">
        <v>44368</v>
      </c>
      <c r="D201">
        <v>241</v>
      </c>
      <c r="E201" t="s">
        <v>31</v>
      </c>
      <c r="G201" s="1">
        <f t="shared" si="12"/>
        <v>44368</v>
      </c>
      <c r="H201" s="5">
        <f t="shared" si="13"/>
        <v>202106</v>
      </c>
      <c r="I201" s="5">
        <f t="shared" si="14"/>
        <v>2021</v>
      </c>
      <c r="J201">
        <f t="shared" si="15"/>
        <v>478.01652892561981</v>
      </c>
    </row>
    <row r="202" spans="1:10">
      <c r="A202" s="21" t="s">
        <v>30</v>
      </c>
      <c r="B202">
        <v>6852500</v>
      </c>
      <c r="C202" s="1">
        <v>44369</v>
      </c>
      <c r="D202">
        <v>252</v>
      </c>
      <c r="E202" t="s">
        <v>31</v>
      </c>
      <c r="G202" s="1">
        <f t="shared" si="12"/>
        <v>44369</v>
      </c>
      <c r="H202" s="5">
        <f t="shared" si="13"/>
        <v>202106</v>
      </c>
      <c r="I202" s="5">
        <f t="shared" si="14"/>
        <v>2021</v>
      </c>
      <c r="J202">
        <f t="shared" si="15"/>
        <v>499.83471074380168</v>
      </c>
    </row>
    <row r="203" spans="1:10">
      <c r="A203" s="21" t="s">
        <v>30</v>
      </c>
      <c r="B203">
        <v>6852500</v>
      </c>
      <c r="C203" s="1">
        <v>44370</v>
      </c>
      <c r="D203">
        <v>254</v>
      </c>
      <c r="E203" t="s">
        <v>31</v>
      </c>
      <c r="G203" s="1">
        <f t="shared" si="12"/>
        <v>44370</v>
      </c>
      <c r="H203" s="5">
        <f t="shared" si="13"/>
        <v>202106</v>
      </c>
      <c r="I203" s="5">
        <f t="shared" si="14"/>
        <v>2021</v>
      </c>
      <c r="J203">
        <f t="shared" si="15"/>
        <v>503.801652892562</v>
      </c>
    </row>
    <row r="204" spans="1:10">
      <c r="A204" s="21" t="s">
        <v>30</v>
      </c>
      <c r="B204">
        <v>6852500</v>
      </c>
      <c r="C204" s="1">
        <v>44371</v>
      </c>
      <c r="D204">
        <v>254</v>
      </c>
      <c r="E204" t="s">
        <v>31</v>
      </c>
      <c r="G204" s="1">
        <f t="shared" si="12"/>
        <v>44371</v>
      </c>
      <c r="H204" s="5">
        <f t="shared" si="13"/>
        <v>202106</v>
      </c>
      <c r="I204" s="5">
        <f t="shared" si="14"/>
        <v>2021</v>
      </c>
      <c r="J204">
        <f t="shared" si="15"/>
        <v>503.801652892562</v>
      </c>
    </row>
    <row r="205" spans="1:10">
      <c r="A205" s="21" t="s">
        <v>30</v>
      </c>
      <c r="B205">
        <v>6852500</v>
      </c>
      <c r="C205" s="1">
        <v>44372</v>
      </c>
      <c r="D205">
        <v>255</v>
      </c>
      <c r="E205" t="s">
        <v>31</v>
      </c>
      <c r="G205" s="1">
        <f t="shared" si="12"/>
        <v>44372</v>
      </c>
      <c r="H205" s="5">
        <f t="shared" si="13"/>
        <v>202106</v>
      </c>
      <c r="I205" s="5">
        <f t="shared" si="14"/>
        <v>2021</v>
      </c>
      <c r="J205">
        <f t="shared" si="15"/>
        <v>505.78512396694214</v>
      </c>
    </row>
    <row r="206" spans="1:10">
      <c r="A206" s="21" t="s">
        <v>30</v>
      </c>
      <c r="B206">
        <v>6852500</v>
      </c>
      <c r="C206" s="1">
        <v>44373</v>
      </c>
      <c r="D206">
        <v>244</v>
      </c>
      <c r="E206" t="s">
        <v>31</v>
      </c>
      <c r="G206" s="1">
        <f t="shared" si="12"/>
        <v>44373</v>
      </c>
      <c r="H206" s="5">
        <f t="shared" si="13"/>
        <v>202106</v>
      </c>
      <c r="I206" s="5">
        <f t="shared" si="14"/>
        <v>2021</v>
      </c>
      <c r="J206">
        <f t="shared" si="15"/>
        <v>483.96694214876032</v>
      </c>
    </row>
    <row r="207" spans="1:10">
      <c r="A207" s="21" t="s">
        <v>30</v>
      </c>
      <c r="B207">
        <v>6852500</v>
      </c>
      <c r="C207" s="1">
        <v>44374</v>
      </c>
      <c r="D207">
        <v>226</v>
      </c>
      <c r="E207" t="s">
        <v>31</v>
      </c>
      <c r="G207" s="1">
        <f t="shared" si="12"/>
        <v>44374</v>
      </c>
      <c r="H207" s="5">
        <f t="shared" si="13"/>
        <v>202106</v>
      </c>
      <c r="I207" s="5">
        <f t="shared" si="14"/>
        <v>2021</v>
      </c>
      <c r="J207">
        <f t="shared" si="15"/>
        <v>448.26446280991735</v>
      </c>
    </row>
    <row r="208" spans="1:10">
      <c r="A208" s="21" t="s">
        <v>30</v>
      </c>
      <c r="B208">
        <v>6852500</v>
      </c>
      <c r="C208" s="1">
        <v>44375</v>
      </c>
      <c r="D208">
        <v>206</v>
      </c>
      <c r="E208" t="s">
        <v>31</v>
      </c>
      <c r="G208" s="1">
        <f t="shared" si="12"/>
        <v>44375</v>
      </c>
      <c r="H208" s="5">
        <f t="shared" si="13"/>
        <v>202106</v>
      </c>
      <c r="I208" s="5">
        <f t="shared" si="14"/>
        <v>2021</v>
      </c>
      <c r="J208">
        <f t="shared" si="15"/>
        <v>408.59504132231405</v>
      </c>
    </row>
    <row r="209" spans="1:14">
      <c r="A209" s="21" t="s">
        <v>30</v>
      </c>
      <c r="B209">
        <v>6852500</v>
      </c>
      <c r="C209" s="1">
        <v>44376</v>
      </c>
      <c r="D209">
        <v>220</v>
      </c>
      <c r="E209" t="s">
        <v>31</v>
      </c>
      <c r="G209" s="1">
        <f t="shared" si="12"/>
        <v>44376</v>
      </c>
      <c r="H209" s="5">
        <f t="shared" si="13"/>
        <v>202106</v>
      </c>
      <c r="I209" s="5">
        <f t="shared" si="14"/>
        <v>2021</v>
      </c>
      <c r="J209">
        <f t="shared" si="15"/>
        <v>436.36363636363637</v>
      </c>
    </row>
    <row r="210" spans="1:14">
      <c r="A210" s="21" t="s">
        <v>30</v>
      </c>
      <c r="B210">
        <v>6852500</v>
      </c>
      <c r="C210" s="1">
        <v>44377</v>
      </c>
      <c r="D210">
        <v>223</v>
      </c>
      <c r="E210" t="s">
        <v>31</v>
      </c>
      <c r="G210" s="12">
        <f t="shared" si="12"/>
        <v>44377</v>
      </c>
      <c r="H210" s="13">
        <f t="shared" si="13"/>
        <v>202106</v>
      </c>
      <c r="I210" s="13">
        <f t="shared" si="14"/>
        <v>2021</v>
      </c>
      <c r="J210" s="10">
        <f t="shared" si="15"/>
        <v>442.31404958677683</v>
      </c>
      <c r="K210" s="10"/>
      <c r="L210" s="10"/>
      <c r="M210" s="10"/>
      <c r="N210" s="10"/>
    </row>
    <row r="211" spans="1:14">
      <c r="A211" s="21" t="s">
        <v>30</v>
      </c>
      <c r="B211">
        <v>6852500</v>
      </c>
      <c r="C211" s="1">
        <v>44378</v>
      </c>
      <c r="D211">
        <v>221</v>
      </c>
      <c r="E211" t="s">
        <v>31</v>
      </c>
      <c r="G211" s="1">
        <f t="shared" si="12"/>
        <v>44378</v>
      </c>
      <c r="H211" s="5">
        <f t="shared" si="13"/>
        <v>202107</v>
      </c>
      <c r="I211" s="5">
        <f t="shared" si="14"/>
        <v>2021</v>
      </c>
      <c r="J211">
        <f t="shared" si="15"/>
        <v>438.34710743801651</v>
      </c>
    </row>
    <row r="212" spans="1:14">
      <c r="A212" s="21" t="s">
        <v>30</v>
      </c>
      <c r="B212">
        <v>6852500</v>
      </c>
      <c r="C212" s="1">
        <v>44379</v>
      </c>
      <c r="D212">
        <v>219</v>
      </c>
      <c r="E212" t="s">
        <v>31</v>
      </c>
      <c r="G212" s="1">
        <f t="shared" si="12"/>
        <v>44379</v>
      </c>
      <c r="H212" s="5">
        <f t="shared" si="13"/>
        <v>202107</v>
      </c>
      <c r="I212" s="5">
        <f t="shared" si="14"/>
        <v>2021</v>
      </c>
      <c r="J212">
        <f t="shared" si="15"/>
        <v>434.38016528925618</v>
      </c>
    </row>
    <row r="213" spans="1:14">
      <c r="A213" s="21" t="s">
        <v>30</v>
      </c>
      <c r="B213">
        <v>6852500</v>
      </c>
      <c r="C213" s="1">
        <v>44380</v>
      </c>
      <c r="D213">
        <v>198</v>
      </c>
      <c r="E213" t="s">
        <v>31</v>
      </c>
      <c r="G213" s="1">
        <f t="shared" si="12"/>
        <v>44380</v>
      </c>
      <c r="H213" s="5">
        <f t="shared" si="13"/>
        <v>202107</v>
      </c>
      <c r="I213" s="5">
        <f t="shared" si="14"/>
        <v>2021</v>
      </c>
      <c r="J213">
        <f t="shared" si="15"/>
        <v>392.72727272727275</v>
      </c>
    </row>
    <row r="214" spans="1:14">
      <c r="A214" s="21" t="s">
        <v>30</v>
      </c>
      <c r="B214">
        <v>6852500</v>
      </c>
      <c r="C214" s="1">
        <v>44381</v>
      </c>
      <c r="D214">
        <v>177</v>
      </c>
      <c r="E214" t="s">
        <v>31</v>
      </c>
      <c r="G214" s="1">
        <f t="shared" si="12"/>
        <v>44381</v>
      </c>
      <c r="H214" s="5">
        <f t="shared" si="13"/>
        <v>202107</v>
      </c>
      <c r="I214" s="5">
        <f t="shared" si="14"/>
        <v>2021</v>
      </c>
      <c r="J214">
        <f t="shared" si="15"/>
        <v>351.07438016528926</v>
      </c>
    </row>
    <row r="215" spans="1:14">
      <c r="A215" s="21" t="s">
        <v>30</v>
      </c>
      <c r="B215">
        <v>6852500</v>
      </c>
      <c r="C215" s="1">
        <v>44382</v>
      </c>
      <c r="D215">
        <v>177</v>
      </c>
      <c r="E215" t="s">
        <v>31</v>
      </c>
      <c r="G215" s="1">
        <f t="shared" si="12"/>
        <v>44382</v>
      </c>
      <c r="H215" s="5">
        <f t="shared" si="13"/>
        <v>202107</v>
      </c>
      <c r="I215" s="5">
        <f t="shared" si="14"/>
        <v>2021</v>
      </c>
      <c r="J215">
        <f t="shared" si="15"/>
        <v>351.07438016528926</v>
      </c>
    </row>
    <row r="216" spans="1:14">
      <c r="A216" s="21" t="s">
        <v>30</v>
      </c>
      <c r="B216">
        <v>6852500</v>
      </c>
      <c r="C216" s="1">
        <v>44383</v>
      </c>
      <c r="D216">
        <v>193</v>
      </c>
      <c r="E216" t="s">
        <v>31</v>
      </c>
      <c r="G216" s="1">
        <f t="shared" si="12"/>
        <v>44383</v>
      </c>
      <c r="H216" s="5">
        <f t="shared" si="13"/>
        <v>202107</v>
      </c>
      <c r="I216" s="5">
        <f t="shared" si="14"/>
        <v>2021</v>
      </c>
      <c r="J216">
        <f t="shared" si="15"/>
        <v>382.80991735537191</v>
      </c>
    </row>
    <row r="217" spans="1:14">
      <c r="A217" s="21" t="s">
        <v>30</v>
      </c>
      <c r="B217">
        <v>6852500</v>
      </c>
      <c r="C217" s="1">
        <v>44384</v>
      </c>
      <c r="D217">
        <v>196</v>
      </c>
      <c r="E217" t="s">
        <v>31</v>
      </c>
      <c r="G217" s="1">
        <f t="shared" ref="G217:G280" si="16">IF(OR(C217&lt;=0,ISTEXT(C217)),"",C217)</f>
        <v>44384</v>
      </c>
      <c r="H217" s="5">
        <f t="shared" ref="H217:H280" si="17">IF(NOT(ISTEXT(G217)),YEAR(G217)*100+MONTH(G217),"")</f>
        <v>202107</v>
      </c>
      <c r="I217" s="5">
        <f t="shared" ref="I217:I280" si="18">IF(NOT(ISTEXT(G217)),YEAR(G217),"")</f>
        <v>2021</v>
      </c>
      <c r="J217">
        <f t="shared" si="15"/>
        <v>388.76033057851242</v>
      </c>
    </row>
    <row r="218" spans="1:14">
      <c r="A218" s="21" t="s">
        <v>30</v>
      </c>
      <c r="B218">
        <v>6852500</v>
      </c>
      <c r="C218" s="1">
        <v>44385</v>
      </c>
      <c r="D218">
        <v>203</v>
      </c>
      <c r="E218" t="s">
        <v>31</v>
      </c>
      <c r="G218" s="1">
        <f t="shared" si="16"/>
        <v>44385</v>
      </c>
      <c r="H218" s="5">
        <f t="shared" si="17"/>
        <v>202107</v>
      </c>
      <c r="I218" s="5">
        <f t="shared" si="18"/>
        <v>2021</v>
      </c>
      <c r="J218">
        <f t="shared" si="15"/>
        <v>402.64462809917353</v>
      </c>
    </row>
    <row r="219" spans="1:14">
      <c r="A219" s="21" t="s">
        <v>30</v>
      </c>
      <c r="B219">
        <v>6852500</v>
      </c>
      <c r="C219" s="1">
        <v>44386</v>
      </c>
      <c r="D219">
        <v>259</v>
      </c>
      <c r="E219" t="s">
        <v>31</v>
      </c>
      <c r="G219" s="1">
        <f t="shared" si="16"/>
        <v>44386</v>
      </c>
      <c r="H219" s="5">
        <f t="shared" si="17"/>
        <v>202107</v>
      </c>
      <c r="I219" s="5">
        <f t="shared" si="18"/>
        <v>2021</v>
      </c>
      <c r="J219">
        <f t="shared" si="15"/>
        <v>513.71900826446279</v>
      </c>
    </row>
    <row r="220" spans="1:14">
      <c r="A220" s="21" t="s">
        <v>30</v>
      </c>
      <c r="B220">
        <v>6852500</v>
      </c>
      <c r="C220" s="1">
        <v>44387</v>
      </c>
      <c r="D220">
        <v>289</v>
      </c>
      <c r="E220" t="s">
        <v>31</v>
      </c>
      <c r="G220" s="1">
        <f t="shared" si="16"/>
        <v>44387</v>
      </c>
      <c r="H220" s="5">
        <f t="shared" si="17"/>
        <v>202107</v>
      </c>
      <c r="I220" s="5">
        <f t="shared" si="18"/>
        <v>2021</v>
      </c>
      <c r="J220">
        <f t="shared" si="15"/>
        <v>573.22314049586782</v>
      </c>
    </row>
    <row r="221" spans="1:14">
      <c r="A221" s="21" t="s">
        <v>30</v>
      </c>
      <c r="B221">
        <v>6852500</v>
      </c>
      <c r="C221" s="1">
        <v>44388</v>
      </c>
      <c r="D221">
        <v>316</v>
      </c>
      <c r="E221" t="s">
        <v>31</v>
      </c>
      <c r="G221" s="1">
        <f t="shared" si="16"/>
        <v>44388</v>
      </c>
      <c r="H221" s="5">
        <f t="shared" si="17"/>
        <v>202107</v>
      </c>
      <c r="I221" s="5">
        <f t="shared" si="18"/>
        <v>2021</v>
      </c>
      <c r="J221">
        <f t="shared" si="15"/>
        <v>626.77685950413218</v>
      </c>
    </row>
    <row r="222" spans="1:14">
      <c r="A222" s="21" t="s">
        <v>30</v>
      </c>
      <c r="B222">
        <v>6852500</v>
      </c>
      <c r="C222" s="1">
        <v>44389</v>
      </c>
      <c r="D222">
        <v>349</v>
      </c>
      <c r="E222" t="s">
        <v>31</v>
      </c>
      <c r="G222" s="1">
        <f t="shared" si="16"/>
        <v>44389</v>
      </c>
      <c r="H222" s="5">
        <f t="shared" si="17"/>
        <v>202107</v>
      </c>
      <c r="I222" s="5">
        <f t="shared" si="18"/>
        <v>2021</v>
      </c>
      <c r="J222">
        <f t="shared" ref="J222:J285" si="19">IF(AND(ISNUMBER(G222),ISNUMBER(D222)),D222*(640*24*3600)/(5280^2),"DataGap")</f>
        <v>692.23140495867767</v>
      </c>
    </row>
    <row r="223" spans="1:14">
      <c r="A223" s="21" t="s">
        <v>30</v>
      </c>
      <c r="B223">
        <v>6852500</v>
      </c>
      <c r="C223" s="1">
        <v>44390</v>
      </c>
      <c r="D223">
        <v>354</v>
      </c>
      <c r="E223" t="s">
        <v>31</v>
      </c>
      <c r="G223" s="1">
        <f t="shared" si="16"/>
        <v>44390</v>
      </c>
      <c r="H223" s="5">
        <f t="shared" si="17"/>
        <v>202107</v>
      </c>
      <c r="I223" s="5">
        <f t="shared" si="18"/>
        <v>2021</v>
      </c>
      <c r="J223">
        <f t="shared" si="19"/>
        <v>702.14876033057851</v>
      </c>
    </row>
    <row r="224" spans="1:14">
      <c r="A224" s="21" t="s">
        <v>30</v>
      </c>
      <c r="B224">
        <v>6852500</v>
      </c>
      <c r="C224" s="1">
        <v>44391</v>
      </c>
      <c r="D224">
        <v>348</v>
      </c>
      <c r="E224" t="s">
        <v>31</v>
      </c>
      <c r="G224" s="1">
        <f t="shared" si="16"/>
        <v>44391</v>
      </c>
      <c r="H224" s="5">
        <f t="shared" si="17"/>
        <v>202107</v>
      </c>
      <c r="I224" s="5">
        <f t="shared" si="18"/>
        <v>2021</v>
      </c>
      <c r="J224">
        <f t="shared" si="19"/>
        <v>690.24793388429748</v>
      </c>
    </row>
    <row r="225" spans="1:10">
      <c r="A225" s="21" t="s">
        <v>30</v>
      </c>
      <c r="B225">
        <v>6852500</v>
      </c>
      <c r="C225" s="1">
        <v>44392</v>
      </c>
      <c r="D225">
        <v>351</v>
      </c>
      <c r="E225" t="s">
        <v>31</v>
      </c>
      <c r="G225" s="1">
        <f t="shared" si="16"/>
        <v>44392</v>
      </c>
      <c r="H225" s="5">
        <f t="shared" si="17"/>
        <v>202107</v>
      </c>
      <c r="I225" s="5">
        <f t="shared" si="18"/>
        <v>2021</v>
      </c>
      <c r="J225">
        <f t="shared" si="19"/>
        <v>696.19834710743805</v>
      </c>
    </row>
    <row r="226" spans="1:10">
      <c r="A226" s="21" t="s">
        <v>30</v>
      </c>
      <c r="B226">
        <v>6852500</v>
      </c>
      <c r="C226" s="1">
        <v>44393</v>
      </c>
      <c r="D226">
        <v>356</v>
      </c>
      <c r="E226" t="s">
        <v>31</v>
      </c>
      <c r="G226" s="1">
        <f t="shared" si="16"/>
        <v>44393</v>
      </c>
      <c r="H226" s="5">
        <f t="shared" si="17"/>
        <v>202107</v>
      </c>
      <c r="I226" s="5">
        <f t="shared" si="18"/>
        <v>2021</v>
      </c>
      <c r="J226">
        <f t="shared" si="19"/>
        <v>706.11570247933889</v>
      </c>
    </row>
    <row r="227" spans="1:10">
      <c r="A227" s="21" t="s">
        <v>30</v>
      </c>
      <c r="B227">
        <v>6852500</v>
      </c>
      <c r="C227" s="1">
        <v>44394</v>
      </c>
      <c r="D227">
        <v>385</v>
      </c>
      <c r="E227" t="s">
        <v>31</v>
      </c>
      <c r="G227" s="1">
        <f t="shared" si="16"/>
        <v>44394</v>
      </c>
      <c r="H227" s="5">
        <f t="shared" si="17"/>
        <v>202107</v>
      </c>
      <c r="I227" s="5">
        <f t="shared" si="18"/>
        <v>2021</v>
      </c>
      <c r="J227">
        <f t="shared" si="19"/>
        <v>763.63636363636363</v>
      </c>
    </row>
    <row r="228" spans="1:10">
      <c r="A228" s="21" t="s">
        <v>30</v>
      </c>
      <c r="B228">
        <v>6852500</v>
      </c>
      <c r="C228" s="1">
        <v>44395</v>
      </c>
      <c r="D228">
        <v>401</v>
      </c>
      <c r="E228" t="s">
        <v>31</v>
      </c>
      <c r="G228" s="1">
        <f t="shared" si="16"/>
        <v>44395</v>
      </c>
      <c r="H228" s="5">
        <f t="shared" si="17"/>
        <v>202107</v>
      </c>
      <c r="I228" s="5">
        <f t="shared" si="18"/>
        <v>2021</v>
      </c>
      <c r="J228">
        <f t="shared" si="19"/>
        <v>795.37190082644634</v>
      </c>
    </row>
    <row r="229" spans="1:10">
      <c r="A229" s="21" t="s">
        <v>30</v>
      </c>
      <c r="B229">
        <v>6852500</v>
      </c>
      <c r="C229" s="1">
        <v>44396</v>
      </c>
      <c r="D229">
        <v>431</v>
      </c>
      <c r="E229" t="s">
        <v>31</v>
      </c>
      <c r="G229" s="1">
        <f t="shared" si="16"/>
        <v>44396</v>
      </c>
      <c r="H229" s="5">
        <f t="shared" si="17"/>
        <v>202107</v>
      </c>
      <c r="I229" s="5">
        <f t="shared" si="18"/>
        <v>2021</v>
      </c>
      <c r="J229">
        <f t="shared" si="19"/>
        <v>854.87603305785126</v>
      </c>
    </row>
    <row r="230" spans="1:10">
      <c r="A230" s="21" t="s">
        <v>30</v>
      </c>
      <c r="B230">
        <v>6852500</v>
      </c>
      <c r="C230" s="1">
        <v>44397</v>
      </c>
      <c r="D230">
        <v>430</v>
      </c>
      <c r="E230" t="s">
        <v>31</v>
      </c>
      <c r="G230" s="1">
        <f t="shared" si="16"/>
        <v>44397</v>
      </c>
      <c r="H230" s="5">
        <f t="shared" si="17"/>
        <v>202107</v>
      </c>
      <c r="I230" s="5">
        <f t="shared" si="18"/>
        <v>2021</v>
      </c>
      <c r="J230">
        <f t="shared" si="19"/>
        <v>852.89256198347107</v>
      </c>
    </row>
    <row r="231" spans="1:10">
      <c r="A231" s="21" t="s">
        <v>30</v>
      </c>
      <c r="B231">
        <v>6852500</v>
      </c>
      <c r="C231" s="1">
        <v>44398</v>
      </c>
      <c r="D231">
        <v>384</v>
      </c>
      <c r="E231" t="s">
        <v>31</v>
      </c>
      <c r="G231" s="1">
        <f t="shared" si="16"/>
        <v>44398</v>
      </c>
      <c r="H231" s="5">
        <f t="shared" si="17"/>
        <v>202107</v>
      </c>
      <c r="I231" s="5">
        <f t="shared" si="18"/>
        <v>2021</v>
      </c>
      <c r="J231">
        <f t="shared" si="19"/>
        <v>761.65289256198344</v>
      </c>
    </row>
    <row r="232" spans="1:10">
      <c r="A232" s="21" t="s">
        <v>30</v>
      </c>
      <c r="B232">
        <v>6852500</v>
      </c>
      <c r="C232" s="1">
        <v>44399</v>
      </c>
      <c r="D232">
        <v>371</v>
      </c>
      <c r="E232" t="s">
        <v>31</v>
      </c>
      <c r="G232" s="1">
        <f t="shared" si="16"/>
        <v>44399</v>
      </c>
      <c r="H232" s="5">
        <f t="shared" si="17"/>
        <v>202107</v>
      </c>
      <c r="I232" s="5">
        <f t="shared" si="18"/>
        <v>2021</v>
      </c>
      <c r="J232">
        <f t="shared" si="19"/>
        <v>735.8677685950413</v>
      </c>
    </row>
    <row r="233" spans="1:10">
      <c r="A233" s="21" t="s">
        <v>30</v>
      </c>
      <c r="B233">
        <v>6852500</v>
      </c>
      <c r="C233" s="1">
        <v>44400</v>
      </c>
      <c r="D233">
        <v>355</v>
      </c>
      <c r="E233" t="s">
        <v>31</v>
      </c>
      <c r="G233" s="1">
        <f t="shared" si="16"/>
        <v>44400</v>
      </c>
      <c r="H233" s="5">
        <f t="shared" si="17"/>
        <v>202107</v>
      </c>
      <c r="I233" s="5">
        <f t="shared" si="18"/>
        <v>2021</v>
      </c>
      <c r="J233">
        <f t="shared" si="19"/>
        <v>704.1322314049587</v>
      </c>
    </row>
    <row r="234" spans="1:10">
      <c r="A234" s="21" t="s">
        <v>30</v>
      </c>
      <c r="B234">
        <v>6852500</v>
      </c>
      <c r="C234" s="1">
        <v>44401</v>
      </c>
      <c r="D234">
        <v>331</v>
      </c>
      <c r="E234" t="s">
        <v>31</v>
      </c>
      <c r="G234" s="1">
        <f t="shared" si="16"/>
        <v>44401</v>
      </c>
      <c r="H234" s="5">
        <f t="shared" si="17"/>
        <v>202107</v>
      </c>
      <c r="I234" s="5">
        <f t="shared" si="18"/>
        <v>2021</v>
      </c>
      <c r="J234">
        <f t="shared" si="19"/>
        <v>656.52892561983469</v>
      </c>
    </row>
    <row r="235" spans="1:10">
      <c r="A235" s="21" t="s">
        <v>30</v>
      </c>
      <c r="B235">
        <v>6852500</v>
      </c>
      <c r="C235" s="1">
        <v>44402</v>
      </c>
      <c r="D235">
        <v>392</v>
      </c>
      <c r="E235" t="s">
        <v>31</v>
      </c>
      <c r="G235" s="1">
        <f t="shared" si="16"/>
        <v>44402</v>
      </c>
      <c r="H235" s="5">
        <f t="shared" si="17"/>
        <v>202107</v>
      </c>
      <c r="I235" s="5">
        <f t="shared" si="18"/>
        <v>2021</v>
      </c>
      <c r="J235">
        <f t="shared" si="19"/>
        <v>777.52066115702485</v>
      </c>
    </row>
    <row r="236" spans="1:10">
      <c r="A236" s="21" t="s">
        <v>30</v>
      </c>
      <c r="B236">
        <v>6852500</v>
      </c>
      <c r="C236" s="1">
        <v>44403</v>
      </c>
      <c r="D236">
        <v>444</v>
      </c>
      <c r="E236" t="s">
        <v>31</v>
      </c>
      <c r="G236" s="1">
        <f t="shared" si="16"/>
        <v>44403</v>
      </c>
      <c r="H236" s="5">
        <f t="shared" si="17"/>
        <v>202107</v>
      </c>
      <c r="I236" s="5">
        <f t="shared" si="18"/>
        <v>2021</v>
      </c>
      <c r="J236">
        <f t="shared" si="19"/>
        <v>880.6611570247934</v>
      </c>
    </row>
    <row r="237" spans="1:10">
      <c r="A237" s="21" t="s">
        <v>30</v>
      </c>
      <c r="B237">
        <v>6852500</v>
      </c>
      <c r="C237" s="1">
        <v>44404</v>
      </c>
      <c r="D237">
        <v>389</v>
      </c>
      <c r="E237" t="s">
        <v>31</v>
      </c>
      <c r="G237" s="1">
        <f t="shared" si="16"/>
        <v>44404</v>
      </c>
      <c r="H237" s="5">
        <f t="shared" si="17"/>
        <v>202107</v>
      </c>
      <c r="I237" s="5">
        <f t="shared" si="18"/>
        <v>2021</v>
      </c>
      <c r="J237">
        <f t="shared" si="19"/>
        <v>771.57024793388427</v>
      </c>
    </row>
    <row r="238" spans="1:10">
      <c r="A238" s="21" t="s">
        <v>30</v>
      </c>
      <c r="B238">
        <v>6852500</v>
      </c>
      <c r="C238" s="1">
        <v>44405</v>
      </c>
      <c r="D238">
        <v>303</v>
      </c>
      <c r="E238" t="s">
        <v>31</v>
      </c>
      <c r="G238" s="1">
        <f t="shared" si="16"/>
        <v>44405</v>
      </c>
      <c r="H238" s="5">
        <f t="shared" si="17"/>
        <v>202107</v>
      </c>
      <c r="I238" s="5">
        <f t="shared" si="18"/>
        <v>2021</v>
      </c>
      <c r="J238">
        <f t="shared" si="19"/>
        <v>600.99173553719004</v>
      </c>
    </row>
    <row r="239" spans="1:10">
      <c r="A239" s="21" t="s">
        <v>30</v>
      </c>
      <c r="B239">
        <v>6852500</v>
      </c>
      <c r="C239" s="1">
        <v>44406</v>
      </c>
      <c r="D239">
        <v>253</v>
      </c>
      <c r="E239" t="s">
        <v>31</v>
      </c>
      <c r="G239" s="1">
        <f t="shared" si="16"/>
        <v>44406</v>
      </c>
      <c r="H239" s="5">
        <f t="shared" si="17"/>
        <v>202107</v>
      </c>
      <c r="I239" s="5">
        <f t="shared" si="18"/>
        <v>2021</v>
      </c>
      <c r="J239">
        <f t="shared" si="19"/>
        <v>501.81818181818181</v>
      </c>
    </row>
    <row r="240" spans="1:10">
      <c r="A240" s="21" t="s">
        <v>30</v>
      </c>
      <c r="B240">
        <v>6852500</v>
      </c>
      <c r="C240" s="1">
        <v>44407</v>
      </c>
      <c r="D240">
        <v>240</v>
      </c>
      <c r="E240" t="s">
        <v>31</v>
      </c>
      <c r="G240" s="1">
        <f t="shared" si="16"/>
        <v>44407</v>
      </c>
      <c r="H240" s="5">
        <f t="shared" si="17"/>
        <v>202107</v>
      </c>
      <c r="I240" s="5">
        <f t="shared" si="18"/>
        <v>2021</v>
      </c>
      <c r="J240">
        <f t="shared" si="19"/>
        <v>476.03305785123968</v>
      </c>
    </row>
    <row r="241" spans="1:10">
      <c r="A241" s="21" t="s">
        <v>30</v>
      </c>
      <c r="B241">
        <v>6852500</v>
      </c>
      <c r="C241" s="1">
        <v>44408</v>
      </c>
      <c r="D241">
        <v>233</v>
      </c>
      <c r="E241" t="s">
        <v>31</v>
      </c>
      <c r="G241" s="1">
        <f t="shared" si="16"/>
        <v>44408</v>
      </c>
      <c r="H241" s="5">
        <f t="shared" si="17"/>
        <v>202107</v>
      </c>
      <c r="I241" s="5">
        <f t="shared" si="18"/>
        <v>2021</v>
      </c>
      <c r="J241">
        <f t="shared" si="19"/>
        <v>462.14876033057851</v>
      </c>
    </row>
    <row r="242" spans="1:10">
      <c r="A242" s="21" t="s">
        <v>30</v>
      </c>
      <c r="B242">
        <v>6852500</v>
      </c>
      <c r="C242" s="1">
        <v>44409</v>
      </c>
      <c r="D242">
        <v>217</v>
      </c>
      <c r="E242" t="s">
        <v>31</v>
      </c>
      <c r="G242" s="1">
        <f t="shared" si="16"/>
        <v>44409</v>
      </c>
      <c r="H242" s="5">
        <f t="shared" si="17"/>
        <v>202108</v>
      </c>
      <c r="I242" s="5">
        <f t="shared" si="18"/>
        <v>2021</v>
      </c>
      <c r="J242">
        <f t="shared" si="19"/>
        <v>430.41322314049586</v>
      </c>
    </row>
    <row r="243" spans="1:10">
      <c r="A243" s="21" t="s">
        <v>30</v>
      </c>
      <c r="B243">
        <v>6852500</v>
      </c>
      <c r="C243" s="1">
        <v>44410</v>
      </c>
      <c r="D243">
        <v>198</v>
      </c>
      <c r="E243" t="s">
        <v>31</v>
      </c>
      <c r="G243" s="1">
        <f t="shared" si="16"/>
        <v>44410</v>
      </c>
      <c r="H243" s="5">
        <f t="shared" si="17"/>
        <v>202108</v>
      </c>
      <c r="I243" s="5">
        <f t="shared" si="18"/>
        <v>2021</v>
      </c>
      <c r="J243">
        <f t="shared" si="19"/>
        <v>392.72727272727275</v>
      </c>
    </row>
    <row r="244" spans="1:10">
      <c r="A244" s="21" t="s">
        <v>30</v>
      </c>
      <c r="B244">
        <v>6852500</v>
      </c>
      <c r="C244" s="1">
        <v>44411</v>
      </c>
      <c r="D244">
        <v>216</v>
      </c>
      <c r="E244" t="s">
        <v>31</v>
      </c>
      <c r="G244" s="1">
        <f t="shared" si="16"/>
        <v>44411</v>
      </c>
      <c r="H244" s="5">
        <f t="shared" si="17"/>
        <v>202108</v>
      </c>
      <c r="I244" s="5">
        <f t="shared" si="18"/>
        <v>2021</v>
      </c>
      <c r="J244">
        <f t="shared" si="19"/>
        <v>428.42975206611573</v>
      </c>
    </row>
    <row r="245" spans="1:10">
      <c r="A245" s="21" t="s">
        <v>30</v>
      </c>
      <c r="B245">
        <v>6852500</v>
      </c>
      <c r="C245" s="1">
        <v>44412</v>
      </c>
      <c r="D245">
        <v>247</v>
      </c>
      <c r="E245" t="s">
        <v>31</v>
      </c>
      <c r="G245" s="1">
        <f t="shared" si="16"/>
        <v>44412</v>
      </c>
      <c r="H245" s="5">
        <f t="shared" si="17"/>
        <v>202108</v>
      </c>
      <c r="I245" s="5">
        <f t="shared" si="18"/>
        <v>2021</v>
      </c>
      <c r="J245">
        <f t="shared" si="19"/>
        <v>489.91735537190084</v>
      </c>
    </row>
    <row r="246" spans="1:10">
      <c r="A246" s="21" t="s">
        <v>30</v>
      </c>
      <c r="B246">
        <v>6852500</v>
      </c>
      <c r="C246" s="1">
        <v>44413</v>
      </c>
      <c r="D246">
        <v>294</v>
      </c>
      <c r="E246" t="s">
        <v>31</v>
      </c>
      <c r="G246" s="1">
        <f t="shared" si="16"/>
        <v>44413</v>
      </c>
      <c r="H246" s="5">
        <f t="shared" si="17"/>
        <v>202108</v>
      </c>
      <c r="I246" s="5">
        <f t="shared" si="18"/>
        <v>2021</v>
      </c>
      <c r="J246">
        <f t="shared" si="19"/>
        <v>583.14049586776855</v>
      </c>
    </row>
    <row r="247" spans="1:10">
      <c r="A247" s="21" t="s">
        <v>30</v>
      </c>
      <c r="B247">
        <v>6852500</v>
      </c>
      <c r="C247" s="1">
        <v>44414</v>
      </c>
      <c r="D247">
        <v>315</v>
      </c>
      <c r="E247" t="s">
        <v>31</v>
      </c>
      <c r="G247" s="1">
        <f t="shared" si="16"/>
        <v>44414</v>
      </c>
      <c r="H247" s="5">
        <f t="shared" si="17"/>
        <v>202108</v>
      </c>
      <c r="I247" s="5">
        <f t="shared" si="18"/>
        <v>2021</v>
      </c>
      <c r="J247">
        <f t="shared" si="19"/>
        <v>624.7933884297521</v>
      </c>
    </row>
    <row r="248" spans="1:10">
      <c r="A248" s="21" t="s">
        <v>30</v>
      </c>
      <c r="B248">
        <v>6852500</v>
      </c>
      <c r="C248" s="1">
        <v>44415</v>
      </c>
      <c r="D248">
        <v>325</v>
      </c>
      <c r="E248" t="s">
        <v>31</v>
      </c>
      <c r="G248" s="1">
        <f t="shared" si="16"/>
        <v>44415</v>
      </c>
      <c r="H248" s="5">
        <f t="shared" si="17"/>
        <v>202108</v>
      </c>
      <c r="I248" s="5">
        <f t="shared" si="18"/>
        <v>2021</v>
      </c>
      <c r="J248">
        <f t="shared" si="19"/>
        <v>644.62809917355366</v>
      </c>
    </row>
    <row r="249" spans="1:10">
      <c r="A249" s="21" t="s">
        <v>30</v>
      </c>
      <c r="B249">
        <v>6852500</v>
      </c>
      <c r="C249" s="1">
        <v>44416</v>
      </c>
      <c r="D249">
        <v>337</v>
      </c>
      <c r="E249" t="s">
        <v>31</v>
      </c>
      <c r="G249" s="1">
        <f t="shared" si="16"/>
        <v>44416</v>
      </c>
      <c r="H249" s="5">
        <f t="shared" si="17"/>
        <v>202108</v>
      </c>
      <c r="I249" s="5">
        <f t="shared" si="18"/>
        <v>2021</v>
      </c>
      <c r="J249">
        <f t="shared" si="19"/>
        <v>668.42975206611573</v>
      </c>
    </row>
    <row r="250" spans="1:10">
      <c r="A250" s="21" t="s">
        <v>30</v>
      </c>
      <c r="B250">
        <v>6852500</v>
      </c>
      <c r="C250" s="1">
        <v>44417</v>
      </c>
      <c r="D250">
        <v>385</v>
      </c>
      <c r="E250" t="s">
        <v>31</v>
      </c>
      <c r="G250" s="1">
        <f t="shared" si="16"/>
        <v>44417</v>
      </c>
      <c r="H250" s="5">
        <f t="shared" si="17"/>
        <v>202108</v>
      </c>
      <c r="I250" s="5">
        <f t="shared" si="18"/>
        <v>2021</v>
      </c>
      <c r="J250">
        <f t="shared" si="19"/>
        <v>763.63636363636363</v>
      </c>
    </row>
    <row r="251" spans="1:10">
      <c r="A251" s="21" t="s">
        <v>30</v>
      </c>
      <c r="B251">
        <v>6852500</v>
      </c>
      <c r="C251" s="1">
        <v>44418</v>
      </c>
      <c r="D251">
        <v>389</v>
      </c>
      <c r="E251" t="s">
        <v>31</v>
      </c>
      <c r="G251" s="1">
        <f t="shared" si="16"/>
        <v>44418</v>
      </c>
      <c r="H251" s="5">
        <f t="shared" si="17"/>
        <v>202108</v>
      </c>
      <c r="I251" s="5">
        <f t="shared" si="18"/>
        <v>2021</v>
      </c>
      <c r="J251">
        <f t="shared" si="19"/>
        <v>771.57024793388427</v>
      </c>
    </row>
    <row r="252" spans="1:10">
      <c r="A252" s="21" t="s">
        <v>30</v>
      </c>
      <c r="B252">
        <v>6852500</v>
      </c>
      <c r="C252" s="1">
        <v>44419</v>
      </c>
      <c r="D252">
        <v>378</v>
      </c>
      <c r="E252" t="s">
        <v>31</v>
      </c>
      <c r="G252" s="1">
        <f t="shared" si="16"/>
        <v>44419</v>
      </c>
      <c r="H252" s="5">
        <f t="shared" si="17"/>
        <v>202108</v>
      </c>
      <c r="I252" s="5">
        <f t="shared" si="18"/>
        <v>2021</v>
      </c>
      <c r="J252">
        <f t="shared" si="19"/>
        <v>749.75206611570252</v>
      </c>
    </row>
    <row r="253" spans="1:10">
      <c r="A253" s="21" t="s">
        <v>30</v>
      </c>
      <c r="B253">
        <v>6852500</v>
      </c>
      <c r="C253" s="1">
        <v>44420</v>
      </c>
      <c r="D253">
        <v>373</v>
      </c>
      <c r="E253" t="s">
        <v>31</v>
      </c>
      <c r="G253" s="1">
        <f t="shared" si="16"/>
        <v>44420</v>
      </c>
      <c r="H253" s="5">
        <f t="shared" si="17"/>
        <v>202108</v>
      </c>
      <c r="I253" s="5">
        <f t="shared" si="18"/>
        <v>2021</v>
      </c>
      <c r="J253">
        <f t="shared" si="19"/>
        <v>739.83471074380168</v>
      </c>
    </row>
    <row r="254" spans="1:10">
      <c r="A254" s="21" t="s">
        <v>30</v>
      </c>
      <c r="B254">
        <v>6852500</v>
      </c>
      <c r="C254" s="1">
        <v>44421</v>
      </c>
      <c r="D254">
        <v>371</v>
      </c>
      <c r="E254" t="s">
        <v>31</v>
      </c>
      <c r="G254" s="1">
        <f t="shared" si="16"/>
        <v>44421</v>
      </c>
      <c r="H254" s="5">
        <f t="shared" si="17"/>
        <v>202108</v>
      </c>
      <c r="I254" s="5">
        <f t="shared" si="18"/>
        <v>2021</v>
      </c>
      <c r="J254">
        <f t="shared" si="19"/>
        <v>735.8677685950413</v>
      </c>
    </row>
    <row r="255" spans="1:10">
      <c r="A255" s="21" t="s">
        <v>30</v>
      </c>
      <c r="B255">
        <v>6852500</v>
      </c>
      <c r="C255" s="1">
        <v>44422</v>
      </c>
      <c r="D255">
        <v>376</v>
      </c>
      <c r="E255" t="s">
        <v>31</v>
      </c>
      <c r="G255" s="1">
        <f t="shared" si="16"/>
        <v>44422</v>
      </c>
      <c r="H255" s="5">
        <f t="shared" si="17"/>
        <v>202108</v>
      </c>
      <c r="I255" s="5">
        <f t="shared" si="18"/>
        <v>2021</v>
      </c>
      <c r="J255">
        <f t="shared" si="19"/>
        <v>745.78512396694214</v>
      </c>
    </row>
    <row r="256" spans="1:10">
      <c r="A256" s="21" t="s">
        <v>30</v>
      </c>
      <c r="B256">
        <v>6852500</v>
      </c>
      <c r="C256" s="1">
        <v>44423</v>
      </c>
      <c r="D256">
        <v>380</v>
      </c>
      <c r="E256" t="s">
        <v>31</v>
      </c>
      <c r="G256" s="1">
        <f t="shared" si="16"/>
        <v>44423</v>
      </c>
      <c r="H256" s="5">
        <f t="shared" si="17"/>
        <v>202108</v>
      </c>
      <c r="I256" s="5">
        <f t="shared" si="18"/>
        <v>2021</v>
      </c>
      <c r="J256">
        <f t="shared" si="19"/>
        <v>753.71900826446279</v>
      </c>
    </row>
    <row r="257" spans="1:10">
      <c r="A257" s="21" t="s">
        <v>30</v>
      </c>
      <c r="B257">
        <v>6852500</v>
      </c>
      <c r="C257" s="1">
        <v>44424</v>
      </c>
      <c r="D257">
        <v>373</v>
      </c>
      <c r="E257" t="s">
        <v>31</v>
      </c>
      <c r="G257" s="1">
        <f t="shared" si="16"/>
        <v>44424</v>
      </c>
      <c r="H257" s="5">
        <f t="shared" si="17"/>
        <v>202108</v>
      </c>
      <c r="I257" s="5">
        <f t="shared" si="18"/>
        <v>2021</v>
      </c>
      <c r="J257">
        <f t="shared" si="19"/>
        <v>739.83471074380168</v>
      </c>
    </row>
    <row r="258" spans="1:10">
      <c r="A258" s="21" t="s">
        <v>30</v>
      </c>
      <c r="B258">
        <v>6852500</v>
      </c>
      <c r="C258" s="1">
        <v>44425</v>
      </c>
      <c r="D258">
        <v>351</v>
      </c>
      <c r="E258" t="s">
        <v>31</v>
      </c>
      <c r="G258" s="1">
        <f t="shared" si="16"/>
        <v>44425</v>
      </c>
      <c r="H258" s="5">
        <f t="shared" si="17"/>
        <v>202108</v>
      </c>
      <c r="I258" s="5">
        <f t="shared" si="18"/>
        <v>2021</v>
      </c>
      <c r="J258">
        <f t="shared" si="19"/>
        <v>696.19834710743805</v>
      </c>
    </row>
    <row r="259" spans="1:10">
      <c r="A259" s="21" t="s">
        <v>30</v>
      </c>
      <c r="B259">
        <v>6852500</v>
      </c>
      <c r="C259" s="1">
        <v>44426</v>
      </c>
      <c r="D259">
        <v>344</v>
      </c>
      <c r="E259" t="s">
        <v>31</v>
      </c>
      <c r="G259" s="1">
        <f t="shared" si="16"/>
        <v>44426</v>
      </c>
      <c r="H259" s="5">
        <f t="shared" si="17"/>
        <v>202108</v>
      </c>
      <c r="I259" s="5">
        <f t="shared" si="18"/>
        <v>2021</v>
      </c>
      <c r="J259">
        <f t="shared" si="19"/>
        <v>682.31404958677683</v>
      </c>
    </row>
    <row r="260" spans="1:10">
      <c r="A260" s="21" t="s">
        <v>30</v>
      </c>
      <c r="B260">
        <v>6852500</v>
      </c>
      <c r="C260" s="1">
        <v>44427</v>
      </c>
      <c r="D260">
        <v>341</v>
      </c>
      <c r="E260" t="s">
        <v>31</v>
      </c>
      <c r="G260" s="1">
        <f t="shared" si="16"/>
        <v>44427</v>
      </c>
      <c r="H260" s="5">
        <f t="shared" si="17"/>
        <v>202108</v>
      </c>
      <c r="I260" s="5">
        <f t="shared" si="18"/>
        <v>2021</v>
      </c>
      <c r="J260">
        <f t="shared" si="19"/>
        <v>676.36363636363637</v>
      </c>
    </row>
    <row r="261" spans="1:10">
      <c r="A261" s="21" t="s">
        <v>30</v>
      </c>
      <c r="B261">
        <v>6852500</v>
      </c>
      <c r="C261" s="1">
        <v>44428</v>
      </c>
      <c r="D261">
        <v>253</v>
      </c>
      <c r="E261" t="s">
        <v>31</v>
      </c>
      <c r="G261" s="1">
        <f t="shared" si="16"/>
        <v>44428</v>
      </c>
      <c r="H261" s="5">
        <f t="shared" si="17"/>
        <v>202108</v>
      </c>
      <c r="I261" s="5">
        <f t="shared" si="18"/>
        <v>2021</v>
      </c>
      <c r="J261">
        <f t="shared" si="19"/>
        <v>501.81818181818181</v>
      </c>
    </row>
    <row r="262" spans="1:10">
      <c r="A262" s="21" t="s">
        <v>30</v>
      </c>
      <c r="B262">
        <v>6852500</v>
      </c>
      <c r="C262" s="1">
        <v>44429</v>
      </c>
      <c r="D262">
        <v>245</v>
      </c>
      <c r="E262" t="s">
        <v>31</v>
      </c>
      <c r="G262" s="1">
        <f t="shared" si="16"/>
        <v>44429</v>
      </c>
      <c r="H262" s="5">
        <f t="shared" si="17"/>
        <v>202108</v>
      </c>
      <c r="I262" s="5">
        <f t="shared" si="18"/>
        <v>2021</v>
      </c>
      <c r="J262">
        <f t="shared" si="19"/>
        <v>485.95041322314052</v>
      </c>
    </row>
    <row r="263" spans="1:10">
      <c r="A263" s="21" t="s">
        <v>30</v>
      </c>
      <c r="B263">
        <v>6852500</v>
      </c>
      <c r="C263" s="1">
        <v>44430</v>
      </c>
      <c r="D263">
        <v>238</v>
      </c>
      <c r="E263" t="s">
        <v>31</v>
      </c>
      <c r="G263" s="1">
        <f t="shared" si="16"/>
        <v>44430</v>
      </c>
      <c r="H263" s="5">
        <f t="shared" si="17"/>
        <v>202108</v>
      </c>
      <c r="I263" s="5">
        <f t="shared" si="18"/>
        <v>2021</v>
      </c>
      <c r="J263">
        <f t="shared" si="19"/>
        <v>472.06611570247935</v>
      </c>
    </row>
    <row r="264" spans="1:10">
      <c r="A264" s="21" t="s">
        <v>30</v>
      </c>
      <c r="B264">
        <v>6852500</v>
      </c>
      <c r="C264" s="1">
        <v>44431</v>
      </c>
      <c r="D264">
        <v>335</v>
      </c>
      <c r="E264" t="s">
        <v>31</v>
      </c>
      <c r="G264" s="1">
        <f t="shared" si="16"/>
        <v>44431</v>
      </c>
      <c r="H264" s="5">
        <f t="shared" si="17"/>
        <v>202108</v>
      </c>
      <c r="I264" s="5">
        <f t="shared" si="18"/>
        <v>2021</v>
      </c>
      <c r="J264">
        <f t="shared" si="19"/>
        <v>664.46280991735534</v>
      </c>
    </row>
    <row r="265" spans="1:10">
      <c r="A265" s="21" t="s">
        <v>30</v>
      </c>
      <c r="B265">
        <v>6852500</v>
      </c>
      <c r="C265" s="1">
        <v>44432</v>
      </c>
      <c r="D265">
        <v>432</v>
      </c>
      <c r="E265" t="s">
        <v>31</v>
      </c>
      <c r="G265" s="1">
        <f t="shared" si="16"/>
        <v>44432</v>
      </c>
      <c r="H265" s="5">
        <f t="shared" si="17"/>
        <v>202108</v>
      </c>
      <c r="I265" s="5">
        <f t="shared" si="18"/>
        <v>2021</v>
      </c>
      <c r="J265">
        <f t="shared" si="19"/>
        <v>856.85950413223145</v>
      </c>
    </row>
    <row r="266" spans="1:10">
      <c r="A266" s="21" t="s">
        <v>30</v>
      </c>
      <c r="B266">
        <v>6852500</v>
      </c>
      <c r="C266" s="1">
        <v>44433</v>
      </c>
      <c r="D266">
        <v>395</v>
      </c>
      <c r="E266" t="s">
        <v>31</v>
      </c>
      <c r="G266" s="1">
        <f t="shared" si="16"/>
        <v>44433</v>
      </c>
      <c r="H266" s="5">
        <f t="shared" si="17"/>
        <v>202108</v>
      </c>
      <c r="I266" s="5">
        <f t="shared" si="18"/>
        <v>2021</v>
      </c>
      <c r="J266">
        <f t="shared" si="19"/>
        <v>783.47107438016531</v>
      </c>
    </row>
    <row r="267" spans="1:10">
      <c r="A267" s="21" t="s">
        <v>30</v>
      </c>
      <c r="B267">
        <v>6852500</v>
      </c>
      <c r="C267" s="1">
        <v>44434</v>
      </c>
      <c r="D267">
        <v>370</v>
      </c>
      <c r="E267" t="s">
        <v>31</v>
      </c>
      <c r="G267" s="1">
        <f t="shared" si="16"/>
        <v>44434</v>
      </c>
      <c r="H267" s="5">
        <f t="shared" si="17"/>
        <v>202108</v>
      </c>
      <c r="I267" s="5">
        <f t="shared" si="18"/>
        <v>2021</v>
      </c>
      <c r="J267">
        <f t="shared" si="19"/>
        <v>733.88429752066111</v>
      </c>
    </row>
    <row r="268" spans="1:10">
      <c r="A268" s="21" t="s">
        <v>30</v>
      </c>
      <c r="B268">
        <v>6852500</v>
      </c>
      <c r="C268" s="1">
        <v>44435</v>
      </c>
      <c r="D268">
        <v>280</v>
      </c>
      <c r="E268" t="s">
        <v>31</v>
      </c>
      <c r="G268" s="1">
        <f t="shared" si="16"/>
        <v>44435</v>
      </c>
      <c r="H268" s="5">
        <f t="shared" si="17"/>
        <v>202108</v>
      </c>
      <c r="I268" s="5">
        <f t="shared" si="18"/>
        <v>2021</v>
      </c>
      <c r="J268">
        <f t="shared" si="19"/>
        <v>555.37190082644634</v>
      </c>
    </row>
    <row r="269" spans="1:10">
      <c r="A269" s="21" t="s">
        <v>30</v>
      </c>
      <c r="B269">
        <v>6852500</v>
      </c>
      <c r="C269" s="1">
        <v>44436</v>
      </c>
      <c r="D269">
        <v>227</v>
      </c>
      <c r="E269" t="s">
        <v>31</v>
      </c>
      <c r="G269" s="1">
        <f t="shared" si="16"/>
        <v>44436</v>
      </c>
      <c r="H269" s="5">
        <f t="shared" si="17"/>
        <v>202108</v>
      </c>
      <c r="I269" s="5">
        <f t="shared" si="18"/>
        <v>2021</v>
      </c>
      <c r="J269">
        <f t="shared" si="19"/>
        <v>450.24793388429754</v>
      </c>
    </row>
    <row r="270" spans="1:10">
      <c r="A270" s="21" t="s">
        <v>30</v>
      </c>
      <c r="B270">
        <v>6852500</v>
      </c>
      <c r="C270" s="1">
        <v>44437</v>
      </c>
      <c r="D270">
        <v>216</v>
      </c>
      <c r="E270" t="s">
        <v>31</v>
      </c>
      <c r="G270" s="1">
        <f t="shared" si="16"/>
        <v>44437</v>
      </c>
      <c r="H270" s="5">
        <f t="shared" si="17"/>
        <v>202108</v>
      </c>
      <c r="I270" s="5">
        <f t="shared" si="18"/>
        <v>2021</v>
      </c>
      <c r="J270">
        <f t="shared" si="19"/>
        <v>428.42975206611573</v>
      </c>
    </row>
    <row r="271" spans="1:10">
      <c r="A271" s="21" t="s">
        <v>30</v>
      </c>
      <c r="B271">
        <v>6852500</v>
      </c>
      <c r="C271" s="1">
        <v>44438</v>
      </c>
      <c r="D271">
        <v>260</v>
      </c>
      <c r="E271" t="s">
        <v>31</v>
      </c>
      <c r="G271" s="1">
        <f t="shared" si="16"/>
        <v>44438</v>
      </c>
      <c r="H271" s="5">
        <f t="shared" si="17"/>
        <v>202108</v>
      </c>
      <c r="I271" s="5">
        <f t="shared" si="18"/>
        <v>2021</v>
      </c>
      <c r="J271">
        <f t="shared" si="19"/>
        <v>515.70247933884298</v>
      </c>
    </row>
    <row r="272" spans="1:10">
      <c r="A272" s="21" t="s">
        <v>30</v>
      </c>
      <c r="B272">
        <v>6852500</v>
      </c>
      <c r="C272" s="1">
        <v>44439</v>
      </c>
      <c r="D272">
        <v>219</v>
      </c>
      <c r="E272" t="s">
        <v>31</v>
      </c>
      <c r="G272" s="1">
        <f t="shared" si="16"/>
        <v>44439</v>
      </c>
      <c r="H272" s="5">
        <f t="shared" si="17"/>
        <v>202108</v>
      </c>
      <c r="I272" s="5">
        <f t="shared" si="18"/>
        <v>2021</v>
      </c>
      <c r="J272">
        <f t="shared" si="19"/>
        <v>434.38016528925618</v>
      </c>
    </row>
    <row r="273" spans="1:10">
      <c r="A273" s="21" t="s">
        <v>30</v>
      </c>
      <c r="B273">
        <v>6852500</v>
      </c>
      <c r="C273" s="1">
        <v>44440</v>
      </c>
      <c r="D273">
        <v>199</v>
      </c>
      <c r="E273" t="s">
        <v>31</v>
      </c>
      <c r="G273" s="1">
        <f t="shared" si="16"/>
        <v>44440</v>
      </c>
      <c r="H273" s="5">
        <f t="shared" si="17"/>
        <v>202109</v>
      </c>
      <c r="I273" s="5">
        <f t="shared" si="18"/>
        <v>2021</v>
      </c>
      <c r="J273">
        <f t="shared" si="19"/>
        <v>394.71074380165288</v>
      </c>
    </row>
    <row r="274" spans="1:10">
      <c r="A274" s="21" t="s">
        <v>30</v>
      </c>
      <c r="B274">
        <v>6852500</v>
      </c>
      <c r="C274" s="1">
        <v>44441</v>
      </c>
      <c r="D274">
        <v>182</v>
      </c>
      <c r="E274" t="s">
        <v>31</v>
      </c>
      <c r="G274" s="1">
        <f t="shared" si="16"/>
        <v>44441</v>
      </c>
      <c r="H274" s="5">
        <f t="shared" si="17"/>
        <v>202109</v>
      </c>
      <c r="I274" s="5">
        <f t="shared" si="18"/>
        <v>2021</v>
      </c>
      <c r="J274">
        <f t="shared" si="19"/>
        <v>360.9917355371901</v>
      </c>
    </row>
    <row r="275" spans="1:10">
      <c r="A275" s="21" t="s">
        <v>30</v>
      </c>
      <c r="B275">
        <v>6852500</v>
      </c>
      <c r="C275" s="1">
        <v>44442</v>
      </c>
      <c r="D275">
        <v>172</v>
      </c>
      <c r="E275" t="s">
        <v>31</v>
      </c>
      <c r="G275" s="1">
        <f t="shared" si="16"/>
        <v>44442</v>
      </c>
      <c r="H275" s="5">
        <f t="shared" si="17"/>
        <v>202109</v>
      </c>
      <c r="I275" s="5">
        <f t="shared" si="18"/>
        <v>2021</v>
      </c>
      <c r="J275">
        <f t="shared" si="19"/>
        <v>341.15702479338842</v>
      </c>
    </row>
    <row r="276" spans="1:10">
      <c r="A276" s="21" t="s">
        <v>30</v>
      </c>
      <c r="B276">
        <v>6852500</v>
      </c>
      <c r="C276" s="1">
        <v>44443</v>
      </c>
      <c r="D276">
        <v>168</v>
      </c>
      <c r="E276" t="s">
        <v>31</v>
      </c>
      <c r="G276" s="1">
        <f t="shared" si="16"/>
        <v>44443</v>
      </c>
      <c r="H276" s="5">
        <f t="shared" si="17"/>
        <v>202109</v>
      </c>
      <c r="I276" s="5">
        <f t="shared" si="18"/>
        <v>2021</v>
      </c>
      <c r="J276">
        <f t="shared" si="19"/>
        <v>333.22314049586777</v>
      </c>
    </row>
    <row r="277" spans="1:10">
      <c r="A277" s="21" t="s">
        <v>30</v>
      </c>
      <c r="B277">
        <v>6852500</v>
      </c>
      <c r="C277" s="1">
        <v>44444</v>
      </c>
      <c r="D277">
        <v>165</v>
      </c>
      <c r="E277" t="s">
        <v>31</v>
      </c>
      <c r="G277" s="1">
        <f t="shared" si="16"/>
        <v>44444</v>
      </c>
      <c r="H277" s="5">
        <f t="shared" si="17"/>
        <v>202109</v>
      </c>
      <c r="I277" s="5">
        <f t="shared" si="18"/>
        <v>2021</v>
      </c>
      <c r="J277">
        <f t="shared" si="19"/>
        <v>327.27272727272725</v>
      </c>
    </row>
    <row r="278" spans="1:10">
      <c r="A278" s="21" t="s">
        <v>30</v>
      </c>
      <c r="B278">
        <v>6852500</v>
      </c>
      <c r="C278" s="1">
        <v>44445</v>
      </c>
      <c r="D278">
        <v>162</v>
      </c>
      <c r="E278" t="s">
        <v>31</v>
      </c>
      <c r="G278" s="1">
        <f t="shared" si="16"/>
        <v>44445</v>
      </c>
      <c r="H278" s="5">
        <f t="shared" si="17"/>
        <v>202109</v>
      </c>
      <c r="I278" s="5">
        <f t="shared" si="18"/>
        <v>2021</v>
      </c>
      <c r="J278">
        <f t="shared" si="19"/>
        <v>321.32231404958679</v>
      </c>
    </row>
    <row r="279" spans="1:10">
      <c r="A279" s="21" t="s">
        <v>30</v>
      </c>
      <c r="B279">
        <v>6852500</v>
      </c>
      <c r="C279" s="1">
        <v>44446</v>
      </c>
      <c r="D279">
        <v>136</v>
      </c>
      <c r="E279" t="s">
        <v>31</v>
      </c>
      <c r="G279" s="1">
        <f t="shared" si="16"/>
        <v>44446</v>
      </c>
      <c r="H279" s="5">
        <f t="shared" si="17"/>
        <v>202109</v>
      </c>
      <c r="I279" s="5">
        <f t="shared" si="18"/>
        <v>2021</v>
      </c>
      <c r="J279">
        <f t="shared" si="19"/>
        <v>269.75206611570246</v>
      </c>
    </row>
    <row r="280" spans="1:10">
      <c r="A280" s="21" t="s">
        <v>30</v>
      </c>
      <c r="B280">
        <v>6852500</v>
      </c>
      <c r="C280" s="1">
        <v>44447</v>
      </c>
      <c r="D280">
        <v>124</v>
      </c>
      <c r="E280" t="s">
        <v>31</v>
      </c>
      <c r="G280" s="1">
        <f t="shared" si="16"/>
        <v>44447</v>
      </c>
      <c r="H280" s="5">
        <f t="shared" si="17"/>
        <v>202109</v>
      </c>
      <c r="I280" s="5">
        <f t="shared" si="18"/>
        <v>2021</v>
      </c>
      <c r="J280">
        <f t="shared" si="19"/>
        <v>245.95041322314049</v>
      </c>
    </row>
    <row r="281" spans="1:10">
      <c r="A281" s="21" t="s">
        <v>30</v>
      </c>
      <c r="B281">
        <v>6852500</v>
      </c>
      <c r="C281" s="1">
        <v>44448</v>
      </c>
      <c r="D281">
        <v>127</v>
      </c>
      <c r="E281" t="s">
        <v>31</v>
      </c>
      <c r="G281" s="1">
        <f t="shared" ref="G281:G344" si="20">IF(OR(C281&lt;=0,ISTEXT(C281)),"",C281)</f>
        <v>44448</v>
      </c>
      <c r="H281" s="5">
        <f t="shared" ref="H281:H344" si="21">IF(NOT(ISTEXT(G281)),YEAR(G281)*100+MONTH(G281),"")</f>
        <v>202109</v>
      </c>
      <c r="I281" s="5">
        <f t="shared" ref="I281:I344" si="22">IF(NOT(ISTEXT(G281)),YEAR(G281),"")</f>
        <v>2021</v>
      </c>
      <c r="J281">
        <f t="shared" si="19"/>
        <v>251.900826446281</v>
      </c>
    </row>
    <row r="282" spans="1:10">
      <c r="A282" s="21" t="s">
        <v>30</v>
      </c>
      <c r="B282">
        <v>6852500</v>
      </c>
      <c r="C282" s="1">
        <v>44449</v>
      </c>
      <c r="D282">
        <v>131</v>
      </c>
      <c r="E282" t="s">
        <v>31</v>
      </c>
      <c r="G282" s="1">
        <f t="shared" si="20"/>
        <v>44449</v>
      </c>
      <c r="H282" s="5">
        <f t="shared" si="21"/>
        <v>202109</v>
      </c>
      <c r="I282" s="5">
        <f t="shared" si="22"/>
        <v>2021</v>
      </c>
      <c r="J282">
        <f t="shared" si="19"/>
        <v>259.83471074380168</v>
      </c>
    </row>
    <row r="283" spans="1:10">
      <c r="A283" s="21" t="s">
        <v>30</v>
      </c>
      <c r="B283">
        <v>6852500</v>
      </c>
      <c r="C283" s="1">
        <v>44450</v>
      </c>
      <c r="D283">
        <v>131</v>
      </c>
      <c r="E283" t="s">
        <v>31</v>
      </c>
      <c r="G283" s="1">
        <f t="shared" si="20"/>
        <v>44450</v>
      </c>
      <c r="H283" s="5">
        <f t="shared" si="21"/>
        <v>202109</v>
      </c>
      <c r="I283" s="5">
        <f t="shared" si="22"/>
        <v>2021</v>
      </c>
      <c r="J283">
        <f t="shared" si="19"/>
        <v>259.83471074380168</v>
      </c>
    </row>
    <row r="284" spans="1:10">
      <c r="A284" s="21" t="s">
        <v>30</v>
      </c>
      <c r="B284">
        <v>6852500</v>
      </c>
      <c r="C284" s="1">
        <v>44451</v>
      </c>
      <c r="D284">
        <v>117</v>
      </c>
      <c r="E284" t="s">
        <v>31</v>
      </c>
      <c r="G284" s="1">
        <f t="shared" si="20"/>
        <v>44451</v>
      </c>
      <c r="H284" s="5">
        <f t="shared" si="21"/>
        <v>202109</v>
      </c>
      <c r="I284" s="5">
        <f t="shared" si="22"/>
        <v>2021</v>
      </c>
      <c r="J284">
        <f t="shared" si="19"/>
        <v>232.06611570247935</v>
      </c>
    </row>
    <row r="285" spans="1:10">
      <c r="A285" s="21" t="s">
        <v>30</v>
      </c>
      <c r="B285">
        <v>6852500</v>
      </c>
      <c r="C285" s="1">
        <v>44452</v>
      </c>
      <c r="D285">
        <v>103</v>
      </c>
      <c r="E285" t="s">
        <v>31</v>
      </c>
      <c r="G285" s="1">
        <f t="shared" si="20"/>
        <v>44452</v>
      </c>
      <c r="H285" s="5">
        <f t="shared" si="21"/>
        <v>202109</v>
      </c>
      <c r="I285" s="5">
        <f t="shared" si="22"/>
        <v>2021</v>
      </c>
      <c r="J285">
        <f t="shared" si="19"/>
        <v>204.29752066115702</v>
      </c>
    </row>
    <row r="286" spans="1:10">
      <c r="A286" s="21" t="s">
        <v>30</v>
      </c>
      <c r="B286">
        <v>6852500</v>
      </c>
      <c r="C286" s="1">
        <v>44453</v>
      </c>
      <c r="D286">
        <v>99.7</v>
      </c>
      <c r="E286" t="s">
        <v>31</v>
      </c>
      <c r="G286" s="1">
        <f t="shared" si="20"/>
        <v>44453</v>
      </c>
      <c r="H286" s="5">
        <f t="shared" si="21"/>
        <v>202109</v>
      </c>
      <c r="I286" s="5">
        <f t="shared" si="22"/>
        <v>2021</v>
      </c>
      <c r="J286">
        <f t="shared" ref="J286:J349" si="23">IF(AND(ISNUMBER(G286),ISNUMBER(D286)),D286*(640*24*3600)/(5280^2),"DataGap")</f>
        <v>197.75206611570249</v>
      </c>
    </row>
    <row r="287" spans="1:10">
      <c r="A287" s="21" t="s">
        <v>30</v>
      </c>
      <c r="B287">
        <v>6852500</v>
      </c>
      <c r="C287" s="1">
        <v>44454</v>
      </c>
      <c r="D287">
        <v>98.5</v>
      </c>
      <c r="E287" t="s">
        <v>31</v>
      </c>
      <c r="G287" s="1">
        <f t="shared" si="20"/>
        <v>44454</v>
      </c>
      <c r="H287" s="5">
        <f t="shared" si="21"/>
        <v>202109</v>
      </c>
      <c r="I287" s="5">
        <f t="shared" si="22"/>
        <v>2021</v>
      </c>
      <c r="J287">
        <f t="shared" si="23"/>
        <v>195.37190082644628</v>
      </c>
    </row>
    <row r="288" spans="1:10">
      <c r="A288" s="21" t="s">
        <v>30</v>
      </c>
      <c r="B288">
        <v>6852500</v>
      </c>
      <c r="C288" s="1">
        <v>44455</v>
      </c>
      <c r="D288">
        <v>123</v>
      </c>
      <c r="E288" t="s">
        <v>31</v>
      </c>
      <c r="G288" s="1">
        <f t="shared" si="20"/>
        <v>44455</v>
      </c>
      <c r="H288" s="5">
        <f t="shared" si="21"/>
        <v>202109</v>
      </c>
      <c r="I288" s="5">
        <f t="shared" si="22"/>
        <v>2021</v>
      </c>
      <c r="J288">
        <f t="shared" si="23"/>
        <v>243.96694214876032</v>
      </c>
    </row>
    <row r="289" spans="1:10">
      <c r="A289" s="21" t="s">
        <v>30</v>
      </c>
      <c r="B289">
        <v>6852500</v>
      </c>
      <c r="C289" s="1">
        <v>44456</v>
      </c>
      <c r="D289">
        <v>110</v>
      </c>
      <c r="E289" t="s">
        <v>31</v>
      </c>
      <c r="G289" s="1">
        <f t="shared" si="20"/>
        <v>44456</v>
      </c>
      <c r="H289" s="5">
        <f t="shared" si="21"/>
        <v>202109</v>
      </c>
      <c r="I289" s="5">
        <f t="shared" si="22"/>
        <v>2021</v>
      </c>
      <c r="J289">
        <f t="shared" si="23"/>
        <v>218.18181818181819</v>
      </c>
    </row>
    <row r="290" spans="1:10">
      <c r="A290" s="21" t="s">
        <v>30</v>
      </c>
      <c r="B290">
        <v>6852500</v>
      </c>
      <c r="C290" s="1">
        <v>44457</v>
      </c>
      <c r="D290">
        <v>104</v>
      </c>
      <c r="E290" t="s">
        <v>31</v>
      </c>
      <c r="G290" s="1">
        <f t="shared" si="20"/>
        <v>44457</v>
      </c>
      <c r="H290" s="5">
        <f t="shared" si="21"/>
        <v>202109</v>
      </c>
      <c r="I290" s="5">
        <f t="shared" si="22"/>
        <v>2021</v>
      </c>
      <c r="J290">
        <f t="shared" si="23"/>
        <v>206.28099173553719</v>
      </c>
    </row>
    <row r="291" spans="1:10">
      <c r="A291" s="21" t="s">
        <v>30</v>
      </c>
      <c r="B291">
        <v>6852500</v>
      </c>
      <c r="C291" s="1">
        <v>44458</v>
      </c>
      <c r="D291">
        <v>131</v>
      </c>
      <c r="E291" t="s">
        <v>31</v>
      </c>
      <c r="G291" s="1">
        <f t="shared" si="20"/>
        <v>44458</v>
      </c>
      <c r="H291" s="5">
        <f t="shared" si="21"/>
        <v>202109</v>
      </c>
      <c r="I291" s="5">
        <f t="shared" si="22"/>
        <v>2021</v>
      </c>
      <c r="J291">
        <f t="shared" si="23"/>
        <v>259.83471074380168</v>
      </c>
    </row>
    <row r="292" spans="1:10">
      <c r="A292" s="21" t="s">
        <v>30</v>
      </c>
      <c r="B292">
        <v>6852500</v>
      </c>
      <c r="C292" s="1">
        <v>44459</v>
      </c>
      <c r="D292">
        <v>190</v>
      </c>
      <c r="E292" t="s">
        <v>31</v>
      </c>
      <c r="G292" s="1">
        <f t="shared" si="20"/>
        <v>44459</v>
      </c>
      <c r="H292" s="5">
        <f t="shared" si="21"/>
        <v>202109</v>
      </c>
      <c r="I292" s="5">
        <f t="shared" si="22"/>
        <v>2021</v>
      </c>
      <c r="J292">
        <f t="shared" si="23"/>
        <v>376.85950413223139</v>
      </c>
    </row>
    <row r="293" spans="1:10">
      <c r="A293" s="21" t="s">
        <v>30</v>
      </c>
      <c r="B293">
        <v>6852500</v>
      </c>
      <c r="C293" s="1">
        <v>44460</v>
      </c>
      <c r="D293">
        <v>105</v>
      </c>
      <c r="E293" t="s">
        <v>31</v>
      </c>
      <c r="G293" s="1">
        <f t="shared" si="20"/>
        <v>44460</v>
      </c>
      <c r="H293" s="5">
        <f t="shared" si="21"/>
        <v>202109</v>
      </c>
      <c r="I293" s="5">
        <f t="shared" si="22"/>
        <v>2021</v>
      </c>
      <c r="J293">
        <f t="shared" si="23"/>
        <v>208.26446280991735</v>
      </c>
    </row>
    <row r="294" spans="1:10">
      <c r="A294" s="21" t="s">
        <v>30</v>
      </c>
      <c r="B294">
        <v>6852500</v>
      </c>
      <c r="C294" s="1">
        <v>44461</v>
      </c>
      <c r="D294">
        <v>99.1</v>
      </c>
      <c r="E294" t="s">
        <v>31</v>
      </c>
      <c r="G294" s="1">
        <f t="shared" si="20"/>
        <v>44461</v>
      </c>
      <c r="H294" s="5">
        <f t="shared" si="21"/>
        <v>202109</v>
      </c>
      <c r="I294" s="5">
        <f t="shared" si="22"/>
        <v>2021</v>
      </c>
      <c r="J294">
        <f t="shared" si="23"/>
        <v>196.56198347107437</v>
      </c>
    </row>
    <row r="295" spans="1:10">
      <c r="A295" s="21" t="s">
        <v>30</v>
      </c>
      <c r="B295">
        <v>6852500</v>
      </c>
      <c r="C295" s="1">
        <v>44462</v>
      </c>
      <c r="D295">
        <v>95.9</v>
      </c>
      <c r="E295" t="s">
        <v>31</v>
      </c>
      <c r="G295" s="1">
        <f t="shared" si="20"/>
        <v>44462</v>
      </c>
      <c r="H295" s="5">
        <f t="shared" si="21"/>
        <v>202109</v>
      </c>
      <c r="I295" s="5">
        <f t="shared" si="22"/>
        <v>2021</v>
      </c>
      <c r="J295">
        <f t="shared" si="23"/>
        <v>190.21487603305786</v>
      </c>
    </row>
    <row r="296" spans="1:10">
      <c r="A296" s="21" t="s">
        <v>30</v>
      </c>
      <c r="B296">
        <v>6852500</v>
      </c>
      <c r="C296" s="1">
        <v>44463</v>
      </c>
      <c r="D296">
        <v>92.3</v>
      </c>
      <c r="E296" t="s">
        <v>31</v>
      </c>
      <c r="G296" s="1">
        <f t="shared" si="20"/>
        <v>44463</v>
      </c>
      <c r="H296" s="5">
        <f t="shared" si="21"/>
        <v>202109</v>
      </c>
      <c r="I296" s="5">
        <f t="shared" si="22"/>
        <v>2021</v>
      </c>
      <c r="J296">
        <f t="shared" si="23"/>
        <v>183.07438016528926</v>
      </c>
    </row>
    <row r="297" spans="1:10">
      <c r="A297" s="21" t="s">
        <v>30</v>
      </c>
      <c r="B297">
        <v>6852500</v>
      </c>
      <c r="C297" s="1">
        <v>44464</v>
      </c>
      <c r="D297">
        <v>88</v>
      </c>
      <c r="E297" t="s">
        <v>31</v>
      </c>
      <c r="G297" s="1">
        <f t="shared" si="20"/>
        <v>44464</v>
      </c>
      <c r="H297" s="5">
        <f t="shared" si="21"/>
        <v>202109</v>
      </c>
      <c r="I297" s="5">
        <f t="shared" si="22"/>
        <v>2021</v>
      </c>
      <c r="J297">
        <f t="shared" si="23"/>
        <v>174.54545454545453</v>
      </c>
    </row>
    <row r="298" spans="1:10">
      <c r="A298" s="21" t="s">
        <v>30</v>
      </c>
      <c r="B298">
        <v>6852500</v>
      </c>
      <c r="C298" s="1">
        <v>44465</v>
      </c>
      <c r="D298">
        <v>84.7</v>
      </c>
      <c r="E298" t="s">
        <v>31</v>
      </c>
      <c r="G298" s="1">
        <f t="shared" si="20"/>
        <v>44465</v>
      </c>
      <c r="H298" s="5">
        <f t="shared" si="21"/>
        <v>202109</v>
      </c>
      <c r="I298" s="5">
        <f t="shared" si="22"/>
        <v>2021</v>
      </c>
      <c r="J298">
        <f t="shared" si="23"/>
        <v>168</v>
      </c>
    </row>
    <row r="299" spans="1:10">
      <c r="A299" s="21" t="s">
        <v>30</v>
      </c>
      <c r="B299">
        <v>6852500</v>
      </c>
      <c r="C299" s="1">
        <v>44466</v>
      </c>
      <c r="D299">
        <v>82.8</v>
      </c>
      <c r="E299" t="s">
        <v>31</v>
      </c>
      <c r="G299" s="1">
        <f t="shared" si="20"/>
        <v>44466</v>
      </c>
      <c r="H299" s="5">
        <f t="shared" si="21"/>
        <v>202109</v>
      </c>
      <c r="I299" s="5">
        <f t="shared" si="22"/>
        <v>2021</v>
      </c>
      <c r="J299">
        <f t="shared" si="23"/>
        <v>164.23140495867767</v>
      </c>
    </row>
    <row r="300" spans="1:10">
      <c r="A300" s="21" t="s">
        <v>30</v>
      </c>
      <c r="B300">
        <v>6852500</v>
      </c>
      <c r="C300" s="1">
        <v>44467</v>
      </c>
      <c r="D300">
        <v>79.900000000000006</v>
      </c>
      <c r="E300" t="s">
        <v>31</v>
      </c>
      <c r="G300" s="1">
        <f t="shared" si="20"/>
        <v>44467</v>
      </c>
      <c r="H300" s="5">
        <f t="shared" si="21"/>
        <v>202109</v>
      </c>
      <c r="I300" s="5">
        <f t="shared" si="22"/>
        <v>2021</v>
      </c>
      <c r="J300">
        <f t="shared" si="23"/>
        <v>158.47933884297521</v>
      </c>
    </row>
    <row r="301" spans="1:10">
      <c r="A301" s="21" t="s">
        <v>30</v>
      </c>
      <c r="B301">
        <v>6852500</v>
      </c>
      <c r="C301" s="1">
        <v>44468</v>
      </c>
      <c r="D301">
        <v>80</v>
      </c>
      <c r="E301" t="s">
        <v>31</v>
      </c>
      <c r="G301" s="1">
        <f t="shared" si="20"/>
        <v>44468</v>
      </c>
      <c r="H301" s="5">
        <f t="shared" si="21"/>
        <v>202109</v>
      </c>
      <c r="I301" s="5">
        <f t="shared" si="22"/>
        <v>2021</v>
      </c>
      <c r="J301">
        <f t="shared" si="23"/>
        <v>158.67768595041323</v>
      </c>
    </row>
    <row r="302" spans="1:10">
      <c r="A302" s="21" t="s">
        <v>30</v>
      </c>
      <c r="B302">
        <v>6852500</v>
      </c>
      <c r="C302" s="1">
        <v>44469</v>
      </c>
      <c r="D302">
        <v>83.9</v>
      </c>
      <c r="E302" t="s">
        <v>31</v>
      </c>
      <c r="G302" s="1">
        <f t="shared" si="20"/>
        <v>44469</v>
      </c>
      <c r="H302" s="5">
        <f t="shared" si="21"/>
        <v>202109</v>
      </c>
      <c r="I302" s="5">
        <f t="shared" si="22"/>
        <v>2021</v>
      </c>
      <c r="J302">
        <f t="shared" si="23"/>
        <v>166.41322314049586</v>
      </c>
    </row>
    <row r="303" spans="1:10">
      <c r="A303" s="21" t="s">
        <v>30</v>
      </c>
      <c r="B303">
        <v>6852500</v>
      </c>
      <c r="C303" s="1">
        <v>44470</v>
      </c>
      <c r="D303">
        <v>94.7</v>
      </c>
      <c r="E303" t="s">
        <v>31</v>
      </c>
      <c r="G303" s="1">
        <f t="shared" si="20"/>
        <v>44470</v>
      </c>
      <c r="H303" s="5">
        <f t="shared" si="21"/>
        <v>202110</v>
      </c>
      <c r="I303" s="5">
        <f t="shared" si="22"/>
        <v>2021</v>
      </c>
      <c r="J303">
        <f t="shared" si="23"/>
        <v>187.83471074380165</v>
      </c>
    </row>
    <row r="304" spans="1:10">
      <c r="A304" s="21" t="s">
        <v>30</v>
      </c>
      <c r="B304">
        <v>6852500</v>
      </c>
      <c r="C304" s="1">
        <v>44471</v>
      </c>
      <c r="D304">
        <v>100</v>
      </c>
      <c r="E304" t="s">
        <v>31</v>
      </c>
      <c r="G304" s="1">
        <f t="shared" si="20"/>
        <v>44471</v>
      </c>
      <c r="H304" s="5">
        <f t="shared" si="21"/>
        <v>202110</v>
      </c>
      <c r="I304" s="5">
        <f t="shared" si="22"/>
        <v>2021</v>
      </c>
      <c r="J304">
        <f t="shared" si="23"/>
        <v>198.34710743801654</v>
      </c>
    </row>
    <row r="305" spans="1:10">
      <c r="A305" s="21" t="s">
        <v>30</v>
      </c>
      <c r="B305">
        <v>6852500</v>
      </c>
      <c r="C305" s="1">
        <v>44472</v>
      </c>
      <c r="D305">
        <v>96.9</v>
      </c>
      <c r="E305" t="s">
        <v>31</v>
      </c>
      <c r="G305" s="1">
        <f t="shared" si="20"/>
        <v>44472</v>
      </c>
      <c r="H305" s="5">
        <f t="shared" si="21"/>
        <v>202110</v>
      </c>
      <c r="I305" s="5">
        <f t="shared" si="22"/>
        <v>2021</v>
      </c>
      <c r="J305">
        <f t="shared" si="23"/>
        <v>192.19834710743802</v>
      </c>
    </row>
    <row r="306" spans="1:10">
      <c r="A306" s="21" t="s">
        <v>30</v>
      </c>
      <c r="B306">
        <v>6852500</v>
      </c>
      <c r="C306" s="1">
        <v>44473</v>
      </c>
      <c r="D306">
        <v>89.9</v>
      </c>
      <c r="E306" t="s">
        <v>31</v>
      </c>
      <c r="G306" s="1">
        <f t="shared" si="20"/>
        <v>44473</v>
      </c>
      <c r="H306" s="5">
        <f t="shared" si="21"/>
        <v>202110</v>
      </c>
      <c r="I306" s="5">
        <f t="shared" si="22"/>
        <v>2021</v>
      </c>
      <c r="J306">
        <f t="shared" si="23"/>
        <v>178.31404958677686</v>
      </c>
    </row>
    <row r="307" spans="1:10">
      <c r="A307" s="21" t="s">
        <v>30</v>
      </c>
      <c r="B307">
        <v>6852500</v>
      </c>
      <c r="C307" s="1">
        <v>44474</v>
      </c>
      <c r="D307">
        <v>85.3</v>
      </c>
      <c r="E307" t="s">
        <v>31</v>
      </c>
      <c r="G307" s="1">
        <f t="shared" si="20"/>
        <v>44474</v>
      </c>
      <c r="H307" s="5">
        <f t="shared" si="21"/>
        <v>202110</v>
      </c>
      <c r="I307" s="5">
        <f t="shared" si="22"/>
        <v>2021</v>
      </c>
      <c r="J307">
        <f t="shared" si="23"/>
        <v>169.19008264462809</v>
      </c>
    </row>
    <row r="308" spans="1:10">
      <c r="A308" s="21" t="s">
        <v>30</v>
      </c>
      <c r="B308">
        <v>6852500</v>
      </c>
      <c r="C308" s="1">
        <v>44475</v>
      </c>
      <c r="D308">
        <v>82.6</v>
      </c>
      <c r="E308" t="s">
        <v>31</v>
      </c>
      <c r="G308" s="1">
        <f t="shared" si="20"/>
        <v>44475</v>
      </c>
      <c r="H308" s="5">
        <f t="shared" si="21"/>
        <v>202110</v>
      </c>
      <c r="I308" s="5">
        <f t="shared" si="22"/>
        <v>2021</v>
      </c>
      <c r="J308">
        <f t="shared" si="23"/>
        <v>163.83471074380165</v>
      </c>
    </row>
    <row r="309" spans="1:10">
      <c r="A309" s="21" t="s">
        <v>30</v>
      </c>
      <c r="B309">
        <v>6852500</v>
      </c>
      <c r="C309" s="1">
        <v>44476</v>
      </c>
      <c r="D309">
        <v>81.599999999999994</v>
      </c>
      <c r="E309" t="s">
        <v>31</v>
      </c>
      <c r="G309" s="1">
        <f t="shared" si="20"/>
        <v>44476</v>
      </c>
      <c r="H309" s="5">
        <f t="shared" si="21"/>
        <v>202110</v>
      </c>
      <c r="I309" s="5">
        <f t="shared" si="22"/>
        <v>2021</v>
      </c>
      <c r="J309">
        <f t="shared" si="23"/>
        <v>161.85123966942149</v>
      </c>
    </row>
    <row r="310" spans="1:10">
      <c r="A310" s="21" t="s">
        <v>30</v>
      </c>
      <c r="B310">
        <v>6852500</v>
      </c>
      <c r="C310" s="1">
        <v>44477</v>
      </c>
      <c r="D310">
        <v>81.3</v>
      </c>
      <c r="E310" t="s">
        <v>31</v>
      </c>
      <c r="G310" s="1">
        <f t="shared" si="20"/>
        <v>44477</v>
      </c>
      <c r="H310" s="5">
        <f t="shared" si="21"/>
        <v>202110</v>
      </c>
      <c r="I310" s="5">
        <f t="shared" si="22"/>
        <v>2021</v>
      </c>
      <c r="J310">
        <f t="shared" si="23"/>
        <v>161.25619834710744</v>
      </c>
    </row>
    <row r="311" spans="1:10">
      <c r="A311" s="21" t="s">
        <v>30</v>
      </c>
      <c r="B311">
        <v>6852500</v>
      </c>
      <c r="C311" s="1">
        <v>44478</v>
      </c>
      <c r="D311">
        <v>80.8</v>
      </c>
      <c r="E311" t="s">
        <v>31</v>
      </c>
      <c r="G311" s="1">
        <f t="shared" si="20"/>
        <v>44478</v>
      </c>
      <c r="H311" s="5">
        <f t="shared" si="21"/>
        <v>202110</v>
      </c>
      <c r="I311" s="5">
        <f t="shared" si="22"/>
        <v>2021</v>
      </c>
      <c r="J311">
        <f t="shared" si="23"/>
        <v>160.26446280991735</v>
      </c>
    </row>
    <row r="312" spans="1:10">
      <c r="A312" s="21" t="s">
        <v>30</v>
      </c>
      <c r="B312">
        <v>6852500</v>
      </c>
      <c r="C312" s="1">
        <v>44479</v>
      </c>
      <c r="D312">
        <v>81.5</v>
      </c>
      <c r="E312" t="s">
        <v>31</v>
      </c>
      <c r="G312" s="1">
        <f t="shared" si="20"/>
        <v>44479</v>
      </c>
      <c r="H312" s="5">
        <f t="shared" si="21"/>
        <v>202110</v>
      </c>
      <c r="I312" s="5">
        <f t="shared" si="22"/>
        <v>2021</v>
      </c>
      <c r="J312">
        <f t="shared" si="23"/>
        <v>161.65289256198346</v>
      </c>
    </row>
    <row r="313" spans="1:10">
      <c r="A313" s="21" t="s">
        <v>30</v>
      </c>
      <c r="B313">
        <v>6852500</v>
      </c>
      <c r="C313" s="1">
        <v>44480</v>
      </c>
      <c r="D313">
        <v>81.7</v>
      </c>
      <c r="E313" t="s">
        <v>31</v>
      </c>
      <c r="G313" s="1">
        <f t="shared" si="20"/>
        <v>44480</v>
      </c>
      <c r="H313" s="5">
        <f t="shared" si="21"/>
        <v>202110</v>
      </c>
      <c r="I313" s="5">
        <f t="shared" si="22"/>
        <v>2021</v>
      </c>
      <c r="J313">
        <f t="shared" si="23"/>
        <v>162.04958677685951</v>
      </c>
    </row>
    <row r="314" spans="1:10">
      <c r="A314" s="21" t="s">
        <v>30</v>
      </c>
      <c r="B314">
        <v>6852500</v>
      </c>
      <c r="C314" s="1">
        <v>44481</v>
      </c>
      <c r="D314">
        <v>79.8</v>
      </c>
      <c r="E314" t="s">
        <v>31</v>
      </c>
      <c r="G314" s="1">
        <f t="shared" si="20"/>
        <v>44481</v>
      </c>
      <c r="H314" s="5">
        <f t="shared" si="21"/>
        <v>202110</v>
      </c>
      <c r="I314" s="5">
        <f t="shared" si="22"/>
        <v>2021</v>
      </c>
      <c r="J314">
        <f t="shared" si="23"/>
        <v>158.28099173553719</v>
      </c>
    </row>
    <row r="315" spans="1:10">
      <c r="A315" s="21" t="s">
        <v>30</v>
      </c>
      <c r="B315">
        <v>6852500</v>
      </c>
      <c r="C315" s="1">
        <v>44482</v>
      </c>
      <c r="D315">
        <v>90</v>
      </c>
      <c r="E315" t="s">
        <v>31</v>
      </c>
      <c r="G315" s="1">
        <f t="shared" si="20"/>
        <v>44482</v>
      </c>
      <c r="H315" s="5">
        <f t="shared" si="21"/>
        <v>202110</v>
      </c>
      <c r="I315" s="5">
        <f t="shared" si="22"/>
        <v>2021</v>
      </c>
      <c r="J315">
        <f t="shared" si="23"/>
        <v>178.51239669421489</v>
      </c>
    </row>
    <row r="316" spans="1:10">
      <c r="A316" s="21" t="s">
        <v>30</v>
      </c>
      <c r="B316">
        <v>6852500</v>
      </c>
      <c r="C316" s="1">
        <v>44483</v>
      </c>
      <c r="D316">
        <v>105</v>
      </c>
      <c r="E316" t="s">
        <v>31</v>
      </c>
      <c r="G316" s="1">
        <f t="shared" si="20"/>
        <v>44483</v>
      </c>
      <c r="H316" s="5">
        <f t="shared" si="21"/>
        <v>202110</v>
      </c>
      <c r="I316" s="5">
        <f t="shared" si="22"/>
        <v>2021</v>
      </c>
      <c r="J316">
        <f t="shared" si="23"/>
        <v>208.26446280991735</v>
      </c>
    </row>
    <row r="317" spans="1:10">
      <c r="A317" s="21" t="s">
        <v>30</v>
      </c>
      <c r="B317">
        <v>6852500</v>
      </c>
      <c r="C317" s="1">
        <v>44484</v>
      </c>
      <c r="D317">
        <v>101</v>
      </c>
      <c r="E317" t="s">
        <v>31</v>
      </c>
      <c r="G317" s="1">
        <f t="shared" si="20"/>
        <v>44484</v>
      </c>
      <c r="H317" s="5">
        <f t="shared" si="21"/>
        <v>202110</v>
      </c>
      <c r="I317" s="5">
        <f t="shared" si="22"/>
        <v>2021</v>
      </c>
      <c r="J317">
        <f t="shared" si="23"/>
        <v>200.3305785123967</v>
      </c>
    </row>
    <row r="318" spans="1:10">
      <c r="A318" s="21" t="s">
        <v>30</v>
      </c>
      <c r="B318">
        <v>6852500</v>
      </c>
      <c r="C318" s="1">
        <v>44485</v>
      </c>
      <c r="D318">
        <v>91.6</v>
      </c>
      <c r="E318" t="s">
        <v>31</v>
      </c>
      <c r="G318" s="1">
        <f t="shared" si="20"/>
        <v>44485</v>
      </c>
      <c r="H318" s="5">
        <f t="shared" si="21"/>
        <v>202110</v>
      </c>
      <c r="I318" s="5">
        <f t="shared" si="22"/>
        <v>2021</v>
      </c>
      <c r="J318">
        <f t="shared" si="23"/>
        <v>181.68595041322314</v>
      </c>
    </row>
    <row r="319" spans="1:10">
      <c r="A319" s="21" t="s">
        <v>30</v>
      </c>
      <c r="B319">
        <v>6852500</v>
      </c>
      <c r="C319" s="1">
        <v>44486</v>
      </c>
      <c r="D319">
        <v>88.7</v>
      </c>
      <c r="E319" t="s">
        <v>31</v>
      </c>
      <c r="G319" s="1">
        <f t="shared" si="20"/>
        <v>44486</v>
      </c>
      <c r="H319" s="5">
        <f t="shared" si="21"/>
        <v>202110</v>
      </c>
      <c r="I319" s="5">
        <f t="shared" si="22"/>
        <v>2021</v>
      </c>
      <c r="J319">
        <f t="shared" si="23"/>
        <v>175.93388429752065</v>
      </c>
    </row>
    <row r="320" spans="1:10">
      <c r="A320" s="21" t="s">
        <v>30</v>
      </c>
      <c r="B320">
        <v>6852500</v>
      </c>
      <c r="C320" s="1">
        <v>44487</v>
      </c>
      <c r="D320">
        <v>88</v>
      </c>
      <c r="E320" t="s">
        <v>31</v>
      </c>
      <c r="G320" s="1">
        <f t="shared" si="20"/>
        <v>44487</v>
      </c>
      <c r="H320" s="5">
        <f t="shared" si="21"/>
        <v>202110</v>
      </c>
      <c r="I320" s="5">
        <f t="shared" si="22"/>
        <v>2021</v>
      </c>
      <c r="J320">
        <f t="shared" si="23"/>
        <v>174.54545454545453</v>
      </c>
    </row>
    <row r="321" spans="1:10">
      <c r="A321" s="21" t="s">
        <v>30</v>
      </c>
      <c r="B321">
        <v>6852500</v>
      </c>
      <c r="C321" s="1">
        <v>44488</v>
      </c>
      <c r="D321">
        <v>86.6</v>
      </c>
      <c r="E321" t="s">
        <v>31</v>
      </c>
      <c r="G321" s="1">
        <f t="shared" si="20"/>
        <v>44488</v>
      </c>
      <c r="H321" s="5">
        <f t="shared" si="21"/>
        <v>202110</v>
      </c>
      <c r="I321" s="5">
        <f t="shared" si="22"/>
        <v>2021</v>
      </c>
      <c r="J321">
        <f t="shared" si="23"/>
        <v>171.76859504132233</v>
      </c>
    </row>
    <row r="322" spans="1:10">
      <c r="A322" s="21" t="s">
        <v>30</v>
      </c>
      <c r="B322">
        <v>6852500</v>
      </c>
      <c r="C322" s="1">
        <v>44489</v>
      </c>
      <c r="D322">
        <v>84.6</v>
      </c>
      <c r="E322" t="s">
        <v>31</v>
      </c>
      <c r="G322" s="1">
        <f t="shared" si="20"/>
        <v>44489</v>
      </c>
      <c r="H322" s="5">
        <f t="shared" si="21"/>
        <v>202110</v>
      </c>
      <c r="I322" s="5">
        <f t="shared" si="22"/>
        <v>2021</v>
      </c>
      <c r="J322">
        <f t="shared" si="23"/>
        <v>167.80165289256198</v>
      </c>
    </row>
    <row r="323" spans="1:10">
      <c r="A323" s="21" t="s">
        <v>30</v>
      </c>
      <c r="B323">
        <v>6852500</v>
      </c>
      <c r="C323" s="1">
        <v>44490</v>
      </c>
      <c r="D323">
        <v>83.3</v>
      </c>
      <c r="E323" t="s">
        <v>31</v>
      </c>
      <c r="G323" s="1">
        <f t="shared" si="20"/>
        <v>44490</v>
      </c>
      <c r="H323" s="5">
        <f t="shared" si="21"/>
        <v>202110</v>
      </c>
      <c r="I323" s="5">
        <f t="shared" si="22"/>
        <v>2021</v>
      </c>
      <c r="J323">
        <f t="shared" si="23"/>
        <v>165.22314049586777</v>
      </c>
    </row>
    <row r="324" spans="1:10">
      <c r="A324" s="21" t="s">
        <v>30</v>
      </c>
      <c r="B324">
        <v>6852500</v>
      </c>
      <c r="C324" s="1">
        <v>44491</v>
      </c>
      <c r="D324">
        <v>83.9</v>
      </c>
      <c r="E324" t="s">
        <v>31</v>
      </c>
      <c r="G324" s="1">
        <f t="shared" si="20"/>
        <v>44491</v>
      </c>
      <c r="H324" s="5">
        <f t="shared" si="21"/>
        <v>202110</v>
      </c>
      <c r="I324" s="5">
        <f t="shared" si="22"/>
        <v>2021</v>
      </c>
      <c r="J324">
        <f t="shared" si="23"/>
        <v>166.41322314049586</v>
      </c>
    </row>
    <row r="325" spans="1:10">
      <c r="A325" s="21" t="s">
        <v>30</v>
      </c>
      <c r="B325">
        <v>6852500</v>
      </c>
      <c r="C325" s="1">
        <v>44492</v>
      </c>
      <c r="D325">
        <v>85.9</v>
      </c>
      <c r="E325" t="s">
        <v>31</v>
      </c>
      <c r="G325" s="1">
        <f t="shared" si="20"/>
        <v>44492</v>
      </c>
      <c r="H325" s="5">
        <f t="shared" si="21"/>
        <v>202110</v>
      </c>
      <c r="I325" s="5">
        <f t="shared" si="22"/>
        <v>2021</v>
      </c>
      <c r="J325">
        <f t="shared" si="23"/>
        <v>170.38016528925621</v>
      </c>
    </row>
    <row r="326" spans="1:10">
      <c r="A326" s="21" t="s">
        <v>30</v>
      </c>
      <c r="B326">
        <v>6852500</v>
      </c>
      <c r="C326" s="1">
        <v>44493</v>
      </c>
      <c r="D326">
        <v>89.9</v>
      </c>
      <c r="E326" t="s">
        <v>31</v>
      </c>
      <c r="G326" s="1">
        <f t="shared" si="20"/>
        <v>44493</v>
      </c>
      <c r="H326" s="5">
        <f t="shared" si="21"/>
        <v>202110</v>
      </c>
      <c r="I326" s="5">
        <f t="shared" si="22"/>
        <v>2021</v>
      </c>
      <c r="J326">
        <f t="shared" si="23"/>
        <v>178.31404958677686</v>
      </c>
    </row>
    <row r="327" spans="1:10">
      <c r="A327" s="21" t="s">
        <v>30</v>
      </c>
      <c r="B327">
        <v>6852500</v>
      </c>
      <c r="C327" s="1">
        <v>44494</v>
      </c>
      <c r="D327">
        <v>93.6</v>
      </c>
      <c r="E327" t="s">
        <v>31</v>
      </c>
      <c r="G327" s="1">
        <f t="shared" si="20"/>
        <v>44494</v>
      </c>
      <c r="H327" s="5">
        <f t="shared" si="21"/>
        <v>202110</v>
      </c>
      <c r="I327" s="5">
        <f t="shared" si="22"/>
        <v>2021</v>
      </c>
      <c r="J327">
        <f t="shared" si="23"/>
        <v>185.65289256198346</v>
      </c>
    </row>
    <row r="328" spans="1:10">
      <c r="A328" s="21" t="s">
        <v>30</v>
      </c>
      <c r="B328">
        <v>6852500</v>
      </c>
      <c r="C328" s="1">
        <v>44495</v>
      </c>
      <c r="D328">
        <v>89.7</v>
      </c>
      <c r="E328" t="s">
        <v>31</v>
      </c>
      <c r="G328" s="1">
        <f t="shared" si="20"/>
        <v>44495</v>
      </c>
      <c r="H328" s="5">
        <f t="shared" si="21"/>
        <v>202110</v>
      </c>
      <c r="I328" s="5">
        <f t="shared" si="22"/>
        <v>2021</v>
      </c>
      <c r="J328">
        <f t="shared" si="23"/>
        <v>177.91735537190084</v>
      </c>
    </row>
    <row r="329" spans="1:10">
      <c r="A329" s="21" t="s">
        <v>30</v>
      </c>
      <c r="B329">
        <v>6852500</v>
      </c>
      <c r="C329" s="1">
        <v>44496</v>
      </c>
      <c r="D329">
        <v>107</v>
      </c>
      <c r="E329" t="s">
        <v>31</v>
      </c>
      <c r="G329" s="1">
        <f t="shared" si="20"/>
        <v>44496</v>
      </c>
      <c r="H329" s="5">
        <f t="shared" si="21"/>
        <v>202110</v>
      </c>
      <c r="I329" s="5">
        <f t="shared" si="22"/>
        <v>2021</v>
      </c>
      <c r="J329">
        <f t="shared" si="23"/>
        <v>212.23140495867767</v>
      </c>
    </row>
    <row r="330" spans="1:10">
      <c r="A330" s="21" t="s">
        <v>30</v>
      </c>
      <c r="B330">
        <v>6852500</v>
      </c>
      <c r="C330" s="1">
        <v>44497</v>
      </c>
      <c r="D330">
        <v>124</v>
      </c>
      <c r="E330" t="s">
        <v>31</v>
      </c>
      <c r="G330" s="1">
        <f t="shared" si="20"/>
        <v>44497</v>
      </c>
      <c r="H330" s="5">
        <f t="shared" si="21"/>
        <v>202110</v>
      </c>
      <c r="I330" s="5">
        <f t="shared" si="22"/>
        <v>2021</v>
      </c>
      <c r="J330">
        <f t="shared" si="23"/>
        <v>245.95041322314049</v>
      </c>
    </row>
    <row r="331" spans="1:10">
      <c r="A331" s="21" t="s">
        <v>30</v>
      </c>
      <c r="B331">
        <v>6852500</v>
      </c>
      <c r="C331" s="1">
        <v>44498</v>
      </c>
      <c r="D331">
        <v>62.7</v>
      </c>
      <c r="E331" t="s">
        <v>31</v>
      </c>
      <c r="G331" s="1">
        <f t="shared" si="20"/>
        <v>44498</v>
      </c>
      <c r="H331" s="5">
        <f t="shared" si="21"/>
        <v>202110</v>
      </c>
      <c r="I331" s="5">
        <f t="shared" si="22"/>
        <v>2021</v>
      </c>
      <c r="J331">
        <f t="shared" si="23"/>
        <v>124.36363636363636</v>
      </c>
    </row>
    <row r="332" spans="1:10">
      <c r="A332" s="21" t="s">
        <v>30</v>
      </c>
      <c r="B332">
        <v>6852500</v>
      </c>
      <c r="C332" s="1">
        <v>44499</v>
      </c>
      <c r="D332">
        <v>58.6</v>
      </c>
      <c r="E332" t="s">
        <v>31</v>
      </c>
      <c r="G332" s="1">
        <f t="shared" si="20"/>
        <v>44499</v>
      </c>
      <c r="H332" s="5">
        <f t="shared" si="21"/>
        <v>202110</v>
      </c>
      <c r="I332" s="5">
        <f t="shared" si="22"/>
        <v>2021</v>
      </c>
      <c r="J332">
        <f t="shared" si="23"/>
        <v>116.23140495867769</v>
      </c>
    </row>
    <row r="333" spans="1:10">
      <c r="A333" s="21" t="s">
        <v>30</v>
      </c>
      <c r="B333">
        <v>6852500</v>
      </c>
      <c r="C333" s="1">
        <v>44500</v>
      </c>
      <c r="D333">
        <v>57.8</v>
      </c>
      <c r="E333" t="s">
        <v>31</v>
      </c>
      <c r="G333" s="1">
        <f t="shared" si="20"/>
        <v>44500</v>
      </c>
      <c r="H333" s="5">
        <f t="shared" si="21"/>
        <v>202110</v>
      </c>
      <c r="I333" s="5">
        <f t="shared" si="22"/>
        <v>2021</v>
      </c>
      <c r="J333">
        <f t="shared" si="23"/>
        <v>114.64462809917356</v>
      </c>
    </row>
    <row r="334" spans="1:10">
      <c r="A334" s="21" t="s">
        <v>30</v>
      </c>
      <c r="B334">
        <v>6852500</v>
      </c>
      <c r="C334" s="1">
        <v>44501</v>
      </c>
      <c r="D334">
        <v>52.5</v>
      </c>
      <c r="E334" t="s">
        <v>31</v>
      </c>
      <c r="G334" s="1">
        <f t="shared" si="20"/>
        <v>44501</v>
      </c>
      <c r="H334" s="5">
        <f t="shared" si="21"/>
        <v>202111</v>
      </c>
      <c r="I334" s="5">
        <f t="shared" si="22"/>
        <v>2021</v>
      </c>
      <c r="J334">
        <f t="shared" si="23"/>
        <v>104.13223140495867</v>
      </c>
    </row>
    <row r="335" spans="1:10">
      <c r="A335" s="21" t="s">
        <v>30</v>
      </c>
      <c r="B335">
        <v>6852500</v>
      </c>
      <c r="C335" s="1">
        <v>44502</v>
      </c>
      <c r="D335">
        <v>7.65</v>
      </c>
      <c r="E335" t="s">
        <v>31</v>
      </c>
      <c r="G335" s="1">
        <f t="shared" si="20"/>
        <v>44502</v>
      </c>
      <c r="H335" s="5">
        <f t="shared" si="21"/>
        <v>202111</v>
      </c>
      <c r="I335" s="5">
        <f t="shared" si="22"/>
        <v>2021</v>
      </c>
      <c r="J335">
        <f t="shared" si="23"/>
        <v>15.173553719008265</v>
      </c>
    </row>
    <row r="336" spans="1:10">
      <c r="A336" s="21" t="s">
        <v>30</v>
      </c>
      <c r="B336">
        <v>6852500</v>
      </c>
      <c r="C336" s="1">
        <v>44503</v>
      </c>
      <c r="D336">
        <v>2.04</v>
      </c>
      <c r="E336" t="s">
        <v>31</v>
      </c>
      <c r="G336" s="1">
        <f t="shared" si="20"/>
        <v>44503</v>
      </c>
      <c r="H336" s="5">
        <f t="shared" si="21"/>
        <v>202111</v>
      </c>
      <c r="I336" s="5">
        <f t="shared" si="22"/>
        <v>2021</v>
      </c>
      <c r="J336">
        <f t="shared" si="23"/>
        <v>4.0462809917355376</v>
      </c>
    </row>
    <row r="337" spans="1:10">
      <c r="A337" s="21" t="s">
        <v>30</v>
      </c>
      <c r="B337">
        <v>6852500</v>
      </c>
      <c r="C337" s="1">
        <v>44504</v>
      </c>
      <c r="D337">
        <v>1.34</v>
      </c>
      <c r="E337" t="s">
        <v>31</v>
      </c>
      <c r="G337" s="1">
        <f t="shared" si="20"/>
        <v>44504</v>
      </c>
      <c r="H337" s="5">
        <f t="shared" si="21"/>
        <v>202111</v>
      </c>
      <c r="I337" s="5">
        <f t="shared" si="22"/>
        <v>2021</v>
      </c>
      <c r="J337">
        <f t="shared" si="23"/>
        <v>2.6578512396694216</v>
      </c>
    </row>
    <row r="338" spans="1:10">
      <c r="A338" s="21" t="s">
        <v>30</v>
      </c>
      <c r="B338">
        <v>6852500</v>
      </c>
      <c r="C338" s="1">
        <v>44505</v>
      </c>
      <c r="D338">
        <v>1.1299999999999999</v>
      </c>
      <c r="E338" t="s">
        <v>31</v>
      </c>
      <c r="G338" s="1">
        <f t="shared" si="20"/>
        <v>44505</v>
      </c>
      <c r="H338" s="5">
        <f t="shared" si="21"/>
        <v>202111</v>
      </c>
      <c r="I338" s="5">
        <f t="shared" si="22"/>
        <v>2021</v>
      </c>
      <c r="J338">
        <f t="shared" si="23"/>
        <v>2.2413223140495866</v>
      </c>
    </row>
    <row r="339" spans="1:10">
      <c r="A339" s="21" t="s">
        <v>30</v>
      </c>
      <c r="B339">
        <v>6852500</v>
      </c>
      <c r="C339" s="1">
        <v>44506</v>
      </c>
      <c r="D339">
        <v>0.85</v>
      </c>
      <c r="E339" t="s">
        <v>31</v>
      </c>
      <c r="G339" s="1">
        <f t="shared" si="20"/>
        <v>44506</v>
      </c>
      <c r="H339" s="5">
        <f t="shared" si="21"/>
        <v>202111</v>
      </c>
      <c r="I339" s="5">
        <f t="shared" si="22"/>
        <v>2021</v>
      </c>
      <c r="J339">
        <f t="shared" si="23"/>
        <v>1.6859504132231404</v>
      </c>
    </row>
    <row r="340" spans="1:10">
      <c r="A340" s="21" t="s">
        <v>30</v>
      </c>
      <c r="B340">
        <v>6852500</v>
      </c>
      <c r="C340" s="1">
        <v>44507</v>
      </c>
      <c r="D340">
        <v>0.68</v>
      </c>
      <c r="E340" t="s">
        <v>31</v>
      </c>
      <c r="G340" s="1">
        <f t="shared" si="20"/>
        <v>44507</v>
      </c>
      <c r="H340" s="5">
        <f t="shared" si="21"/>
        <v>202111</v>
      </c>
      <c r="I340" s="5">
        <f t="shared" si="22"/>
        <v>2021</v>
      </c>
      <c r="J340">
        <f t="shared" si="23"/>
        <v>1.3487603305785123</v>
      </c>
    </row>
    <row r="341" spans="1:10">
      <c r="A341" s="21" t="s">
        <v>30</v>
      </c>
      <c r="B341">
        <v>6852500</v>
      </c>
      <c r="C341" s="1">
        <v>44508</v>
      </c>
      <c r="D341">
        <v>0.63</v>
      </c>
      <c r="E341" t="s">
        <v>31</v>
      </c>
      <c r="G341" s="1">
        <f t="shared" si="20"/>
        <v>44508</v>
      </c>
      <c r="H341" s="5">
        <f t="shared" si="21"/>
        <v>202111</v>
      </c>
      <c r="I341" s="5">
        <f t="shared" si="22"/>
        <v>2021</v>
      </c>
      <c r="J341">
        <f t="shared" si="23"/>
        <v>1.2495867768595041</v>
      </c>
    </row>
    <row r="342" spans="1:10">
      <c r="A342" s="21" t="s">
        <v>30</v>
      </c>
      <c r="B342">
        <v>6852500</v>
      </c>
      <c r="C342" s="1">
        <v>44509</v>
      </c>
      <c r="D342">
        <v>0.45</v>
      </c>
      <c r="E342" t="s">
        <v>31</v>
      </c>
      <c r="G342" s="1">
        <f t="shared" si="20"/>
        <v>44509</v>
      </c>
      <c r="H342" s="5">
        <f t="shared" si="21"/>
        <v>202111</v>
      </c>
      <c r="I342" s="5">
        <f t="shared" si="22"/>
        <v>2021</v>
      </c>
      <c r="J342">
        <f t="shared" si="23"/>
        <v>0.8925619834710744</v>
      </c>
    </row>
    <row r="343" spans="1:10">
      <c r="A343" s="21" t="s">
        <v>30</v>
      </c>
      <c r="B343">
        <v>6852500</v>
      </c>
      <c r="C343" s="1">
        <v>44510</v>
      </c>
      <c r="D343">
        <v>0.36</v>
      </c>
      <c r="E343" t="s">
        <v>31</v>
      </c>
      <c r="G343" s="1">
        <f t="shared" si="20"/>
        <v>44510</v>
      </c>
      <c r="H343" s="5">
        <f t="shared" si="21"/>
        <v>202111</v>
      </c>
      <c r="I343" s="5">
        <f t="shared" si="22"/>
        <v>2021</v>
      </c>
      <c r="J343">
        <f t="shared" si="23"/>
        <v>0.71404958677685948</v>
      </c>
    </row>
    <row r="344" spans="1:10">
      <c r="A344" s="21" t="s">
        <v>30</v>
      </c>
      <c r="B344">
        <v>6852500</v>
      </c>
      <c r="C344" s="1">
        <v>44511</v>
      </c>
      <c r="D344">
        <v>0.71</v>
      </c>
      <c r="E344" t="s">
        <v>31</v>
      </c>
      <c r="G344" s="1">
        <f t="shared" si="20"/>
        <v>44511</v>
      </c>
      <c r="H344" s="5">
        <f t="shared" si="21"/>
        <v>202111</v>
      </c>
      <c r="I344" s="5">
        <f t="shared" si="22"/>
        <v>2021</v>
      </c>
      <c r="J344">
        <f t="shared" si="23"/>
        <v>1.4082644628099175</v>
      </c>
    </row>
    <row r="345" spans="1:10">
      <c r="A345" s="21" t="s">
        <v>30</v>
      </c>
      <c r="B345">
        <v>6852500</v>
      </c>
      <c r="C345" s="1">
        <v>44512</v>
      </c>
      <c r="D345">
        <v>0.35</v>
      </c>
      <c r="E345" t="s">
        <v>31</v>
      </c>
      <c r="G345" s="1">
        <f t="shared" ref="G345:G394" si="24">IF(OR(C345&lt;=0,ISTEXT(C345)),"",C345)</f>
        <v>44512</v>
      </c>
      <c r="H345" s="5">
        <f t="shared" ref="H345:H394" si="25">IF(NOT(ISTEXT(G345)),YEAR(G345)*100+MONTH(G345),"")</f>
        <v>202111</v>
      </c>
      <c r="I345" s="5">
        <f t="shared" ref="I345:I394" si="26">IF(NOT(ISTEXT(G345)),YEAR(G345),"")</f>
        <v>2021</v>
      </c>
      <c r="J345">
        <f t="shared" si="23"/>
        <v>0.69421487603305787</v>
      </c>
    </row>
    <row r="346" spans="1:10">
      <c r="A346" s="21" t="s">
        <v>30</v>
      </c>
      <c r="B346">
        <v>6852500</v>
      </c>
      <c r="C346" s="1">
        <v>44513</v>
      </c>
      <c r="D346">
        <v>0</v>
      </c>
      <c r="E346" t="s">
        <v>31</v>
      </c>
      <c r="G346" s="1">
        <f t="shared" si="24"/>
        <v>44513</v>
      </c>
      <c r="H346" s="5">
        <f t="shared" si="25"/>
        <v>202111</v>
      </c>
      <c r="I346" s="5">
        <f t="shared" si="26"/>
        <v>2021</v>
      </c>
      <c r="J346">
        <f t="shared" si="23"/>
        <v>0</v>
      </c>
    </row>
    <row r="347" spans="1:10">
      <c r="A347" s="21" t="s">
        <v>30</v>
      </c>
      <c r="B347">
        <v>6852500</v>
      </c>
      <c r="C347" s="1">
        <v>44514</v>
      </c>
      <c r="D347">
        <v>0</v>
      </c>
      <c r="E347" t="s">
        <v>31</v>
      </c>
      <c r="G347" s="1">
        <f t="shared" si="24"/>
        <v>44514</v>
      </c>
      <c r="H347" s="5">
        <f t="shared" si="25"/>
        <v>202111</v>
      </c>
      <c r="I347" s="5">
        <f t="shared" si="26"/>
        <v>2021</v>
      </c>
      <c r="J347">
        <f t="shared" si="23"/>
        <v>0</v>
      </c>
    </row>
    <row r="348" spans="1:10">
      <c r="A348" s="21" t="s">
        <v>30</v>
      </c>
      <c r="B348">
        <v>6852500</v>
      </c>
      <c r="C348" s="1">
        <v>44515</v>
      </c>
      <c r="D348">
        <v>0</v>
      </c>
      <c r="E348" t="s">
        <v>31</v>
      </c>
      <c r="G348" s="1">
        <f t="shared" si="24"/>
        <v>44515</v>
      </c>
      <c r="H348" s="5">
        <f t="shared" si="25"/>
        <v>202111</v>
      </c>
      <c r="I348" s="5">
        <f t="shared" si="26"/>
        <v>2021</v>
      </c>
      <c r="J348">
        <f t="shared" si="23"/>
        <v>0</v>
      </c>
    </row>
    <row r="349" spans="1:10">
      <c r="A349" s="21" t="s">
        <v>30</v>
      </c>
      <c r="B349">
        <v>6852500</v>
      </c>
      <c r="C349" s="1">
        <v>44516</v>
      </c>
      <c r="D349">
        <v>0</v>
      </c>
      <c r="E349" t="s">
        <v>31</v>
      </c>
      <c r="G349" s="1">
        <f t="shared" si="24"/>
        <v>44516</v>
      </c>
      <c r="H349" s="5">
        <f t="shared" si="25"/>
        <v>202111</v>
      </c>
      <c r="I349" s="5">
        <f t="shared" si="26"/>
        <v>2021</v>
      </c>
      <c r="J349">
        <f t="shared" si="23"/>
        <v>0</v>
      </c>
    </row>
    <row r="350" spans="1:10">
      <c r="A350" s="21" t="s">
        <v>30</v>
      </c>
      <c r="B350">
        <v>6852500</v>
      </c>
      <c r="C350" s="1">
        <v>44517</v>
      </c>
      <c r="D350">
        <v>0.02</v>
      </c>
      <c r="E350" t="s">
        <v>38</v>
      </c>
      <c r="G350" s="1">
        <f t="shared" si="24"/>
        <v>44517</v>
      </c>
      <c r="H350" s="5">
        <f t="shared" si="25"/>
        <v>202111</v>
      </c>
      <c r="I350" s="5">
        <f t="shared" si="26"/>
        <v>2021</v>
      </c>
      <c r="J350">
        <f t="shared" ref="J350:J394" si="27">IF(AND(ISNUMBER(G350),ISNUMBER(D350)),D350*(640*24*3600)/(5280^2),"DataGap")</f>
        <v>3.9669421487603308E-2</v>
      </c>
    </row>
    <row r="351" spans="1:10">
      <c r="A351" s="21" t="s">
        <v>30</v>
      </c>
      <c r="B351">
        <v>6852500</v>
      </c>
      <c r="C351" s="1">
        <v>44518</v>
      </c>
      <c r="D351">
        <v>0</v>
      </c>
      <c r="E351" t="s">
        <v>31</v>
      </c>
      <c r="G351" s="1">
        <f t="shared" si="24"/>
        <v>44518</v>
      </c>
      <c r="H351" s="5">
        <f t="shared" si="25"/>
        <v>202111</v>
      </c>
      <c r="I351" s="5">
        <f t="shared" si="26"/>
        <v>2021</v>
      </c>
      <c r="J351">
        <f t="shared" si="27"/>
        <v>0</v>
      </c>
    </row>
    <row r="352" spans="1:10">
      <c r="A352" s="21" t="s">
        <v>30</v>
      </c>
      <c r="B352">
        <v>6852500</v>
      </c>
      <c r="C352" s="1">
        <v>44519</v>
      </c>
      <c r="D352">
        <v>0</v>
      </c>
      <c r="E352" t="s">
        <v>31</v>
      </c>
      <c r="G352" s="1">
        <f t="shared" si="24"/>
        <v>44519</v>
      </c>
      <c r="H352" s="5">
        <f t="shared" si="25"/>
        <v>202111</v>
      </c>
      <c r="I352" s="5">
        <f t="shared" si="26"/>
        <v>2021</v>
      </c>
      <c r="J352">
        <f t="shared" si="27"/>
        <v>0</v>
      </c>
    </row>
    <row r="353" spans="1:10">
      <c r="A353" s="21" t="s">
        <v>30</v>
      </c>
      <c r="B353">
        <v>6852500</v>
      </c>
      <c r="C353" s="1">
        <v>44520</v>
      </c>
      <c r="D353">
        <v>0</v>
      </c>
      <c r="E353" t="s">
        <v>31</v>
      </c>
      <c r="G353" s="1">
        <f t="shared" si="24"/>
        <v>44520</v>
      </c>
      <c r="H353" s="5">
        <f t="shared" si="25"/>
        <v>202111</v>
      </c>
      <c r="I353" s="5">
        <f t="shared" si="26"/>
        <v>2021</v>
      </c>
      <c r="J353">
        <f t="shared" si="27"/>
        <v>0</v>
      </c>
    </row>
    <row r="354" spans="1:10">
      <c r="A354" s="21" t="s">
        <v>30</v>
      </c>
      <c r="B354">
        <v>6852500</v>
      </c>
      <c r="C354" s="1">
        <v>44521</v>
      </c>
      <c r="D354">
        <v>0</v>
      </c>
      <c r="E354" t="s">
        <v>31</v>
      </c>
      <c r="G354" s="1">
        <f t="shared" si="24"/>
        <v>44521</v>
      </c>
      <c r="H354" s="5">
        <f t="shared" si="25"/>
        <v>202111</v>
      </c>
      <c r="I354" s="5">
        <f t="shared" si="26"/>
        <v>2021</v>
      </c>
      <c r="J354">
        <f t="shared" si="27"/>
        <v>0</v>
      </c>
    </row>
    <row r="355" spans="1:10">
      <c r="A355" s="21" t="s">
        <v>30</v>
      </c>
      <c r="B355">
        <v>6852500</v>
      </c>
      <c r="C355" s="1">
        <v>44522</v>
      </c>
      <c r="D355">
        <v>0</v>
      </c>
      <c r="E355" t="s">
        <v>31</v>
      </c>
      <c r="G355" s="1">
        <f t="shared" si="24"/>
        <v>44522</v>
      </c>
      <c r="H355" s="5">
        <f t="shared" si="25"/>
        <v>202111</v>
      </c>
      <c r="I355" s="5">
        <f t="shared" si="26"/>
        <v>2021</v>
      </c>
      <c r="J355">
        <f t="shared" si="27"/>
        <v>0</v>
      </c>
    </row>
    <row r="356" spans="1:10">
      <c r="A356" s="21" t="s">
        <v>30</v>
      </c>
      <c r="B356">
        <v>6852500</v>
      </c>
      <c r="C356" s="1">
        <v>44523</v>
      </c>
      <c r="D356">
        <v>0</v>
      </c>
      <c r="E356" t="s">
        <v>31</v>
      </c>
      <c r="G356" s="1">
        <f t="shared" si="24"/>
        <v>44523</v>
      </c>
      <c r="H356" s="5">
        <f t="shared" si="25"/>
        <v>202111</v>
      </c>
      <c r="I356" s="5">
        <f t="shared" si="26"/>
        <v>2021</v>
      </c>
      <c r="J356">
        <f t="shared" si="27"/>
        <v>0</v>
      </c>
    </row>
    <row r="357" spans="1:10">
      <c r="A357" s="21" t="s">
        <v>30</v>
      </c>
      <c r="B357">
        <v>6852500</v>
      </c>
      <c r="C357" s="1">
        <v>44524</v>
      </c>
      <c r="D357">
        <v>0</v>
      </c>
      <c r="E357" t="s">
        <v>31</v>
      </c>
      <c r="G357" s="1">
        <f t="shared" si="24"/>
        <v>44524</v>
      </c>
      <c r="H357" s="5">
        <f t="shared" si="25"/>
        <v>202111</v>
      </c>
      <c r="I357" s="5">
        <f t="shared" si="26"/>
        <v>2021</v>
      </c>
      <c r="J357">
        <f t="shared" si="27"/>
        <v>0</v>
      </c>
    </row>
    <row r="358" spans="1:10">
      <c r="A358" s="21" t="s">
        <v>30</v>
      </c>
      <c r="B358">
        <v>6852500</v>
      </c>
      <c r="C358" s="1">
        <v>44525</v>
      </c>
      <c r="D358">
        <v>0</v>
      </c>
      <c r="E358" t="s">
        <v>31</v>
      </c>
      <c r="G358" s="1">
        <f t="shared" si="24"/>
        <v>44525</v>
      </c>
      <c r="H358" s="5">
        <f t="shared" si="25"/>
        <v>202111</v>
      </c>
      <c r="I358" s="5">
        <f t="shared" si="26"/>
        <v>2021</v>
      </c>
      <c r="J358">
        <f t="shared" si="27"/>
        <v>0</v>
      </c>
    </row>
    <row r="359" spans="1:10">
      <c r="A359" s="21" t="s">
        <v>30</v>
      </c>
      <c r="B359">
        <v>6852500</v>
      </c>
      <c r="C359" s="1">
        <v>44526</v>
      </c>
      <c r="D359">
        <v>0</v>
      </c>
      <c r="E359" t="s">
        <v>31</v>
      </c>
      <c r="G359" s="1">
        <f t="shared" si="24"/>
        <v>44526</v>
      </c>
      <c r="H359" s="5">
        <f t="shared" si="25"/>
        <v>202111</v>
      </c>
      <c r="I359" s="5">
        <f t="shared" si="26"/>
        <v>2021</v>
      </c>
      <c r="J359">
        <f t="shared" si="27"/>
        <v>0</v>
      </c>
    </row>
    <row r="360" spans="1:10">
      <c r="A360" s="21" t="s">
        <v>30</v>
      </c>
      <c r="B360">
        <v>6852500</v>
      </c>
      <c r="C360" s="1">
        <v>44527</v>
      </c>
      <c r="D360">
        <v>0</v>
      </c>
      <c r="E360" t="s">
        <v>31</v>
      </c>
      <c r="G360" s="1">
        <f t="shared" si="24"/>
        <v>44527</v>
      </c>
      <c r="H360" s="5">
        <f t="shared" si="25"/>
        <v>202111</v>
      </c>
      <c r="I360" s="5">
        <f t="shared" si="26"/>
        <v>2021</v>
      </c>
      <c r="J360">
        <f t="shared" si="27"/>
        <v>0</v>
      </c>
    </row>
    <row r="361" spans="1:10">
      <c r="A361" s="21" t="s">
        <v>30</v>
      </c>
      <c r="B361">
        <v>6852500</v>
      </c>
      <c r="C361" s="1">
        <v>44528</v>
      </c>
      <c r="D361">
        <v>0</v>
      </c>
      <c r="E361" t="s">
        <v>31</v>
      </c>
      <c r="G361" s="1">
        <f t="shared" si="24"/>
        <v>44528</v>
      </c>
      <c r="H361" s="5">
        <f t="shared" si="25"/>
        <v>202111</v>
      </c>
      <c r="I361" s="5">
        <f t="shared" si="26"/>
        <v>2021</v>
      </c>
      <c r="J361">
        <f t="shared" si="27"/>
        <v>0</v>
      </c>
    </row>
    <row r="362" spans="1:10">
      <c r="A362" s="21" t="s">
        <v>30</v>
      </c>
      <c r="B362">
        <v>6852500</v>
      </c>
      <c r="C362" s="1">
        <v>44529</v>
      </c>
      <c r="D362">
        <v>0</v>
      </c>
      <c r="E362" t="s">
        <v>31</v>
      </c>
      <c r="G362" s="1">
        <f t="shared" si="24"/>
        <v>44529</v>
      </c>
      <c r="H362" s="5">
        <f t="shared" si="25"/>
        <v>202111</v>
      </c>
      <c r="I362" s="5">
        <f t="shared" si="26"/>
        <v>2021</v>
      </c>
      <c r="J362">
        <f t="shared" si="27"/>
        <v>0</v>
      </c>
    </row>
    <row r="363" spans="1:10">
      <c r="A363" s="21" t="s">
        <v>30</v>
      </c>
      <c r="B363">
        <v>6852500</v>
      </c>
      <c r="C363" s="1">
        <v>44530</v>
      </c>
      <c r="D363">
        <v>0</v>
      </c>
      <c r="E363" t="s">
        <v>31</v>
      </c>
      <c r="G363" s="1">
        <f t="shared" si="24"/>
        <v>44530</v>
      </c>
      <c r="H363" s="5">
        <f t="shared" si="25"/>
        <v>202111</v>
      </c>
      <c r="I363" s="5">
        <f t="shared" si="26"/>
        <v>2021</v>
      </c>
      <c r="J363">
        <f t="shared" si="27"/>
        <v>0</v>
      </c>
    </row>
    <row r="364" spans="1:10">
      <c r="A364" s="21" t="s">
        <v>30</v>
      </c>
      <c r="B364">
        <v>6852500</v>
      </c>
      <c r="C364" s="1">
        <v>44531</v>
      </c>
      <c r="D364">
        <v>0</v>
      </c>
      <c r="E364" t="s">
        <v>31</v>
      </c>
      <c r="G364" s="1">
        <f t="shared" si="24"/>
        <v>44531</v>
      </c>
      <c r="H364" s="5">
        <f t="shared" si="25"/>
        <v>202112</v>
      </c>
      <c r="I364" s="5">
        <f t="shared" si="26"/>
        <v>2021</v>
      </c>
      <c r="J364">
        <f t="shared" si="27"/>
        <v>0</v>
      </c>
    </row>
    <row r="365" spans="1:10">
      <c r="A365" s="21" t="s">
        <v>30</v>
      </c>
      <c r="B365">
        <v>6852500</v>
      </c>
      <c r="C365" s="1">
        <v>44532</v>
      </c>
      <c r="D365">
        <v>0</v>
      </c>
      <c r="E365" t="s">
        <v>31</v>
      </c>
      <c r="G365" s="1">
        <f t="shared" si="24"/>
        <v>44532</v>
      </c>
      <c r="H365" s="5">
        <f t="shared" si="25"/>
        <v>202112</v>
      </c>
      <c r="I365" s="5">
        <f t="shared" si="26"/>
        <v>2021</v>
      </c>
      <c r="J365">
        <f t="shared" si="27"/>
        <v>0</v>
      </c>
    </row>
    <row r="366" spans="1:10">
      <c r="A366" s="21" t="s">
        <v>30</v>
      </c>
      <c r="B366">
        <v>6852500</v>
      </c>
      <c r="C366" s="1">
        <v>44533</v>
      </c>
      <c r="D366">
        <v>0</v>
      </c>
      <c r="E366" t="s">
        <v>31</v>
      </c>
      <c r="G366" s="1">
        <f t="shared" si="24"/>
        <v>44533</v>
      </c>
      <c r="H366" s="5">
        <f t="shared" si="25"/>
        <v>202112</v>
      </c>
      <c r="I366" s="5">
        <f t="shared" si="26"/>
        <v>2021</v>
      </c>
      <c r="J366">
        <f t="shared" si="27"/>
        <v>0</v>
      </c>
    </row>
    <row r="367" spans="1:10">
      <c r="A367" s="21" t="s">
        <v>30</v>
      </c>
      <c r="B367">
        <v>6852500</v>
      </c>
      <c r="C367" s="1">
        <v>44534</v>
      </c>
      <c r="D367">
        <v>0</v>
      </c>
      <c r="E367" t="s">
        <v>31</v>
      </c>
      <c r="G367" s="1">
        <f t="shared" si="24"/>
        <v>44534</v>
      </c>
      <c r="H367" s="5">
        <f t="shared" si="25"/>
        <v>202112</v>
      </c>
      <c r="I367" s="5">
        <f t="shared" si="26"/>
        <v>2021</v>
      </c>
      <c r="J367">
        <f t="shared" si="27"/>
        <v>0</v>
      </c>
    </row>
    <row r="368" spans="1:10">
      <c r="A368" s="21" t="s">
        <v>30</v>
      </c>
      <c r="B368">
        <v>6852500</v>
      </c>
      <c r="C368" s="1">
        <v>44535</v>
      </c>
      <c r="D368">
        <v>0</v>
      </c>
      <c r="E368" t="s">
        <v>31</v>
      </c>
      <c r="G368" s="1">
        <f t="shared" si="24"/>
        <v>44535</v>
      </c>
      <c r="H368" s="5">
        <f t="shared" si="25"/>
        <v>202112</v>
      </c>
      <c r="I368" s="5">
        <f t="shared" si="26"/>
        <v>2021</v>
      </c>
      <c r="J368">
        <f t="shared" si="27"/>
        <v>0</v>
      </c>
    </row>
    <row r="369" spans="1:10">
      <c r="A369" s="21" t="s">
        <v>30</v>
      </c>
      <c r="B369">
        <v>6852500</v>
      </c>
      <c r="C369" s="1">
        <v>44536</v>
      </c>
      <c r="D369">
        <v>0</v>
      </c>
      <c r="E369" t="s">
        <v>31</v>
      </c>
      <c r="G369" s="1">
        <f t="shared" si="24"/>
        <v>44536</v>
      </c>
      <c r="H369" s="5">
        <f t="shared" si="25"/>
        <v>202112</v>
      </c>
      <c r="I369" s="5">
        <f t="shared" si="26"/>
        <v>2021</v>
      </c>
      <c r="J369">
        <f t="shared" si="27"/>
        <v>0</v>
      </c>
    </row>
    <row r="370" spans="1:10">
      <c r="A370" s="21" t="s">
        <v>30</v>
      </c>
      <c r="B370">
        <v>6852500</v>
      </c>
      <c r="C370" s="1">
        <v>44537</v>
      </c>
      <c r="D370">
        <v>0</v>
      </c>
      <c r="E370" t="s">
        <v>31</v>
      </c>
      <c r="G370" s="1">
        <f t="shared" si="24"/>
        <v>44537</v>
      </c>
      <c r="H370" s="5">
        <f t="shared" si="25"/>
        <v>202112</v>
      </c>
      <c r="I370" s="5">
        <f t="shared" si="26"/>
        <v>2021</v>
      </c>
      <c r="J370">
        <f t="shared" si="27"/>
        <v>0</v>
      </c>
    </row>
    <row r="371" spans="1:10">
      <c r="A371" s="21" t="s">
        <v>30</v>
      </c>
      <c r="B371">
        <v>6852500</v>
      </c>
      <c r="C371" s="1">
        <v>44538</v>
      </c>
      <c r="D371">
        <v>0</v>
      </c>
      <c r="E371" t="s">
        <v>31</v>
      </c>
      <c r="G371" s="1">
        <f t="shared" si="24"/>
        <v>44538</v>
      </c>
      <c r="H371" s="5">
        <f t="shared" si="25"/>
        <v>202112</v>
      </c>
      <c r="I371" s="5">
        <f t="shared" si="26"/>
        <v>2021</v>
      </c>
      <c r="J371">
        <f t="shared" si="27"/>
        <v>0</v>
      </c>
    </row>
    <row r="372" spans="1:10">
      <c r="A372" s="21" t="s">
        <v>30</v>
      </c>
      <c r="B372">
        <v>6852500</v>
      </c>
      <c r="C372" s="1">
        <v>44539</v>
      </c>
      <c r="D372">
        <v>0</v>
      </c>
      <c r="E372" t="s">
        <v>31</v>
      </c>
      <c r="G372" s="1">
        <f t="shared" si="24"/>
        <v>44539</v>
      </c>
      <c r="H372" s="5">
        <f t="shared" si="25"/>
        <v>202112</v>
      </c>
      <c r="I372" s="5">
        <f t="shared" si="26"/>
        <v>2021</v>
      </c>
      <c r="J372">
        <f t="shared" si="27"/>
        <v>0</v>
      </c>
    </row>
    <row r="373" spans="1:10">
      <c r="A373" s="21" t="s">
        <v>30</v>
      </c>
      <c r="B373">
        <v>6852500</v>
      </c>
      <c r="C373" s="1">
        <v>44540</v>
      </c>
      <c r="D373">
        <v>0</v>
      </c>
      <c r="E373" t="s">
        <v>31</v>
      </c>
      <c r="G373" s="1">
        <f t="shared" si="24"/>
        <v>44540</v>
      </c>
      <c r="H373" s="5">
        <f t="shared" si="25"/>
        <v>202112</v>
      </c>
      <c r="I373" s="5">
        <f t="shared" si="26"/>
        <v>2021</v>
      </c>
      <c r="J373">
        <f t="shared" si="27"/>
        <v>0</v>
      </c>
    </row>
    <row r="374" spans="1:10">
      <c r="A374" s="21" t="s">
        <v>30</v>
      </c>
      <c r="B374">
        <v>6852500</v>
      </c>
      <c r="C374" s="1">
        <v>44541</v>
      </c>
      <c r="D374">
        <v>0</v>
      </c>
      <c r="E374" t="s">
        <v>31</v>
      </c>
      <c r="G374" s="1">
        <f t="shared" si="24"/>
        <v>44541</v>
      </c>
      <c r="H374" s="5">
        <f t="shared" si="25"/>
        <v>202112</v>
      </c>
      <c r="I374" s="5">
        <f t="shared" si="26"/>
        <v>2021</v>
      </c>
      <c r="J374">
        <f t="shared" si="27"/>
        <v>0</v>
      </c>
    </row>
    <row r="375" spans="1:10">
      <c r="A375" s="21" t="s">
        <v>30</v>
      </c>
      <c r="B375">
        <v>6852500</v>
      </c>
      <c r="C375" s="1">
        <v>44542</v>
      </c>
      <c r="D375">
        <v>0</v>
      </c>
      <c r="E375" t="s">
        <v>31</v>
      </c>
      <c r="G375" s="1">
        <f t="shared" si="24"/>
        <v>44542</v>
      </c>
      <c r="H375" s="5">
        <f t="shared" si="25"/>
        <v>202112</v>
      </c>
      <c r="I375" s="5">
        <f t="shared" si="26"/>
        <v>2021</v>
      </c>
      <c r="J375">
        <f t="shared" si="27"/>
        <v>0</v>
      </c>
    </row>
    <row r="376" spans="1:10">
      <c r="A376" s="21" t="s">
        <v>30</v>
      </c>
      <c r="B376">
        <v>6852500</v>
      </c>
      <c r="C376" s="1">
        <v>44543</v>
      </c>
      <c r="D376">
        <v>0</v>
      </c>
      <c r="E376" t="s">
        <v>31</v>
      </c>
      <c r="G376" s="1">
        <f t="shared" si="24"/>
        <v>44543</v>
      </c>
      <c r="H376" s="5">
        <f t="shared" si="25"/>
        <v>202112</v>
      </c>
      <c r="I376" s="5">
        <f t="shared" si="26"/>
        <v>2021</v>
      </c>
      <c r="J376">
        <f t="shared" si="27"/>
        <v>0</v>
      </c>
    </row>
    <row r="377" spans="1:10">
      <c r="A377" s="21" t="s">
        <v>30</v>
      </c>
      <c r="B377">
        <v>6852500</v>
      </c>
      <c r="C377" s="1">
        <v>44544</v>
      </c>
      <c r="D377">
        <v>0</v>
      </c>
      <c r="E377" t="s">
        <v>31</v>
      </c>
      <c r="G377" s="1">
        <f t="shared" si="24"/>
        <v>44544</v>
      </c>
      <c r="H377" s="5">
        <f t="shared" si="25"/>
        <v>202112</v>
      </c>
      <c r="I377" s="5">
        <f t="shared" si="26"/>
        <v>2021</v>
      </c>
      <c r="J377">
        <f t="shared" si="27"/>
        <v>0</v>
      </c>
    </row>
    <row r="378" spans="1:10">
      <c r="A378" s="21" t="s">
        <v>30</v>
      </c>
      <c r="B378">
        <v>6852500</v>
      </c>
      <c r="C378" s="1">
        <v>44545</v>
      </c>
      <c r="D378">
        <v>0</v>
      </c>
      <c r="E378" t="s">
        <v>31</v>
      </c>
      <c r="G378" s="1">
        <f t="shared" si="24"/>
        <v>44545</v>
      </c>
      <c r="H378" s="5">
        <f t="shared" si="25"/>
        <v>202112</v>
      </c>
      <c r="I378" s="5">
        <f t="shared" si="26"/>
        <v>2021</v>
      </c>
      <c r="J378">
        <f t="shared" si="27"/>
        <v>0</v>
      </c>
    </row>
    <row r="379" spans="1:10">
      <c r="A379" s="21" t="s">
        <v>30</v>
      </c>
      <c r="B379">
        <v>6852500</v>
      </c>
      <c r="C379" s="1">
        <v>44546</v>
      </c>
      <c r="D379">
        <v>0</v>
      </c>
      <c r="E379" t="s">
        <v>31</v>
      </c>
      <c r="G379" s="1">
        <f t="shared" si="24"/>
        <v>44546</v>
      </c>
      <c r="H379" s="5">
        <f t="shared" si="25"/>
        <v>202112</v>
      </c>
      <c r="I379" s="5">
        <f t="shared" si="26"/>
        <v>2021</v>
      </c>
      <c r="J379">
        <f t="shared" si="27"/>
        <v>0</v>
      </c>
    </row>
    <row r="380" spans="1:10">
      <c r="A380" s="21" t="s">
        <v>30</v>
      </c>
      <c r="B380">
        <v>6852500</v>
      </c>
      <c r="C380" s="1">
        <v>44547</v>
      </c>
      <c r="D380">
        <v>0</v>
      </c>
      <c r="E380" t="s">
        <v>31</v>
      </c>
      <c r="G380" s="1">
        <f t="shared" si="24"/>
        <v>44547</v>
      </c>
      <c r="H380" s="5">
        <f t="shared" si="25"/>
        <v>202112</v>
      </c>
      <c r="I380" s="5">
        <f t="shared" si="26"/>
        <v>2021</v>
      </c>
      <c r="J380">
        <f t="shared" si="27"/>
        <v>0</v>
      </c>
    </row>
    <row r="381" spans="1:10">
      <c r="A381" s="21" t="s">
        <v>30</v>
      </c>
      <c r="B381">
        <v>6852500</v>
      </c>
      <c r="C381" s="1">
        <v>44548</v>
      </c>
      <c r="D381">
        <v>0</v>
      </c>
      <c r="E381" t="s">
        <v>31</v>
      </c>
      <c r="G381" s="1">
        <f t="shared" si="24"/>
        <v>44548</v>
      </c>
      <c r="H381" s="5">
        <f t="shared" si="25"/>
        <v>202112</v>
      </c>
      <c r="I381" s="5">
        <f t="shared" si="26"/>
        <v>2021</v>
      </c>
      <c r="J381">
        <f t="shared" si="27"/>
        <v>0</v>
      </c>
    </row>
    <row r="382" spans="1:10">
      <c r="A382" s="21" t="s">
        <v>30</v>
      </c>
      <c r="B382">
        <v>6852500</v>
      </c>
      <c r="C382" s="1">
        <v>44549</v>
      </c>
      <c r="D382">
        <v>0</v>
      </c>
      <c r="E382" t="s">
        <v>31</v>
      </c>
      <c r="G382" s="1">
        <f t="shared" si="24"/>
        <v>44549</v>
      </c>
      <c r="H382" s="5">
        <f t="shared" si="25"/>
        <v>202112</v>
      </c>
      <c r="I382" s="5">
        <f t="shared" si="26"/>
        <v>2021</v>
      </c>
      <c r="J382">
        <f t="shared" si="27"/>
        <v>0</v>
      </c>
    </row>
    <row r="383" spans="1:10">
      <c r="A383" s="21" t="s">
        <v>30</v>
      </c>
      <c r="B383">
        <v>6852500</v>
      </c>
      <c r="C383" s="1">
        <v>44550</v>
      </c>
      <c r="D383">
        <v>0</v>
      </c>
      <c r="E383" t="s">
        <v>31</v>
      </c>
      <c r="G383" s="1">
        <f t="shared" si="24"/>
        <v>44550</v>
      </c>
      <c r="H383" s="5">
        <f t="shared" si="25"/>
        <v>202112</v>
      </c>
      <c r="I383" s="5">
        <f t="shared" si="26"/>
        <v>2021</v>
      </c>
      <c r="J383">
        <f t="shared" si="27"/>
        <v>0</v>
      </c>
    </row>
    <row r="384" spans="1:10">
      <c r="A384" s="21" t="s">
        <v>30</v>
      </c>
      <c r="B384">
        <v>6852500</v>
      </c>
      <c r="C384" s="1">
        <v>44551</v>
      </c>
      <c r="D384">
        <v>0</v>
      </c>
      <c r="E384" t="s">
        <v>31</v>
      </c>
      <c r="G384" s="1">
        <f t="shared" si="24"/>
        <v>44551</v>
      </c>
      <c r="H384" s="5">
        <f t="shared" si="25"/>
        <v>202112</v>
      </c>
      <c r="I384" s="5">
        <f t="shared" si="26"/>
        <v>2021</v>
      </c>
      <c r="J384">
        <f t="shared" si="27"/>
        <v>0</v>
      </c>
    </row>
    <row r="385" spans="1:10">
      <c r="A385" s="21" t="s">
        <v>30</v>
      </c>
      <c r="B385">
        <v>6852500</v>
      </c>
      <c r="C385" s="1">
        <v>44552</v>
      </c>
      <c r="D385">
        <v>0</v>
      </c>
      <c r="E385" t="s">
        <v>31</v>
      </c>
      <c r="G385" s="1">
        <f t="shared" si="24"/>
        <v>44552</v>
      </c>
      <c r="H385" s="5">
        <f t="shared" si="25"/>
        <v>202112</v>
      </c>
      <c r="I385" s="5">
        <f t="shared" si="26"/>
        <v>2021</v>
      </c>
      <c r="J385">
        <f t="shared" si="27"/>
        <v>0</v>
      </c>
    </row>
    <row r="386" spans="1:10">
      <c r="A386" s="21" t="s">
        <v>30</v>
      </c>
      <c r="B386">
        <v>6852500</v>
      </c>
      <c r="C386" s="1">
        <v>44553</v>
      </c>
      <c r="D386">
        <v>0</v>
      </c>
      <c r="E386" t="s">
        <v>31</v>
      </c>
      <c r="G386" s="1">
        <f t="shared" si="24"/>
        <v>44553</v>
      </c>
      <c r="H386" s="5">
        <f t="shared" si="25"/>
        <v>202112</v>
      </c>
      <c r="I386" s="5">
        <f t="shared" si="26"/>
        <v>2021</v>
      </c>
      <c r="J386">
        <f t="shared" si="27"/>
        <v>0</v>
      </c>
    </row>
    <row r="387" spans="1:10">
      <c r="A387" s="21" t="s">
        <v>30</v>
      </c>
      <c r="B387">
        <v>6852500</v>
      </c>
      <c r="C387" s="1">
        <v>44554</v>
      </c>
      <c r="D387">
        <v>0</v>
      </c>
      <c r="E387" t="s">
        <v>31</v>
      </c>
      <c r="G387" s="1">
        <f t="shared" si="24"/>
        <v>44554</v>
      </c>
      <c r="H387" s="5">
        <f t="shared" si="25"/>
        <v>202112</v>
      </c>
      <c r="I387" s="5">
        <f t="shared" si="26"/>
        <v>2021</v>
      </c>
      <c r="J387">
        <f t="shared" si="27"/>
        <v>0</v>
      </c>
    </row>
    <row r="388" spans="1:10">
      <c r="A388" s="21" t="s">
        <v>30</v>
      </c>
      <c r="B388">
        <v>6852500</v>
      </c>
      <c r="C388" s="1">
        <v>44555</v>
      </c>
      <c r="D388">
        <v>0</v>
      </c>
      <c r="E388" t="s">
        <v>31</v>
      </c>
      <c r="G388" s="1">
        <f t="shared" si="24"/>
        <v>44555</v>
      </c>
      <c r="H388" s="5">
        <f t="shared" si="25"/>
        <v>202112</v>
      </c>
      <c r="I388" s="5">
        <f t="shared" si="26"/>
        <v>2021</v>
      </c>
      <c r="J388">
        <f t="shared" si="27"/>
        <v>0</v>
      </c>
    </row>
    <row r="389" spans="1:10">
      <c r="A389" s="21" t="s">
        <v>30</v>
      </c>
      <c r="B389">
        <v>6852500</v>
      </c>
      <c r="C389" s="1">
        <v>44556</v>
      </c>
      <c r="D389">
        <v>0</v>
      </c>
      <c r="E389" t="s">
        <v>31</v>
      </c>
      <c r="G389" s="1">
        <f t="shared" si="24"/>
        <v>44556</v>
      </c>
      <c r="H389" s="5">
        <f t="shared" si="25"/>
        <v>202112</v>
      </c>
      <c r="I389" s="5">
        <f t="shared" si="26"/>
        <v>2021</v>
      </c>
      <c r="J389">
        <f t="shared" si="27"/>
        <v>0</v>
      </c>
    </row>
    <row r="390" spans="1:10">
      <c r="A390" s="21" t="s">
        <v>30</v>
      </c>
      <c r="B390">
        <v>6852500</v>
      </c>
      <c r="C390" s="1">
        <v>44557</v>
      </c>
      <c r="D390">
        <v>0</v>
      </c>
      <c r="E390" t="s">
        <v>31</v>
      </c>
      <c r="G390" s="1">
        <f t="shared" si="24"/>
        <v>44557</v>
      </c>
      <c r="H390" s="5">
        <f t="shared" si="25"/>
        <v>202112</v>
      </c>
      <c r="I390" s="5">
        <f t="shared" si="26"/>
        <v>2021</v>
      </c>
      <c r="J390">
        <f t="shared" si="27"/>
        <v>0</v>
      </c>
    </row>
    <row r="391" spans="1:10">
      <c r="A391" s="21" t="s">
        <v>30</v>
      </c>
      <c r="B391">
        <v>6852500</v>
      </c>
      <c r="C391" s="1">
        <v>44558</v>
      </c>
      <c r="D391">
        <v>0</v>
      </c>
      <c r="E391" t="s">
        <v>31</v>
      </c>
      <c r="G391" s="1">
        <f t="shared" si="24"/>
        <v>44558</v>
      </c>
      <c r="H391" s="5">
        <f t="shared" si="25"/>
        <v>202112</v>
      </c>
      <c r="I391" s="5">
        <f t="shared" si="26"/>
        <v>2021</v>
      </c>
      <c r="J391">
        <f t="shared" si="27"/>
        <v>0</v>
      </c>
    </row>
    <row r="392" spans="1:10">
      <c r="A392" s="21" t="s">
        <v>30</v>
      </c>
      <c r="B392">
        <v>6852500</v>
      </c>
      <c r="C392" s="1">
        <v>44559</v>
      </c>
      <c r="D392">
        <v>0</v>
      </c>
      <c r="E392" t="s">
        <v>31</v>
      </c>
      <c r="G392" s="1">
        <f t="shared" si="24"/>
        <v>44559</v>
      </c>
      <c r="H392" s="5">
        <f t="shared" si="25"/>
        <v>202112</v>
      </c>
      <c r="I392" s="5">
        <f t="shared" si="26"/>
        <v>2021</v>
      </c>
      <c r="J392">
        <f t="shared" si="27"/>
        <v>0</v>
      </c>
    </row>
    <row r="393" spans="1:10">
      <c r="A393" s="21" t="s">
        <v>30</v>
      </c>
      <c r="B393">
        <v>6852500</v>
      </c>
      <c r="C393" s="1">
        <v>44560</v>
      </c>
      <c r="D393">
        <v>0</v>
      </c>
      <c r="E393" t="s">
        <v>31</v>
      </c>
      <c r="G393" s="1">
        <f t="shared" si="24"/>
        <v>44560</v>
      </c>
      <c r="H393" s="5">
        <f t="shared" si="25"/>
        <v>202112</v>
      </c>
      <c r="I393" s="5">
        <f t="shared" si="26"/>
        <v>2021</v>
      </c>
      <c r="J393">
        <f t="shared" si="27"/>
        <v>0</v>
      </c>
    </row>
    <row r="394" spans="1:10">
      <c r="A394" s="21" t="s">
        <v>30</v>
      </c>
      <c r="B394">
        <v>6852500</v>
      </c>
      <c r="C394" s="1">
        <v>44561</v>
      </c>
      <c r="D394">
        <v>0</v>
      </c>
      <c r="E394" t="s">
        <v>31</v>
      </c>
      <c r="G394" s="1">
        <f t="shared" si="24"/>
        <v>44561</v>
      </c>
      <c r="H394" s="5">
        <f t="shared" si="25"/>
        <v>202112</v>
      </c>
      <c r="I394" s="5">
        <f t="shared" si="26"/>
        <v>2021</v>
      </c>
      <c r="J394">
        <f t="shared" si="27"/>
        <v>0</v>
      </c>
    </row>
    <row r="395" spans="1:10">
      <c r="G395" s="1"/>
      <c r="H395" s="5"/>
      <c r="I395" s="5"/>
    </row>
    <row r="396" spans="1:10">
      <c r="G396" s="1"/>
      <c r="H396" s="5"/>
      <c r="I396" s="5"/>
    </row>
    <row r="397" spans="1:10">
      <c r="G397" s="1"/>
      <c r="H397" s="5"/>
      <c r="I397" s="5"/>
    </row>
    <row r="398" spans="1:10">
      <c r="G398" s="1"/>
      <c r="H398" s="5"/>
      <c r="I398" s="5"/>
    </row>
    <row r="399" spans="1:10">
      <c r="G399" s="1"/>
      <c r="H399" s="5"/>
      <c r="I399" s="5"/>
    </row>
    <row r="400" spans="1:10">
      <c r="G400" s="1"/>
      <c r="H400" s="5"/>
      <c r="I400" s="5"/>
    </row>
    <row r="401" spans="7:9">
      <c r="G401" s="1"/>
      <c r="H401" s="5"/>
      <c r="I401" s="5"/>
    </row>
    <row r="402" spans="7:9">
      <c r="G402" s="1"/>
      <c r="H402" s="5"/>
      <c r="I402" s="5"/>
    </row>
    <row r="403" spans="7:9">
      <c r="G403" s="1"/>
      <c r="H403" s="5"/>
      <c r="I403" s="5"/>
    </row>
    <row r="404" spans="7:9">
      <c r="G404" s="1"/>
      <c r="H404" s="5"/>
      <c r="I404" s="5"/>
    </row>
    <row r="405" spans="7:9">
      <c r="G405" s="1"/>
      <c r="H405" s="5"/>
      <c r="I405" s="5"/>
    </row>
    <row r="406" spans="7:9">
      <c r="G406" s="1"/>
      <c r="H406" s="5"/>
      <c r="I406" s="5"/>
    </row>
    <row r="407" spans="7:9">
      <c r="G407" s="1"/>
      <c r="H407" s="5"/>
      <c r="I407" s="5"/>
    </row>
    <row r="408" spans="7:9">
      <c r="G408" s="1"/>
      <c r="H408" s="5"/>
      <c r="I408" s="5"/>
    </row>
    <row r="409" spans="7:9">
      <c r="G409" s="1"/>
      <c r="H409" s="5"/>
      <c r="I409" s="5"/>
    </row>
    <row r="410" spans="7:9">
      <c r="G410" s="1"/>
      <c r="H410" s="5"/>
      <c r="I410" s="5"/>
    </row>
    <row r="411" spans="7:9">
      <c r="G411" s="1"/>
      <c r="H411" s="5"/>
      <c r="I411" s="5"/>
    </row>
    <row r="412" spans="7:9">
      <c r="G412" s="1"/>
      <c r="H412" s="5"/>
      <c r="I412" s="5"/>
    </row>
    <row r="413" spans="7:9">
      <c r="G413" s="1"/>
      <c r="H413" s="5"/>
      <c r="I413" s="5"/>
    </row>
    <row r="414" spans="7:9">
      <c r="G414" s="1"/>
      <c r="H414" s="5"/>
      <c r="I414" s="5"/>
    </row>
    <row r="415" spans="7:9">
      <c r="G415" s="1"/>
      <c r="H415" s="5"/>
      <c r="I415" s="5"/>
    </row>
    <row r="416" spans="7:9">
      <c r="G416" s="1"/>
      <c r="H416" s="5"/>
      <c r="I416" s="5"/>
    </row>
    <row r="417" spans="7:9">
      <c r="G417" s="1"/>
      <c r="H417" s="5"/>
      <c r="I417" s="5"/>
    </row>
    <row r="418" spans="7:9">
      <c r="G418" s="1"/>
      <c r="H418" s="5"/>
      <c r="I418" s="5"/>
    </row>
  </sheetData>
  <mergeCells count="2">
    <mergeCell ref="G1:J1"/>
    <mergeCell ref="L1:N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18"/>
  <sheetViews>
    <sheetView workbookViewId="0">
      <selection activeCell="J3" sqref="J3:J14"/>
    </sheetView>
  </sheetViews>
  <sheetFormatPr defaultRowHeight="15"/>
  <cols>
    <col min="1" max="1" width="81.140625" bestFit="1" customWidth="1"/>
    <col min="2" max="2" width="8" bestFit="1" customWidth="1"/>
    <col min="3" max="3" width="10.7109375" customWidth="1"/>
    <col min="4" max="4" width="18.28515625" bestFit="1" customWidth="1"/>
    <col min="5" max="5" width="21.42578125" bestFit="1" customWidth="1"/>
    <col min="7" max="7" width="9.7109375" bestFit="1" customWidth="1"/>
    <col min="9" max="9" width="13.140625" customWidth="1"/>
  </cols>
  <sheetData>
    <row r="1" spans="1:14" ht="15.75" thickBot="1">
      <c r="A1" t="s">
        <v>0</v>
      </c>
      <c r="G1" s="15" t="s">
        <v>95</v>
      </c>
      <c r="H1" s="16"/>
      <c r="I1" s="16"/>
      <c r="J1" s="17"/>
      <c r="L1" s="18" t="s">
        <v>100</v>
      </c>
      <c r="M1" s="19"/>
      <c r="N1" s="20"/>
    </row>
    <row r="2" spans="1:14">
      <c r="A2" t="s">
        <v>1</v>
      </c>
      <c r="G2" s="2" t="s">
        <v>96</v>
      </c>
      <c r="H2" s="2" t="s">
        <v>97</v>
      </c>
      <c r="I2" s="2" t="s">
        <v>98</v>
      </c>
      <c r="J2" s="3" t="s">
        <v>99</v>
      </c>
      <c r="L2" s="2" t="s">
        <v>101</v>
      </c>
      <c r="M2" s="2" t="s">
        <v>98</v>
      </c>
      <c r="N2" s="3" t="s">
        <v>102</v>
      </c>
    </row>
    <row r="3" spans="1:14">
      <c r="A3" t="s">
        <v>2</v>
      </c>
      <c r="G3" s="4">
        <v>44197</v>
      </c>
      <c r="H3" s="5">
        <f>YEAR(G3)*100+MONTH(G3)</f>
        <v>202101</v>
      </c>
      <c r="I3" s="6">
        <f>SUMIF($H$29:$H$394,H3,D$29:D$398)/COUNTIF($H$29:$H$394,H3)</f>
        <v>0</v>
      </c>
      <c r="J3" s="7">
        <f>SUMIF($H$29:$H$394,H3,J$29:J$400)</f>
        <v>0</v>
      </c>
      <c r="L3" s="8">
        <f>YEAR(G3)</f>
        <v>2021</v>
      </c>
      <c r="M3" s="6">
        <f ca="1">SUMIF(I$30:I$400,L3,D$30:D$398)/COUNTIF(I$30:I$400,L3)</f>
        <v>2.2642032967032986</v>
      </c>
      <c r="N3" s="6">
        <f>SUMIF(I$29:I$400,L3,J$29:J$400)</f>
        <v>1634.7173553719019</v>
      </c>
    </row>
    <row r="4" spans="1:14">
      <c r="A4" t="s">
        <v>3</v>
      </c>
      <c r="G4" s="4">
        <f>DATE(IF(MONTH(G3)=12,YEAR(G3)+1,YEAR(G3)),IF(MONTH(G3)=12,1,MONTH(G3)+1),1)</f>
        <v>44228</v>
      </c>
      <c r="H4" s="5">
        <f t="shared" ref="H4:H14" si="0">YEAR(G4)*100+MONTH(G4)</f>
        <v>202102</v>
      </c>
      <c r="I4" s="6">
        <f t="shared" ref="I4:I14" si="1">SUMIF($H$30:$H$394,H4,D$30:D$398)/COUNTIF($H$30:$H$394,H4)</f>
        <v>0</v>
      </c>
      <c r="J4" s="7">
        <f t="shared" ref="J4:J14" si="2">SUMIF($H$29:$H$394,H4,J$29:J$400)</f>
        <v>0</v>
      </c>
    </row>
    <row r="5" spans="1:14">
      <c r="A5" t="s">
        <v>4</v>
      </c>
      <c r="G5" s="4">
        <f t="shared" ref="G5:G14" si="3">DATE(IF(MONTH(G4)=12,YEAR(G4)+1,YEAR(G4)),IF(MONTH(G4)=12,1,MONTH(G4)+1),1)</f>
        <v>44256</v>
      </c>
      <c r="H5" s="5">
        <f t="shared" si="0"/>
        <v>202103</v>
      </c>
      <c r="I5" s="6">
        <f t="shared" si="1"/>
        <v>9.1290322580645164E-2</v>
      </c>
      <c r="J5" s="7">
        <f t="shared" si="2"/>
        <v>5.6132231404958688</v>
      </c>
    </row>
    <row r="6" spans="1:14">
      <c r="A6" t="s">
        <v>5</v>
      </c>
      <c r="G6" s="4">
        <f t="shared" si="3"/>
        <v>44287</v>
      </c>
      <c r="H6" s="5">
        <f t="shared" si="0"/>
        <v>202104</v>
      </c>
      <c r="I6" s="6">
        <f t="shared" si="1"/>
        <v>3.0443333333333333</v>
      </c>
      <c r="J6" s="7">
        <f t="shared" si="2"/>
        <v>181.1504132231405</v>
      </c>
    </row>
    <row r="7" spans="1:14">
      <c r="A7" t="s">
        <v>6</v>
      </c>
      <c r="G7" s="4">
        <f t="shared" si="3"/>
        <v>44317</v>
      </c>
      <c r="H7" s="5">
        <f t="shared" si="0"/>
        <v>202105</v>
      </c>
      <c r="I7" s="6">
        <f t="shared" si="1"/>
        <v>6.3916129032258082</v>
      </c>
      <c r="J7" s="7">
        <f t="shared" si="2"/>
        <v>393.00495867768592</v>
      </c>
    </row>
    <row r="8" spans="1:14">
      <c r="A8" t="s">
        <v>7</v>
      </c>
      <c r="G8" s="4">
        <f t="shared" si="3"/>
        <v>44348</v>
      </c>
      <c r="H8" s="5">
        <f t="shared" si="0"/>
        <v>202106</v>
      </c>
      <c r="I8" s="6">
        <f t="shared" si="1"/>
        <v>6.109</v>
      </c>
      <c r="J8" s="7">
        <f t="shared" si="2"/>
        <v>363.51074380165289</v>
      </c>
    </row>
    <row r="9" spans="1:14">
      <c r="A9" t="s">
        <v>6</v>
      </c>
      <c r="G9" s="4">
        <f t="shared" si="3"/>
        <v>44378</v>
      </c>
      <c r="H9" s="5">
        <f t="shared" si="0"/>
        <v>202107</v>
      </c>
      <c r="I9" s="6">
        <f t="shared" si="1"/>
        <v>2.4232258064516126</v>
      </c>
      <c r="J9" s="7">
        <f t="shared" si="2"/>
        <v>148.99834710743804</v>
      </c>
    </row>
    <row r="10" spans="1:14">
      <c r="A10" t="s">
        <v>8</v>
      </c>
      <c r="G10" s="4">
        <f t="shared" si="3"/>
        <v>44409</v>
      </c>
      <c r="H10" s="5">
        <f t="shared" si="0"/>
        <v>202108</v>
      </c>
      <c r="I10" s="6">
        <f t="shared" si="1"/>
        <v>2.153870967741935</v>
      </c>
      <c r="J10" s="7">
        <f t="shared" si="2"/>
        <v>132.43636363636364</v>
      </c>
    </row>
    <row r="11" spans="1:14">
      <c r="A11" t="s">
        <v>9</v>
      </c>
      <c r="G11" s="4">
        <f t="shared" si="3"/>
        <v>44440</v>
      </c>
      <c r="H11" s="5">
        <f t="shared" si="0"/>
        <v>202109</v>
      </c>
      <c r="I11" s="6">
        <f t="shared" si="1"/>
        <v>4.0700000000000012</v>
      </c>
      <c r="J11" s="7">
        <f t="shared" si="2"/>
        <v>242.18181818181813</v>
      </c>
    </row>
    <row r="12" spans="1:14">
      <c r="A12" t="s">
        <v>6</v>
      </c>
      <c r="G12" s="4">
        <f t="shared" si="3"/>
        <v>44470</v>
      </c>
      <c r="H12" s="5">
        <f t="shared" si="0"/>
        <v>202110</v>
      </c>
      <c r="I12" s="6">
        <f t="shared" si="1"/>
        <v>2.7293548387096789</v>
      </c>
      <c r="J12" s="7">
        <f t="shared" si="2"/>
        <v>167.82148760330574</v>
      </c>
    </row>
    <row r="13" spans="1:14">
      <c r="A13" t="s">
        <v>10</v>
      </c>
      <c r="G13" s="4">
        <f t="shared" si="3"/>
        <v>44501</v>
      </c>
      <c r="H13" s="5">
        <f t="shared" si="0"/>
        <v>202111</v>
      </c>
      <c r="I13" s="6">
        <f t="shared" si="1"/>
        <v>0</v>
      </c>
      <c r="J13" s="7">
        <f t="shared" si="2"/>
        <v>0</v>
      </c>
    </row>
    <row r="14" spans="1:14">
      <c r="A14" t="s">
        <v>114</v>
      </c>
      <c r="G14" s="4">
        <f t="shared" si="3"/>
        <v>44531</v>
      </c>
      <c r="H14" s="5">
        <f t="shared" si="0"/>
        <v>202112</v>
      </c>
      <c r="I14" s="6">
        <f t="shared" si="1"/>
        <v>0</v>
      </c>
      <c r="J14" s="7">
        <f t="shared" si="2"/>
        <v>0</v>
      </c>
    </row>
    <row r="15" spans="1:14">
      <c r="A15" t="s">
        <v>6</v>
      </c>
    </row>
    <row r="16" spans="1:14">
      <c r="A16" t="s">
        <v>11</v>
      </c>
    </row>
    <row r="17" spans="1:10">
      <c r="A17" t="s">
        <v>113</v>
      </c>
    </row>
    <row r="18" spans="1:10">
      <c r="A18" t="s">
        <v>13</v>
      </c>
    </row>
    <row r="19" spans="1:10">
      <c r="A19" t="s">
        <v>6</v>
      </c>
    </row>
    <row r="20" spans="1:10">
      <c r="A20" t="s">
        <v>33</v>
      </c>
    </row>
    <row r="21" spans="1:10">
      <c r="A21" t="s">
        <v>15</v>
      </c>
    </row>
    <row r="22" spans="1:10">
      <c r="A22" t="s">
        <v>34</v>
      </c>
    </row>
    <row r="23" spans="1:10">
      <c r="A23" t="s">
        <v>6</v>
      </c>
    </row>
    <row r="24" spans="1:10">
      <c r="A24" t="s">
        <v>17</v>
      </c>
      <c r="G24" s="1" t="str">
        <f>IF(OR(C24&lt;=0,ISTEXT(C24)),"",C24)</f>
        <v/>
      </c>
      <c r="H24" s="5" t="str">
        <f>IF(NOT(ISTEXT(G24)),YEAR(G24)*100+MONTH(G24),"")</f>
        <v/>
      </c>
      <c r="I24" s="5" t="str">
        <f>IF(NOT(ISTEXT(G24)),YEAR(G24),"")</f>
        <v/>
      </c>
    </row>
    <row r="25" spans="1:10">
      <c r="A25" t="s">
        <v>18</v>
      </c>
      <c r="G25" s="1" t="str">
        <f t="shared" ref="G25:G69" si="4">IF(OR(C25&lt;=0,ISTEXT(C25)),"",C25)</f>
        <v/>
      </c>
      <c r="H25" s="5" t="str">
        <f t="shared" ref="H25:H69" si="5">IF(NOT(ISTEXT(G25)),YEAR(G25)*100+MONTH(G25),"")</f>
        <v/>
      </c>
      <c r="I25" s="5" t="str">
        <f t="shared" ref="I25:I69" si="6">IF(NOT(ISTEXT(G25)),YEAR(G25),"")</f>
        <v/>
      </c>
    </row>
    <row r="26" spans="1:10">
      <c r="A26" t="s">
        <v>19</v>
      </c>
      <c r="G26" s="1" t="str">
        <f t="shared" si="4"/>
        <v/>
      </c>
      <c r="H26" s="5" t="str">
        <f t="shared" si="5"/>
        <v/>
      </c>
      <c r="I26" s="5" t="str">
        <f t="shared" si="6"/>
        <v/>
      </c>
    </row>
    <row r="27" spans="1:10">
      <c r="A27" t="s">
        <v>20</v>
      </c>
      <c r="B27" t="s">
        <v>21</v>
      </c>
      <c r="C27" t="s">
        <v>22</v>
      </c>
      <c r="D27" t="s">
        <v>36</v>
      </c>
      <c r="E27" t="s">
        <v>37</v>
      </c>
      <c r="G27" s="1" t="str">
        <f t="shared" si="4"/>
        <v/>
      </c>
      <c r="H27" s="5" t="str">
        <f t="shared" si="5"/>
        <v/>
      </c>
      <c r="I27" s="5" t="str">
        <f t="shared" si="6"/>
        <v/>
      </c>
    </row>
    <row r="28" spans="1:10">
      <c r="A28" t="s">
        <v>25</v>
      </c>
      <c r="B28" t="s">
        <v>26</v>
      </c>
      <c r="C28" t="s">
        <v>27</v>
      </c>
      <c r="D28" t="s">
        <v>28</v>
      </c>
      <c r="E28" t="s">
        <v>29</v>
      </c>
      <c r="G28" s="1" t="str">
        <f t="shared" si="4"/>
        <v/>
      </c>
      <c r="H28" s="5" t="str">
        <f t="shared" si="5"/>
        <v/>
      </c>
      <c r="I28" s="5" t="str">
        <f t="shared" si="6"/>
        <v/>
      </c>
    </row>
    <row r="29" spans="1:10">
      <c r="A29" t="s">
        <v>30</v>
      </c>
      <c r="B29">
        <v>6821500</v>
      </c>
      <c r="C29" s="1">
        <v>44197</v>
      </c>
      <c r="D29">
        <v>0</v>
      </c>
      <c r="E29" t="s">
        <v>31</v>
      </c>
      <c r="G29" s="1">
        <f t="shared" si="4"/>
        <v>44197</v>
      </c>
      <c r="H29" s="5">
        <f t="shared" si="5"/>
        <v>202101</v>
      </c>
      <c r="I29" s="5">
        <f t="shared" si="6"/>
        <v>2021</v>
      </c>
      <c r="J29">
        <f t="shared" ref="J29:J69" si="7">IF(AND(ISNUMBER(G29),ISNUMBER(D29)),D29*(640*24*3600)/(5280^2),"DataGap")</f>
        <v>0</v>
      </c>
    </row>
    <row r="30" spans="1:10">
      <c r="A30" t="s">
        <v>30</v>
      </c>
      <c r="B30">
        <v>6821500</v>
      </c>
      <c r="C30" s="1">
        <v>44198</v>
      </c>
      <c r="D30">
        <v>0</v>
      </c>
      <c r="E30" t="s">
        <v>31</v>
      </c>
      <c r="G30" s="1">
        <f t="shared" si="4"/>
        <v>44198</v>
      </c>
      <c r="H30" s="5">
        <f t="shared" si="5"/>
        <v>202101</v>
      </c>
      <c r="I30" s="5">
        <f t="shared" si="6"/>
        <v>2021</v>
      </c>
      <c r="J30">
        <f>IF(AND(ISNUMBER(G30),ISNUMBER(D30)),D30*(640*24*3600)/(5280^2),"DataGap")</f>
        <v>0</v>
      </c>
    </row>
    <row r="31" spans="1:10">
      <c r="A31" t="s">
        <v>30</v>
      </c>
      <c r="B31">
        <v>6821500</v>
      </c>
      <c r="C31" s="1">
        <v>44199</v>
      </c>
      <c r="D31">
        <v>0</v>
      </c>
      <c r="E31" t="s">
        <v>31</v>
      </c>
      <c r="G31" s="1">
        <f t="shared" si="4"/>
        <v>44199</v>
      </c>
      <c r="H31" s="5">
        <f t="shared" si="5"/>
        <v>202101</v>
      </c>
      <c r="I31" s="5">
        <f t="shared" si="6"/>
        <v>2021</v>
      </c>
      <c r="J31">
        <f t="shared" si="7"/>
        <v>0</v>
      </c>
    </row>
    <row r="32" spans="1:10">
      <c r="A32" t="s">
        <v>30</v>
      </c>
      <c r="B32">
        <v>6821500</v>
      </c>
      <c r="C32" s="1">
        <v>44200</v>
      </c>
      <c r="D32">
        <v>0</v>
      </c>
      <c r="E32" t="s">
        <v>31</v>
      </c>
      <c r="G32" s="1">
        <f t="shared" si="4"/>
        <v>44200</v>
      </c>
      <c r="H32" s="5">
        <f t="shared" si="5"/>
        <v>202101</v>
      </c>
      <c r="I32" s="5">
        <f t="shared" si="6"/>
        <v>2021</v>
      </c>
      <c r="J32">
        <f t="shared" si="7"/>
        <v>0</v>
      </c>
    </row>
    <row r="33" spans="1:10">
      <c r="A33" t="s">
        <v>30</v>
      </c>
      <c r="B33">
        <v>6821500</v>
      </c>
      <c r="C33" s="1">
        <v>44201</v>
      </c>
      <c r="D33">
        <v>0</v>
      </c>
      <c r="E33" t="s">
        <v>31</v>
      </c>
      <c r="G33" s="1">
        <f t="shared" si="4"/>
        <v>44201</v>
      </c>
      <c r="H33" s="5">
        <f t="shared" si="5"/>
        <v>202101</v>
      </c>
      <c r="I33" s="5">
        <f t="shared" si="6"/>
        <v>2021</v>
      </c>
      <c r="J33">
        <f t="shared" si="7"/>
        <v>0</v>
      </c>
    </row>
    <row r="34" spans="1:10">
      <c r="A34" t="s">
        <v>30</v>
      </c>
      <c r="B34">
        <v>6821500</v>
      </c>
      <c r="C34" s="1">
        <v>44202</v>
      </c>
      <c r="D34">
        <v>0</v>
      </c>
      <c r="E34" t="s">
        <v>31</v>
      </c>
      <c r="G34" s="1">
        <f t="shared" si="4"/>
        <v>44202</v>
      </c>
      <c r="H34" s="5">
        <f t="shared" si="5"/>
        <v>202101</v>
      </c>
      <c r="I34" s="5">
        <f t="shared" si="6"/>
        <v>2021</v>
      </c>
      <c r="J34">
        <f t="shared" si="7"/>
        <v>0</v>
      </c>
    </row>
    <row r="35" spans="1:10">
      <c r="A35" t="s">
        <v>30</v>
      </c>
      <c r="B35">
        <v>6821500</v>
      </c>
      <c r="C35" s="1">
        <v>44203</v>
      </c>
      <c r="D35">
        <v>0</v>
      </c>
      <c r="E35" t="s">
        <v>31</v>
      </c>
      <c r="G35" s="1">
        <f t="shared" si="4"/>
        <v>44203</v>
      </c>
      <c r="H35" s="5">
        <f t="shared" si="5"/>
        <v>202101</v>
      </c>
      <c r="I35" s="5">
        <f t="shared" si="6"/>
        <v>2021</v>
      </c>
      <c r="J35">
        <f t="shared" si="7"/>
        <v>0</v>
      </c>
    </row>
    <row r="36" spans="1:10">
      <c r="A36" t="s">
        <v>30</v>
      </c>
      <c r="B36">
        <v>6821500</v>
      </c>
      <c r="C36" s="1">
        <v>44204</v>
      </c>
      <c r="D36">
        <v>0</v>
      </c>
      <c r="E36" t="s">
        <v>31</v>
      </c>
      <c r="G36" s="1">
        <f t="shared" si="4"/>
        <v>44204</v>
      </c>
      <c r="H36" s="5">
        <f t="shared" si="5"/>
        <v>202101</v>
      </c>
      <c r="I36" s="5">
        <f t="shared" si="6"/>
        <v>2021</v>
      </c>
      <c r="J36">
        <f t="shared" si="7"/>
        <v>0</v>
      </c>
    </row>
    <row r="37" spans="1:10">
      <c r="A37" t="s">
        <v>30</v>
      </c>
      <c r="B37">
        <v>6821500</v>
      </c>
      <c r="C37" s="1">
        <v>44205</v>
      </c>
      <c r="D37">
        <v>0</v>
      </c>
      <c r="E37" t="s">
        <v>31</v>
      </c>
      <c r="G37" s="1">
        <f t="shared" si="4"/>
        <v>44205</v>
      </c>
      <c r="H37" s="5">
        <f t="shared" si="5"/>
        <v>202101</v>
      </c>
      <c r="I37" s="5">
        <f t="shared" si="6"/>
        <v>2021</v>
      </c>
      <c r="J37">
        <f t="shared" si="7"/>
        <v>0</v>
      </c>
    </row>
    <row r="38" spans="1:10">
      <c r="A38" t="s">
        <v>30</v>
      </c>
      <c r="B38">
        <v>6821500</v>
      </c>
      <c r="C38" s="1">
        <v>44206</v>
      </c>
      <c r="D38">
        <v>0</v>
      </c>
      <c r="E38" t="s">
        <v>31</v>
      </c>
      <c r="G38" s="1">
        <f t="shared" si="4"/>
        <v>44206</v>
      </c>
      <c r="H38" s="5">
        <f t="shared" si="5"/>
        <v>202101</v>
      </c>
      <c r="I38" s="5">
        <f t="shared" si="6"/>
        <v>2021</v>
      </c>
      <c r="J38">
        <f t="shared" si="7"/>
        <v>0</v>
      </c>
    </row>
    <row r="39" spans="1:10">
      <c r="A39" t="s">
        <v>30</v>
      </c>
      <c r="B39">
        <v>6821500</v>
      </c>
      <c r="C39" s="1">
        <v>44207</v>
      </c>
      <c r="D39">
        <v>0</v>
      </c>
      <c r="E39" t="s">
        <v>31</v>
      </c>
      <c r="G39" s="1">
        <f t="shared" si="4"/>
        <v>44207</v>
      </c>
      <c r="H39" s="5">
        <f t="shared" si="5"/>
        <v>202101</v>
      </c>
      <c r="I39" s="5">
        <f t="shared" si="6"/>
        <v>2021</v>
      </c>
      <c r="J39">
        <f t="shared" si="7"/>
        <v>0</v>
      </c>
    </row>
    <row r="40" spans="1:10">
      <c r="A40" t="s">
        <v>30</v>
      </c>
      <c r="B40">
        <v>6821500</v>
      </c>
      <c r="C40" s="1">
        <v>44208</v>
      </c>
      <c r="D40">
        <v>0</v>
      </c>
      <c r="E40" t="s">
        <v>31</v>
      </c>
      <c r="G40" s="1">
        <f t="shared" si="4"/>
        <v>44208</v>
      </c>
      <c r="H40" s="5">
        <f t="shared" si="5"/>
        <v>202101</v>
      </c>
      <c r="I40" s="5">
        <f t="shared" si="6"/>
        <v>2021</v>
      </c>
      <c r="J40">
        <f t="shared" si="7"/>
        <v>0</v>
      </c>
    </row>
    <row r="41" spans="1:10">
      <c r="A41" t="s">
        <v>30</v>
      </c>
      <c r="B41">
        <v>6821500</v>
      </c>
      <c r="C41" s="1">
        <v>44209</v>
      </c>
      <c r="D41">
        <v>0</v>
      </c>
      <c r="E41" t="s">
        <v>31</v>
      </c>
      <c r="G41" s="1">
        <f t="shared" si="4"/>
        <v>44209</v>
      </c>
      <c r="H41" s="5">
        <f t="shared" si="5"/>
        <v>202101</v>
      </c>
      <c r="I41" s="5">
        <f t="shared" si="6"/>
        <v>2021</v>
      </c>
      <c r="J41">
        <f t="shared" si="7"/>
        <v>0</v>
      </c>
    </row>
    <row r="42" spans="1:10">
      <c r="A42" t="s">
        <v>30</v>
      </c>
      <c r="B42">
        <v>6821500</v>
      </c>
      <c r="C42" s="1">
        <v>44210</v>
      </c>
      <c r="D42">
        <v>0</v>
      </c>
      <c r="E42" t="s">
        <v>31</v>
      </c>
      <c r="G42" s="1">
        <f t="shared" si="4"/>
        <v>44210</v>
      </c>
      <c r="H42" s="5">
        <f t="shared" si="5"/>
        <v>202101</v>
      </c>
      <c r="I42" s="5">
        <f t="shared" si="6"/>
        <v>2021</v>
      </c>
      <c r="J42">
        <f t="shared" si="7"/>
        <v>0</v>
      </c>
    </row>
    <row r="43" spans="1:10">
      <c r="A43" t="s">
        <v>30</v>
      </c>
      <c r="B43">
        <v>6821500</v>
      </c>
      <c r="C43" s="1">
        <v>44211</v>
      </c>
      <c r="D43">
        <v>0</v>
      </c>
      <c r="E43" t="s">
        <v>31</v>
      </c>
      <c r="G43" s="1">
        <f t="shared" si="4"/>
        <v>44211</v>
      </c>
      <c r="H43" s="5">
        <f t="shared" si="5"/>
        <v>202101</v>
      </c>
      <c r="I43" s="5">
        <f t="shared" si="6"/>
        <v>2021</v>
      </c>
      <c r="J43">
        <f t="shared" si="7"/>
        <v>0</v>
      </c>
    </row>
    <row r="44" spans="1:10">
      <c r="A44" t="s">
        <v>30</v>
      </c>
      <c r="B44">
        <v>6821500</v>
      </c>
      <c r="C44" s="1">
        <v>44212</v>
      </c>
      <c r="D44">
        <v>0</v>
      </c>
      <c r="E44" t="s">
        <v>31</v>
      </c>
      <c r="G44" s="1">
        <f t="shared" si="4"/>
        <v>44212</v>
      </c>
      <c r="H44" s="5">
        <f t="shared" si="5"/>
        <v>202101</v>
      </c>
      <c r="I44" s="5">
        <f t="shared" si="6"/>
        <v>2021</v>
      </c>
      <c r="J44">
        <f t="shared" si="7"/>
        <v>0</v>
      </c>
    </row>
    <row r="45" spans="1:10">
      <c r="A45" t="s">
        <v>30</v>
      </c>
      <c r="B45">
        <v>6821500</v>
      </c>
      <c r="C45" s="1">
        <v>44213</v>
      </c>
      <c r="D45">
        <v>0</v>
      </c>
      <c r="E45" t="s">
        <v>31</v>
      </c>
      <c r="G45" s="1">
        <f t="shared" si="4"/>
        <v>44213</v>
      </c>
      <c r="H45" s="5">
        <f t="shared" si="5"/>
        <v>202101</v>
      </c>
      <c r="I45" s="5">
        <f t="shared" si="6"/>
        <v>2021</v>
      </c>
      <c r="J45">
        <f t="shared" si="7"/>
        <v>0</v>
      </c>
    </row>
    <row r="46" spans="1:10">
      <c r="A46" t="s">
        <v>30</v>
      </c>
      <c r="B46">
        <v>6821500</v>
      </c>
      <c r="C46" s="1">
        <v>44214</v>
      </c>
      <c r="D46">
        <v>0</v>
      </c>
      <c r="E46" t="s">
        <v>31</v>
      </c>
      <c r="G46" s="1">
        <f t="shared" si="4"/>
        <v>44214</v>
      </c>
      <c r="H46" s="5">
        <f t="shared" si="5"/>
        <v>202101</v>
      </c>
      <c r="I46" s="5">
        <f t="shared" si="6"/>
        <v>2021</v>
      </c>
      <c r="J46">
        <f t="shared" si="7"/>
        <v>0</v>
      </c>
    </row>
    <row r="47" spans="1:10">
      <c r="A47" t="s">
        <v>30</v>
      </c>
      <c r="B47">
        <v>6821500</v>
      </c>
      <c r="C47" s="1">
        <v>44215</v>
      </c>
      <c r="D47">
        <v>0</v>
      </c>
      <c r="E47" t="s">
        <v>31</v>
      </c>
      <c r="G47" s="1">
        <f t="shared" si="4"/>
        <v>44215</v>
      </c>
      <c r="H47" s="5">
        <f t="shared" si="5"/>
        <v>202101</v>
      </c>
      <c r="I47" s="5">
        <f t="shared" si="6"/>
        <v>2021</v>
      </c>
      <c r="J47">
        <f t="shared" si="7"/>
        <v>0</v>
      </c>
    </row>
    <row r="48" spans="1:10">
      <c r="A48" t="s">
        <v>30</v>
      </c>
      <c r="B48">
        <v>6821500</v>
      </c>
      <c r="C48" s="1">
        <v>44216</v>
      </c>
      <c r="D48">
        <v>0</v>
      </c>
      <c r="E48" t="s">
        <v>31</v>
      </c>
      <c r="G48" s="1">
        <f t="shared" si="4"/>
        <v>44216</v>
      </c>
      <c r="H48" s="5">
        <f t="shared" si="5"/>
        <v>202101</v>
      </c>
      <c r="I48" s="5">
        <f t="shared" si="6"/>
        <v>2021</v>
      </c>
      <c r="J48">
        <f t="shared" si="7"/>
        <v>0</v>
      </c>
    </row>
    <row r="49" spans="1:10">
      <c r="A49" t="s">
        <v>30</v>
      </c>
      <c r="B49">
        <v>6821500</v>
      </c>
      <c r="C49" s="1">
        <v>44217</v>
      </c>
      <c r="D49">
        <v>0</v>
      </c>
      <c r="E49" t="s">
        <v>31</v>
      </c>
      <c r="G49" s="1">
        <f t="shared" si="4"/>
        <v>44217</v>
      </c>
      <c r="H49" s="5">
        <f t="shared" si="5"/>
        <v>202101</v>
      </c>
      <c r="I49" s="5">
        <f t="shared" si="6"/>
        <v>2021</v>
      </c>
      <c r="J49">
        <f t="shared" si="7"/>
        <v>0</v>
      </c>
    </row>
    <row r="50" spans="1:10">
      <c r="A50" t="s">
        <v>30</v>
      </c>
      <c r="B50">
        <v>6821500</v>
      </c>
      <c r="C50" s="1">
        <v>44218</v>
      </c>
      <c r="D50">
        <v>0</v>
      </c>
      <c r="E50" t="s">
        <v>31</v>
      </c>
      <c r="G50" s="1">
        <f t="shared" si="4"/>
        <v>44218</v>
      </c>
      <c r="H50" s="5">
        <f t="shared" si="5"/>
        <v>202101</v>
      </c>
      <c r="I50" s="5">
        <f t="shared" si="6"/>
        <v>2021</v>
      </c>
      <c r="J50">
        <f t="shared" si="7"/>
        <v>0</v>
      </c>
    </row>
    <row r="51" spans="1:10">
      <c r="A51" t="s">
        <v>30</v>
      </c>
      <c r="B51">
        <v>6821500</v>
      </c>
      <c r="C51" s="1">
        <v>44219</v>
      </c>
      <c r="D51">
        <v>0</v>
      </c>
      <c r="E51" t="s">
        <v>31</v>
      </c>
      <c r="G51" s="1">
        <f t="shared" si="4"/>
        <v>44219</v>
      </c>
      <c r="H51" s="5">
        <f t="shared" si="5"/>
        <v>202101</v>
      </c>
      <c r="I51" s="5">
        <f t="shared" si="6"/>
        <v>2021</v>
      </c>
      <c r="J51">
        <f t="shared" si="7"/>
        <v>0</v>
      </c>
    </row>
    <row r="52" spans="1:10">
      <c r="A52" t="s">
        <v>30</v>
      </c>
      <c r="B52">
        <v>6821500</v>
      </c>
      <c r="C52" s="1">
        <v>44220</v>
      </c>
      <c r="D52">
        <v>0</v>
      </c>
      <c r="E52" t="s">
        <v>31</v>
      </c>
      <c r="G52" s="1">
        <f t="shared" si="4"/>
        <v>44220</v>
      </c>
      <c r="H52" s="5">
        <f t="shared" si="5"/>
        <v>202101</v>
      </c>
      <c r="I52" s="5">
        <f t="shared" si="6"/>
        <v>2021</v>
      </c>
      <c r="J52">
        <f t="shared" si="7"/>
        <v>0</v>
      </c>
    </row>
    <row r="53" spans="1:10">
      <c r="A53" t="s">
        <v>30</v>
      </c>
      <c r="B53">
        <v>6821500</v>
      </c>
      <c r="C53" s="1">
        <v>44221</v>
      </c>
      <c r="D53">
        <v>0</v>
      </c>
      <c r="E53" t="s">
        <v>31</v>
      </c>
      <c r="G53" s="1">
        <f t="shared" si="4"/>
        <v>44221</v>
      </c>
      <c r="H53" s="5">
        <f t="shared" si="5"/>
        <v>202101</v>
      </c>
      <c r="I53" s="5">
        <f t="shared" si="6"/>
        <v>2021</v>
      </c>
      <c r="J53">
        <f t="shared" si="7"/>
        <v>0</v>
      </c>
    </row>
    <row r="54" spans="1:10">
      <c r="A54" t="s">
        <v>30</v>
      </c>
      <c r="B54">
        <v>6821500</v>
      </c>
      <c r="C54" s="1">
        <v>44222</v>
      </c>
      <c r="D54">
        <v>0</v>
      </c>
      <c r="E54" t="s">
        <v>31</v>
      </c>
      <c r="G54" s="1">
        <f t="shared" si="4"/>
        <v>44222</v>
      </c>
      <c r="H54" s="5">
        <f t="shared" si="5"/>
        <v>202101</v>
      </c>
      <c r="I54" s="5">
        <f t="shared" si="6"/>
        <v>2021</v>
      </c>
      <c r="J54">
        <f t="shared" si="7"/>
        <v>0</v>
      </c>
    </row>
    <row r="55" spans="1:10">
      <c r="A55" t="s">
        <v>30</v>
      </c>
      <c r="B55">
        <v>6821500</v>
      </c>
      <c r="C55" s="1">
        <v>44223</v>
      </c>
      <c r="D55">
        <v>0</v>
      </c>
      <c r="E55" t="s">
        <v>31</v>
      </c>
      <c r="G55" s="1">
        <f t="shared" si="4"/>
        <v>44223</v>
      </c>
      <c r="H55" s="5">
        <f t="shared" si="5"/>
        <v>202101</v>
      </c>
      <c r="I55" s="5">
        <f t="shared" si="6"/>
        <v>2021</v>
      </c>
      <c r="J55">
        <f t="shared" si="7"/>
        <v>0</v>
      </c>
    </row>
    <row r="56" spans="1:10">
      <c r="A56" t="s">
        <v>30</v>
      </c>
      <c r="B56">
        <v>6821500</v>
      </c>
      <c r="C56" s="1">
        <v>44224</v>
      </c>
      <c r="D56">
        <v>0</v>
      </c>
      <c r="E56" t="s">
        <v>31</v>
      </c>
      <c r="G56" s="1">
        <f t="shared" si="4"/>
        <v>44224</v>
      </c>
      <c r="H56" s="5">
        <f t="shared" si="5"/>
        <v>202101</v>
      </c>
      <c r="I56" s="5">
        <f t="shared" si="6"/>
        <v>2021</v>
      </c>
      <c r="J56">
        <f t="shared" si="7"/>
        <v>0</v>
      </c>
    </row>
    <row r="57" spans="1:10">
      <c r="A57" t="s">
        <v>30</v>
      </c>
      <c r="B57">
        <v>6821500</v>
      </c>
      <c r="C57" s="1">
        <v>44225</v>
      </c>
      <c r="D57">
        <v>0</v>
      </c>
      <c r="E57" t="s">
        <v>31</v>
      </c>
      <c r="G57" s="1">
        <f t="shared" si="4"/>
        <v>44225</v>
      </c>
      <c r="H57" s="5">
        <f t="shared" si="5"/>
        <v>202101</v>
      </c>
      <c r="I57" s="5">
        <f t="shared" si="6"/>
        <v>2021</v>
      </c>
      <c r="J57">
        <f t="shared" si="7"/>
        <v>0</v>
      </c>
    </row>
    <row r="58" spans="1:10">
      <c r="A58" t="s">
        <v>30</v>
      </c>
      <c r="B58">
        <v>6821500</v>
      </c>
      <c r="C58" s="1">
        <v>44226</v>
      </c>
      <c r="D58">
        <v>0</v>
      </c>
      <c r="E58" t="s">
        <v>31</v>
      </c>
      <c r="G58" s="1">
        <f t="shared" si="4"/>
        <v>44226</v>
      </c>
      <c r="H58" s="5">
        <f t="shared" si="5"/>
        <v>202101</v>
      </c>
      <c r="I58" s="5">
        <f t="shared" si="6"/>
        <v>2021</v>
      </c>
      <c r="J58">
        <f t="shared" si="7"/>
        <v>0</v>
      </c>
    </row>
    <row r="59" spans="1:10">
      <c r="A59" t="s">
        <v>30</v>
      </c>
      <c r="B59">
        <v>6821500</v>
      </c>
      <c r="C59" s="1">
        <v>44227</v>
      </c>
      <c r="D59">
        <v>0</v>
      </c>
      <c r="E59" t="s">
        <v>31</v>
      </c>
      <c r="G59" s="1">
        <f t="shared" si="4"/>
        <v>44227</v>
      </c>
      <c r="H59" s="5">
        <f t="shared" si="5"/>
        <v>202101</v>
      </c>
      <c r="I59" s="5">
        <f t="shared" si="6"/>
        <v>2021</v>
      </c>
      <c r="J59">
        <f t="shared" si="7"/>
        <v>0</v>
      </c>
    </row>
    <row r="60" spans="1:10">
      <c r="A60" t="s">
        <v>30</v>
      </c>
      <c r="B60">
        <v>6821500</v>
      </c>
      <c r="C60" s="1">
        <v>44228</v>
      </c>
      <c r="D60">
        <v>0</v>
      </c>
      <c r="E60" t="s">
        <v>31</v>
      </c>
      <c r="G60" s="1">
        <f t="shared" si="4"/>
        <v>44228</v>
      </c>
      <c r="H60" s="5">
        <f t="shared" si="5"/>
        <v>202102</v>
      </c>
      <c r="I60" s="5">
        <f t="shared" si="6"/>
        <v>2021</v>
      </c>
      <c r="J60">
        <f t="shared" si="7"/>
        <v>0</v>
      </c>
    </row>
    <row r="61" spans="1:10">
      <c r="A61" t="s">
        <v>30</v>
      </c>
      <c r="B61">
        <v>6821500</v>
      </c>
      <c r="C61" s="1">
        <v>44229</v>
      </c>
      <c r="D61">
        <v>0</v>
      </c>
      <c r="E61" t="s">
        <v>31</v>
      </c>
      <c r="G61" s="1">
        <f t="shared" si="4"/>
        <v>44229</v>
      </c>
      <c r="H61" s="5">
        <f t="shared" si="5"/>
        <v>202102</v>
      </c>
      <c r="I61" s="5">
        <f t="shared" si="6"/>
        <v>2021</v>
      </c>
      <c r="J61">
        <f t="shared" si="7"/>
        <v>0</v>
      </c>
    </row>
    <row r="62" spans="1:10">
      <c r="A62" t="s">
        <v>30</v>
      </c>
      <c r="B62">
        <v>6821500</v>
      </c>
      <c r="C62" s="1">
        <v>44230</v>
      </c>
      <c r="D62">
        <v>0</v>
      </c>
      <c r="E62" t="s">
        <v>31</v>
      </c>
      <c r="G62" s="1">
        <f t="shared" si="4"/>
        <v>44230</v>
      </c>
      <c r="H62" s="5">
        <f t="shared" si="5"/>
        <v>202102</v>
      </c>
      <c r="I62" s="5">
        <f t="shared" si="6"/>
        <v>2021</v>
      </c>
      <c r="J62">
        <f t="shared" si="7"/>
        <v>0</v>
      </c>
    </row>
    <row r="63" spans="1:10">
      <c r="A63" t="s">
        <v>30</v>
      </c>
      <c r="B63">
        <v>6821500</v>
      </c>
      <c r="C63" s="1">
        <v>44231</v>
      </c>
      <c r="D63">
        <v>0</v>
      </c>
      <c r="E63" t="s">
        <v>31</v>
      </c>
      <c r="G63" s="1">
        <f t="shared" si="4"/>
        <v>44231</v>
      </c>
      <c r="H63" s="5">
        <f t="shared" si="5"/>
        <v>202102</v>
      </c>
      <c r="I63" s="5">
        <f t="shared" si="6"/>
        <v>2021</v>
      </c>
      <c r="J63">
        <f t="shared" si="7"/>
        <v>0</v>
      </c>
    </row>
    <row r="64" spans="1:10">
      <c r="A64" t="s">
        <v>30</v>
      </c>
      <c r="B64">
        <v>6821500</v>
      </c>
      <c r="C64" s="1">
        <v>44232</v>
      </c>
      <c r="D64">
        <v>0</v>
      </c>
      <c r="E64" t="s">
        <v>31</v>
      </c>
      <c r="G64" s="1">
        <f t="shared" si="4"/>
        <v>44232</v>
      </c>
      <c r="H64" s="5">
        <f t="shared" si="5"/>
        <v>202102</v>
      </c>
      <c r="I64" s="5">
        <f t="shared" si="6"/>
        <v>2021</v>
      </c>
      <c r="J64">
        <f t="shared" si="7"/>
        <v>0</v>
      </c>
    </row>
    <row r="65" spans="1:10">
      <c r="A65" t="s">
        <v>30</v>
      </c>
      <c r="B65">
        <v>6821500</v>
      </c>
      <c r="C65" s="1">
        <v>44233</v>
      </c>
      <c r="D65">
        <v>0</v>
      </c>
      <c r="E65" t="s">
        <v>31</v>
      </c>
      <c r="G65" s="1">
        <f t="shared" si="4"/>
        <v>44233</v>
      </c>
      <c r="H65" s="5">
        <f t="shared" si="5"/>
        <v>202102</v>
      </c>
      <c r="I65" s="5">
        <f t="shared" si="6"/>
        <v>2021</v>
      </c>
      <c r="J65">
        <f t="shared" si="7"/>
        <v>0</v>
      </c>
    </row>
    <row r="66" spans="1:10">
      <c r="A66" t="s">
        <v>30</v>
      </c>
      <c r="B66">
        <v>6821500</v>
      </c>
      <c r="C66" s="1">
        <v>44234</v>
      </c>
      <c r="D66">
        <v>0</v>
      </c>
      <c r="E66" t="s">
        <v>31</v>
      </c>
      <c r="G66" s="1">
        <f t="shared" si="4"/>
        <v>44234</v>
      </c>
      <c r="H66" s="5">
        <f t="shared" si="5"/>
        <v>202102</v>
      </c>
      <c r="I66" s="5">
        <f t="shared" si="6"/>
        <v>2021</v>
      </c>
      <c r="J66">
        <f t="shared" si="7"/>
        <v>0</v>
      </c>
    </row>
    <row r="67" spans="1:10">
      <c r="A67" t="s">
        <v>30</v>
      </c>
      <c r="B67">
        <v>6821500</v>
      </c>
      <c r="C67" s="1">
        <v>44235</v>
      </c>
      <c r="D67">
        <v>0</v>
      </c>
      <c r="E67" t="s">
        <v>31</v>
      </c>
      <c r="G67" s="1">
        <f t="shared" si="4"/>
        <v>44235</v>
      </c>
      <c r="H67" s="5">
        <f t="shared" si="5"/>
        <v>202102</v>
      </c>
      <c r="I67" s="5">
        <f t="shared" si="6"/>
        <v>2021</v>
      </c>
      <c r="J67">
        <f t="shared" si="7"/>
        <v>0</v>
      </c>
    </row>
    <row r="68" spans="1:10">
      <c r="A68" t="s">
        <v>30</v>
      </c>
      <c r="B68">
        <v>6821500</v>
      </c>
      <c r="C68" s="1">
        <v>44236</v>
      </c>
      <c r="D68">
        <v>0</v>
      </c>
      <c r="E68" t="s">
        <v>31</v>
      </c>
      <c r="G68" s="1">
        <f t="shared" si="4"/>
        <v>44236</v>
      </c>
      <c r="H68" s="5">
        <f t="shared" si="5"/>
        <v>202102</v>
      </c>
      <c r="I68" s="5">
        <f t="shared" si="6"/>
        <v>2021</v>
      </c>
      <c r="J68">
        <f t="shared" si="7"/>
        <v>0</v>
      </c>
    </row>
    <row r="69" spans="1:10">
      <c r="A69" t="s">
        <v>30</v>
      </c>
      <c r="B69">
        <v>6821500</v>
      </c>
      <c r="C69" s="1">
        <v>44237</v>
      </c>
      <c r="D69">
        <v>0</v>
      </c>
      <c r="E69" t="s">
        <v>31</v>
      </c>
      <c r="G69" s="1">
        <f t="shared" si="4"/>
        <v>44237</v>
      </c>
      <c r="H69" s="5">
        <f t="shared" si="5"/>
        <v>202102</v>
      </c>
      <c r="I69" s="5">
        <f t="shared" si="6"/>
        <v>2021</v>
      </c>
      <c r="J69">
        <f t="shared" si="7"/>
        <v>0</v>
      </c>
    </row>
    <row r="70" spans="1:10">
      <c r="A70" t="s">
        <v>30</v>
      </c>
      <c r="B70">
        <v>6821500</v>
      </c>
      <c r="C70" s="1">
        <v>44238</v>
      </c>
      <c r="D70">
        <v>0</v>
      </c>
      <c r="E70" t="s">
        <v>31</v>
      </c>
      <c r="G70" s="1">
        <f t="shared" ref="G70:G133" si="8">IF(OR(C70&lt;=0,ISTEXT(C70)),"",C70)</f>
        <v>44238</v>
      </c>
      <c r="H70" s="5">
        <f t="shared" ref="H70:H133" si="9">IF(NOT(ISTEXT(G70)),YEAR(G70)*100+MONTH(G70),"")</f>
        <v>202102</v>
      </c>
      <c r="I70" s="5">
        <f t="shared" ref="I70:I133" si="10">IF(NOT(ISTEXT(G70)),YEAR(G70),"")</f>
        <v>2021</v>
      </c>
      <c r="J70">
        <f t="shared" ref="J70:J133" si="11">IF(AND(ISNUMBER(G70),ISNUMBER(D70)),D70*(640*24*3600)/(5280^2),"DataGap")</f>
        <v>0</v>
      </c>
    </row>
    <row r="71" spans="1:10">
      <c r="A71" t="s">
        <v>30</v>
      </c>
      <c r="B71">
        <v>6821500</v>
      </c>
      <c r="C71" s="1">
        <v>44239</v>
      </c>
      <c r="D71">
        <v>0</v>
      </c>
      <c r="E71" t="s">
        <v>31</v>
      </c>
      <c r="G71" s="1">
        <f t="shared" si="8"/>
        <v>44239</v>
      </c>
      <c r="H71" s="5">
        <f t="shared" si="9"/>
        <v>202102</v>
      </c>
      <c r="I71" s="5">
        <f t="shared" si="10"/>
        <v>2021</v>
      </c>
      <c r="J71">
        <f t="shared" si="11"/>
        <v>0</v>
      </c>
    </row>
    <row r="72" spans="1:10">
      <c r="A72" t="s">
        <v>30</v>
      </c>
      <c r="B72">
        <v>6821500</v>
      </c>
      <c r="C72" s="1">
        <v>44240</v>
      </c>
      <c r="D72">
        <v>0</v>
      </c>
      <c r="E72" t="s">
        <v>31</v>
      </c>
      <c r="G72" s="1">
        <f t="shared" si="8"/>
        <v>44240</v>
      </c>
      <c r="H72" s="5">
        <f t="shared" si="9"/>
        <v>202102</v>
      </c>
      <c r="I72" s="5">
        <f t="shared" si="10"/>
        <v>2021</v>
      </c>
      <c r="J72">
        <f t="shared" si="11"/>
        <v>0</v>
      </c>
    </row>
    <row r="73" spans="1:10">
      <c r="A73" t="s">
        <v>30</v>
      </c>
      <c r="B73">
        <v>6821500</v>
      </c>
      <c r="C73" s="1">
        <v>44241</v>
      </c>
      <c r="D73">
        <v>0</v>
      </c>
      <c r="E73" t="s">
        <v>31</v>
      </c>
      <c r="G73" s="1">
        <f t="shared" si="8"/>
        <v>44241</v>
      </c>
      <c r="H73" s="5">
        <f t="shared" si="9"/>
        <v>202102</v>
      </c>
      <c r="I73" s="5">
        <f t="shared" si="10"/>
        <v>2021</v>
      </c>
      <c r="J73">
        <f t="shared" si="11"/>
        <v>0</v>
      </c>
    </row>
    <row r="74" spans="1:10">
      <c r="A74" t="s">
        <v>30</v>
      </c>
      <c r="B74">
        <v>6821500</v>
      </c>
      <c r="C74" s="1">
        <v>44242</v>
      </c>
      <c r="D74">
        <v>0</v>
      </c>
      <c r="E74" t="s">
        <v>31</v>
      </c>
      <c r="G74" s="1">
        <f t="shared" si="8"/>
        <v>44242</v>
      </c>
      <c r="H74" s="5">
        <f t="shared" si="9"/>
        <v>202102</v>
      </c>
      <c r="I74" s="5">
        <f t="shared" si="10"/>
        <v>2021</v>
      </c>
      <c r="J74">
        <f t="shared" si="11"/>
        <v>0</v>
      </c>
    </row>
    <row r="75" spans="1:10">
      <c r="A75" t="s">
        <v>30</v>
      </c>
      <c r="B75">
        <v>6821500</v>
      </c>
      <c r="C75" s="1">
        <v>44243</v>
      </c>
      <c r="D75">
        <v>0</v>
      </c>
      <c r="E75" t="s">
        <v>31</v>
      </c>
      <c r="G75" s="1">
        <f t="shared" si="8"/>
        <v>44243</v>
      </c>
      <c r="H75" s="5">
        <f t="shared" si="9"/>
        <v>202102</v>
      </c>
      <c r="I75" s="5">
        <f t="shared" si="10"/>
        <v>2021</v>
      </c>
      <c r="J75">
        <f t="shared" si="11"/>
        <v>0</v>
      </c>
    </row>
    <row r="76" spans="1:10">
      <c r="A76" t="s">
        <v>30</v>
      </c>
      <c r="B76">
        <v>6821500</v>
      </c>
      <c r="C76" s="1">
        <v>44244</v>
      </c>
      <c r="D76">
        <v>0</v>
      </c>
      <c r="E76" t="s">
        <v>31</v>
      </c>
      <c r="G76" s="1">
        <f t="shared" si="8"/>
        <v>44244</v>
      </c>
      <c r="H76" s="5">
        <f t="shared" si="9"/>
        <v>202102</v>
      </c>
      <c r="I76" s="5">
        <f t="shared" si="10"/>
        <v>2021</v>
      </c>
      <c r="J76">
        <f t="shared" si="11"/>
        <v>0</v>
      </c>
    </row>
    <row r="77" spans="1:10">
      <c r="A77" t="s">
        <v>30</v>
      </c>
      <c r="B77">
        <v>6821500</v>
      </c>
      <c r="C77" s="1">
        <v>44245</v>
      </c>
      <c r="D77">
        <v>0</v>
      </c>
      <c r="E77" t="s">
        <v>31</v>
      </c>
      <c r="G77" s="1">
        <f t="shared" si="8"/>
        <v>44245</v>
      </c>
      <c r="H77" s="5">
        <f t="shared" si="9"/>
        <v>202102</v>
      </c>
      <c r="I77" s="5">
        <f t="shared" si="10"/>
        <v>2021</v>
      </c>
      <c r="J77">
        <f t="shared" si="11"/>
        <v>0</v>
      </c>
    </row>
    <row r="78" spans="1:10">
      <c r="A78" t="s">
        <v>30</v>
      </c>
      <c r="B78">
        <v>6821500</v>
      </c>
      <c r="C78" s="1">
        <v>44246</v>
      </c>
      <c r="D78">
        <v>0</v>
      </c>
      <c r="E78" t="s">
        <v>31</v>
      </c>
      <c r="G78" s="1">
        <f t="shared" si="8"/>
        <v>44246</v>
      </c>
      <c r="H78" s="5">
        <f t="shared" si="9"/>
        <v>202102</v>
      </c>
      <c r="I78" s="5">
        <f t="shared" si="10"/>
        <v>2021</v>
      </c>
      <c r="J78">
        <f t="shared" si="11"/>
        <v>0</v>
      </c>
    </row>
    <row r="79" spans="1:10">
      <c r="A79" t="s">
        <v>30</v>
      </c>
      <c r="B79">
        <v>6821500</v>
      </c>
      <c r="C79" s="1">
        <v>44247</v>
      </c>
      <c r="D79">
        <v>0</v>
      </c>
      <c r="E79" t="s">
        <v>31</v>
      </c>
      <c r="G79" s="1">
        <f t="shared" si="8"/>
        <v>44247</v>
      </c>
      <c r="H79" s="5">
        <f t="shared" si="9"/>
        <v>202102</v>
      </c>
      <c r="I79" s="5">
        <f t="shared" si="10"/>
        <v>2021</v>
      </c>
      <c r="J79">
        <f t="shared" si="11"/>
        <v>0</v>
      </c>
    </row>
    <row r="80" spans="1:10">
      <c r="A80" t="s">
        <v>30</v>
      </c>
      <c r="B80">
        <v>6821500</v>
      </c>
      <c r="C80" s="1">
        <v>44248</v>
      </c>
      <c r="D80">
        <v>0</v>
      </c>
      <c r="E80" t="s">
        <v>31</v>
      </c>
      <c r="G80" s="1">
        <f t="shared" si="8"/>
        <v>44248</v>
      </c>
      <c r="H80" s="5">
        <f t="shared" si="9"/>
        <v>202102</v>
      </c>
      <c r="I80" s="5">
        <f t="shared" si="10"/>
        <v>2021</v>
      </c>
      <c r="J80">
        <f t="shared" si="11"/>
        <v>0</v>
      </c>
    </row>
    <row r="81" spans="1:10">
      <c r="A81" t="s">
        <v>30</v>
      </c>
      <c r="B81">
        <v>6821500</v>
      </c>
      <c r="C81" s="1">
        <v>44249</v>
      </c>
      <c r="D81">
        <v>0</v>
      </c>
      <c r="E81" t="s">
        <v>31</v>
      </c>
      <c r="G81" s="1">
        <f t="shared" si="8"/>
        <v>44249</v>
      </c>
      <c r="H81" s="5">
        <f t="shared" si="9"/>
        <v>202102</v>
      </c>
      <c r="I81" s="5">
        <f t="shared" si="10"/>
        <v>2021</v>
      </c>
      <c r="J81">
        <f t="shared" si="11"/>
        <v>0</v>
      </c>
    </row>
    <row r="82" spans="1:10">
      <c r="A82" t="s">
        <v>30</v>
      </c>
      <c r="B82">
        <v>6821500</v>
      </c>
      <c r="C82" s="1">
        <v>44250</v>
      </c>
      <c r="D82">
        <v>0</v>
      </c>
      <c r="E82" t="s">
        <v>31</v>
      </c>
      <c r="G82" s="1">
        <f t="shared" si="8"/>
        <v>44250</v>
      </c>
      <c r="H82" s="5">
        <f t="shared" si="9"/>
        <v>202102</v>
      </c>
      <c r="I82" s="5">
        <f t="shared" si="10"/>
        <v>2021</v>
      </c>
      <c r="J82">
        <f t="shared" si="11"/>
        <v>0</v>
      </c>
    </row>
    <row r="83" spans="1:10">
      <c r="A83" t="s">
        <v>30</v>
      </c>
      <c r="B83">
        <v>6821500</v>
      </c>
      <c r="C83" s="1">
        <v>44251</v>
      </c>
      <c r="D83">
        <v>0</v>
      </c>
      <c r="E83" t="s">
        <v>31</v>
      </c>
      <c r="G83" s="1">
        <f t="shared" si="8"/>
        <v>44251</v>
      </c>
      <c r="H83" s="5">
        <f t="shared" si="9"/>
        <v>202102</v>
      </c>
      <c r="I83" s="5">
        <f t="shared" si="10"/>
        <v>2021</v>
      </c>
      <c r="J83">
        <f t="shared" si="11"/>
        <v>0</v>
      </c>
    </row>
    <row r="84" spans="1:10">
      <c r="A84" t="s">
        <v>30</v>
      </c>
      <c r="B84">
        <v>6821500</v>
      </c>
      <c r="C84" s="1">
        <v>44252</v>
      </c>
      <c r="D84">
        <v>0</v>
      </c>
      <c r="E84" t="s">
        <v>31</v>
      </c>
      <c r="G84" s="1">
        <f t="shared" si="8"/>
        <v>44252</v>
      </c>
      <c r="H84" s="5">
        <f t="shared" si="9"/>
        <v>202102</v>
      </c>
      <c r="I84" s="5">
        <f t="shared" si="10"/>
        <v>2021</v>
      </c>
      <c r="J84">
        <f t="shared" si="11"/>
        <v>0</v>
      </c>
    </row>
    <row r="85" spans="1:10">
      <c r="A85" t="s">
        <v>30</v>
      </c>
      <c r="B85">
        <v>6821500</v>
      </c>
      <c r="C85" s="1">
        <v>44253</v>
      </c>
      <c r="D85">
        <v>0</v>
      </c>
      <c r="E85" t="s">
        <v>31</v>
      </c>
      <c r="G85" s="1">
        <f t="shared" si="8"/>
        <v>44253</v>
      </c>
      <c r="H85" s="5">
        <f t="shared" si="9"/>
        <v>202102</v>
      </c>
      <c r="I85" s="5">
        <f t="shared" si="10"/>
        <v>2021</v>
      </c>
      <c r="J85">
        <f t="shared" si="11"/>
        <v>0</v>
      </c>
    </row>
    <row r="86" spans="1:10">
      <c r="A86" t="s">
        <v>30</v>
      </c>
      <c r="B86">
        <v>6821500</v>
      </c>
      <c r="C86" s="1">
        <v>44254</v>
      </c>
      <c r="D86">
        <v>0</v>
      </c>
      <c r="E86" t="s">
        <v>31</v>
      </c>
      <c r="G86" s="1">
        <f t="shared" si="8"/>
        <v>44254</v>
      </c>
      <c r="H86" s="5">
        <f t="shared" si="9"/>
        <v>202102</v>
      </c>
      <c r="I86" s="5">
        <f t="shared" si="10"/>
        <v>2021</v>
      </c>
      <c r="J86">
        <f t="shared" si="11"/>
        <v>0</v>
      </c>
    </row>
    <row r="87" spans="1:10">
      <c r="A87" t="s">
        <v>30</v>
      </c>
      <c r="B87">
        <v>6821500</v>
      </c>
      <c r="C87" s="1">
        <v>44255</v>
      </c>
      <c r="D87">
        <v>0</v>
      </c>
      <c r="E87" t="s">
        <v>31</v>
      </c>
      <c r="G87" s="1">
        <f t="shared" si="8"/>
        <v>44255</v>
      </c>
      <c r="H87" s="5">
        <f t="shared" si="9"/>
        <v>202102</v>
      </c>
      <c r="I87" s="5">
        <f t="shared" si="10"/>
        <v>2021</v>
      </c>
      <c r="J87">
        <f t="shared" si="11"/>
        <v>0</v>
      </c>
    </row>
    <row r="88" spans="1:10">
      <c r="A88" t="s">
        <v>30</v>
      </c>
      <c r="B88">
        <v>6821500</v>
      </c>
      <c r="C88" s="1">
        <v>44256</v>
      </c>
      <c r="D88">
        <v>0</v>
      </c>
      <c r="E88" t="s">
        <v>31</v>
      </c>
      <c r="G88" s="1">
        <f t="shared" si="8"/>
        <v>44256</v>
      </c>
      <c r="H88" s="5">
        <f t="shared" si="9"/>
        <v>202103</v>
      </c>
      <c r="I88" s="5">
        <f t="shared" si="10"/>
        <v>2021</v>
      </c>
      <c r="J88">
        <f t="shared" si="11"/>
        <v>0</v>
      </c>
    </row>
    <row r="89" spans="1:10">
      <c r="A89" t="s">
        <v>30</v>
      </c>
      <c r="B89">
        <v>6821500</v>
      </c>
      <c r="C89" s="1">
        <v>44257</v>
      </c>
      <c r="D89">
        <v>0</v>
      </c>
      <c r="E89" t="s">
        <v>31</v>
      </c>
      <c r="G89" s="1">
        <f t="shared" si="8"/>
        <v>44257</v>
      </c>
      <c r="H89" s="5">
        <f t="shared" si="9"/>
        <v>202103</v>
      </c>
      <c r="I89" s="5">
        <f t="shared" si="10"/>
        <v>2021</v>
      </c>
      <c r="J89">
        <f t="shared" si="11"/>
        <v>0</v>
      </c>
    </row>
    <row r="90" spans="1:10">
      <c r="A90" t="s">
        <v>30</v>
      </c>
      <c r="B90">
        <v>6821500</v>
      </c>
      <c r="C90" s="1">
        <v>44258</v>
      </c>
      <c r="D90">
        <v>0</v>
      </c>
      <c r="E90" t="s">
        <v>31</v>
      </c>
      <c r="G90" s="1">
        <f t="shared" si="8"/>
        <v>44258</v>
      </c>
      <c r="H90" s="5">
        <f t="shared" si="9"/>
        <v>202103</v>
      </c>
      <c r="I90" s="5">
        <f t="shared" si="10"/>
        <v>2021</v>
      </c>
      <c r="J90">
        <f t="shared" si="11"/>
        <v>0</v>
      </c>
    </row>
    <row r="91" spans="1:10">
      <c r="A91" t="s">
        <v>30</v>
      </c>
      <c r="B91">
        <v>6821500</v>
      </c>
      <c r="C91" s="1">
        <v>44259</v>
      </c>
      <c r="D91">
        <v>0</v>
      </c>
      <c r="E91" t="s">
        <v>31</v>
      </c>
      <c r="G91" s="1">
        <f t="shared" si="8"/>
        <v>44259</v>
      </c>
      <c r="H91" s="5">
        <f t="shared" si="9"/>
        <v>202103</v>
      </c>
      <c r="I91" s="5">
        <f t="shared" si="10"/>
        <v>2021</v>
      </c>
      <c r="J91">
        <f t="shared" si="11"/>
        <v>0</v>
      </c>
    </row>
    <row r="92" spans="1:10">
      <c r="A92" t="s">
        <v>30</v>
      </c>
      <c r="B92">
        <v>6821500</v>
      </c>
      <c r="C92" s="1">
        <v>44260</v>
      </c>
      <c r="D92">
        <v>0</v>
      </c>
      <c r="E92" t="s">
        <v>31</v>
      </c>
      <c r="G92" s="1">
        <f t="shared" si="8"/>
        <v>44260</v>
      </c>
      <c r="H92" s="5">
        <f t="shared" si="9"/>
        <v>202103</v>
      </c>
      <c r="I92" s="5">
        <f t="shared" si="10"/>
        <v>2021</v>
      </c>
      <c r="J92">
        <f t="shared" si="11"/>
        <v>0</v>
      </c>
    </row>
    <row r="93" spans="1:10">
      <c r="A93" t="s">
        <v>30</v>
      </c>
      <c r="B93">
        <v>6821500</v>
      </c>
      <c r="C93" s="1">
        <v>44261</v>
      </c>
      <c r="D93">
        <v>0</v>
      </c>
      <c r="E93" t="s">
        <v>31</v>
      </c>
      <c r="G93" s="1">
        <f t="shared" si="8"/>
        <v>44261</v>
      </c>
      <c r="H93" s="5">
        <f t="shared" si="9"/>
        <v>202103</v>
      </c>
      <c r="I93" s="5">
        <f t="shared" si="10"/>
        <v>2021</v>
      </c>
      <c r="J93">
        <f t="shared" si="11"/>
        <v>0</v>
      </c>
    </row>
    <row r="94" spans="1:10">
      <c r="A94" t="s">
        <v>30</v>
      </c>
      <c r="B94">
        <v>6821500</v>
      </c>
      <c r="C94" s="1">
        <v>44262</v>
      </c>
      <c r="D94">
        <v>0</v>
      </c>
      <c r="E94" t="s">
        <v>31</v>
      </c>
      <c r="G94" s="1">
        <f t="shared" si="8"/>
        <v>44262</v>
      </c>
      <c r="H94" s="5">
        <f t="shared" si="9"/>
        <v>202103</v>
      </c>
      <c r="I94" s="5">
        <f t="shared" si="10"/>
        <v>2021</v>
      </c>
      <c r="J94">
        <f t="shared" si="11"/>
        <v>0</v>
      </c>
    </row>
    <row r="95" spans="1:10">
      <c r="A95" t="s">
        <v>30</v>
      </c>
      <c r="B95">
        <v>6821500</v>
      </c>
      <c r="C95" s="1">
        <v>44263</v>
      </c>
      <c r="D95">
        <v>0</v>
      </c>
      <c r="E95" t="s">
        <v>31</v>
      </c>
      <c r="G95" s="1">
        <f t="shared" si="8"/>
        <v>44263</v>
      </c>
      <c r="H95" s="5">
        <f t="shared" si="9"/>
        <v>202103</v>
      </c>
      <c r="I95" s="5">
        <f t="shared" si="10"/>
        <v>2021</v>
      </c>
      <c r="J95">
        <f t="shared" si="11"/>
        <v>0</v>
      </c>
    </row>
    <row r="96" spans="1:10">
      <c r="A96" t="s">
        <v>30</v>
      </c>
      <c r="B96">
        <v>6821500</v>
      </c>
      <c r="C96" s="1">
        <v>44264</v>
      </c>
      <c r="D96">
        <v>0</v>
      </c>
      <c r="E96" t="s">
        <v>31</v>
      </c>
      <c r="G96" s="1">
        <f t="shared" si="8"/>
        <v>44264</v>
      </c>
      <c r="H96" s="5">
        <f t="shared" si="9"/>
        <v>202103</v>
      </c>
      <c r="I96" s="5">
        <f t="shared" si="10"/>
        <v>2021</v>
      </c>
      <c r="J96">
        <f t="shared" si="11"/>
        <v>0</v>
      </c>
    </row>
    <row r="97" spans="1:10">
      <c r="A97" t="s">
        <v>30</v>
      </c>
      <c r="B97">
        <v>6821500</v>
      </c>
      <c r="C97" s="1">
        <v>44265</v>
      </c>
      <c r="D97">
        <v>0</v>
      </c>
      <c r="E97" t="s">
        <v>31</v>
      </c>
      <c r="G97" s="1">
        <f t="shared" si="8"/>
        <v>44265</v>
      </c>
      <c r="H97" s="5">
        <f t="shared" si="9"/>
        <v>202103</v>
      </c>
      <c r="I97" s="5">
        <f t="shared" si="10"/>
        <v>2021</v>
      </c>
      <c r="J97">
        <f t="shared" si="11"/>
        <v>0</v>
      </c>
    </row>
    <row r="98" spans="1:10">
      <c r="A98" t="s">
        <v>30</v>
      </c>
      <c r="B98">
        <v>6821500</v>
      </c>
      <c r="C98" s="1">
        <v>44266</v>
      </c>
      <c r="D98">
        <v>0</v>
      </c>
      <c r="E98" t="s">
        <v>31</v>
      </c>
      <c r="G98" s="1">
        <f t="shared" si="8"/>
        <v>44266</v>
      </c>
      <c r="H98" s="5">
        <f t="shared" si="9"/>
        <v>202103</v>
      </c>
      <c r="I98" s="5">
        <f t="shared" si="10"/>
        <v>2021</v>
      </c>
      <c r="J98">
        <f t="shared" si="11"/>
        <v>0</v>
      </c>
    </row>
    <row r="99" spans="1:10">
      <c r="A99" t="s">
        <v>30</v>
      </c>
      <c r="B99">
        <v>6821500</v>
      </c>
      <c r="C99" s="1">
        <v>44267</v>
      </c>
      <c r="D99">
        <v>0</v>
      </c>
      <c r="E99" t="s">
        <v>31</v>
      </c>
      <c r="G99" s="1">
        <f t="shared" si="8"/>
        <v>44267</v>
      </c>
      <c r="H99" s="5">
        <f t="shared" si="9"/>
        <v>202103</v>
      </c>
      <c r="I99" s="5">
        <f t="shared" si="10"/>
        <v>2021</v>
      </c>
      <c r="J99">
        <f t="shared" si="11"/>
        <v>0</v>
      </c>
    </row>
    <row r="100" spans="1:10">
      <c r="A100" t="s">
        <v>30</v>
      </c>
      <c r="B100">
        <v>6821500</v>
      </c>
      <c r="C100" s="1">
        <v>44268</v>
      </c>
      <c r="D100">
        <v>0.13</v>
      </c>
      <c r="E100" t="s">
        <v>31</v>
      </c>
      <c r="G100" s="1">
        <f t="shared" si="8"/>
        <v>44268</v>
      </c>
      <c r="H100" s="5">
        <f t="shared" si="9"/>
        <v>202103</v>
      </c>
      <c r="I100" s="5">
        <f t="shared" si="10"/>
        <v>2021</v>
      </c>
      <c r="J100">
        <f t="shared" si="11"/>
        <v>0.25785123966942147</v>
      </c>
    </row>
    <row r="101" spans="1:10">
      <c r="A101" t="s">
        <v>30</v>
      </c>
      <c r="B101">
        <v>6821500</v>
      </c>
      <c r="C101" s="1">
        <v>44269</v>
      </c>
      <c r="D101">
        <v>2.2000000000000002</v>
      </c>
      <c r="E101" t="s">
        <v>31</v>
      </c>
      <c r="G101" s="1">
        <f t="shared" si="8"/>
        <v>44269</v>
      </c>
      <c r="H101" s="5">
        <f t="shared" si="9"/>
        <v>202103</v>
      </c>
      <c r="I101" s="5">
        <f t="shared" si="10"/>
        <v>2021</v>
      </c>
      <c r="J101">
        <f t="shared" si="11"/>
        <v>4.3636363636363642</v>
      </c>
    </row>
    <row r="102" spans="1:10">
      <c r="A102" t="s">
        <v>30</v>
      </c>
      <c r="B102">
        <v>6821500</v>
      </c>
      <c r="C102" s="1">
        <v>44270</v>
      </c>
      <c r="D102">
        <v>0.5</v>
      </c>
      <c r="E102" t="s">
        <v>31</v>
      </c>
      <c r="G102" s="1">
        <f t="shared" si="8"/>
        <v>44270</v>
      </c>
      <c r="H102" s="5">
        <f t="shared" si="9"/>
        <v>202103</v>
      </c>
      <c r="I102" s="5">
        <f t="shared" si="10"/>
        <v>2021</v>
      </c>
      <c r="J102">
        <f t="shared" si="11"/>
        <v>0.99173553719008267</v>
      </c>
    </row>
    <row r="103" spans="1:10">
      <c r="A103" t="s">
        <v>30</v>
      </c>
      <c r="B103">
        <v>6821500</v>
      </c>
      <c r="C103" s="1">
        <v>44271</v>
      </c>
      <c r="D103">
        <v>0</v>
      </c>
      <c r="E103" t="s">
        <v>31</v>
      </c>
      <c r="G103" s="1">
        <f t="shared" si="8"/>
        <v>44271</v>
      </c>
      <c r="H103" s="5">
        <f t="shared" si="9"/>
        <v>202103</v>
      </c>
      <c r="I103" s="5">
        <f t="shared" si="10"/>
        <v>2021</v>
      </c>
      <c r="J103">
        <f t="shared" si="11"/>
        <v>0</v>
      </c>
    </row>
    <row r="104" spans="1:10">
      <c r="A104" t="s">
        <v>30</v>
      </c>
      <c r="B104">
        <v>6821500</v>
      </c>
      <c r="C104" s="1">
        <v>44272</v>
      </c>
      <c r="D104">
        <v>0</v>
      </c>
      <c r="E104" t="s">
        <v>31</v>
      </c>
      <c r="G104" s="1">
        <f t="shared" si="8"/>
        <v>44272</v>
      </c>
      <c r="H104" s="5">
        <f t="shared" si="9"/>
        <v>202103</v>
      </c>
      <c r="I104" s="5">
        <f t="shared" si="10"/>
        <v>2021</v>
      </c>
      <c r="J104">
        <f t="shared" si="11"/>
        <v>0</v>
      </c>
    </row>
    <row r="105" spans="1:10">
      <c r="A105" t="s">
        <v>30</v>
      </c>
      <c r="B105">
        <v>6821500</v>
      </c>
      <c r="C105" s="1">
        <v>44273</v>
      </c>
      <c r="D105">
        <v>0</v>
      </c>
      <c r="E105" t="s">
        <v>31</v>
      </c>
      <c r="G105" s="1">
        <f t="shared" si="8"/>
        <v>44273</v>
      </c>
      <c r="H105" s="5">
        <f t="shared" si="9"/>
        <v>202103</v>
      </c>
      <c r="I105" s="5">
        <f t="shared" si="10"/>
        <v>2021</v>
      </c>
      <c r="J105">
        <f t="shared" si="11"/>
        <v>0</v>
      </c>
    </row>
    <row r="106" spans="1:10">
      <c r="A106" t="s">
        <v>30</v>
      </c>
      <c r="B106">
        <v>6821500</v>
      </c>
      <c r="C106" s="1">
        <v>44274</v>
      </c>
      <c r="D106">
        <v>0</v>
      </c>
      <c r="E106" t="s">
        <v>31</v>
      </c>
      <c r="G106" s="1">
        <f t="shared" si="8"/>
        <v>44274</v>
      </c>
      <c r="H106" s="5">
        <f t="shared" si="9"/>
        <v>202103</v>
      </c>
      <c r="I106" s="5">
        <f t="shared" si="10"/>
        <v>2021</v>
      </c>
      <c r="J106">
        <f t="shared" si="11"/>
        <v>0</v>
      </c>
    </row>
    <row r="107" spans="1:10">
      <c r="A107" t="s">
        <v>30</v>
      </c>
      <c r="B107">
        <v>6821500</v>
      </c>
      <c r="C107" s="1">
        <v>44275</v>
      </c>
      <c r="D107">
        <v>0</v>
      </c>
      <c r="E107" t="s">
        <v>31</v>
      </c>
      <c r="G107" s="1">
        <f t="shared" si="8"/>
        <v>44275</v>
      </c>
      <c r="H107" s="5">
        <f t="shared" si="9"/>
        <v>202103</v>
      </c>
      <c r="I107" s="5">
        <f t="shared" si="10"/>
        <v>2021</v>
      </c>
      <c r="J107">
        <f t="shared" si="11"/>
        <v>0</v>
      </c>
    </row>
    <row r="108" spans="1:10">
      <c r="A108" t="s">
        <v>30</v>
      </c>
      <c r="B108">
        <v>6821500</v>
      </c>
      <c r="C108" s="1">
        <v>44276</v>
      </c>
      <c r="D108">
        <v>0</v>
      </c>
      <c r="E108" t="s">
        <v>31</v>
      </c>
      <c r="G108" s="1">
        <f t="shared" si="8"/>
        <v>44276</v>
      </c>
      <c r="H108" s="5">
        <f t="shared" si="9"/>
        <v>202103</v>
      </c>
      <c r="I108" s="5">
        <f t="shared" si="10"/>
        <v>2021</v>
      </c>
      <c r="J108">
        <f t="shared" si="11"/>
        <v>0</v>
      </c>
    </row>
    <row r="109" spans="1:10">
      <c r="A109" t="s">
        <v>30</v>
      </c>
      <c r="B109">
        <v>6821500</v>
      </c>
      <c r="C109" s="1">
        <v>44277</v>
      </c>
      <c r="D109">
        <v>0</v>
      </c>
      <c r="E109" t="s">
        <v>31</v>
      </c>
      <c r="G109" s="1">
        <f t="shared" si="8"/>
        <v>44277</v>
      </c>
      <c r="H109" s="5">
        <f t="shared" si="9"/>
        <v>202103</v>
      </c>
      <c r="I109" s="5">
        <f t="shared" si="10"/>
        <v>2021</v>
      </c>
      <c r="J109">
        <f t="shared" si="11"/>
        <v>0</v>
      </c>
    </row>
    <row r="110" spans="1:10">
      <c r="A110" t="s">
        <v>30</v>
      </c>
      <c r="B110">
        <v>6821500</v>
      </c>
      <c r="C110" s="1">
        <v>44278</v>
      </c>
      <c r="D110">
        <v>0</v>
      </c>
      <c r="E110" t="s">
        <v>31</v>
      </c>
      <c r="G110" s="1">
        <f t="shared" si="8"/>
        <v>44278</v>
      </c>
      <c r="H110" s="5">
        <f t="shared" si="9"/>
        <v>202103</v>
      </c>
      <c r="I110" s="5">
        <f t="shared" si="10"/>
        <v>2021</v>
      </c>
      <c r="J110">
        <f t="shared" si="11"/>
        <v>0</v>
      </c>
    </row>
    <row r="111" spans="1:10">
      <c r="A111" t="s">
        <v>30</v>
      </c>
      <c r="B111">
        <v>6821500</v>
      </c>
      <c r="C111" s="1">
        <v>44279</v>
      </c>
      <c r="D111">
        <v>0</v>
      </c>
      <c r="E111" t="s">
        <v>31</v>
      </c>
      <c r="G111" s="1">
        <f t="shared" si="8"/>
        <v>44279</v>
      </c>
      <c r="H111" s="5">
        <f t="shared" si="9"/>
        <v>202103</v>
      </c>
      <c r="I111" s="5">
        <f t="shared" si="10"/>
        <v>2021</v>
      </c>
      <c r="J111">
        <f t="shared" si="11"/>
        <v>0</v>
      </c>
    </row>
    <row r="112" spans="1:10">
      <c r="A112" t="s">
        <v>30</v>
      </c>
      <c r="B112">
        <v>6821500</v>
      </c>
      <c r="C112" s="1">
        <v>44280</v>
      </c>
      <c r="D112">
        <v>0</v>
      </c>
      <c r="E112" t="s">
        <v>31</v>
      </c>
      <c r="G112" s="1">
        <f t="shared" si="8"/>
        <v>44280</v>
      </c>
      <c r="H112" s="5">
        <f t="shared" si="9"/>
        <v>202103</v>
      </c>
      <c r="I112" s="5">
        <f t="shared" si="10"/>
        <v>2021</v>
      </c>
      <c r="J112">
        <f t="shared" si="11"/>
        <v>0</v>
      </c>
    </row>
    <row r="113" spans="1:10">
      <c r="A113" t="s">
        <v>30</v>
      </c>
      <c r="B113">
        <v>6821500</v>
      </c>
      <c r="C113" s="1">
        <v>44281</v>
      </c>
      <c r="D113">
        <v>0</v>
      </c>
      <c r="E113" t="s">
        <v>31</v>
      </c>
      <c r="G113" s="1">
        <f t="shared" si="8"/>
        <v>44281</v>
      </c>
      <c r="H113" s="5">
        <f t="shared" si="9"/>
        <v>202103</v>
      </c>
      <c r="I113" s="5">
        <f t="shared" si="10"/>
        <v>2021</v>
      </c>
      <c r="J113">
        <f t="shared" si="11"/>
        <v>0</v>
      </c>
    </row>
    <row r="114" spans="1:10">
      <c r="A114" t="s">
        <v>30</v>
      </c>
      <c r="B114">
        <v>6821500</v>
      </c>
      <c r="C114" s="1">
        <v>44282</v>
      </c>
      <c r="D114">
        <v>0</v>
      </c>
      <c r="E114" t="s">
        <v>31</v>
      </c>
      <c r="G114" s="1">
        <f t="shared" si="8"/>
        <v>44282</v>
      </c>
      <c r="H114" s="5">
        <f t="shared" si="9"/>
        <v>202103</v>
      </c>
      <c r="I114" s="5">
        <f t="shared" si="10"/>
        <v>2021</v>
      </c>
      <c r="J114">
        <f t="shared" si="11"/>
        <v>0</v>
      </c>
    </row>
    <row r="115" spans="1:10">
      <c r="A115" t="s">
        <v>30</v>
      </c>
      <c r="B115">
        <v>6821500</v>
      </c>
      <c r="C115" s="1">
        <v>44283</v>
      </c>
      <c r="D115">
        <v>0</v>
      </c>
      <c r="E115" t="s">
        <v>31</v>
      </c>
      <c r="G115" s="1">
        <f t="shared" si="8"/>
        <v>44283</v>
      </c>
      <c r="H115" s="5">
        <f t="shared" si="9"/>
        <v>202103</v>
      </c>
      <c r="I115" s="5">
        <f t="shared" si="10"/>
        <v>2021</v>
      </c>
      <c r="J115">
        <f t="shared" si="11"/>
        <v>0</v>
      </c>
    </row>
    <row r="116" spans="1:10">
      <c r="A116" t="s">
        <v>30</v>
      </c>
      <c r="B116">
        <v>6821500</v>
      </c>
      <c r="C116" s="1">
        <v>44284</v>
      </c>
      <c r="D116">
        <v>0</v>
      </c>
      <c r="E116" t="s">
        <v>31</v>
      </c>
      <c r="G116" s="1">
        <f t="shared" si="8"/>
        <v>44284</v>
      </c>
      <c r="H116" s="5">
        <f t="shared" si="9"/>
        <v>202103</v>
      </c>
      <c r="I116" s="5">
        <f t="shared" si="10"/>
        <v>2021</v>
      </c>
      <c r="J116">
        <f t="shared" si="11"/>
        <v>0</v>
      </c>
    </row>
    <row r="117" spans="1:10">
      <c r="A117" t="s">
        <v>30</v>
      </c>
      <c r="B117">
        <v>6821500</v>
      </c>
      <c r="C117" s="1">
        <v>44285</v>
      </c>
      <c r="D117">
        <v>0</v>
      </c>
      <c r="E117" t="s">
        <v>31</v>
      </c>
      <c r="G117" s="1">
        <f t="shared" si="8"/>
        <v>44285</v>
      </c>
      <c r="H117" s="5">
        <f t="shared" si="9"/>
        <v>202103</v>
      </c>
      <c r="I117" s="5">
        <f t="shared" si="10"/>
        <v>2021</v>
      </c>
      <c r="J117">
        <f t="shared" si="11"/>
        <v>0</v>
      </c>
    </row>
    <row r="118" spans="1:10">
      <c r="A118" t="s">
        <v>30</v>
      </c>
      <c r="B118">
        <v>6821500</v>
      </c>
      <c r="C118" s="1">
        <v>44286</v>
      </c>
      <c r="D118">
        <v>0</v>
      </c>
      <c r="E118" t="s">
        <v>31</v>
      </c>
      <c r="G118" s="1">
        <f t="shared" si="8"/>
        <v>44286</v>
      </c>
      <c r="H118" s="5">
        <f t="shared" si="9"/>
        <v>202103</v>
      </c>
      <c r="I118" s="5">
        <f t="shared" si="10"/>
        <v>2021</v>
      </c>
      <c r="J118">
        <f t="shared" si="11"/>
        <v>0</v>
      </c>
    </row>
    <row r="119" spans="1:10">
      <c r="A119" t="s">
        <v>30</v>
      </c>
      <c r="B119">
        <v>6821500</v>
      </c>
      <c r="C119" s="1">
        <v>44287</v>
      </c>
      <c r="D119">
        <v>0</v>
      </c>
      <c r="E119" t="s">
        <v>31</v>
      </c>
      <c r="G119" s="1">
        <f t="shared" si="8"/>
        <v>44287</v>
      </c>
      <c r="H119" s="5">
        <f t="shared" si="9"/>
        <v>202104</v>
      </c>
      <c r="I119" s="5">
        <f t="shared" si="10"/>
        <v>2021</v>
      </c>
      <c r="J119">
        <f t="shared" si="11"/>
        <v>0</v>
      </c>
    </row>
    <row r="120" spans="1:10">
      <c r="A120" t="s">
        <v>30</v>
      </c>
      <c r="B120">
        <v>6821500</v>
      </c>
      <c r="C120" s="1">
        <v>44288</v>
      </c>
      <c r="D120">
        <v>0</v>
      </c>
      <c r="E120" t="s">
        <v>31</v>
      </c>
      <c r="G120" s="1">
        <f t="shared" si="8"/>
        <v>44288</v>
      </c>
      <c r="H120" s="5">
        <f t="shared" si="9"/>
        <v>202104</v>
      </c>
      <c r="I120" s="5">
        <f t="shared" si="10"/>
        <v>2021</v>
      </c>
      <c r="J120">
        <f t="shared" si="11"/>
        <v>0</v>
      </c>
    </row>
    <row r="121" spans="1:10">
      <c r="A121" t="s">
        <v>30</v>
      </c>
      <c r="B121">
        <v>6821500</v>
      </c>
      <c r="C121" s="1">
        <v>44289</v>
      </c>
      <c r="D121">
        <v>0</v>
      </c>
      <c r="E121" t="s">
        <v>31</v>
      </c>
      <c r="G121" s="1">
        <f t="shared" si="8"/>
        <v>44289</v>
      </c>
      <c r="H121" s="5">
        <f t="shared" si="9"/>
        <v>202104</v>
      </c>
      <c r="I121" s="5">
        <f t="shared" si="10"/>
        <v>2021</v>
      </c>
      <c r="J121">
        <f t="shared" si="11"/>
        <v>0</v>
      </c>
    </row>
    <row r="122" spans="1:10">
      <c r="A122" t="s">
        <v>30</v>
      </c>
      <c r="B122">
        <v>6821500</v>
      </c>
      <c r="C122" s="1">
        <v>44290</v>
      </c>
      <c r="D122">
        <v>0</v>
      </c>
      <c r="E122" t="s">
        <v>31</v>
      </c>
      <c r="G122" s="1">
        <f t="shared" si="8"/>
        <v>44290</v>
      </c>
      <c r="H122" s="5">
        <f t="shared" si="9"/>
        <v>202104</v>
      </c>
      <c r="I122" s="5">
        <f t="shared" si="10"/>
        <v>2021</v>
      </c>
      <c r="J122">
        <f t="shared" si="11"/>
        <v>0</v>
      </c>
    </row>
    <row r="123" spans="1:10">
      <c r="A123" t="s">
        <v>30</v>
      </c>
      <c r="B123">
        <v>6821500</v>
      </c>
      <c r="C123" s="1">
        <v>44291</v>
      </c>
      <c r="D123">
        <v>0</v>
      </c>
      <c r="E123" t="s">
        <v>31</v>
      </c>
      <c r="G123" s="1">
        <f t="shared" si="8"/>
        <v>44291</v>
      </c>
      <c r="H123" s="5">
        <f t="shared" si="9"/>
        <v>202104</v>
      </c>
      <c r="I123" s="5">
        <f t="shared" si="10"/>
        <v>2021</v>
      </c>
      <c r="J123">
        <f t="shared" si="11"/>
        <v>0</v>
      </c>
    </row>
    <row r="124" spans="1:10">
      <c r="A124" t="s">
        <v>30</v>
      </c>
      <c r="B124">
        <v>6821500</v>
      </c>
      <c r="C124" s="1">
        <v>44292</v>
      </c>
      <c r="D124">
        <v>0</v>
      </c>
      <c r="E124" t="s">
        <v>31</v>
      </c>
      <c r="G124" s="1">
        <f t="shared" si="8"/>
        <v>44292</v>
      </c>
      <c r="H124" s="5">
        <f t="shared" si="9"/>
        <v>202104</v>
      </c>
      <c r="I124" s="5">
        <f t="shared" si="10"/>
        <v>2021</v>
      </c>
      <c r="J124">
        <f t="shared" si="11"/>
        <v>0</v>
      </c>
    </row>
    <row r="125" spans="1:10">
      <c r="A125" t="s">
        <v>30</v>
      </c>
      <c r="B125">
        <v>6821500</v>
      </c>
      <c r="C125" s="1">
        <v>44293</v>
      </c>
      <c r="D125">
        <v>0</v>
      </c>
      <c r="E125" t="s">
        <v>31</v>
      </c>
      <c r="G125" s="1">
        <f t="shared" si="8"/>
        <v>44293</v>
      </c>
      <c r="H125" s="5">
        <f t="shared" si="9"/>
        <v>202104</v>
      </c>
      <c r="I125" s="5">
        <f t="shared" si="10"/>
        <v>2021</v>
      </c>
      <c r="J125">
        <f t="shared" si="11"/>
        <v>0</v>
      </c>
    </row>
    <row r="126" spans="1:10">
      <c r="A126" t="s">
        <v>30</v>
      </c>
      <c r="B126">
        <v>6821500</v>
      </c>
      <c r="C126" s="1">
        <v>44294</v>
      </c>
      <c r="D126">
        <v>0</v>
      </c>
      <c r="E126" t="s">
        <v>31</v>
      </c>
      <c r="G126" s="1">
        <f t="shared" si="8"/>
        <v>44294</v>
      </c>
      <c r="H126" s="5">
        <f t="shared" si="9"/>
        <v>202104</v>
      </c>
      <c r="I126" s="5">
        <f t="shared" si="10"/>
        <v>2021</v>
      </c>
      <c r="J126">
        <f t="shared" si="11"/>
        <v>0</v>
      </c>
    </row>
    <row r="127" spans="1:10">
      <c r="A127" t="s">
        <v>30</v>
      </c>
      <c r="B127">
        <v>6821500</v>
      </c>
      <c r="C127" s="1">
        <v>44295</v>
      </c>
      <c r="D127">
        <v>0</v>
      </c>
      <c r="E127" t="s">
        <v>31</v>
      </c>
      <c r="G127" s="1">
        <f t="shared" si="8"/>
        <v>44295</v>
      </c>
      <c r="H127" s="5">
        <f t="shared" si="9"/>
        <v>202104</v>
      </c>
      <c r="I127" s="5">
        <f t="shared" si="10"/>
        <v>2021</v>
      </c>
      <c r="J127">
        <f t="shared" si="11"/>
        <v>0</v>
      </c>
    </row>
    <row r="128" spans="1:10">
      <c r="A128" t="s">
        <v>30</v>
      </c>
      <c r="B128">
        <v>6821500</v>
      </c>
      <c r="C128" s="1">
        <v>44296</v>
      </c>
      <c r="D128">
        <v>0</v>
      </c>
      <c r="E128" t="s">
        <v>31</v>
      </c>
      <c r="G128" s="1">
        <f t="shared" si="8"/>
        <v>44296</v>
      </c>
      <c r="H128" s="5">
        <f t="shared" si="9"/>
        <v>202104</v>
      </c>
      <c r="I128" s="5">
        <f t="shared" si="10"/>
        <v>2021</v>
      </c>
      <c r="J128">
        <f t="shared" si="11"/>
        <v>0</v>
      </c>
    </row>
    <row r="129" spans="1:10">
      <c r="A129" t="s">
        <v>30</v>
      </c>
      <c r="B129">
        <v>6821500</v>
      </c>
      <c r="C129" s="1">
        <v>44297</v>
      </c>
      <c r="D129">
        <v>0</v>
      </c>
      <c r="E129" t="s">
        <v>31</v>
      </c>
      <c r="G129" s="1">
        <f t="shared" si="8"/>
        <v>44297</v>
      </c>
      <c r="H129" s="5">
        <f t="shared" si="9"/>
        <v>202104</v>
      </c>
      <c r="I129" s="5">
        <f t="shared" si="10"/>
        <v>2021</v>
      </c>
      <c r="J129">
        <f t="shared" si="11"/>
        <v>0</v>
      </c>
    </row>
    <row r="130" spans="1:10">
      <c r="A130" t="s">
        <v>30</v>
      </c>
      <c r="B130">
        <v>6821500</v>
      </c>
      <c r="C130" s="1">
        <v>44298</v>
      </c>
      <c r="D130">
        <v>0</v>
      </c>
      <c r="E130" t="s">
        <v>31</v>
      </c>
      <c r="G130" s="1">
        <f t="shared" si="8"/>
        <v>44298</v>
      </c>
      <c r="H130" s="5">
        <f t="shared" si="9"/>
        <v>202104</v>
      </c>
      <c r="I130" s="5">
        <f t="shared" si="10"/>
        <v>2021</v>
      </c>
      <c r="J130">
        <f t="shared" si="11"/>
        <v>0</v>
      </c>
    </row>
    <row r="131" spans="1:10">
      <c r="A131" t="s">
        <v>30</v>
      </c>
      <c r="B131">
        <v>6821500</v>
      </c>
      <c r="C131" s="1">
        <v>44299</v>
      </c>
      <c r="D131">
        <v>0</v>
      </c>
      <c r="E131" t="s">
        <v>31</v>
      </c>
      <c r="G131" s="1">
        <f t="shared" si="8"/>
        <v>44299</v>
      </c>
      <c r="H131" s="5">
        <f t="shared" si="9"/>
        <v>202104</v>
      </c>
      <c r="I131" s="5">
        <f t="shared" si="10"/>
        <v>2021</v>
      </c>
      <c r="J131">
        <f t="shared" si="11"/>
        <v>0</v>
      </c>
    </row>
    <row r="132" spans="1:10">
      <c r="A132" t="s">
        <v>30</v>
      </c>
      <c r="B132">
        <v>6821500</v>
      </c>
      <c r="C132" s="1">
        <v>44300</v>
      </c>
      <c r="D132">
        <v>0</v>
      </c>
      <c r="E132" t="s">
        <v>31</v>
      </c>
      <c r="G132" s="1">
        <f t="shared" si="8"/>
        <v>44300</v>
      </c>
      <c r="H132" s="5">
        <f t="shared" si="9"/>
        <v>202104</v>
      </c>
      <c r="I132" s="5">
        <f t="shared" si="10"/>
        <v>2021</v>
      </c>
      <c r="J132">
        <f t="shared" si="11"/>
        <v>0</v>
      </c>
    </row>
    <row r="133" spans="1:10">
      <c r="A133" t="s">
        <v>30</v>
      </c>
      <c r="B133">
        <v>6821500</v>
      </c>
      <c r="C133" s="1">
        <v>44301</v>
      </c>
      <c r="D133">
        <v>0</v>
      </c>
      <c r="E133" t="s">
        <v>31</v>
      </c>
      <c r="G133" s="1">
        <f t="shared" si="8"/>
        <v>44301</v>
      </c>
      <c r="H133" s="5">
        <f t="shared" si="9"/>
        <v>202104</v>
      </c>
      <c r="I133" s="5">
        <f t="shared" si="10"/>
        <v>2021</v>
      </c>
      <c r="J133">
        <f t="shared" si="11"/>
        <v>0</v>
      </c>
    </row>
    <row r="134" spans="1:10">
      <c r="A134" t="s">
        <v>30</v>
      </c>
      <c r="B134">
        <v>6821500</v>
      </c>
      <c r="C134" s="1">
        <v>44302</v>
      </c>
      <c r="D134">
        <v>0</v>
      </c>
      <c r="E134" t="s">
        <v>31</v>
      </c>
      <c r="G134" s="1">
        <f t="shared" ref="G134:G155" si="12">IF(OR(C134&lt;=0,ISTEXT(C134)),"",C134)</f>
        <v>44302</v>
      </c>
      <c r="H134" s="5">
        <f t="shared" ref="H134:H155" si="13">IF(NOT(ISTEXT(G134)),YEAR(G134)*100+MONTH(G134),"")</f>
        <v>202104</v>
      </c>
      <c r="I134" s="5">
        <f t="shared" ref="I134:I155" si="14">IF(NOT(ISTEXT(G134)),YEAR(G134),"")</f>
        <v>2021</v>
      </c>
      <c r="J134">
        <f t="shared" ref="J134:J155" si="15">IF(AND(ISNUMBER(G134),ISNUMBER(D134)),D134*(640*24*3600)/(5280^2),"DataGap")</f>
        <v>0</v>
      </c>
    </row>
    <row r="135" spans="1:10">
      <c r="A135" t="s">
        <v>30</v>
      </c>
      <c r="B135">
        <v>6821500</v>
      </c>
      <c r="C135" s="1">
        <v>44303</v>
      </c>
      <c r="D135">
        <v>0</v>
      </c>
      <c r="E135" t="s">
        <v>31</v>
      </c>
      <c r="G135" s="1">
        <f t="shared" si="12"/>
        <v>44303</v>
      </c>
      <c r="H135" s="5">
        <f t="shared" si="13"/>
        <v>202104</v>
      </c>
      <c r="I135" s="5">
        <f t="shared" si="14"/>
        <v>2021</v>
      </c>
      <c r="J135">
        <f t="shared" si="15"/>
        <v>0</v>
      </c>
    </row>
    <row r="136" spans="1:10">
      <c r="A136" t="s">
        <v>30</v>
      </c>
      <c r="B136">
        <v>6821500</v>
      </c>
      <c r="C136" s="1">
        <v>44304</v>
      </c>
      <c r="D136">
        <v>0</v>
      </c>
      <c r="E136" t="s">
        <v>31</v>
      </c>
      <c r="G136" s="1">
        <f t="shared" si="12"/>
        <v>44304</v>
      </c>
      <c r="H136" s="5">
        <f t="shared" si="13"/>
        <v>202104</v>
      </c>
      <c r="I136" s="5">
        <f t="shared" si="14"/>
        <v>2021</v>
      </c>
      <c r="J136">
        <f t="shared" si="15"/>
        <v>0</v>
      </c>
    </row>
    <row r="137" spans="1:10">
      <c r="A137" t="s">
        <v>30</v>
      </c>
      <c r="B137">
        <v>6821500</v>
      </c>
      <c r="C137" s="1">
        <v>44305</v>
      </c>
      <c r="D137">
        <v>0</v>
      </c>
      <c r="E137" t="s">
        <v>31</v>
      </c>
      <c r="G137" s="1">
        <f t="shared" si="12"/>
        <v>44305</v>
      </c>
      <c r="H137" s="5">
        <f t="shared" si="13"/>
        <v>202104</v>
      </c>
      <c r="I137" s="5">
        <f t="shared" si="14"/>
        <v>2021</v>
      </c>
      <c r="J137">
        <f t="shared" si="15"/>
        <v>0</v>
      </c>
    </row>
    <row r="138" spans="1:10">
      <c r="A138" t="s">
        <v>30</v>
      </c>
      <c r="B138">
        <v>6821500</v>
      </c>
      <c r="C138" s="1">
        <v>44306</v>
      </c>
      <c r="D138">
        <v>0</v>
      </c>
      <c r="E138" t="s">
        <v>31</v>
      </c>
      <c r="G138" s="1">
        <f t="shared" si="12"/>
        <v>44306</v>
      </c>
      <c r="H138" s="5">
        <f t="shared" si="13"/>
        <v>202104</v>
      </c>
      <c r="I138" s="5">
        <f t="shared" si="14"/>
        <v>2021</v>
      </c>
      <c r="J138">
        <f t="shared" si="15"/>
        <v>0</v>
      </c>
    </row>
    <row r="139" spans="1:10">
      <c r="A139" t="s">
        <v>30</v>
      </c>
      <c r="B139">
        <v>6821500</v>
      </c>
      <c r="C139" s="1">
        <v>44307</v>
      </c>
      <c r="D139">
        <v>0</v>
      </c>
      <c r="E139" t="s">
        <v>31</v>
      </c>
      <c r="G139" s="1">
        <f t="shared" si="12"/>
        <v>44307</v>
      </c>
      <c r="H139" s="5">
        <f t="shared" si="13"/>
        <v>202104</v>
      </c>
      <c r="I139" s="5">
        <f t="shared" si="14"/>
        <v>2021</v>
      </c>
      <c r="J139">
        <f t="shared" si="15"/>
        <v>0</v>
      </c>
    </row>
    <row r="140" spans="1:10">
      <c r="A140" t="s">
        <v>30</v>
      </c>
      <c r="B140">
        <v>6821500</v>
      </c>
      <c r="C140" s="1">
        <v>44308</v>
      </c>
      <c r="D140">
        <v>0</v>
      </c>
      <c r="E140" t="s">
        <v>31</v>
      </c>
      <c r="G140" s="1">
        <f t="shared" si="12"/>
        <v>44308</v>
      </c>
      <c r="H140" s="5">
        <f t="shared" si="13"/>
        <v>202104</v>
      </c>
      <c r="I140" s="5">
        <f t="shared" si="14"/>
        <v>2021</v>
      </c>
      <c r="J140">
        <f t="shared" si="15"/>
        <v>0</v>
      </c>
    </row>
    <row r="141" spans="1:10">
      <c r="A141" t="s">
        <v>30</v>
      </c>
      <c r="B141">
        <v>6821500</v>
      </c>
      <c r="C141" s="1">
        <v>44309</v>
      </c>
      <c r="D141">
        <v>0</v>
      </c>
      <c r="E141" t="s">
        <v>31</v>
      </c>
      <c r="G141" s="1">
        <f t="shared" si="12"/>
        <v>44309</v>
      </c>
      <c r="H141" s="5">
        <f t="shared" si="13"/>
        <v>202104</v>
      </c>
      <c r="I141" s="5">
        <f t="shared" si="14"/>
        <v>2021</v>
      </c>
      <c r="J141">
        <f t="shared" si="15"/>
        <v>0</v>
      </c>
    </row>
    <row r="142" spans="1:10">
      <c r="A142" t="s">
        <v>30</v>
      </c>
      <c r="B142">
        <v>6821500</v>
      </c>
      <c r="C142" s="1">
        <v>44310</v>
      </c>
      <c r="D142">
        <v>0</v>
      </c>
      <c r="E142" t="s">
        <v>31</v>
      </c>
      <c r="G142" s="1">
        <f t="shared" si="12"/>
        <v>44310</v>
      </c>
      <c r="H142" s="5">
        <f t="shared" si="13"/>
        <v>202104</v>
      </c>
      <c r="I142" s="5">
        <f t="shared" si="14"/>
        <v>2021</v>
      </c>
      <c r="J142">
        <f t="shared" si="15"/>
        <v>0</v>
      </c>
    </row>
    <row r="143" spans="1:10">
      <c r="A143" t="s">
        <v>30</v>
      </c>
      <c r="B143">
        <v>6821500</v>
      </c>
      <c r="C143" s="1">
        <v>44311</v>
      </c>
      <c r="D143">
        <v>9.1300000000000008</v>
      </c>
      <c r="E143" t="s">
        <v>31</v>
      </c>
      <c r="G143" s="1">
        <f t="shared" si="12"/>
        <v>44311</v>
      </c>
      <c r="H143" s="5">
        <f t="shared" si="13"/>
        <v>202104</v>
      </c>
      <c r="I143" s="5">
        <f t="shared" si="14"/>
        <v>2021</v>
      </c>
      <c r="J143">
        <f t="shared" si="15"/>
        <v>18.109090909090913</v>
      </c>
    </row>
    <row r="144" spans="1:10">
      <c r="A144" t="s">
        <v>30</v>
      </c>
      <c r="B144">
        <v>6821500</v>
      </c>
      <c r="C144" s="1">
        <v>44312</v>
      </c>
      <c r="D144">
        <v>16.399999999999999</v>
      </c>
      <c r="E144" t="s">
        <v>31</v>
      </c>
      <c r="G144" s="1">
        <f t="shared" si="12"/>
        <v>44312</v>
      </c>
      <c r="H144" s="5">
        <f t="shared" si="13"/>
        <v>202104</v>
      </c>
      <c r="I144" s="5">
        <f t="shared" si="14"/>
        <v>2021</v>
      </c>
      <c r="J144">
        <f t="shared" si="15"/>
        <v>32.528925619834709</v>
      </c>
    </row>
    <row r="145" spans="1:10">
      <c r="A145" t="s">
        <v>30</v>
      </c>
      <c r="B145">
        <v>6821500</v>
      </c>
      <c r="C145" s="1">
        <v>44313</v>
      </c>
      <c r="D145">
        <v>17.8</v>
      </c>
      <c r="E145" t="s">
        <v>31</v>
      </c>
      <c r="G145" s="1">
        <f t="shared" si="12"/>
        <v>44313</v>
      </c>
      <c r="H145" s="5">
        <f t="shared" si="13"/>
        <v>202104</v>
      </c>
      <c r="I145" s="5">
        <f t="shared" si="14"/>
        <v>2021</v>
      </c>
      <c r="J145">
        <f t="shared" si="15"/>
        <v>35.305785123966942</v>
      </c>
    </row>
    <row r="146" spans="1:10">
      <c r="A146" t="s">
        <v>30</v>
      </c>
      <c r="B146">
        <v>6821500</v>
      </c>
      <c r="C146" s="1">
        <v>44314</v>
      </c>
      <c r="D146">
        <v>18.600000000000001</v>
      </c>
      <c r="E146" t="s">
        <v>31</v>
      </c>
      <c r="G146" s="1">
        <f t="shared" si="12"/>
        <v>44314</v>
      </c>
      <c r="H146" s="5">
        <f t="shared" si="13"/>
        <v>202104</v>
      </c>
      <c r="I146" s="5">
        <f t="shared" si="14"/>
        <v>2021</v>
      </c>
      <c r="J146">
        <f t="shared" si="15"/>
        <v>36.892561983471076</v>
      </c>
    </row>
    <row r="147" spans="1:10">
      <c r="A147" t="s">
        <v>30</v>
      </c>
      <c r="B147">
        <v>6821500</v>
      </c>
      <c r="C147" s="1">
        <v>44315</v>
      </c>
      <c r="D147">
        <v>15.4</v>
      </c>
      <c r="E147" t="s">
        <v>31</v>
      </c>
      <c r="G147" s="1">
        <f t="shared" si="12"/>
        <v>44315</v>
      </c>
      <c r="H147" s="5">
        <f t="shared" si="13"/>
        <v>202104</v>
      </c>
      <c r="I147" s="5">
        <f t="shared" si="14"/>
        <v>2021</v>
      </c>
      <c r="J147">
        <f t="shared" si="15"/>
        <v>30.545454545454547</v>
      </c>
    </row>
    <row r="148" spans="1:10">
      <c r="A148" t="s">
        <v>30</v>
      </c>
      <c r="B148">
        <v>6821500</v>
      </c>
      <c r="C148" s="1">
        <v>44316</v>
      </c>
      <c r="D148">
        <v>14</v>
      </c>
      <c r="E148" t="s">
        <v>31</v>
      </c>
      <c r="G148" s="1">
        <f t="shared" si="12"/>
        <v>44316</v>
      </c>
      <c r="H148" s="5">
        <f t="shared" si="13"/>
        <v>202104</v>
      </c>
      <c r="I148" s="5">
        <f t="shared" si="14"/>
        <v>2021</v>
      </c>
      <c r="J148">
        <f t="shared" si="15"/>
        <v>27.768595041322314</v>
      </c>
    </row>
    <row r="149" spans="1:10">
      <c r="A149" t="s">
        <v>30</v>
      </c>
      <c r="B149">
        <v>6821500</v>
      </c>
      <c r="C149" s="1">
        <v>44317</v>
      </c>
      <c r="D149">
        <v>12.3</v>
      </c>
      <c r="E149" t="s">
        <v>31</v>
      </c>
      <c r="G149" s="1">
        <f t="shared" si="12"/>
        <v>44317</v>
      </c>
      <c r="H149" s="5">
        <f t="shared" si="13"/>
        <v>202105</v>
      </c>
      <c r="I149" s="5">
        <f t="shared" si="14"/>
        <v>2021</v>
      </c>
      <c r="J149">
        <f t="shared" si="15"/>
        <v>24.396694214876032</v>
      </c>
    </row>
    <row r="150" spans="1:10">
      <c r="A150" t="s">
        <v>30</v>
      </c>
      <c r="B150">
        <v>6821500</v>
      </c>
      <c r="C150" s="1">
        <v>44318</v>
      </c>
      <c r="D150">
        <v>10.7</v>
      </c>
      <c r="E150" t="s">
        <v>31</v>
      </c>
      <c r="G150" s="1">
        <f t="shared" si="12"/>
        <v>44318</v>
      </c>
      <c r="H150" s="5">
        <f t="shared" si="13"/>
        <v>202105</v>
      </c>
      <c r="I150" s="5">
        <f t="shared" si="14"/>
        <v>2021</v>
      </c>
      <c r="J150">
        <f t="shared" si="15"/>
        <v>21.223140495867767</v>
      </c>
    </row>
    <row r="151" spans="1:10">
      <c r="A151" t="s">
        <v>30</v>
      </c>
      <c r="B151">
        <v>6821500</v>
      </c>
      <c r="C151" s="1">
        <v>44319</v>
      </c>
      <c r="D151">
        <v>9.85</v>
      </c>
      <c r="E151" t="s">
        <v>31</v>
      </c>
      <c r="G151" s="1">
        <f t="shared" si="12"/>
        <v>44319</v>
      </c>
      <c r="H151" s="5">
        <f t="shared" si="13"/>
        <v>202105</v>
      </c>
      <c r="I151" s="5">
        <f t="shared" si="14"/>
        <v>2021</v>
      </c>
      <c r="J151">
        <f t="shared" si="15"/>
        <v>19.537190082644628</v>
      </c>
    </row>
    <row r="152" spans="1:10">
      <c r="A152" t="s">
        <v>30</v>
      </c>
      <c r="B152">
        <v>6821500</v>
      </c>
      <c r="C152" s="1">
        <v>44320</v>
      </c>
      <c r="D152">
        <v>8.7200000000000006</v>
      </c>
      <c r="E152" t="s">
        <v>31</v>
      </c>
      <c r="G152" s="1">
        <f t="shared" si="12"/>
        <v>44320</v>
      </c>
      <c r="H152" s="5">
        <f t="shared" si="13"/>
        <v>202105</v>
      </c>
      <c r="I152" s="5">
        <f t="shared" si="14"/>
        <v>2021</v>
      </c>
      <c r="J152">
        <f t="shared" si="15"/>
        <v>17.295867768595045</v>
      </c>
    </row>
    <row r="153" spans="1:10">
      <c r="A153" t="s">
        <v>30</v>
      </c>
      <c r="B153">
        <v>6821500</v>
      </c>
      <c r="C153" s="1">
        <v>44321</v>
      </c>
      <c r="D153">
        <v>6.84</v>
      </c>
      <c r="E153" t="s">
        <v>31</v>
      </c>
      <c r="G153" s="1">
        <f t="shared" si="12"/>
        <v>44321</v>
      </c>
      <c r="H153" s="5">
        <f t="shared" si="13"/>
        <v>202105</v>
      </c>
      <c r="I153" s="5">
        <f t="shared" si="14"/>
        <v>2021</v>
      </c>
      <c r="J153">
        <f t="shared" si="15"/>
        <v>13.566942148760331</v>
      </c>
    </row>
    <row r="154" spans="1:10">
      <c r="A154" t="s">
        <v>30</v>
      </c>
      <c r="B154">
        <v>6821500</v>
      </c>
      <c r="C154" s="1">
        <v>44322</v>
      </c>
      <c r="D154">
        <v>5.59</v>
      </c>
      <c r="E154" t="s">
        <v>31</v>
      </c>
      <c r="G154" s="1">
        <f t="shared" si="12"/>
        <v>44322</v>
      </c>
      <c r="H154" s="5">
        <f t="shared" si="13"/>
        <v>202105</v>
      </c>
      <c r="I154" s="5">
        <f t="shared" si="14"/>
        <v>2021</v>
      </c>
      <c r="J154">
        <f t="shared" si="15"/>
        <v>11.087603305785123</v>
      </c>
    </row>
    <row r="155" spans="1:10">
      <c r="A155" t="s">
        <v>30</v>
      </c>
      <c r="B155">
        <v>6821500</v>
      </c>
      <c r="C155" s="1">
        <v>44323</v>
      </c>
      <c r="D155">
        <v>5.41</v>
      </c>
      <c r="E155" t="s">
        <v>31</v>
      </c>
      <c r="G155" s="1">
        <f t="shared" si="12"/>
        <v>44323</v>
      </c>
      <c r="H155" s="5">
        <f t="shared" si="13"/>
        <v>202105</v>
      </c>
      <c r="I155" s="5">
        <f t="shared" si="14"/>
        <v>2021</v>
      </c>
      <c r="J155">
        <f t="shared" si="15"/>
        <v>10.730578512396693</v>
      </c>
    </row>
    <row r="156" spans="1:10">
      <c r="A156" t="s">
        <v>30</v>
      </c>
      <c r="B156">
        <v>6821500</v>
      </c>
      <c r="C156" s="1">
        <v>44324</v>
      </c>
      <c r="D156">
        <v>2.79</v>
      </c>
      <c r="E156" t="s">
        <v>31</v>
      </c>
      <c r="G156" s="1">
        <f t="shared" ref="G156:G169" si="16">IF(OR(C156&lt;=0,ISTEXT(C156)),"",C156)</f>
        <v>44324</v>
      </c>
      <c r="H156" s="5">
        <f t="shared" ref="H156:H169" si="17">IF(NOT(ISTEXT(G156)),YEAR(G156)*100+MONTH(G156),"")</f>
        <v>202105</v>
      </c>
      <c r="I156" s="5">
        <f t="shared" ref="I156:I169" si="18">IF(NOT(ISTEXT(G156)),YEAR(G156),"")</f>
        <v>2021</v>
      </c>
      <c r="J156">
        <f t="shared" ref="J156:J169" si="19">IF(AND(ISNUMBER(G156),ISNUMBER(D156)),D156*(640*24*3600)/(5280^2),"DataGap")</f>
        <v>5.533884297520661</v>
      </c>
    </row>
    <row r="157" spans="1:10">
      <c r="A157" t="s">
        <v>30</v>
      </c>
      <c r="B157">
        <v>6821500</v>
      </c>
      <c r="C157" s="1">
        <v>44325</v>
      </c>
      <c r="D157">
        <v>2.9</v>
      </c>
      <c r="E157" t="s">
        <v>31</v>
      </c>
      <c r="G157" s="1">
        <f t="shared" si="16"/>
        <v>44325</v>
      </c>
      <c r="H157" s="5">
        <f t="shared" si="17"/>
        <v>202105</v>
      </c>
      <c r="I157" s="5">
        <f t="shared" si="18"/>
        <v>2021</v>
      </c>
      <c r="J157">
        <f t="shared" si="19"/>
        <v>5.7520661157024797</v>
      </c>
    </row>
    <row r="158" spans="1:10">
      <c r="A158" t="s">
        <v>30</v>
      </c>
      <c r="B158">
        <v>6821500</v>
      </c>
      <c r="C158" s="1">
        <v>44326</v>
      </c>
      <c r="D158">
        <v>4.8600000000000003</v>
      </c>
      <c r="E158" t="s">
        <v>31</v>
      </c>
      <c r="G158" s="1">
        <f t="shared" si="16"/>
        <v>44326</v>
      </c>
      <c r="H158" s="5">
        <f t="shared" si="17"/>
        <v>202105</v>
      </c>
      <c r="I158" s="5">
        <f t="shared" si="18"/>
        <v>2021</v>
      </c>
      <c r="J158">
        <f t="shared" si="19"/>
        <v>9.6396694214876035</v>
      </c>
    </row>
    <row r="159" spans="1:10">
      <c r="A159" t="s">
        <v>30</v>
      </c>
      <c r="B159">
        <v>6821500</v>
      </c>
      <c r="C159" s="1">
        <v>44327</v>
      </c>
      <c r="D159">
        <v>5.27</v>
      </c>
      <c r="E159" t="s">
        <v>31</v>
      </c>
      <c r="G159" s="1">
        <f t="shared" si="16"/>
        <v>44327</v>
      </c>
      <c r="H159" s="5">
        <f t="shared" si="17"/>
        <v>202105</v>
      </c>
      <c r="I159" s="5">
        <f t="shared" si="18"/>
        <v>2021</v>
      </c>
      <c r="J159">
        <f t="shared" si="19"/>
        <v>10.452892561983472</v>
      </c>
    </row>
    <row r="160" spans="1:10">
      <c r="A160" t="s">
        <v>30</v>
      </c>
      <c r="B160">
        <v>6821500</v>
      </c>
      <c r="C160" s="1">
        <v>44328</v>
      </c>
      <c r="D160">
        <v>5.1100000000000003</v>
      </c>
      <c r="E160" t="s">
        <v>31</v>
      </c>
      <c r="G160" s="1">
        <f t="shared" si="16"/>
        <v>44328</v>
      </c>
      <c r="H160" s="5">
        <f t="shared" si="17"/>
        <v>202105</v>
      </c>
      <c r="I160" s="5">
        <f t="shared" si="18"/>
        <v>2021</v>
      </c>
      <c r="J160">
        <f t="shared" si="19"/>
        <v>10.135537190082644</v>
      </c>
    </row>
    <row r="161" spans="1:10">
      <c r="A161" t="s">
        <v>30</v>
      </c>
      <c r="B161">
        <v>6821500</v>
      </c>
      <c r="C161" s="1">
        <v>44329</v>
      </c>
      <c r="D161">
        <v>3.47</v>
      </c>
      <c r="E161" t="s">
        <v>31</v>
      </c>
      <c r="G161" s="1">
        <f t="shared" si="16"/>
        <v>44329</v>
      </c>
      <c r="H161" s="5">
        <f t="shared" si="17"/>
        <v>202105</v>
      </c>
      <c r="I161" s="5">
        <f t="shared" si="18"/>
        <v>2021</v>
      </c>
      <c r="J161">
        <f t="shared" si="19"/>
        <v>6.8826446280991735</v>
      </c>
    </row>
    <row r="162" spans="1:10">
      <c r="A162" t="s">
        <v>30</v>
      </c>
      <c r="B162">
        <v>6821500</v>
      </c>
      <c r="C162" s="1">
        <v>44330</v>
      </c>
      <c r="D162">
        <v>2.02</v>
      </c>
      <c r="E162" t="s">
        <v>31</v>
      </c>
      <c r="G162" s="1">
        <f t="shared" si="16"/>
        <v>44330</v>
      </c>
      <c r="H162" s="5">
        <f t="shared" si="17"/>
        <v>202105</v>
      </c>
      <c r="I162" s="5">
        <f t="shared" si="18"/>
        <v>2021</v>
      </c>
      <c r="J162">
        <f t="shared" si="19"/>
        <v>4.0066115702479337</v>
      </c>
    </row>
    <row r="163" spans="1:10">
      <c r="A163" t="s">
        <v>30</v>
      </c>
      <c r="B163">
        <v>6821500</v>
      </c>
      <c r="C163" s="1">
        <v>44331</v>
      </c>
      <c r="D163">
        <v>4.18</v>
      </c>
      <c r="E163" t="s">
        <v>31</v>
      </c>
      <c r="G163" s="1">
        <f t="shared" si="16"/>
        <v>44331</v>
      </c>
      <c r="H163" s="5">
        <f t="shared" si="17"/>
        <v>202105</v>
      </c>
      <c r="I163" s="5">
        <f t="shared" si="18"/>
        <v>2021</v>
      </c>
      <c r="J163">
        <f t="shared" si="19"/>
        <v>8.2909090909090892</v>
      </c>
    </row>
    <row r="164" spans="1:10">
      <c r="A164" t="s">
        <v>30</v>
      </c>
      <c r="B164">
        <v>6821500</v>
      </c>
      <c r="C164" s="1">
        <v>44332</v>
      </c>
      <c r="D164">
        <v>1.1299999999999999</v>
      </c>
      <c r="E164" t="s">
        <v>31</v>
      </c>
      <c r="G164" s="1">
        <f t="shared" si="16"/>
        <v>44332</v>
      </c>
      <c r="H164" s="5">
        <f t="shared" si="17"/>
        <v>202105</v>
      </c>
      <c r="I164" s="5">
        <f t="shared" si="18"/>
        <v>2021</v>
      </c>
      <c r="J164">
        <f t="shared" si="19"/>
        <v>2.2413223140495866</v>
      </c>
    </row>
    <row r="165" spans="1:10">
      <c r="A165" t="s">
        <v>30</v>
      </c>
      <c r="B165">
        <v>6821500</v>
      </c>
      <c r="C165" s="1">
        <v>44333</v>
      </c>
      <c r="D165">
        <v>1.04</v>
      </c>
      <c r="E165" t="s">
        <v>31</v>
      </c>
      <c r="G165" s="1">
        <f t="shared" si="16"/>
        <v>44333</v>
      </c>
      <c r="H165" s="5">
        <f t="shared" si="17"/>
        <v>202105</v>
      </c>
      <c r="I165" s="5">
        <f t="shared" si="18"/>
        <v>2021</v>
      </c>
      <c r="J165">
        <f t="shared" si="19"/>
        <v>2.0628099173553718</v>
      </c>
    </row>
    <row r="166" spans="1:10">
      <c r="A166" t="s">
        <v>30</v>
      </c>
      <c r="B166">
        <v>6821500</v>
      </c>
      <c r="C166" s="1">
        <v>44334</v>
      </c>
      <c r="D166">
        <v>7.67</v>
      </c>
      <c r="E166" t="s">
        <v>31</v>
      </c>
      <c r="G166" s="1">
        <f t="shared" si="16"/>
        <v>44334</v>
      </c>
      <c r="H166" s="5">
        <f t="shared" si="17"/>
        <v>202105</v>
      </c>
      <c r="I166" s="5">
        <f t="shared" si="18"/>
        <v>2021</v>
      </c>
      <c r="J166">
        <f t="shared" si="19"/>
        <v>15.213223140495868</v>
      </c>
    </row>
    <row r="167" spans="1:10">
      <c r="A167" t="s">
        <v>30</v>
      </c>
      <c r="B167">
        <v>6821500</v>
      </c>
      <c r="C167" s="1">
        <v>44335</v>
      </c>
      <c r="D167">
        <v>6.14</v>
      </c>
      <c r="E167" t="s">
        <v>31</v>
      </c>
      <c r="G167" s="1">
        <f t="shared" si="16"/>
        <v>44335</v>
      </c>
      <c r="H167" s="5">
        <f t="shared" si="17"/>
        <v>202105</v>
      </c>
      <c r="I167" s="5">
        <f t="shared" si="18"/>
        <v>2021</v>
      </c>
      <c r="J167">
        <f t="shared" si="19"/>
        <v>12.178512396694215</v>
      </c>
    </row>
    <row r="168" spans="1:10">
      <c r="A168" t="s">
        <v>30</v>
      </c>
      <c r="B168">
        <v>6821500</v>
      </c>
      <c r="C168" s="1">
        <v>44336</v>
      </c>
      <c r="D168">
        <v>6.87</v>
      </c>
      <c r="E168" t="s">
        <v>31</v>
      </c>
      <c r="G168" s="1">
        <f t="shared" si="16"/>
        <v>44336</v>
      </c>
      <c r="H168" s="5">
        <f t="shared" si="17"/>
        <v>202105</v>
      </c>
      <c r="I168" s="5">
        <f t="shared" si="18"/>
        <v>2021</v>
      </c>
      <c r="J168">
        <f t="shared" si="19"/>
        <v>13.626446280991736</v>
      </c>
    </row>
    <row r="169" spans="1:10">
      <c r="A169" t="s">
        <v>30</v>
      </c>
      <c r="B169">
        <v>6821500</v>
      </c>
      <c r="C169" s="1">
        <v>44337</v>
      </c>
      <c r="D169">
        <v>7.04</v>
      </c>
      <c r="E169" t="s">
        <v>31</v>
      </c>
      <c r="G169" s="1">
        <f t="shared" si="16"/>
        <v>44337</v>
      </c>
      <c r="H169" s="5">
        <f t="shared" si="17"/>
        <v>202105</v>
      </c>
      <c r="I169" s="5">
        <f t="shared" si="18"/>
        <v>2021</v>
      </c>
      <c r="J169">
        <f t="shared" si="19"/>
        <v>13.963636363636363</v>
      </c>
    </row>
    <row r="170" spans="1:10">
      <c r="A170" t="s">
        <v>30</v>
      </c>
      <c r="B170">
        <v>6821500</v>
      </c>
      <c r="C170" s="1">
        <v>44338</v>
      </c>
      <c r="D170">
        <v>7.28</v>
      </c>
      <c r="E170" t="s">
        <v>31</v>
      </c>
      <c r="G170" s="1">
        <f t="shared" ref="G170:G178" si="20">IF(OR(C170&lt;=0,ISTEXT(C170)),"",C170)</f>
        <v>44338</v>
      </c>
      <c r="H170" s="5">
        <f t="shared" ref="H170:H178" si="21">IF(NOT(ISTEXT(G170)),YEAR(G170)*100+MONTH(G170),"")</f>
        <v>202105</v>
      </c>
      <c r="I170" s="5">
        <f t="shared" ref="I170:I178" si="22">IF(NOT(ISTEXT(G170)),YEAR(G170),"")</f>
        <v>2021</v>
      </c>
      <c r="J170">
        <f t="shared" ref="J170:J178" si="23">IF(AND(ISNUMBER(G170),ISNUMBER(D170)),D170*(640*24*3600)/(5280^2),"DataGap")</f>
        <v>14.439669421487602</v>
      </c>
    </row>
    <row r="171" spans="1:10">
      <c r="A171" t="s">
        <v>30</v>
      </c>
      <c r="B171">
        <v>6821500</v>
      </c>
      <c r="C171" s="1">
        <v>44339</v>
      </c>
      <c r="D171">
        <v>8</v>
      </c>
      <c r="E171" t="s">
        <v>31</v>
      </c>
      <c r="G171" s="1">
        <f t="shared" si="20"/>
        <v>44339</v>
      </c>
      <c r="H171" s="5">
        <f t="shared" si="21"/>
        <v>202105</v>
      </c>
      <c r="I171" s="5">
        <f t="shared" si="22"/>
        <v>2021</v>
      </c>
      <c r="J171">
        <f t="shared" si="23"/>
        <v>15.867768595041323</v>
      </c>
    </row>
    <row r="172" spans="1:10">
      <c r="A172" t="s">
        <v>30</v>
      </c>
      <c r="B172">
        <v>6821500</v>
      </c>
      <c r="C172" s="1">
        <v>44340</v>
      </c>
      <c r="D172">
        <v>8.43</v>
      </c>
      <c r="E172" t="s">
        <v>31</v>
      </c>
      <c r="G172" s="1">
        <f t="shared" si="20"/>
        <v>44340</v>
      </c>
      <c r="H172" s="5">
        <f t="shared" si="21"/>
        <v>202105</v>
      </c>
      <c r="I172" s="5">
        <f t="shared" si="22"/>
        <v>2021</v>
      </c>
      <c r="J172">
        <f t="shared" si="23"/>
        <v>16.720661157024793</v>
      </c>
    </row>
    <row r="173" spans="1:10">
      <c r="A173" t="s">
        <v>30</v>
      </c>
      <c r="B173">
        <v>6821500</v>
      </c>
      <c r="C173" s="1">
        <v>44341</v>
      </c>
      <c r="D173">
        <v>8.7100000000000009</v>
      </c>
      <c r="E173" t="s">
        <v>31</v>
      </c>
      <c r="G173" s="1">
        <f t="shared" si="20"/>
        <v>44341</v>
      </c>
      <c r="H173" s="5">
        <f t="shared" si="21"/>
        <v>202105</v>
      </c>
      <c r="I173" s="5">
        <f t="shared" si="22"/>
        <v>2021</v>
      </c>
      <c r="J173">
        <f t="shared" si="23"/>
        <v>17.27603305785124</v>
      </c>
    </row>
    <row r="174" spans="1:10">
      <c r="A174" t="s">
        <v>30</v>
      </c>
      <c r="B174">
        <v>6821500</v>
      </c>
      <c r="C174" s="1">
        <v>44342</v>
      </c>
      <c r="D174">
        <v>7.48</v>
      </c>
      <c r="E174" t="s">
        <v>31</v>
      </c>
      <c r="G174" s="1">
        <f t="shared" si="20"/>
        <v>44342</v>
      </c>
      <c r="H174" s="5">
        <f t="shared" si="21"/>
        <v>202105</v>
      </c>
      <c r="I174" s="5">
        <f t="shared" si="22"/>
        <v>2021</v>
      </c>
      <c r="J174">
        <f t="shared" si="23"/>
        <v>14.836363636363636</v>
      </c>
    </row>
    <row r="175" spans="1:10">
      <c r="A175" t="s">
        <v>30</v>
      </c>
      <c r="B175">
        <v>6821500</v>
      </c>
      <c r="C175" s="1">
        <v>44343</v>
      </c>
      <c r="D175">
        <v>6.77</v>
      </c>
      <c r="E175" t="s">
        <v>31</v>
      </c>
      <c r="G175" s="1">
        <f t="shared" si="20"/>
        <v>44343</v>
      </c>
      <c r="H175" s="5">
        <f t="shared" si="21"/>
        <v>202105</v>
      </c>
      <c r="I175" s="5">
        <f t="shared" si="22"/>
        <v>2021</v>
      </c>
      <c r="J175">
        <f t="shared" si="23"/>
        <v>13.428099173553719</v>
      </c>
    </row>
    <row r="176" spans="1:10">
      <c r="A176" t="s">
        <v>30</v>
      </c>
      <c r="B176">
        <v>6821500</v>
      </c>
      <c r="C176" s="1">
        <v>44344</v>
      </c>
      <c r="D176">
        <v>6.6</v>
      </c>
      <c r="E176" t="s">
        <v>31</v>
      </c>
      <c r="G176" s="1">
        <f t="shared" si="20"/>
        <v>44344</v>
      </c>
      <c r="H176" s="5">
        <f t="shared" si="21"/>
        <v>202105</v>
      </c>
      <c r="I176" s="5">
        <f t="shared" si="22"/>
        <v>2021</v>
      </c>
      <c r="J176">
        <f t="shared" si="23"/>
        <v>13.090909090909092</v>
      </c>
    </row>
    <row r="177" spans="1:10">
      <c r="A177" t="s">
        <v>30</v>
      </c>
      <c r="B177">
        <v>6821500</v>
      </c>
      <c r="C177" s="1">
        <v>44345</v>
      </c>
      <c r="D177">
        <v>6.27</v>
      </c>
      <c r="E177" t="s">
        <v>31</v>
      </c>
      <c r="G177" s="1">
        <f t="shared" si="20"/>
        <v>44345</v>
      </c>
      <c r="H177" s="5">
        <f t="shared" si="21"/>
        <v>202105</v>
      </c>
      <c r="I177" s="5">
        <f t="shared" si="22"/>
        <v>2021</v>
      </c>
      <c r="J177">
        <f t="shared" si="23"/>
        <v>12.436363636363636</v>
      </c>
    </row>
    <row r="178" spans="1:10">
      <c r="A178" t="s">
        <v>30</v>
      </c>
      <c r="B178">
        <v>6821500</v>
      </c>
      <c r="C178" s="1">
        <v>44346</v>
      </c>
      <c r="D178">
        <v>10.3</v>
      </c>
      <c r="E178" t="s">
        <v>31</v>
      </c>
      <c r="G178" s="1">
        <f t="shared" si="20"/>
        <v>44346</v>
      </c>
      <c r="H178" s="5">
        <f t="shared" si="21"/>
        <v>202105</v>
      </c>
      <c r="I178" s="5">
        <f t="shared" si="22"/>
        <v>2021</v>
      </c>
      <c r="J178">
        <f t="shared" si="23"/>
        <v>20.429752066115704</v>
      </c>
    </row>
    <row r="179" spans="1:10">
      <c r="A179" t="s">
        <v>30</v>
      </c>
      <c r="B179">
        <v>6821500</v>
      </c>
      <c r="C179" s="1">
        <v>44347</v>
      </c>
      <c r="D179">
        <v>8.4</v>
      </c>
      <c r="E179" t="s">
        <v>31</v>
      </c>
      <c r="G179" s="1">
        <f t="shared" ref="G179:G184" si="24">IF(OR(C179&lt;=0,ISTEXT(C179)),"",C179)</f>
        <v>44347</v>
      </c>
      <c r="H179" s="5">
        <f t="shared" ref="H179:H184" si="25">IF(NOT(ISTEXT(G179)),YEAR(G179)*100+MONTH(G179),"")</f>
        <v>202105</v>
      </c>
      <c r="I179" s="5">
        <f t="shared" ref="I179:I184" si="26">IF(NOT(ISTEXT(G179)),YEAR(G179),"")</f>
        <v>2021</v>
      </c>
      <c r="J179">
        <f t="shared" ref="J179:J184" si="27">IF(AND(ISNUMBER(G179),ISNUMBER(D179)),D179*(640*24*3600)/(5280^2),"DataGap")</f>
        <v>16.66115702479339</v>
      </c>
    </row>
    <row r="180" spans="1:10">
      <c r="A180" t="s">
        <v>30</v>
      </c>
      <c r="B180">
        <v>6821500</v>
      </c>
      <c r="C180" s="1">
        <v>44348</v>
      </c>
      <c r="D180">
        <v>8.23</v>
      </c>
      <c r="E180" t="s">
        <v>31</v>
      </c>
      <c r="G180" s="1">
        <f t="shared" si="24"/>
        <v>44348</v>
      </c>
      <c r="H180" s="5">
        <f t="shared" si="25"/>
        <v>202106</v>
      </c>
      <c r="I180" s="5">
        <f t="shared" si="26"/>
        <v>2021</v>
      </c>
      <c r="J180">
        <f t="shared" si="27"/>
        <v>16.323966942148761</v>
      </c>
    </row>
    <row r="181" spans="1:10">
      <c r="A181" t="s">
        <v>30</v>
      </c>
      <c r="B181">
        <v>6821500</v>
      </c>
      <c r="C181" s="1">
        <v>44349</v>
      </c>
      <c r="D181">
        <v>7.6</v>
      </c>
      <c r="E181" t="s">
        <v>31</v>
      </c>
      <c r="G181" s="1">
        <f t="shared" si="24"/>
        <v>44349</v>
      </c>
      <c r="H181" s="5">
        <f t="shared" si="25"/>
        <v>202106</v>
      </c>
      <c r="I181" s="5">
        <f t="shared" si="26"/>
        <v>2021</v>
      </c>
      <c r="J181">
        <f t="shared" si="27"/>
        <v>15.074380165289256</v>
      </c>
    </row>
    <row r="182" spans="1:10">
      <c r="A182" t="s">
        <v>30</v>
      </c>
      <c r="B182">
        <v>6821500</v>
      </c>
      <c r="C182" s="1">
        <v>44350</v>
      </c>
      <c r="D182">
        <v>6.61</v>
      </c>
      <c r="E182" t="s">
        <v>31</v>
      </c>
      <c r="G182" s="1">
        <f t="shared" si="24"/>
        <v>44350</v>
      </c>
      <c r="H182" s="5">
        <f t="shared" si="25"/>
        <v>202106</v>
      </c>
      <c r="I182" s="5">
        <f t="shared" si="26"/>
        <v>2021</v>
      </c>
      <c r="J182">
        <f t="shared" si="27"/>
        <v>13.110743801652893</v>
      </c>
    </row>
    <row r="183" spans="1:10">
      <c r="A183" t="s">
        <v>30</v>
      </c>
      <c r="B183">
        <v>6821500</v>
      </c>
      <c r="C183" s="1">
        <v>44351</v>
      </c>
      <c r="D183">
        <v>5.2</v>
      </c>
      <c r="E183" t="s">
        <v>31</v>
      </c>
      <c r="G183" s="1">
        <f t="shared" si="24"/>
        <v>44351</v>
      </c>
      <c r="H183" s="5">
        <f t="shared" si="25"/>
        <v>202106</v>
      </c>
      <c r="I183" s="5">
        <f t="shared" si="26"/>
        <v>2021</v>
      </c>
      <c r="J183">
        <f t="shared" si="27"/>
        <v>10.314049586776859</v>
      </c>
    </row>
    <row r="184" spans="1:10">
      <c r="A184" t="s">
        <v>30</v>
      </c>
      <c r="B184">
        <v>6821500</v>
      </c>
      <c r="C184" s="1">
        <v>44352</v>
      </c>
      <c r="D184">
        <v>7.01</v>
      </c>
      <c r="E184" t="s">
        <v>31</v>
      </c>
      <c r="G184" s="1">
        <f t="shared" si="24"/>
        <v>44352</v>
      </c>
      <c r="H184" s="5">
        <f t="shared" si="25"/>
        <v>202106</v>
      </c>
      <c r="I184" s="5">
        <f t="shared" si="26"/>
        <v>2021</v>
      </c>
      <c r="J184">
        <f t="shared" si="27"/>
        <v>13.904132231404958</v>
      </c>
    </row>
    <row r="185" spans="1:10">
      <c r="A185" t="s">
        <v>30</v>
      </c>
      <c r="B185">
        <v>6821500</v>
      </c>
      <c r="C185" s="1">
        <v>44353</v>
      </c>
      <c r="D185">
        <v>6.5</v>
      </c>
      <c r="E185" t="s">
        <v>31</v>
      </c>
      <c r="G185" s="1">
        <f t="shared" ref="G185:G198" si="28">IF(OR(C185&lt;=0,ISTEXT(C185)),"",C185)</f>
        <v>44353</v>
      </c>
      <c r="H185" s="5">
        <f t="shared" ref="H185:H198" si="29">IF(NOT(ISTEXT(G185)),YEAR(G185)*100+MONTH(G185),"")</f>
        <v>202106</v>
      </c>
      <c r="I185" s="5">
        <f t="shared" ref="I185:I198" si="30">IF(NOT(ISTEXT(G185)),YEAR(G185),"")</f>
        <v>2021</v>
      </c>
      <c r="J185">
        <f t="shared" ref="J185:J198" si="31">IF(AND(ISNUMBER(G185),ISNUMBER(D185)),D185*(640*24*3600)/(5280^2),"DataGap")</f>
        <v>12.892561983471074</v>
      </c>
    </row>
    <row r="186" spans="1:10">
      <c r="A186" t="s">
        <v>30</v>
      </c>
      <c r="B186">
        <v>6821500</v>
      </c>
      <c r="C186" s="1">
        <v>44354</v>
      </c>
      <c r="D186">
        <v>5.75</v>
      </c>
      <c r="E186" t="s">
        <v>31</v>
      </c>
      <c r="G186" s="1">
        <f t="shared" si="28"/>
        <v>44354</v>
      </c>
      <c r="H186" s="5">
        <f t="shared" si="29"/>
        <v>202106</v>
      </c>
      <c r="I186" s="5">
        <f t="shared" si="30"/>
        <v>2021</v>
      </c>
      <c r="J186">
        <f t="shared" si="31"/>
        <v>11.404958677685951</v>
      </c>
    </row>
    <row r="187" spans="1:10">
      <c r="A187" t="s">
        <v>30</v>
      </c>
      <c r="B187">
        <v>6821500</v>
      </c>
      <c r="C187" s="1">
        <v>44355</v>
      </c>
      <c r="D187">
        <v>6.13</v>
      </c>
      <c r="E187" t="s">
        <v>31</v>
      </c>
      <c r="G187" s="1">
        <f t="shared" si="28"/>
        <v>44355</v>
      </c>
      <c r="H187" s="5">
        <f t="shared" si="29"/>
        <v>202106</v>
      </c>
      <c r="I187" s="5">
        <f t="shared" si="30"/>
        <v>2021</v>
      </c>
      <c r="J187">
        <f t="shared" si="31"/>
        <v>12.158677685950414</v>
      </c>
    </row>
    <row r="188" spans="1:10">
      <c r="A188" t="s">
        <v>30</v>
      </c>
      <c r="B188">
        <v>6821500</v>
      </c>
      <c r="C188" s="1">
        <v>44356</v>
      </c>
      <c r="D188">
        <v>5.25</v>
      </c>
      <c r="E188" t="s">
        <v>31</v>
      </c>
      <c r="G188" s="1">
        <f t="shared" si="28"/>
        <v>44356</v>
      </c>
      <c r="H188" s="5">
        <f t="shared" si="29"/>
        <v>202106</v>
      </c>
      <c r="I188" s="5">
        <f t="shared" si="30"/>
        <v>2021</v>
      </c>
      <c r="J188">
        <f t="shared" si="31"/>
        <v>10.413223140495868</v>
      </c>
    </row>
    <row r="189" spans="1:10">
      <c r="A189" t="s">
        <v>30</v>
      </c>
      <c r="B189">
        <v>6821500</v>
      </c>
      <c r="C189" s="1">
        <v>44357</v>
      </c>
      <c r="D189">
        <v>6.19</v>
      </c>
      <c r="E189" t="s">
        <v>31</v>
      </c>
      <c r="G189" s="1">
        <f t="shared" si="28"/>
        <v>44357</v>
      </c>
      <c r="H189" s="5">
        <f t="shared" si="29"/>
        <v>202106</v>
      </c>
      <c r="I189" s="5">
        <f t="shared" si="30"/>
        <v>2021</v>
      </c>
      <c r="J189">
        <f t="shared" si="31"/>
        <v>12.277685950413224</v>
      </c>
    </row>
    <row r="190" spans="1:10">
      <c r="A190" t="s">
        <v>30</v>
      </c>
      <c r="B190">
        <v>6821500</v>
      </c>
      <c r="C190" s="1">
        <v>44358</v>
      </c>
      <c r="D190">
        <v>6.8</v>
      </c>
      <c r="E190" t="s">
        <v>31</v>
      </c>
      <c r="G190" s="1">
        <f t="shared" si="28"/>
        <v>44358</v>
      </c>
      <c r="H190" s="5">
        <f t="shared" si="29"/>
        <v>202106</v>
      </c>
      <c r="I190" s="5">
        <f t="shared" si="30"/>
        <v>2021</v>
      </c>
      <c r="J190">
        <f t="shared" si="31"/>
        <v>13.487603305785123</v>
      </c>
    </row>
    <row r="191" spans="1:10">
      <c r="A191" t="s">
        <v>30</v>
      </c>
      <c r="B191">
        <v>6821500</v>
      </c>
      <c r="C191" s="1">
        <v>44359</v>
      </c>
      <c r="D191">
        <v>6.6</v>
      </c>
      <c r="E191" t="s">
        <v>31</v>
      </c>
      <c r="G191" s="1">
        <f t="shared" si="28"/>
        <v>44359</v>
      </c>
      <c r="H191" s="5">
        <f t="shared" si="29"/>
        <v>202106</v>
      </c>
      <c r="I191" s="5">
        <f t="shared" si="30"/>
        <v>2021</v>
      </c>
      <c r="J191">
        <f t="shared" si="31"/>
        <v>13.090909090909092</v>
      </c>
    </row>
    <row r="192" spans="1:10">
      <c r="A192" t="s">
        <v>30</v>
      </c>
      <c r="B192">
        <v>6821500</v>
      </c>
      <c r="C192" s="1">
        <v>44360</v>
      </c>
      <c r="D192">
        <v>9</v>
      </c>
      <c r="E192" t="s">
        <v>31</v>
      </c>
      <c r="G192" s="1">
        <f t="shared" si="28"/>
        <v>44360</v>
      </c>
      <c r="H192" s="5">
        <f t="shared" si="29"/>
        <v>202106</v>
      </c>
      <c r="I192" s="5">
        <f t="shared" si="30"/>
        <v>2021</v>
      </c>
      <c r="J192">
        <f t="shared" si="31"/>
        <v>17.851239669421489</v>
      </c>
    </row>
    <row r="193" spans="1:10">
      <c r="A193" t="s">
        <v>30</v>
      </c>
      <c r="B193">
        <v>6821500</v>
      </c>
      <c r="C193" s="1">
        <v>44361</v>
      </c>
      <c r="D193">
        <v>6.56</v>
      </c>
      <c r="E193" t="s">
        <v>31</v>
      </c>
      <c r="G193" s="1">
        <f t="shared" si="28"/>
        <v>44361</v>
      </c>
      <c r="H193" s="5">
        <f t="shared" si="29"/>
        <v>202106</v>
      </c>
      <c r="I193" s="5">
        <f t="shared" si="30"/>
        <v>2021</v>
      </c>
      <c r="J193">
        <f t="shared" si="31"/>
        <v>13.011570247933884</v>
      </c>
    </row>
    <row r="194" spans="1:10">
      <c r="A194" t="s">
        <v>30</v>
      </c>
      <c r="B194">
        <v>6821500</v>
      </c>
      <c r="C194" s="1">
        <v>44362</v>
      </c>
      <c r="D194">
        <v>3.29</v>
      </c>
      <c r="E194" t="s">
        <v>31</v>
      </c>
      <c r="G194" s="1">
        <f t="shared" si="28"/>
        <v>44362</v>
      </c>
      <c r="H194" s="5">
        <f t="shared" si="29"/>
        <v>202106</v>
      </c>
      <c r="I194" s="5">
        <f t="shared" si="30"/>
        <v>2021</v>
      </c>
      <c r="J194">
        <f t="shared" si="31"/>
        <v>6.5256198347107439</v>
      </c>
    </row>
    <row r="195" spans="1:10">
      <c r="A195" t="s">
        <v>30</v>
      </c>
      <c r="B195">
        <v>6821500</v>
      </c>
      <c r="C195" s="1">
        <v>44363</v>
      </c>
      <c r="D195">
        <v>1.61</v>
      </c>
      <c r="E195" t="s">
        <v>31</v>
      </c>
      <c r="G195" s="1">
        <f t="shared" si="28"/>
        <v>44363</v>
      </c>
      <c r="H195" s="5">
        <f t="shared" si="29"/>
        <v>202106</v>
      </c>
      <c r="I195" s="5">
        <f t="shared" si="30"/>
        <v>2021</v>
      </c>
      <c r="J195">
        <f t="shared" si="31"/>
        <v>3.193388429752066</v>
      </c>
    </row>
    <row r="196" spans="1:10">
      <c r="A196" t="s">
        <v>30</v>
      </c>
      <c r="B196">
        <v>6821500</v>
      </c>
      <c r="C196" s="1">
        <v>44364</v>
      </c>
      <c r="D196">
        <v>4.28</v>
      </c>
      <c r="E196" t="s">
        <v>31</v>
      </c>
      <c r="G196" s="1">
        <f t="shared" si="28"/>
        <v>44364</v>
      </c>
      <c r="H196" s="5">
        <f t="shared" si="29"/>
        <v>202106</v>
      </c>
      <c r="I196" s="5">
        <f t="shared" si="30"/>
        <v>2021</v>
      </c>
      <c r="J196">
        <f t="shared" si="31"/>
        <v>8.4892561983471069</v>
      </c>
    </row>
    <row r="197" spans="1:10">
      <c r="A197" t="s">
        <v>30</v>
      </c>
      <c r="B197">
        <v>6821500</v>
      </c>
      <c r="C197" s="1">
        <v>44365</v>
      </c>
      <c r="D197">
        <v>5.07</v>
      </c>
      <c r="E197" t="s">
        <v>31</v>
      </c>
      <c r="G197" s="1">
        <f t="shared" si="28"/>
        <v>44365</v>
      </c>
      <c r="H197" s="5">
        <f t="shared" si="29"/>
        <v>202106</v>
      </c>
      <c r="I197" s="5">
        <f t="shared" si="30"/>
        <v>2021</v>
      </c>
      <c r="J197">
        <f t="shared" si="31"/>
        <v>10.056198347107438</v>
      </c>
    </row>
    <row r="198" spans="1:10">
      <c r="A198" t="s">
        <v>30</v>
      </c>
      <c r="B198">
        <v>6821500</v>
      </c>
      <c r="C198" s="1">
        <v>44366</v>
      </c>
      <c r="D198">
        <v>5.48</v>
      </c>
      <c r="E198" t="s">
        <v>31</v>
      </c>
      <c r="G198" s="1">
        <f t="shared" si="28"/>
        <v>44366</v>
      </c>
      <c r="H198" s="5">
        <f t="shared" si="29"/>
        <v>202106</v>
      </c>
      <c r="I198" s="5">
        <f t="shared" si="30"/>
        <v>2021</v>
      </c>
      <c r="J198">
        <f t="shared" si="31"/>
        <v>10.869421487603306</v>
      </c>
    </row>
    <row r="199" spans="1:10">
      <c r="A199" t="s">
        <v>30</v>
      </c>
      <c r="B199">
        <v>6821500</v>
      </c>
      <c r="C199" s="1">
        <v>44367</v>
      </c>
      <c r="D199">
        <v>8.3000000000000007</v>
      </c>
      <c r="E199" t="s">
        <v>31</v>
      </c>
      <c r="G199" s="1">
        <f t="shared" ref="G199:G210" si="32">IF(OR(C199&lt;=0,ISTEXT(C199)),"",C199)</f>
        <v>44367</v>
      </c>
      <c r="H199" s="5">
        <f t="shared" ref="H199:H210" si="33">IF(NOT(ISTEXT(G199)),YEAR(G199)*100+MONTH(G199),"")</f>
        <v>202106</v>
      </c>
      <c r="I199" s="5">
        <f t="shared" ref="I199:I210" si="34">IF(NOT(ISTEXT(G199)),YEAR(G199),"")</f>
        <v>2021</v>
      </c>
      <c r="J199">
        <f t="shared" ref="J199:J210" si="35">IF(AND(ISNUMBER(G199),ISNUMBER(D199)),D199*(640*24*3600)/(5280^2),"DataGap")</f>
        <v>16.462809917355376</v>
      </c>
    </row>
    <row r="200" spans="1:10">
      <c r="A200" t="s">
        <v>30</v>
      </c>
      <c r="B200">
        <v>6821500</v>
      </c>
      <c r="C200" s="1">
        <v>44368</v>
      </c>
      <c r="D200">
        <v>4.78</v>
      </c>
      <c r="E200" t="s">
        <v>31</v>
      </c>
      <c r="G200" s="1">
        <f t="shared" si="32"/>
        <v>44368</v>
      </c>
      <c r="H200" s="5">
        <f t="shared" si="33"/>
        <v>202106</v>
      </c>
      <c r="I200" s="5">
        <f t="shared" si="34"/>
        <v>2021</v>
      </c>
      <c r="J200">
        <f t="shared" si="35"/>
        <v>9.4809917355371898</v>
      </c>
    </row>
    <row r="201" spans="1:10">
      <c r="A201" t="s">
        <v>30</v>
      </c>
      <c r="B201">
        <v>6821500</v>
      </c>
      <c r="C201" s="1">
        <v>44369</v>
      </c>
      <c r="D201">
        <v>1.66</v>
      </c>
      <c r="E201" t="s">
        <v>31</v>
      </c>
      <c r="G201" s="1">
        <f t="shared" si="32"/>
        <v>44369</v>
      </c>
      <c r="H201" s="5">
        <f t="shared" si="33"/>
        <v>202106</v>
      </c>
      <c r="I201" s="5">
        <f t="shared" si="34"/>
        <v>2021</v>
      </c>
      <c r="J201">
        <f t="shared" si="35"/>
        <v>3.2925619834710744</v>
      </c>
    </row>
    <row r="202" spans="1:10">
      <c r="A202" t="s">
        <v>30</v>
      </c>
      <c r="B202">
        <v>6821500</v>
      </c>
      <c r="C202" s="1">
        <v>44370</v>
      </c>
      <c r="D202">
        <v>5.24</v>
      </c>
      <c r="E202" t="s">
        <v>31</v>
      </c>
      <c r="G202" s="1">
        <f t="shared" si="32"/>
        <v>44370</v>
      </c>
      <c r="H202" s="5">
        <f t="shared" si="33"/>
        <v>202106</v>
      </c>
      <c r="I202" s="5">
        <f t="shared" si="34"/>
        <v>2021</v>
      </c>
      <c r="J202">
        <f t="shared" si="35"/>
        <v>10.393388429752067</v>
      </c>
    </row>
    <row r="203" spans="1:10">
      <c r="A203" t="s">
        <v>30</v>
      </c>
      <c r="B203">
        <v>6821500</v>
      </c>
      <c r="C203" s="1">
        <v>44371</v>
      </c>
      <c r="D203">
        <v>6.88</v>
      </c>
      <c r="E203" t="s">
        <v>31</v>
      </c>
      <c r="G203" s="1">
        <f t="shared" si="32"/>
        <v>44371</v>
      </c>
      <c r="H203" s="5">
        <f t="shared" si="33"/>
        <v>202106</v>
      </c>
      <c r="I203" s="5">
        <f t="shared" si="34"/>
        <v>2021</v>
      </c>
      <c r="J203">
        <f t="shared" si="35"/>
        <v>13.646280991735537</v>
      </c>
    </row>
    <row r="204" spans="1:10">
      <c r="A204" t="s">
        <v>30</v>
      </c>
      <c r="B204">
        <v>6821500</v>
      </c>
      <c r="C204" s="1">
        <v>44372</v>
      </c>
      <c r="D204">
        <v>7.33</v>
      </c>
      <c r="E204" t="s">
        <v>31</v>
      </c>
      <c r="G204" s="1">
        <f t="shared" si="32"/>
        <v>44372</v>
      </c>
      <c r="H204" s="5">
        <f t="shared" si="33"/>
        <v>202106</v>
      </c>
      <c r="I204" s="5">
        <f t="shared" si="34"/>
        <v>2021</v>
      </c>
      <c r="J204">
        <f t="shared" si="35"/>
        <v>14.538842975206611</v>
      </c>
    </row>
    <row r="205" spans="1:10">
      <c r="A205" t="s">
        <v>30</v>
      </c>
      <c r="B205">
        <v>6821500</v>
      </c>
      <c r="C205" s="1">
        <v>44373</v>
      </c>
      <c r="D205">
        <v>7.5</v>
      </c>
      <c r="E205" t="s">
        <v>31</v>
      </c>
      <c r="G205" s="1">
        <f t="shared" si="32"/>
        <v>44373</v>
      </c>
      <c r="H205" s="5">
        <f t="shared" si="33"/>
        <v>202106</v>
      </c>
      <c r="I205" s="5">
        <f t="shared" si="34"/>
        <v>2021</v>
      </c>
      <c r="J205">
        <f t="shared" si="35"/>
        <v>14.87603305785124</v>
      </c>
    </row>
    <row r="206" spans="1:10">
      <c r="A206" t="s">
        <v>30</v>
      </c>
      <c r="B206">
        <v>6821500</v>
      </c>
      <c r="C206" s="1">
        <v>44374</v>
      </c>
      <c r="D206">
        <v>7.22</v>
      </c>
      <c r="E206" t="s">
        <v>31</v>
      </c>
      <c r="G206" s="1">
        <f t="shared" si="32"/>
        <v>44374</v>
      </c>
      <c r="H206" s="5">
        <f t="shared" si="33"/>
        <v>202106</v>
      </c>
      <c r="I206" s="5">
        <f t="shared" si="34"/>
        <v>2021</v>
      </c>
      <c r="J206">
        <f t="shared" si="35"/>
        <v>14.320661157024793</v>
      </c>
    </row>
    <row r="207" spans="1:10">
      <c r="A207" t="s">
        <v>30</v>
      </c>
      <c r="B207">
        <v>6821500</v>
      </c>
      <c r="C207" s="1">
        <v>44375</v>
      </c>
      <c r="D207">
        <v>7.98</v>
      </c>
      <c r="E207" t="s">
        <v>31</v>
      </c>
      <c r="G207" s="1">
        <f t="shared" si="32"/>
        <v>44375</v>
      </c>
      <c r="H207" s="5">
        <f t="shared" si="33"/>
        <v>202106</v>
      </c>
      <c r="I207" s="5">
        <f t="shared" si="34"/>
        <v>2021</v>
      </c>
      <c r="J207">
        <f t="shared" si="35"/>
        <v>15.828099173553719</v>
      </c>
    </row>
    <row r="208" spans="1:10">
      <c r="A208" t="s">
        <v>30</v>
      </c>
      <c r="B208">
        <v>6821500</v>
      </c>
      <c r="C208" s="1">
        <v>44376</v>
      </c>
      <c r="D208">
        <v>8.57</v>
      </c>
      <c r="E208" t="s">
        <v>31</v>
      </c>
      <c r="G208" s="1">
        <f t="shared" si="32"/>
        <v>44376</v>
      </c>
      <c r="H208" s="5">
        <f t="shared" si="33"/>
        <v>202106</v>
      </c>
      <c r="I208" s="5">
        <f t="shared" si="34"/>
        <v>2021</v>
      </c>
      <c r="J208">
        <f t="shared" si="35"/>
        <v>16.998347107438015</v>
      </c>
    </row>
    <row r="209" spans="1:10">
      <c r="A209" t="s">
        <v>30</v>
      </c>
      <c r="B209">
        <v>6821500</v>
      </c>
      <c r="C209" s="1">
        <v>44377</v>
      </c>
      <c r="D209">
        <v>4.6500000000000004</v>
      </c>
      <c r="E209" t="s">
        <v>31</v>
      </c>
      <c r="G209" s="1">
        <f t="shared" si="32"/>
        <v>44377</v>
      </c>
      <c r="H209" s="5">
        <f t="shared" si="33"/>
        <v>202106</v>
      </c>
      <c r="I209" s="5">
        <f t="shared" si="34"/>
        <v>2021</v>
      </c>
      <c r="J209">
        <f t="shared" si="35"/>
        <v>9.223140495867769</v>
      </c>
    </row>
    <row r="210" spans="1:10">
      <c r="A210" t="s">
        <v>30</v>
      </c>
      <c r="B210">
        <v>6821500</v>
      </c>
      <c r="C210" s="1">
        <v>44378</v>
      </c>
      <c r="D210">
        <v>5.24</v>
      </c>
      <c r="E210" t="s">
        <v>31</v>
      </c>
      <c r="G210" s="1">
        <f t="shared" si="32"/>
        <v>44378</v>
      </c>
      <c r="H210" s="5">
        <f t="shared" si="33"/>
        <v>202107</v>
      </c>
      <c r="I210" s="5">
        <f t="shared" si="34"/>
        <v>2021</v>
      </c>
      <c r="J210">
        <f t="shared" si="35"/>
        <v>10.393388429752067</v>
      </c>
    </row>
    <row r="211" spans="1:10">
      <c r="A211" t="s">
        <v>30</v>
      </c>
      <c r="B211">
        <v>6821500</v>
      </c>
      <c r="C211" s="1">
        <v>44379</v>
      </c>
      <c r="D211">
        <v>3.9</v>
      </c>
      <c r="E211" t="s">
        <v>31</v>
      </c>
      <c r="G211" s="1">
        <f t="shared" ref="G211:G226" si="36">IF(OR(C211&lt;=0,ISTEXT(C211)),"",C211)</f>
        <v>44379</v>
      </c>
      <c r="H211" s="5">
        <f t="shared" ref="H211:H226" si="37">IF(NOT(ISTEXT(G211)),YEAR(G211)*100+MONTH(G211),"")</f>
        <v>202107</v>
      </c>
      <c r="I211" s="5">
        <f t="shared" ref="I211:I226" si="38">IF(NOT(ISTEXT(G211)),YEAR(G211),"")</f>
        <v>2021</v>
      </c>
      <c r="J211">
        <f t="shared" ref="J211:J226" si="39">IF(AND(ISNUMBER(G211),ISNUMBER(D211)),D211*(640*24*3600)/(5280^2),"DataGap")</f>
        <v>7.7355371900826446</v>
      </c>
    </row>
    <row r="212" spans="1:10">
      <c r="A212" t="s">
        <v>30</v>
      </c>
      <c r="B212">
        <v>6821500</v>
      </c>
      <c r="C212" s="1">
        <v>44380</v>
      </c>
      <c r="D212">
        <v>2.86</v>
      </c>
      <c r="E212" t="s">
        <v>31</v>
      </c>
      <c r="G212" s="1">
        <f t="shared" si="36"/>
        <v>44380</v>
      </c>
      <c r="H212" s="5">
        <f t="shared" si="37"/>
        <v>202107</v>
      </c>
      <c r="I212" s="5">
        <f t="shared" si="38"/>
        <v>2021</v>
      </c>
      <c r="J212">
        <f t="shared" si="39"/>
        <v>5.6727272727272728</v>
      </c>
    </row>
    <row r="213" spans="1:10">
      <c r="A213" t="s">
        <v>30</v>
      </c>
      <c r="B213">
        <v>6821500</v>
      </c>
      <c r="C213" s="1">
        <v>44381</v>
      </c>
      <c r="D213">
        <v>3.66</v>
      </c>
      <c r="E213" t="s">
        <v>31</v>
      </c>
      <c r="G213" s="1">
        <f t="shared" si="36"/>
        <v>44381</v>
      </c>
      <c r="H213" s="5">
        <f t="shared" si="37"/>
        <v>202107</v>
      </c>
      <c r="I213" s="5">
        <f t="shared" si="38"/>
        <v>2021</v>
      </c>
      <c r="J213">
        <f t="shared" si="39"/>
        <v>7.2595041322314051</v>
      </c>
    </row>
    <row r="214" spans="1:10">
      <c r="A214" t="s">
        <v>30</v>
      </c>
      <c r="B214">
        <v>6821500</v>
      </c>
      <c r="C214" s="1">
        <v>44382</v>
      </c>
      <c r="D214">
        <v>6.38</v>
      </c>
      <c r="E214" t="s">
        <v>31</v>
      </c>
      <c r="G214" s="1">
        <f t="shared" si="36"/>
        <v>44382</v>
      </c>
      <c r="H214" s="5">
        <f t="shared" si="37"/>
        <v>202107</v>
      </c>
      <c r="I214" s="5">
        <f t="shared" si="38"/>
        <v>2021</v>
      </c>
      <c r="J214">
        <f t="shared" si="39"/>
        <v>12.654545454545454</v>
      </c>
    </row>
    <row r="215" spans="1:10">
      <c r="A215" t="s">
        <v>30</v>
      </c>
      <c r="B215">
        <v>6821500</v>
      </c>
      <c r="C215" s="1">
        <v>44383</v>
      </c>
      <c r="D215">
        <v>5.04</v>
      </c>
      <c r="E215" t="s">
        <v>31</v>
      </c>
      <c r="G215" s="1">
        <f t="shared" si="36"/>
        <v>44383</v>
      </c>
      <c r="H215" s="5">
        <f t="shared" si="37"/>
        <v>202107</v>
      </c>
      <c r="I215" s="5">
        <f t="shared" si="38"/>
        <v>2021</v>
      </c>
      <c r="J215">
        <f t="shared" si="39"/>
        <v>9.9966942148760332</v>
      </c>
    </row>
    <row r="216" spans="1:10">
      <c r="A216" t="s">
        <v>30</v>
      </c>
      <c r="B216">
        <v>6821500</v>
      </c>
      <c r="C216" s="1">
        <v>44384</v>
      </c>
      <c r="D216">
        <v>5.95</v>
      </c>
      <c r="E216" t="s">
        <v>31</v>
      </c>
      <c r="G216" s="1">
        <f t="shared" si="36"/>
        <v>44384</v>
      </c>
      <c r="H216" s="5">
        <f t="shared" si="37"/>
        <v>202107</v>
      </c>
      <c r="I216" s="5">
        <f t="shared" si="38"/>
        <v>2021</v>
      </c>
      <c r="J216">
        <f t="shared" si="39"/>
        <v>11.801652892561984</v>
      </c>
    </row>
    <row r="217" spans="1:10">
      <c r="A217" t="s">
        <v>30</v>
      </c>
      <c r="B217">
        <v>6821500</v>
      </c>
      <c r="C217" s="1">
        <v>44385</v>
      </c>
      <c r="D217">
        <v>2.29</v>
      </c>
      <c r="E217" t="s">
        <v>31</v>
      </c>
      <c r="G217" s="1">
        <f t="shared" si="36"/>
        <v>44385</v>
      </c>
      <c r="H217" s="5">
        <f t="shared" si="37"/>
        <v>202107</v>
      </c>
      <c r="I217" s="5">
        <f t="shared" si="38"/>
        <v>2021</v>
      </c>
      <c r="J217">
        <f t="shared" si="39"/>
        <v>4.5421487603305781</v>
      </c>
    </row>
    <row r="218" spans="1:10">
      <c r="A218" t="s">
        <v>30</v>
      </c>
      <c r="B218">
        <v>6821500</v>
      </c>
      <c r="C218" s="1">
        <v>44386</v>
      </c>
      <c r="D218">
        <v>3.26</v>
      </c>
      <c r="E218" t="s">
        <v>31</v>
      </c>
      <c r="G218" s="1">
        <f t="shared" si="36"/>
        <v>44386</v>
      </c>
      <c r="H218" s="5">
        <f t="shared" si="37"/>
        <v>202107</v>
      </c>
      <c r="I218" s="5">
        <f t="shared" si="38"/>
        <v>2021</v>
      </c>
      <c r="J218">
        <f t="shared" si="39"/>
        <v>6.466115702479339</v>
      </c>
    </row>
    <row r="219" spans="1:10">
      <c r="A219" t="s">
        <v>30</v>
      </c>
      <c r="B219">
        <v>6821500</v>
      </c>
      <c r="C219" s="1">
        <v>44387</v>
      </c>
      <c r="D219">
        <v>1.46</v>
      </c>
      <c r="E219" t="s">
        <v>31</v>
      </c>
      <c r="G219" s="1">
        <f t="shared" si="36"/>
        <v>44387</v>
      </c>
      <c r="H219" s="5">
        <f t="shared" si="37"/>
        <v>202107</v>
      </c>
      <c r="I219" s="5">
        <f t="shared" si="38"/>
        <v>2021</v>
      </c>
      <c r="J219">
        <f t="shared" si="39"/>
        <v>2.8958677685950414</v>
      </c>
    </row>
    <row r="220" spans="1:10">
      <c r="A220" t="s">
        <v>30</v>
      </c>
      <c r="B220">
        <v>6821500</v>
      </c>
      <c r="C220" s="1">
        <v>44388</v>
      </c>
      <c r="D220">
        <v>1.6</v>
      </c>
      <c r="E220" t="s">
        <v>31</v>
      </c>
      <c r="G220" s="1">
        <f t="shared" si="36"/>
        <v>44388</v>
      </c>
      <c r="H220" s="5">
        <f t="shared" si="37"/>
        <v>202107</v>
      </c>
      <c r="I220" s="5">
        <f t="shared" si="38"/>
        <v>2021</v>
      </c>
      <c r="J220">
        <f t="shared" si="39"/>
        <v>3.1735537190082646</v>
      </c>
    </row>
    <row r="221" spans="1:10">
      <c r="A221" t="s">
        <v>30</v>
      </c>
      <c r="B221">
        <v>6821500</v>
      </c>
      <c r="C221" s="1">
        <v>44389</v>
      </c>
      <c r="D221">
        <v>1.7</v>
      </c>
      <c r="E221" t="s">
        <v>31</v>
      </c>
      <c r="G221" s="1">
        <f t="shared" si="36"/>
        <v>44389</v>
      </c>
      <c r="H221" s="5">
        <f t="shared" si="37"/>
        <v>202107</v>
      </c>
      <c r="I221" s="5">
        <f t="shared" si="38"/>
        <v>2021</v>
      </c>
      <c r="J221">
        <f t="shared" si="39"/>
        <v>3.3719008264462809</v>
      </c>
    </row>
    <row r="222" spans="1:10">
      <c r="A222" t="s">
        <v>30</v>
      </c>
      <c r="B222">
        <v>6821500</v>
      </c>
      <c r="C222" s="1">
        <v>44390</v>
      </c>
      <c r="D222">
        <v>2.19</v>
      </c>
      <c r="E222" t="s">
        <v>31</v>
      </c>
      <c r="G222" s="1">
        <f t="shared" si="36"/>
        <v>44390</v>
      </c>
      <c r="H222" s="5">
        <f t="shared" si="37"/>
        <v>202107</v>
      </c>
      <c r="I222" s="5">
        <f t="shared" si="38"/>
        <v>2021</v>
      </c>
      <c r="J222">
        <f t="shared" si="39"/>
        <v>4.3438016528925623</v>
      </c>
    </row>
    <row r="223" spans="1:10">
      <c r="A223" t="s">
        <v>30</v>
      </c>
      <c r="B223">
        <v>6821500</v>
      </c>
      <c r="C223" s="1">
        <v>44391</v>
      </c>
      <c r="D223">
        <v>1.94</v>
      </c>
      <c r="E223" t="s">
        <v>31</v>
      </c>
      <c r="G223" s="1">
        <f t="shared" si="36"/>
        <v>44391</v>
      </c>
      <c r="H223" s="5">
        <f t="shared" si="37"/>
        <v>202107</v>
      </c>
      <c r="I223" s="5">
        <f t="shared" si="38"/>
        <v>2021</v>
      </c>
      <c r="J223">
        <f t="shared" si="39"/>
        <v>3.8479338842975208</v>
      </c>
    </row>
    <row r="224" spans="1:10">
      <c r="A224" t="s">
        <v>30</v>
      </c>
      <c r="B224">
        <v>6821500</v>
      </c>
      <c r="C224" s="1">
        <v>44392</v>
      </c>
      <c r="D224">
        <v>1.62</v>
      </c>
      <c r="E224" t="s">
        <v>31</v>
      </c>
      <c r="G224" s="1">
        <f t="shared" si="36"/>
        <v>44392</v>
      </c>
      <c r="H224" s="5">
        <f t="shared" si="37"/>
        <v>202107</v>
      </c>
      <c r="I224" s="5">
        <f t="shared" si="38"/>
        <v>2021</v>
      </c>
      <c r="J224">
        <f t="shared" si="39"/>
        <v>3.2132231404958675</v>
      </c>
    </row>
    <row r="225" spans="1:10">
      <c r="A225" t="s">
        <v>30</v>
      </c>
      <c r="B225">
        <v>6821500</v>
      </c>
      <c r="C225" s="1">
        <v>44393</v>
      </c>
      <c r="D225">
        <v>1.1000000000000001</v>
      </c>
      <c r="E225" t="s">
        <v>31</v>
      </c>
      <c r="G225" s="1">
        <f t="shared" si="36"/>
        <v>44393</v>
      </c>
      <c r="H225" s="5">
        <f t="shared" si="37"/>
        <v>202107</v>
      </c>
      <c r="I225" s="5">
        <f t="shared" si="38"/>
        <v>2021</v>
      </c>
      <c r="J225">
        <f t="shared" si="39"/>
        <v>2.1818181818181821</v>
      </c>
    </row>
    <row r="226" spans="1:10">
      <c r="A226" t="s">
        <v>30</v>
      </c>
      <c r="B226">
        <v>6821500</v>
      </c>
      <c r="C226" s="1">
        <v>44394</v>
      </c>
      <c r="D226">
        <v>1.86</v>
      </c>
      <c r="E226" t="s">
        <v>31</v>
      </c>
      <c r="G226" s="1">
        <f t="shared" si="36"/>
        <v>44394</v>
      </c>
      <c r="H226" s="5">
        <f t="shared" si="37"/>
        <v>202107</v>
      </c>
      <c r="I226" s="5">
        <f t="shared" si="38"/>
        <v>2021</v>
      </c>
      <c r="J226">
        <f t="shared" si="39"/>
        <v>3.6892561983471075</v>
      </c>
    </row>
    <row r="227" spans="1:10">
      <c r="A227" t="s">
        <v>30</v>
      </c>
      <c r="B227">
        <v>6821500</v>
      </c>
      <c r="C227" s="1">
        <v>44395</v>
      </c>
      <c r="D227">
        <v>2.19</v>
      </c>
      <c r="E227" t="s">
        <v>31</v>
      </c>
      <c r="G227" s="1">
        <f t="shared" ref="G227:G232" si="40">IF(OR(C227&lt;=0,ISTEXT(C227)),"",C227)</f>
        <v>44395</v>
      </c>
      <c r="H227" s="5">
        <f t="shared" ref="H227:H232" si="41">IF(NOT(ISTEXT(G227)),YEAR(G227)*100+MONTH(G227),"")</f>
        <v>202107</v>
      </c>
      <c r="I227" s="5">
        <f t="shared" ref="I227:I232" si="42">IF(NOT(ISTEXT(G227)),YEAR(G227),"")</f>
        <v>2021</v>
      </c>
      <c r="J227">
        <f t="shared" ref="J227:J232" si="43">IF(AND(ISNUMBER(G227),ISNUMBER(D227)),D227*(640*24*3600)/(5280^2),"DataGap")</f>
        <v>4.3438016528925623</v>
      </c>
    </row>
    <row r="228" spans="1:10">
      <c r="A228" t="s">
        <v>30</v>
      </c>
      <c r="B228">
        <v>6821500</v>
      </c>
      <c r="C228" s="1">
        <v>44396</v>
      </c>
      <c r="D228">
        <v>3.77</v>
      </c>
      <c r="E228" t="s">
        <v>31</v>
      </c>
      <c r="G228" s="1">
        <f t="shared" si="40"/>
        <v>44396</v>
      </c>
      <c r="H228" s="5">
        <f t="shared" si="41"/>
        <v>202107</v>
      </c>
      <c r="I228" s="5">
        <f t="shared" si="42"/>
        <v>2021</v>
      </c>
      <c r="J228">
        <f t="shared" si="43"/>
        <v>7.4776859504132229</v>
      </c>
    </row>
    <row r="229" spans="1:10">
      <c r="A229" t="s">
        <v>30</v>
      </c>
      <c r="B229">
        <v>6821500</v>
      </c>
      <c r="C229" s="1">
        <v>44397</v>
      </c>
      <c r="D229">
        <v>0.56000000000000005</v>
      </c>
      <c r="E229" t="s">
        <v>31</v>
      </c>
      <c r="G229" s="1">
        <f t="shared" si="40"/>
        <v>44397</v>
      </c>
      <c r="H229" s="5">
        <f t="shared" si="41"/>
        <v>202107</v>
      </c>
      <c r="I229" s="5">
        <f t="shared" si="42"/>
        <v>2021</v>
      </c>
      <c r="J229">
        <f t="shared" si="43"/>
        <v>1.1107438016528928</v>
      </c>
    </row>
    <row r="230" spans="1:10">
      <c r="A230" t="s">
        <v>30</v>
      </c>
      <c r="B230">
        <v>6821500</v>
      </c>
      <c r="C230" s="1">
        <v>44398</v>
      </c>
      <c r="D230">
        <v>0.75</v>
      </c>
      <c r="E230" t="s">
        <v>31</v>
      </c>
      <c r="G230" s="1">
        <f t="shared" si="40"/>
        <v>44398</v>
      </c>
      <c r="H230" s="5">
        <f t="shared" si="41"/>
        <v>202107</v>
      </c>
      <c r="I230" s="5">
        <f t="shared" si="42"/>
        <v>2021</v>
      </c>
      <c r="J230">
        <f t="shared" si="43"/>
        <v>1.4876033057851239</v>
      </c>
    </row>
    <row r="231" spans="1:10">
      <c r="A231" t="s">
        <v>30</v>
      </c>
      <c r="B231">
        <v>6821500</v>
      </c>
      <c r="C231" s="1">
        <v>44399</v>
      </c>
      <c r="D231">
        <v>2.85</v>
      </c>
      <c r="E231" t="s">
        <v>31</v>
      </c>
      <c r="G231" s="1">
        <f t="shared" si="40"/>
        <v>44399</v>
      </c>
      <c r="H231" s="5">
        <f t="shared" si="41"/>
        <v>202107</v>
      </c>
      <c r="I231" s="5">
        <f t="shared" si="42"/>
        <v>2021</v>
      </c>
      <c r="J231">
        <f t="shared" si="43"/>
        <v>5.6528925619834709</v>
      </c>
    </row>
    <row r="232" spans="1:10">
      <c r="A232" t="s">
        <v>30</v>
      </c>
      <c r="B232">
        <v>6821500</v>
      </c>
      <c r="C232" s="1">
        <v>44400</v>
      </c>
      <c r="D232">
        <v>1.0900000000000001</v>
      </c>
      <c r="E232" t="s">
        <v>31</v>
      </c>
      <c r="G232" s="1">
        <f t="shared" si="40"/>
        <v>44400</v>
      </c>
      <c r="H232" s="5">
        <f t="shared" si="41"/>
        <v>202107</v>
      </c>
      <c r="I232" s="5">
        <f t="shared" si="42"/>
        <v>2021</v>
      </c>
      <c r="J232">
        <f t="shared" si="43"/>
        <v>2.1619834710743806</v>
      </c>
    </row>
    <row r="233" spans="1:10">
      <c r="A233" t="s">
        <v>30</v>
      </c>
      <c r="B233">
        <v>6821500</v>
      </c>
      <c r="C233" s="1">
        <v>44401</v>
      </c>
      <c r="D233">
        <v>2.4900000000000002</v>
      </c>
      <c r="E233" t="s">
        <v>31</v>
      </c>
      <c r="G233" s="1">
        <f>IF(OR(C233&lt;=0,ISTEXT(C233)),"",C233)</f>
        <v>44401</v>
      </c>
      <c r="H233" s="5">
        <f>IF(NOT(ISTEXT(G233)),YEAR(G233)*100+MONTH(G233),"")</f>
        <v>202107</v>
      </c>
      <c r="I233" s="5">
        <f>IF(NOT(ISTEXT(G233)),YEAR(G233),"")</f>
        <v>2021</v>
      </c>
      <c r="J233">
        <f>IF(AND(ISNUMBER(G233),ISNUMBER(D233)),D233*(640*24*3600)/(5280^2),"DataGap")</f>
        <v>4.9388429752066116</v>
      </c>
    </row>
    <row r="234" spans="1:10">
      <c r="A234" t="s">
        <v>30</v>
      </c>
      <c r="B234">
        <v>6821500</v>
      </c>
      <c r="C234" s="1">
        <v>44402</v>
      </c>
      <c r="D234">
        <v>2.08</v>
      </c>
      <c r="E234" t="s">
        <v>31</v>
      </c>
      <c r="G234" s="1">
        <f>IF(OR(C234&lt;=0,ISTEXT(C234)),"",C234)</f>
        <v>44402</v>
      </c>
      <c r="H234" s="5">
        <f>IF(NOT(ISTEXT(G234)),YEAR(G234)*100+MONTH(G234),"")</f>
        <v>202107</v>
      </c>
      <c r="I234" s="5">
        <f>IF(NOT(ISTEXT(G234)),YEAR(G234),"")</f>
        <v>2021</v>
      </c>
      <c r="J234">
        <f>IF(AND(ISNUMBER(G234),ISNUMBER(D234)),D234*(640*24*3600)/(5280^2),"DataGap")</f>
        <v>4.1256198347107436</v>
      </c>
    </row>
    <row r="235" spans="1:10">
      <c r="A235" t="s">
        <v>30</v>
      </c>
      <c r="B235">
        <v>6821500</v>
      </c>
      <c r="C235" s="1">
        <v>44403</v>
      </c>
      <c r="D235">
        <v>1.25</v>
      </c>
      <c r="E235" t="s">
        <v>31</v>
      </c>
      <c r="G235" s="1">
        <f>IF(OR(C235&lt;=0,ISTEXT(C235)),"",C235)</f>
        <v>44403</v>
      </c>
      <c r="H235" s="5">
        <f>IF(NOT(ISTEXT(G235)),YEAR(G235)*100+MONTH(G235),"")</f>
        <v>202107</v>
      </c>
      <c r="I235" s="5">
        <f>IF(NOT(ISTEXT(G235)),YEAR(G235),"")</f>
        <v>2021</v>
      </c>
      <c r="J235">
        <f>IF(AND(ISNUMBER(G235),ISNUMBER(D235)),D235*(640*24*3600)/(5280^2),"DataGap")</f>
        <v>2.4793388429752068</v>
      </c>
    </row>
    <row r="236" spans="1:10">
      <c r="A236" t="s">
        <v>30</v>
      </c>
      <c r="B236">
        <v>6821500</v>
      </c>
      <c r="C236" s="1">
        <v>44404</v>
      </c>
      <c r="D236">
        <v>2.16</v>
      </c>
      <c r="E236" t="s">
        <v>31</v>
      </c>
      <c r="G236" s="1">
        <f>IF(OR(C236&lt;=0,ISTEXT(C236)),"",C236)</f>
        <v>44404</v>
      </c>
      <c r="H236" s="5">
        <f>IF(NOT(ISTEXT(G236)),YEAR(G236)*100+MONTH(G236),"")</f>
        <v>202107</v>
      </c>
      <c r="I236" s="5">
        <f>IF(NOT(ISTEXT(G236)),YEAR(G236),"")</f>
        <v>2021</v>
      </c>
      <c r="J236">
        <f>IF(AND(ISNUMBER(G236),ISNUMBER(D236)),D236*(640*24*3600)/(5280^2),"DataGap")</f>
        <v>4.2842975206611573</v>
      </c>
    </row>
    <row r="237" spans="1:10">
      <c r="A237" t="s">
        <v>30</v>
      </c>
      <c r="B237">
        <v>6821500</v>
      </c>
      <c r="C237" s="1">
        <v>44405</v>
      </c>
      <c r="D237">
        <v>1.25</v>
      </c>
      <c r="E237" t="s">
        <v>31</v>
      </c>
      <c r="G237" s="1">
        <f t="shared" ref="G237:G242" si="44">IF(OR(C237&lt;=0,ISTEXT(C237)),"",C237)</f>
        <v>44405</v>
      </c>
      <c r="H237" s="5">
        <f t="shared" ref="H237:H242" si="45">IF(NOT(ISTEXT(G237)),YEAR(G237)*100+MONTH(G237),"")</f>
        <v>202107</v>
      </c>
      <c r="I237" s="5">
        <f t="shared" ref="I237:I242" si="46">IF(NOT(ISTEXT(G237)),YEAR(G237),"")</f>
        <v>2021</v>
      </c>
      <c r="J237">
        <f t="shared" ref="J237:J242" si="47">IF(AND(ISNUMBER(G237),ISNUMBER(D237)),D237*(640*24*3600)/(5280^2),"DataGap")</f>
        <v>2.4793388429752068</v>
      </c>
    </row>
    <row r="238" spans="1:10">
      <c r="A238" t="s">
        <v>30</v>
      </c>
      <c r="B238">
        <v>6821500</v>
      </c>
      <c r="C238" s="1">
        <v>44406</v>
      </c>
      <c r="D238">
        <v>0.78</v>
      </c>
      <c r="E238" t="s">
        <v>31</v>
      </c>
      <c r="G238" s="1">
        <f t="shared" si="44"/>
        <v>44406</v>
      </c>
      <c r="H238" s="5">
        <f t="shared" si="45"/>
        <v>202107</v>
      </c>
      <c r="I238" s="5">
        <f t="shared" si="46"/>
        <v>2021</v>
      </c>
      <c r="J238">
        <f t="shared" si="47"/>
        <v>1.5471074380165288</v>
      </c>
    </row>
    <row r="239" spans="1:10">
      <c r="A239" t="s">
        <v>30</v>
      </c>
      <c r="B239">
        <v>6821500</v>
      </c>
      <c r="C239" s="1">
        <v>44407</v>
      </c>
      <c r="D239">
        <v>0.36</v>
      </c>
      <c r="E239" t="s">
        <v>31</v>
      </c>
      <c r="G239" s="1">
        <f t="shared" si="44"/>
        <v>44407</v>
      </c>
      <c r="H239" s="5">
        <f t="shared" si="45"/>
        <v>202107</v>
      </c>
      <c r="I239" s="5">
        <f t="shared" si="46"/>
        <v>2021</v>
      </c>
      <c r="J239">
        <f t="shared" si="47"/>
        <v>0.71404958677685948</v>
      </c>
    </row>
    <row r="240" spans="1:10">
      <c r="A240" t="s">
        <v>30</v>
      </c>
      <c r="B240">
        <v>6821500</v>
      </c>
      <c r="C240" s="1">
        <v>44408</v>
      </c>
      <c r="D240">
        <v>1.49</v>
      </c>
      <c r="E240" t="s">
        <v>31</v>
      </c>
      <c r="G240" s="1">
        <f t="shared" si="44"/>
        <v>44408</v>
      </c>
      <c r="H240" s="5">
        <f t="shared" si="45"/>
        <v>202107</v>
      </c>
      <c r="I240" s="5">
        <f t="shared" si="46"/>
        <v>2021</v>
      </c>
      <c r="J240">
        <f t="shared" si="47"/>
        <v>2.9553719008264463</v>
      </c>
    </row>
    <row r="241" spans="1:10">
      <c r="A241" t="s">
        <v>30</v>
      </c>
      <c r="B241">
        <v>6821500</v>
      </c>
      <c r="C241" s="1">
        <v>44409</v>
      </c>
      <c r="D241">
        <v>2.93</v>
      </c>
      <c r="E241" t="s">
        <v>31</v>
      </c>
      <c r="G241" s="1">
        <f t="shared" si="44"/>
        <v>44409</v>
      </c>
      <c r="H241" s="5">
        <f t="shared" si="45"/>
        <v>202108</v>
      </c>
      <c r="I241" s="5">
        <f t="shared" si="46"/>
        <v>2021</v>
      </c>
      <c r="J241">
        <f t="shared" si="47"/>
        <v>5.8115702479338847</v>
      </c>
    </row>
    <row r="242" spans="1:10">
      <c r="A242" t="s">
        <v>30</v>
      </c>
      <c r="B242">
        <v>6821500</v>
      </c>
      <c r="C242" s="1">
        <v>44410</v>
      </c>
      <c r="D242">
        <v>0.61</v>
      </c>
      <c r="E242" t="s">
        <v>31</v>
      </c>
      <c r="G242" s="1">
        <f t="shared" si="44"/>
        <v>44410</v>
      </c>
      <c r="H242" s="5">
        <f t="shared" si="45"/>
        <v>202108</v>
      </c>
      <c r="I242" s="5">
        <f t="shared" si="46"/>
        <v>2021</v>
      </c>
      <c r="J242">
        <f t="shared" si="47"/>
        <v>1.2099173553719009</v>
      </c>
    </row>
    <row r="243" spans="1:10">
      <c r="A243" t="s">
        <v>30</v>
      </c>
      <c r="B243">
        <v>6821500</v>
      </c>
      <c r="C243" s="1">
        <v>44411</v>
      </c>
      <c r="D243">
        <v>0.86</v>
      </c>
      <c r="E243" t="s">
        <v>31</v>
      </c>
      <c r="G243" s="1">
        <f t="shared" ref="G243:G265" si="48">IF(OR(C243&lt;=0,ISTEXT(C243)),"",C243)</f>
        <v>44411</v>
      </c>
      <c r="H243" s="5">
        <f t="shared" ref="H243:H265" si="49">IF(NOT(ISTEXT(G243)),YEAR(G243)*100+MONTH(G243),"")</f>
        <v>202108</v>
      </c>
      <c r="I243" s="5">
        <f t="shared" ref="I243:I265" si="50">IF(NOT(ISTEXT(G243)),YEAR(G243),"")</f>
        <v>2021</v>
      </c>
      <c r="J243">
        <f t="shared" ref="J243:J265" si="51">IF(AND(ISNUMBER(G243),ISNUMBER(D243)),D243*(640*24*3600)/(5280^2),"DataGap")</f>
        <v>1.7057851239669422</v>
      </c>
    </row>
    <row r="244" spans="1:10">
      <c r="A244" t="s">
        <v>30</v>
      </c>
      <c r="B244">
        <v>6821500</v>
      </c>
      <c r="C244" s="1">
        <v>44412</v>
      </c>
      <c r="D244">
        <v>0.85</v>
      </c>
      <c r="E244" t="s">
        <v>31</v>
      </c>
      <c r="G244" s="1">
        <f t="shared" si="48"/>
        <v>44412</v>
      </c>
      <c r="H244" s="5">
        <f t="shared" si="49"/>
        <v>202108</v>
      </c>
      <c r="I244" s="5">
        <f t="shared" si="50"/>
        <v>2021</v>
      </c>
      <c r="J244">
        <f t="shared" si="51"/>
        <v>1.6859504132231404</v>
      </c>
    </row>
    <row r="245" spans="1:10">
      <c r="A245" t="s">
        <v>30</v>
      </c>
      <c r="B245">
        <v>6821500</v>
      </c>
      <c r="C245" s="1">
        <v>44413</v>
      </c>
      <c r="D245">
        <v>2.41</v>
      </c>
      <c r="E245" t="s">
        <v>31</v>
      </c>
      <c r="G245" s="1">
        <f t="shared" si="48"/>
        <v>44413</v>
      </c>
      <c r="H245" s="5">
        <f t="shared" si="49"/>
        <v>202108</v>
      </c>
      <c r="I245" s="5">
        <f t="shared" si="50"/>
        <v>2021</v>
      </c>
      <c r="J245">
        <f t="shared" si="51"/>
        <v>4.7801652892561988</v>
      </c>
    </row>
    <row r="246" spans="1:10">
      <c r="A246" t="s">
        <v>30</v>
      </c>
      <c r="B246">
        <v>6821500</v>
      </c>
      <c r="C246" s="1">
        <v>44414</v>
      </c>
      <c r="D246">
        <v>1.5</v>
      </c>
      <c r="E246" t="s">
        <v>31</v>
      </c>
      <c r="G246" s="1">
        <f t="shared" si="48"/>
        <v>44414</v>
      </c>
      <c r="H246" s="5">
        <f t="shared" si="49"/>
        <v>202108</v>
      </c>
      <c r="I246" s="5">
        <f t="shared" si="50"/>
        <v>2021</v>
      </c>
      <c r="J246">
        <f t="shared" si="51"/>
        <v>2.9752066115702478</v>
      </c>
    </row>
    <row r="247" spans="1:10">
      <c r="A247" t="s">
        <v>30</v>
      </c>
      <c r="B247">
        <v>6821500</v>
      </c>
      <c r="C247" s="1">
        <v>44415</v>
      </c>
      <c r="D247">
        <v>1.1000000000000001</v>
      </c>
      <c r="E247" t="s">
        <v>31</v>
      </c>
      <c r="G247" s="1">
        <f t="shared" si="48"/>
        <v>44415</v>
      </c>
      <c r="H247" s="5">
        <f t="shared" si="49"/>
        <v>202108</v>
      </c>
      <c r="I247" s="5">
        <f t="shared" si="50"/>
        <v>2021</v>
      </c>
      <c r="J247">
        <f t="shared" si="51"/>
        <v>2.1818181818181821</v>
      </c>
    </row>
    <row r="248" spans="1:10">
      <c r="A248" t="s">
        <v>30</v>
      </c>
      <c r="B248">
        <v>6821500</v>
      </c>
      <c r="C248" s="1">
        <v>44416</v>
      </c>
      <c r="D248">
        <v>1.73</v>
      </c>
      <c r="E248" t="s">
        <v>31</v>
      </c>
      <c r="G248" s="1">
        <f t="shared" si="48"/>
        <v>44416</v>
      </c>
      <c r="H248" s="5">
        <f t="shared" si="49"/>
        <v>202108</v>
      </c>
      <c r="I248" s="5">
        <f t="shared" si="50"/>
        <v>2021</v>
      </c>
      <c r="J248">
        <f t="shared" si="51"/>
        <v>3.4314049586776858</v>
      </c>
    </row>
    <row r="249" spans="1:10">
      <c r="A249" t="s">
        <v>30</v>
      </c>
      <c r="B249">
        <v>6821500</v>
      </c>
      <c r="C249" s="1">
        <v>44417</v>
      </c>
      <c r="D249">
        <v>1.93</v>
      </c>
      <c r="E249" t="s">
        <v>31</v>
      </c>
      <c r="G249" s="1">
        <f t="shared" si="48"/>
        <v>44417</v>
      </c>
      <c r="H249" s="5">
        <f t="shared" si="49"/>
        <v>202108</v>
      </c>
      <c r="I249" s="5">
        <f t="shared" si="50"/>
        <v>2021</v>
      </c>
      <c r="J249">
        <f t="shared" si="51"/>
        <v>3.8280991735537189</v>
      </c>
    </row>
    <row r="250" spans="1:10">
      <c r="A250" t="s">
        <v>30</v>
      </c>
      <c r="B250">
        <v>6821500</v>
      </c>
      <c r="C250" s="1">
        <v>44418</v>
      </c>
      <c r="D250">
        <v>4.3</v>
      </c>
      <c r="E250" t="s">
        <v>31</v>
      </c>
      <c r="G250" s="1">
        <f t="shared" si="48"/>
        <v>44418</v>
      </c>
      <c r="H250" s="5">
        <f t="shared" si="49"/>
        <v>202108</v>
      </c>
      <c r="I250" s="5">
        <f t="shared" si="50"/>
        <v>2021</v>
      </c>
      <c r="J250">
        <f t="shared" si="51"/>
        <v>8.5289256198347108</v>
      </c>
    </row>
    <row r="251" spans="1:10">
      <c r="A251" t="s">
        <v>30</v>
      </c>
      <c r="B251">
        <v>6821500</v>
      </c>
      <c r="C251" s="1">
        <v>44419</v>
      </c>
      <c r="D251">
        <v>3.79</v>
      </c>
      <c r="E251" t="s">
        <v>31</v>
      </c>
      <c r="G251" s="1">
        <f t="shared" si="48"/>
        <v>44419</v>
      </c>
      <c r="H251" s="5">
        <f t="shared" si="49"/>
        <v>202108</v>
      </c>
      <c r="I251" s="5">
        <f t="shared" si="50"/>
        <v>2021</v>
      </c>
      <c r="J251">
        <f t="shared" si="51"/>
        <v>7.5173553719008268</v>
      </c>
    </row>
    <row r="252" spans="1:10">
      <c r="A252" t="s">
        <v>30</v>
      </c>
      <c r="B252">
        <v>6821500</v>
      </c>
      <c r="C252" s="1">
        <v>44420</v>
      </c>
      <c r="D252">
        <v>2.12</v>
      </c>
      <c r="E252" t="s">
        <v>31</v>
      </c>
      <c r="G252" s="1">
        <f t="shared" si="48"/>
        <v>44420</v>
      </c>
      <c r="H252" s="5">
        <f t="shared" si="49"/>
        <v>202108</v>
      </c>
      <c r="I252" s="5">
        <f t="shared" si="50"/>
        <v>2021</v>
      </c>
      <c r="J252">
        <f t="shared" si="51"/>
        <v>4.2049586776859504</v>
      </c>
    </row>
    <row r="253" spans="1:10">
      <c r="A253" t="s">
        <v>30</v>
      </c>
      <c r="B253">
        <v>6821500</v>
      </c>
      <c r="C253" s="1">
        <v>44421</v>
      </c>
      <c r="D253">
        <v>1.96</v>
      </c>
      <c r="E253" t="s">
        <v>31</v>
      </c>
      <c r="G253" s="1">
        <f t="shared" si="48"/>
        <v>44421</v>
      </c>
      <c r="H253" s="5">
        <f t="shared" si="49"/>
        <v>202108</v>
      </c>
      <c r="I253" s="5">
        <f t="shared" si="50"/>
        <v>2021</v>
      </c>
      <c r="J253">
        <f t="shared" si="51"/>
        <v>3.8876033057851238</v>
      </c>
    </row>
    <row r="254" spans="1:10">
      <c r="A254" t="s">
        <v>30</v>
      </c>
      <c r="B254">
        <v>6821500</v>
      </c>
      <c r="C254" s="1">
        <v>44422</v>
      </c>
      <c r="D254">
        <v>2.38</v>
      </c>
      <c r="E254" t="s">
        <v>31</v>
      </c>
      <c r="G254" s="1">
        <f t="shared" si="48"/>
        <v>44422</v>
      </c>
      <c r="H254" s="5">
        <f t="shared" si="49"/>
        <v>202108</v>
      </c>
      <c r="I254" s="5">
        <f t="shared" si="50"/>
        <v>2021</v>
      </c>
      <c r="J254">
        <f t="shared" si="51"/>
        <v>4.7206611570247938</v>
      </c>
    </row>
    <row r="255" spans="1:10">
      <c r="A255" t="s">
        <v>30</v>
      </c>
      <c r="B255">
        <v>6821500</v>
      </c>
      <c r="C255" s="1">
        <v>44423</v>
      </c>
      <c r="D255">
        <v>5.23</v>
      </c>
      <c r="E255" t="s">
        <v>31</v>
      </c>
      <c r="G255" s="1">
        <f t="shared" si="48"/>
        <v>44423</v>
      </c>
      <c r="H255" s="5">
        <f t="shared" si="49"/>
        <v>202108</v>
      </c>
      <c r="I255" s="5">
        <f t="shared" si="50"/>
        <v>2021</v>
      </c>
      <c r="J255">
        <f t="shared" si="51"/>
        <v>10.373553719008264</v>
      </c>
    </row>
    <row r="256" spans="1:10">
      <c r="A256" t="s">
        <v>30</v>
      </c>
      <c r="B256">
        <v>6821500</v>
      </c>
      <c r="C256" s="1">
        <v>44424</v>
      </c>
      <c r="D256">
        <v>2.41</v>
      </c>
      <c r="E256" t="s">
        <v>31</v>
      </c>
      <c r="G256" s="1">
        <f t="shared" si="48"/>
        <v>44424</v>
      </c>
      <c r="H256" s="5">
        <f t="shared" si="49"/>
        <v>202108</v>
      </c>
      <c r="I256" s="5">
        <f t="shared" si="50"/>
        <v>2021</v>
      </c>
      <c r="J256">
        <f t="shared" si="51"/>
        <v>4.7801652892561988</v>
      </c>
    </row>
    <row r="257" spans="1:10">
      <c r="A257" t="s">
        <v>30</v>
      </c>
      <c r="B257">
        <v>6821500</v>
      </c>
      <c r="C257" s="1">
        <v>44425</v>
      </c>
      <c r="D257">
        <v>1.1499999999999999</v>
      </c>
      <c r="E257" t="s">
        <v>31</v>
      </c>
      <c r="G257" s="1">
        <f t="shared" si="48"/>
        <v>44425</v>
      </c>
      <c r="H257" s="5">
        <f t="shared" si="49"/>
        <v>202108</v>
      </c>
      <c r="I257" s="5">
        <f t="shared" si="50"/>
        <v>2021</v>
      </c>
      <c r="J257">
        <f t="shared" si="51"/>
        <v>2.28099173553719</v>
      </c>
    </row>
    <row r="258" spans="1:10">
      <c r="A258" t="s">
        <v>30</v>
      </c>
      <c r="B258">
        <v>6821500</v>
      </c>
      <c r="C258" s="1">
        <v>44426</v>
      </c>
      <c r="D258">
        <v>1.47</v>
      </c>
      <c r="E258" t="s">
        <v>31</v>
      </c>
      <c r="G258" s="1">
        <f t="shared" si="48"/>
        <v>44426</v>
      </c>
      <c r="H258" s="5">
        <f t="shared" si="49"/>
        <v>202108</v>
      </c>
      <c r="I258" s="5">
        <f t="shared" si="50"/>
        <v>2021</v>
      </c>
      <c r="J258">
        <f t="shared" si="51"/>
        <v>2.9157024793388429</v>
      </c>
    </row>
    <row r="259" spans="1:10">
      <c r="A259" t="s">
        <v>30</v>
      </c>
      <c r="B259">
        <v>6821500</v>
      </c>
      <c r="C259" s="1">
        <v>44427</v>
      </c>
      <c r="D259">
        <v>0.97</v>
      </c>
      <c r="E259" t="s">
        <v>31</v>
      </c>
      <c r="G259" s="1">
        <f t="shared" si="48"/>
        <v>44427</v>
      </c>
      <c r="H259" s="5">
        <f t="shared" si="49"/>
        <v>202108</v>
      </c>
      <c r="I259" s="5">
        <f t="shared" si="50"/>
        <v>2021</v>
      </c>
      <c r="J259">
        <f t="shared" si="51"/>
        <v>1.9239669421487604</v>
      </c>
    </row>
    <row r="260" spans="1:10">
      <c r="A260" t="s">
        <v>30</v>
      </c>
      <c r="B260">
        <v>6821500</v>
      </c>
      <c r="C260" s="1">
        <v>44428</v>
      </c>
      <c r="D260">
        <v>4.1900000000000004</v>
      </c>
      <c r="E260" t="s">
        <v>31</v>
      </c>
      <c r="G260" s="1">
        <f t="shared" si="48"/>
        <v>44428</v>
      </c>
      <c r="H260" s="5">
        <f t="shared" si="49"/>
        <v>202108</v>
      </c>
      <c r="I260" s="5">
        <f t="shared" si="50"/>
        <v>2021</v>
      </c>
      <c r="J260">
        <f t="shared" si="51"/>
        <v>8.3107438016528938</v>
      </c>
    </row>
    <row r="261" spans="1:10">
      <c r="A261" t="s">
        <v>30</v>
      </c>
      <c r="B261">
        <v>6821500</v>
      </c>
      <c r="C261" s="1">
        <v>44429</v>
      </c>
      <c r="D261">
        <v>2.99</v>
      </c>
      <c r="E261" t="s">
        <v>31</v>
      </c>
      <c r="G261" s="1">
        <f t="shared" si="48"/>
        <v>44429</v>
      </c>
      <c r="H261" s="5">
        <f t="shared" si="49"/>
        <v>202108</v>
      </c>
      <c r="I261" s="5">
        <f t="shared" si="50"/>
        <v>2021</v>
      </c>
      <c r="J261">
        <f t="shared" si="51"/>
        <v>5.9305785123966945</v>
      </c>
    </row>
    <row r="262" spans="1:10">
      <c r="A262" t="s">
        <v>30</v>
      </c>
      <c r="B262">
        <v>6821500</v>
      </c>
      <c r="C262" s="1">
        <v>44430</v>
      </c>
      <c r="D262">
        <v>1.97</v>
      </c>
      <c r="E262" t="s">
        <v>31</v>
      </c>
      <c r="G262" s="1">
        <f t="shared" si="48"/>
        <v>44430</v>
      </c>
      <c r="H262" s="5">
        <f t="shared" si="49"/>
        <v>202108</v>
      </c>
      <c r="I262" s="5">
        <f t="shared" si="50"/>
        <v>2021</v>
      </c>
      <c r="J262">
        <f t="shared" si="51"/>
        <v>3.9074380165289258</v>
      </c>
    </row>
    <row r="263" spans="1:10">
      <c r="A263" t="s">
        <v>30</v>
      </c>
      <c r="B263">
        <v>6821500</v>
      </c>
      <c r="C263" s="1">
        <v>44431</v>
      </c>
      <c r="D263">
        <v>3.1</v>
      </c>
      <c r="E263" t="s">
        <v>31</v>
      </c>
      <c r="G263" s="1">
        <f t="shared" si="48"/>
        <v>44431</v>
      </c>
      <c r="H263" s="5">
        <f t="shared" si="49"/>
        <v>202108</v>
      </c>
      <c r="I263" s="5">
        <f t="shared" si="50"/>
        <v>2021</v>
      </c>
      <c r="J263">
        <f t="shared" si="51"/>
        <v>6.1487603305785123</v>
      </c>
    </row>
    <row r="264" spans="1:10">
      <c r="A264" t="s">
        <v>30</v>
      </c>
      <c r="B264">
        <v>6821500</v>
      </c>
      <c r="C264" s="1">
        <v>44432</v>
      </c>
      <c r="D264">
        <v>3.5</v>
      </c>
      <c r="E264" t="s">
        <v>31</v>
      </c>
      <c r="G264" s="1">
        <f t="shared" si="48"/>
        <v>44432</v>
      </c>
      <c r="H264" s="5">
        <f t="shared" si="49"/>
        <v>202108</v>
      </c>
      <c r="I264" s="5">
        <f t="shared" si="50"/>
        <v>2021</v>
      </c>
      <c r="J264">
        <f t="shared" si="51"/>
        <v>6.9421487603305785</v>
      </c>
    </row>
    <row r="265" spans="1:10">
      <c r="A265" t="s">
        <v>30</v>
      </c>
      <c r="B265">
        <v>6821500</v>
      </c>
      <c r="C265" s="1">
        <v>44433</v>
      </c>
      <c r="D265">
        <v>1.41</v>
      </c>
      <c r="E265" t="s">
        <v>31</v>
      </c>
      <c r="G265" s="1">
        <f t="shared" si="48"/>
        <v>44433</v>
      </c>
      <c r="H265" s="5">
        <f t="shared" si="49"/>
        <v>202108</v>
      </c>
      <c r="I265" s="5">
        <f t="shared" si="50"/>
        <v>2021</v>
      </c>
      <c r="J265">
        <f t="shared" si="51"/>
        <v>2.796694214876033</v>
      </c>
    </row>
    <row r="266" spans="1:10">
      <c r="A266" t="s">
        <v>30</v>
      </c>
      <c r="B266">
        <v>6821500</v>
      </c>
      <c r="C266" s="1">
        <v>44434</v>
      </c>
      <c r="D266">
        <v>2.58</v>
      </c>
      <c r="E266" t="s">
        <v>31</v>
      </c>
      <c r="G266" s="1">
        <f t="shared" ref="G266:G277" si="52">IF(OR(C266&lt;=0,ISTEXT(C266)),"",C266)</f>
        <v>44434</v>
      </c>
      <c r="H266" s="5">
        <f t="shared" ref="H266:H277" si="53">IF(NOT(ISTEXT(G266)),YEAR(G266)*100+MONTH(G266),"")</f>
        <v>202108</v>
      </c>
      <c r="I266" s="5">
        <f t="shared" ref="I266:I277" si="54">IF(NOT(ISTEXT(G266)),YEAR(G266),"")</f>
        <v>2021</v>
      </c>
      <c r="J266">
        <f t="shared" ref="J266:J277" si="55">IF(AND(ISNUMBER(G266),ISNUMBER(D266)),D266*(640*24*3600)/(5280^2),"DataGap")</f>
        <v>5.1173553719008265</v>
      </c>
    </row>
    <row r="267" spans="1:10">
      <c r="A267" t="s">
        <v>30</v>
      </c>
      <c r="B267">
        <v>6821500</v>
      </c>
      <c r="C267" s="1">
        <v>44435</v>
      </c>
      <c r="D267">
        <v>2.88</v>
      </c>
      <c r="E267" t="s">
        <v>31</v>
      </c>
      <c r="G267" s="1">
        <f t="shared" si="52"/>
        <v>44435</v>
      </c>
      <c r="H267" s="5">
        <f t="shared" si="53"/>
        <v>202108</v>
      </c>
      <c r="I267" s="5">
        <f t="shared" si="54"/>
        <v>2021</v>
      </c>
      <c r="J267">
        <f t="shared" si="55"/>
        <v>5.7123966942148758</v>
      </c>
    </row>
    <row r="268" spans="1:10">
      <c r="A268" t="s">
        <v>30</v>
      </c>
      <c r="B268">
        <v>6821500</v>
      </c>
      <c r="C268" s="1">
        <v>44436</v>
      </c>
      <c r="D268">
        <v>0.33</v>
      </c>
      <c r="E268" t="s">
        <v>31</v>
      </c>
      <c r="G268" s="1">
        <f t="shared" si="52"/>
        <v>44436</v>
      </c>
      <c r="H268" s="5">
        <f t="shared" si="53"/>
        <v>202108</v>
      </c>
      <c r="I268" s="5">
        <f t="shared" si="54"/>
        <v>2021</v>
      </c>
      <c r="J268">
        <f t="shared" si="55"/>
        <v>0.65454545454545454</v>
      </c>
    </row>
    <row r="269" spans="1:10">
      <c r="A269" t="s">
        <v>30</v>
      </c>
      <c r="B269">
        <v>6821500</v>
      </c>
      <c r="C269" s="1">
        <v>44437</v>
      </c>
      <c r="D269">
        <v>1.18</v>
      </c>
      <c r="E269" t="s">
        <v>31</v>
      </c>
      <c r="G269" s="1">
        <f t="shared" si="52"/>
        <v>44437</v>
      </c>
      <c r="H269" s="5">
        <f t="shared" si="53"/>
        <v>202108</v>
      </c>
      <c r="I269" s="5">
        <f t="shared" si="54"/>
        <v>2021</v>
      </c>
      <c r="J269">
        <f t="shared" si="55"/>
        <v>2.340495867768595</v>
      </c>
    </row>
    <row r="270" spans="1:10">
      <c r="A270" t="s">
        <v>30</v>
      </c>
      <c r="B270">
        <v>6821500</v>
      </c>
      <c r="C270" s="1">
        <v>44438</v>
      </c>
      <c r="D270">
        <v>1.48</v>
      </c>
      <c r="E270" t="s">
        <v>31</v>
      </c>
      <c r="G270" s="1">
        <f t="shared" si="52"/>
        <v>44438</v>
      </c>
      <c r="H270" s="5">
        <f t="shared" si="53"/>
        <v>202108</v>
      </c>
      <c r="I270" s="5">
        <f t="shared" si="54"/>
        <v>2021</v>
      </c>
      <c r="J270">
        <f t="shared" si="55"/>
        <v>2.9355371900826448</v>
      </c>
    </row>
    <row r="271" spans="1:10">
      <c r="A271" t="s">
        <v>30</v>
      </c>
      <c r="B271">
        <v>6821500</v>
      </c>
      <c r="C271" s="1">
        <v>44439</v>
      </c>
      <c r="D271">
        <v>1.46</v>
      </c>
      <c r="E271" t="s">
        <v>31</v>
      </c>
      <c r="G271" s="1">
        <f t="shared" si="52"/>
        <v>44439</v>
      </c>
      <c r="H271" s="5">
        <f t="shared" si="53"/>
        <v>202108</v>
      </c>
      <c r="I271" s="5">
        <f t="shared" si="54"/>
        <v>2021</v>
      </c>
      <c r="J271">
        <f t="shared" si="55"/>
        <v>2.8958677685950414</v>
      </c>
    </row>
    <row r="272" spans="1:10">
      <c r="A272" t="s">
        <v>30</v>
      </c>
      <c r="B272">
        <v>6821500</v>
      </c>
      <c r="C272" s="1">
        <v>44440</v>
      </c>
      <c r="D272">
        <v>2.19</v>
      </c>
      <c r="E272" t="s">
        <v>31</v>
      </c>
      <c r="G272" s="1">
        <f t="shared" si="52"/>
        <v>44440</v>
      </c>
      <c r="H272" s="5">
        <f t="shared" si="53"/>
        <v>202109</v>
      </c>
      <c r="I272" s="5">
        <f t="shared" si="54"/>
        <v>2021</v>
      </c>
      <c r="J272">
        <f t="shared" si="55"/>
        <v>4.3438016528925623</v>
      </c>
    </row>
    <row r="273" spans="1:10">
      <c r="A273" t="s">
        <v>30</v>
      </c>
      <c r="B273">
        <v>6821500</v>
      </c>
      <c r="C273" s="1">
        <v>44441</v>
      </c>
      <c r="D273">
        <v>1.6</v>
      </c>
      <c r="E273" t="s">
        <v>31</v>
      </c>
      <c r="G273" s="1">
        <f t="shared" si="52"/>
        <v>44441</v>
      </c>
      <c r="H273" s="5">
        <f t="shared" si="53"/>
        <v>202109</v>
      </c>
      <c r="I273" s="5">
        <f t="shared" si="54"/>
        <v>2021</v>
      </c>
      <c r="J273">
        <f t="shared" si="55"/>
        <v>3.1735537190082646</v>
      </c>
    </row>
    <row r="274" spans="1:10">
      <c r="A274" t="s">
        <v>30</v>
      </c>
      <c r="B274">
        <v>6821500</v>
      </c>
      <c r="C274" s="1">
        <v>44442</v>
      </c>
      <c r="D274">
        <v>0.5</v>
      </c>
      <c r="E274" t="s">
        <v>31</v>
      </c>
      <c r="G274" s="1">
        <f t="shared" si="52"/>
        <v>44442</v>
      </c>
      <c r="H274" s="5">
        <f t="shared" si="53"/>
        <v>202109</v>
      </c>
      <c r="I274" s="5">
        <f t="shared" si="54"/>
        <v>2021</v>
      </c>
      <c r="J274">
        <f t="shared" si="55"/>
        <v>0.99173553719008267</v>
      </c>
    </row>
    <row r="275" spans="1:10">
      <c r="A275" t="s">
        <v>30</v>
      </c>
      <c r="B275">
        <v>6821500</v>
      </c>
      <c r="C275" s="1">
        <v>44443</v>
      </c>
      <c r="D275">
        <v>2.76</v>
      </c>
      <c r="E275" t="s">
        <v>31</v>
      </c>
      <c r="G275" s="1">
        <f t="shared" si="52"/>
        <v>44443</v>
      </c>
      <c r="H275" s="5">
        <f t="shared" si="53"/>
        <v>202109</v>
      </c>
      <c r="I275" s="5">
        <f t="shared" si="54"/>
        <v>2021</v>
      </c>
      <c r="J275">
        <f t="shared" si="55"/>
        <v>5.4743801652892561</v>
      </c>
    </row>
    <row r="276" spans="1:10">
      <c r="A276" t="s">
        <v>30</v>
      </c>
      <c r="B276">
        <v>6821500</v>
      </c>
      <c r="C276" s="1">
        <v>44444</v>
      </c>
      <c r="D276">
        <v>4.8</v>
      </c>
      <c r="E276" t="s">
        <v>31</v>
      </c>
      <c r="G276" s="1">
        <f t="shared" si="52"/>
        <v>44444</v>
      </c>
      <c r="H276" s="5">
        <f t="shared" si="53"/>
        <v>202109</v>
      </c>
      <c r="I276" s="5">
        <f t="shared" si="54"/>
        <v>2021</v>
      </c>
      <c r="J276">
        <f t="shared" si="55"/>
        <v>9.5206611570247937</v>
      </c>
    </row>
    <row r="277" spans="1:10">
      <c r="A277" t="s">
        <v>30</v>
      </c>
      <c r="B277">
        <v>6821500</v>
      </c>
      <c r="C277" s="1">
        <v>44445</v>
      </c>
      <c r="D277">
        <v>4.6100000000000003</v>
      </c>
      <c r="E277" t="s">
        <v>31</v>
      </c>
      <c r="G277" s="1">
        <f t="shared" si="52"/>
        <v>44445</v>
      </c>
      <c r="H277" s="5">
        <f t="shared" si="53"/>
        <v>202109</v>
      </c>
      <c r="I277" s="5">
        <f t="shared" si="54"/>
        <v>2021</v>
      </c>
      <c r="J277">
        <f t="shared" si="55"/>
        <v>9.143801652892563</v>
      </c>
    </row>
    <row r="278" spans="1:10">
      <c r="A278" t="s">
        <v>30</v>
      </c>
      <c r="B278">
        <v>6821500</v>
      </c>
      <c r="C278" s="1">
        <v>44446</v>
      </c>
      <c r="D278">
        <v>3.35</v>
      </c>
      <c r="E278" t="s">
        <v>31</v>
      </c>
      <c r="G278" s="1">
        <f t="shared" ref="G278:G295" si="56">IF(OR(C278&lt;=0,ISTEXT(C278)),"",C278)</f>
        <v>44446</v>
      </c>
      <c r="H278" s="5">
        <f t="shared" ref="H278:H295" si="57">IF(NOT(ISTEXT(G278)),YEAR(G278)*100+MONTH(G278),"")</f>
        <v>202109</v>
      </c>
      <c r="I278" s="5">
        <f t="shared" ref="I278:I295" si="58">IF(NOT(ISTEXT(G278)),YEAR(G278),"")</f>
        <v>2021</v>
      </c>
      <c r="J278">
        <f t="shared" ref="J278:J295" si="59">IF(AND(ISNUMBER(G278),ISNUMBER(D278)),D278*(640*24*3600)/(5280^2),"DataGap")</f>
        <v>6.6446280991735538</v>
      </c>
    </row>
    <row r="279" spans="1:10">
      <c r="A279" t="s">
        <v>30</v>
      </c>
      <c r="B279">
        <v>6821500</v>
      </c>
      <c r="C279" s="1">
        <v>44447</v>
      </c>
      <c r="D279">
        <v>1.98</v>
      </c>
      <c r="E279" t="s">
        <v>31</v>
      </c>
      <c r="G279" s="1">
        <f t="shared" si="56"/>
        <v>44447</v>
      </c>
      <c r="H279" s="5">
        <f t="shared" si="57"/>
        <v>202109</v>
      </c>
      <c r="I279" s="5">
        <f t="shared" si="58"/>
        <v>2021</v>
      </c>
      <c r="J279">
        <f t="shared" si="59"/>
        <v>3.9272727272727272</v>
      </c>
    </row>
    <row r="280" spans="1:10">
      <c r="A280" t="s">
        <v>30</v>
      </c>
      <c r="B280">
        <v>6821500</v>
      </c>
      <c r="C280" s="1">
        <v>44448</v>
      </c>
      <c r="D280">
        <v>2.0299999999999998</v>
      </c>
      <c r="E280" t="s">
        <v>31</v>
      </c>
      <c r="G280" s="1">
        <f t="shared" si="56"/>
        <v>44448</v>
      </c>
      <c r="H280" s="5">
        <f t="shared" si="57"/>
        <v>202109</v>
      </c>
      <c r="I280" s="5">
        <f t="shared" si="58"/>
        <v>2021</v>
      </c>
      <c r="J280">
        <f t="shared" si="59"/>
        <v>4.0264462809917347</v>
      </c>
    </row>
    <row r="281" spans="1:10">
      <c r="A281" t="s">
        <v>30</v>
      </c>
      <c r="B281">
        <v>6821500</v>
      </c>
      <c r="C281" s="1">
        <v>44449</v>
      </c>
      <c r="D281">
        <v>3.09</v>
      </c>
      <c r="E281" t="s">
        <v>31</v>
      </c>
      <c r="G281" s="1">
        <f t="shared" si="56"/>
        <v>44449</v>
      </c>
      <c r="H281" s="5">
        <f t="shared" si="57"/>
        <v>202109</v>
      </c>
      <c r="I281" s="5">
        <f t="shared" si="58"/>
        <v>2021</v>
      </c>
      <c r="J281">
        <f t="shared" si="59"/>
        <v>6.1289256198347104</v>
      </c>
    </row>
    <row r="282" spans="1:10">
      <c r="A282" t="s">
        <v>30</v>
      </c>
      <c r="B282">
        <v>6821500</v>
      </c>
      <c r="C282" s="1">
        <v>44450</v>
      </c>
      <c r="D282">
        <v>2.54</v>
      </c>
      <c r="E282" t="s">
        <v>31</v>
      </c>
      <c r="G282" s="1">
        <f t="shared" si="56"/>
        <v>44450</v>
      </c>
      <c r="H282" s="5">
        <f t="shared" si="57"/>
        <v>202109</v>
      </c>
      <c r="I282" s="5">
        <f t="shared" si="58"/>
        <v>2021</v>
      </c>
      <c r="J282">
        <f t="shared" si="59"/>
        <v>5.0380165289256196</v>
      </c>
    </row>
    <row r="283" spans="1:10">
      <c r="A283" t="s">
        <v>30</v>
      </c>
      <c r="B283">
        <v>6821500</v>
      </c>
      <c r="C283" s="1">
        <v>44451</v>
      </c>
      <c r="D283">
        <v>2.75</v>
      </c>
      <c r="E283" t="s">
        <v>31</v>
      </c>
      <c r="G283" s="1">
        <f t="shared" si="56"/>
        <v>44451</v>
      </c>
      <c r="H283" s="5">
        <f t="shared" si="57"/>
        <v>202109</v>
      </c>
      <c r="I283" s="5">
        <f t="shared" si="58"/>
        <v>2021</v>
      </c>
      <c r="J283">
        <f t="shared" si="59"/>
        <v>5.4545454545454541</v>
      </c>
    </row>
    <row r="284" spans="1:10">
      <c r="A284" t="s">
        <v>30</v>
      </c>
      <c r="B284">
        <v>6821500</v>
      </c>
      <c r="C284" s="1">
        <v>44452</v>
      </c>
      <c r="D284">
        <v>4.97</v>
      </c>
      <c r="E284" t="s">
        <v>31</v>
      </c>
      <c r="G284" s="1">
        <f t="shared" si="56"/>
        <v>44452</v>
      </c>
      <c r="H284" s="5">
        <f t="shared" si="57"/>
        <v>202109</v>
      </c>
      <c r="I284" s="5">
        <f t="shared" si="58"/>
        <v>2021</v>
      </c>
      <c r="J284">
        <f t="shared" si="59"/>
        <v>9.8578512396694222</v>
      </c>
    </row>
    <row r="285" spans="1:10">
      <c r="A285" t="s">
        <v>30</v>
      </c>
      <c r="B285">
        <v>6821500</v>
      </c>
      <c r="C285" s="1">
        <v>44453</v>
      </c>
      <c r="D285">
        <v>5.14</v>
      </c>
      <c r="E285" t="s">
        <v>31</v>
      </c>
      <c r="G285" s="1">
        <f t="shared" si="56"/>
        <v>44453</v>
      </c>
      <c r="H285" s="5">
        <f t="shared" si="57"/>
        <v>202109</v>
      </c>
      <c r="I285" s="5">
        <f t="shared" si="58"/>
        <v>2021</v>
      </c>
      <c r="J285">
        <f t="shared" si="59"/>
        <v>10.195041322314049</v>
      </c>
    </row>
    <row r="286" spans="1:10">
      <c r="A286" t="s">
        <v>30</v>
      </c>
      <c r="B286">
        <v>6821500</v>
      </c>
      <c r="C286" s="1">
        <v>44454</v>
      </c>
      <c r="D286">
        <v>4.7</v>
      </c>
      <c r="E286" t="s">
        <v>31</v>
      </c>
      <c r="G286" s="1">
        <f t="shared" si="56"/>
        <v>44454</v>
      </c>
      <c r="H286" s="5">
        <f t="shared" si="57"/>
        <v>202109</v>
      </c>
      <c r="I286" s="5">
        <f t="shared" si="58"/>
        <v>2021</v>
      </c>
      <c r="J286">
        <f t="shared" si="59"/>
        <v>9.322314049586776</v>
      </c>
    </row>
    <row r="287" spans="1:10">
      <c r="A287" t="s">
        <v>30</v>
      </c>
      <c r="B287">
        <v>6821500</v>
      </c>
      <c r="C287" s="1">
        <v>44455</v>
      </c>
      <c r="D287">
        <v>2.88</v>
      </c>
      <c r="E287" t="s">
        <v>31</v>
      </c>
      <c r="G287" s="1">
        <f t="shared" si="56"/>
        <v>44455</v>
      </c>
      <c r="H287" s="5">
        <f t="shared" si="57"/>
        <v>202109</v>
      </c>
      <c r="I287" s="5">
        <f t="shared" si="58"/>
        <v>2021</v>
      </c>
      <c r="J287">
        <f t="shared" si="59"/>
        <v>5.7123966942148758</v>
      </c>
    </row>
    <row r="288" spans="1:10">
      <c r="A288" t="s">
        <v>30</v>
      </c>
      <c r="B288">
        <v>6821500</v>
      </c>
      <c r="C288" s="1">
        <v>44456</v>
      </c>
      <c r="D288">
        <v>4.4800000000000004</v>
      </c>
      <c r="E288" t="s">
        <v>31</v>
      </c>
      <c r="G288" s="1">
        <f t="shared" si="56"/>
        <v>44456</v>
      </c>
      <c r="H288" s="5">
        <f t="shared" si="57"/>
        <v>202109</v>
      </c>
      <c r="I288" s="5">
        <f t="shared" si="58"/>
        <v>2021</v>
      </c>
      <c r="J288">
        <f t="shared" si="59"/>
        <v>8.8859504132231422</v>
      </c>
    </row>
    <row r="289" spans="1:10">
      <c r="A289" t="s">
        <v>30</v>
      </c>
      <c r="B289">
        <v>6821500</v>
      </c>
      <c r="C289" s="1">
        <v>44457</v>
      </c>
      <c r="D289">
        <v>5.69</v>
      </c>
      <c r="E289" t="s">
        <v>31</v>
      </c>
      <c r="G289" s="1">
        <f t="shared" si="56"/>
        <v>44457</v>
      </c>
      <c r="H289" s="5">
        <f t="shared" si="57"/>
        <v>202109</v>
      </c>
      <c r="I289" s="5">
        <f t="shared" si="58"/>
        <v>2021</v>
      </c>
      <c r="J289">
        <f t="shared" si="59"/>
        <v>11.285950413223141</v>
      </c>
    </row>
    <row r="290" spans="1:10">
      <c r="A290" t="s">
        <v>30</v>
      </c>
      <c r="B290">
        <v>6821500</v>
      </c>
      <c r="C290" s="1">
        <v>44458</v>
      </c>
      <c r="D290">
        <v>4.92</v>
      </c>
      <c r="E290" t="s">
        <v>31</v>
      </c>
      <c r="G290" s="1">
        <f t="shared" si="56"/>
        <v>44458</v>
      </c>
      <c r="H290" s="5">
        <f t="shared" si="57"/>
        <v>202109</v>
      </c>
      <c r="I290" s="5">
        <f t="shared" si="58"/>
        <v>2021</v>
      </c>
      <c r="J290">
        <f t="shared" si="59"/>
        <v>9.7586776859504134</v>
      </c>
    </row>
    <row r="291" spans="1:10">
      <c r="A291" t="s">
        <v>30</v>
      </c>
      <c r="B291">
        <v>6821500</v>
      </c>
      <c r="C291" s="1">
        <v>44459</v>
      </c>
      <c r="D291">
        <v>5.54</v>
      </c>
      <c r="E291" t="s">
        <v>31</v>
      </c>
      <c r="G291" s="1">
        <f t="shared" si="56"/>
        <v>44459</v>
      </c>
      <c r="H291" s="5">
        <f t="shared" si="57"/>
        <v>202109</v>
      </c>
      <c r="I291" s="5">
        <f t="shared" si="58"/>
        <v>2021</v>
      </c>
      <c r="J291">
        <f t="shared" si="59"/>
        <v>10.988429752066116</v>
      </c>
    </row>
    <row r="292" spans="1:10">
      <c r="A292" t="s">
        <v>30</v>
      </c>
      <c r="B292">
        <v>6821500</v>
      </c>
      <c r="C292" s="1">
        <v>44460</v>
      </c>
      <c r="D292">
        <v>6.09</v>
      </c>
      <c r="E292" t="s">
        <v>31</v>
      </c>
      <c r="G292" s="1">
        <f t="shared" si="56"/>
        <v>44460</v>
      </c>
      <c r="H292" s="5">
        <f t="shared" si="57"/>
        <v>202109</v>
      </c>
      <c r="I292" s="5">
        <f t="shared" si="58"/>
        <v>2021</v>
      </c>
      <c r="J292">
        <f t="shared" si="59"/>
        <v>12.079338842975206</v>
      </c>
    </row>
    <row r="293" spans="1:10">
      <c r="A293" t="s">
        <v>30</v>
      </c>
      <c r="B293">
        <v>6821500</v>
      </c>
      <c r="C293" s="1">
        <v>44461</v>
      </c>
      <c r="D293">
        <v>6.24</v>
      </c>
      <c r="E293" t="s">
        <v>31</v>
      </c>
      <c r="G293" s="1">
        <f t="shared" si="56"/>
        <v>44461</v>
      </c>
      <c r="H293" s="5">
        <f t="shared" si="57"/>
        <v>202109</v>
      </c>
      <c r="I293" s="5">
        <f t="shared" si="58"/>
        <v>2021</v>
      </c>
      <c r="J293">
        <f t="shared" si="59"/>
        <v>12.376859504132231</v>
      </c>
    </row>
    <row r="294" spans="1:10">
      <c r="A294" t="s">
        <v>30</v>
      </c>
      <c r="B294">
        <v>6821500</v>
      </c>
      <c r="C294" s="1">
        <v>44462</v>
      </c>
      <c r="D294">
        <v>6.36</v>
      </c>
      <c r="E294" t="s">
        <v>31</v>
      </c>
      <c r="G294" s="1">
        <f t="shared" si="56"/>
        <v>44462</v>
      </c>
      <c r="H294" s="5">
        <f t="shared" si="57"/>
        <v>202109</v>
      </c>
      <c r="I294" s="5">
        <f t="shared" si="58"/>
        <v>2021</v>
      </c>
      <c r="J294">
        <f t="shared" si="59"/>
        <v>12.61487603305785</v>
      </c>
    </row>
    <row r="295" spans="1:10">
      <c r="A295" t="s">
        <v>30</v>
      </c>
      <c r="B295">
        <v>6821500</v>
      </c>
      <c r="C295" s="1">
        <v>44463</v>
      </c>
      <c r="D295">
        <v>5.37</v>
      </c>
      <c r="E295" t="s">
        <v>31</v>
      </c>
      <c r="G295" s="1">
        <f t="shared" si="56"/>
        <v>44463</v>
      </c>
      <c r="H295" s="5">
        <f t="shared" si="57"/>
        <v>202109</v>
      </c>
      <c r="I295" s="5">
        <f t="shared" si="58"/>
        <v>2021</v>
      </c>
      <c r="J295">
        <f t="shared" si="59"/>
        <v>10.651239669421487</v>
      </c>
    </row>
    <row r="296" spans="1:10">
      <c r="A296" t="s">
        <v>30</v>
      </c>
      <c r="B296">
        <v>6821500</v>
      </c>
      <c r="C296" s="1">
        <v>44464</v>
      </c>
      <c r="D296">
        <v>5.76</v>
      </c>
      <c r="E296" t="s">
        <v>31</v>
      </c>
      <c r="G296" s="1">
        <f t="shared" ref="G296:G322" si="60">IF(OR(C296&lt;=0,ISTEXT(C296)),"",C296)</f>
        <v>44464</v>
      </c>
      <c r="H296" s="5">
        <f t="shared" ref="H296:H322" si="61">IF(NOT(ISTEXT(G296)),YEAR(G296)*100+MONTH(G296),"")</f>
        <v>202109</v>
      </c>
      <c r="I296" s="5">
        <f t="shared" ref="I296:I322" si="62">IF(NOT(ISTEXT(G296)),YEAR(G296),"")</f>
        <v>2021</v>
      </c>
      <c r="J296">
        <f t="shared" ref="J296:J322" si="63">IF(AND(ISNUMBER(G296),ISNUMBER(D296)),D296*(640*24*3600)/(5280^2),"DataGap")</f>
        <v>11.424793388429752</v>
      </c>
    </row>
    <row r="297" spans="1:10">
      <c r="A297" t="s">
        <v>30</v>
      </c>
      <c r="B297">
        <v>6821500</v>
      </c>
      <c r="C297" s="1">
        <v>44465</v>
      </c>
      <c r="D297">
        <v>5.09</v>
      </c>
      <c r="E297" t="s">
        <v>31</v>
      </c>
      <c r="G297" s="1">
        <f t="shared" si="60"/>
        <v>44465</v>
      </c>
      <c r="H297" s="5">
        <f t="shared" si="61"/>
        <v>202109</v>
      </c>
      <c r="I297" s="5">
        <f t="shared" si="62"/>
        <v>2021</v>
      </c>
      <c r="J297">
        <f t="shared" si="63"/>
        <v>10.095867768595042</v>
      </c>
    </row>
    <row r="298" spans="1:10">
      <c r="A298" t="s">
        <v>30</v>
      </c>
      <c r="B298">
        <v>6821500</v>
      </c>
      <c r="C298" s="1">
        <v>44466</v>
      </c>
      <c r="D298">
        <v>3.1</v>
      </c>
      <c r="E298" t="s">
        <v>31</v>
      </c>
      <c r="G298" s="1">
        <f t="shared" si="60"/>
        <v>44466</v>
      </c>
      <c r="H298" s="5">
        <f t="shared" si="61"/>
        <v>202109</v>
      </c>
      <c r="I298" s="5">
        <f t="shared" si="62"/>
        <v>2021</v>
      </c>
      <c r="J298">
        <f t="shared" si="63"/>
        <v>6.1487603305785123</v>
      </c>
    </row>
    <row r="299" spans="1:10">
      <c r="A299" t="s">
        <v>30</v>
      </c>
      <c r="B299">
        <v>6821500</v>
      </c>
      <c r="C299" s="1">
        <v>44467</v>
      </c>
      <c r="D299">
        <v>4.22</v>
      </c>
      <c r="E299" t="s">
        <v>31</v>
      </c>
      <c r="G299" s="1">
        <f t="shared" si="60"/>
        <v>44467</v>
      </c>
      <c r="H299" s="5">
        <f t="shared" si="61"/>
        <v>202109</v>
      </c>
      <c r="I299" s="5">
        <f t="shared" si="62"/>
        <v>2021</v>
      </c>
      <c r="J299">
        <f t="shared" si="63"/>
        <v>8.370247933884297</v>
      </c>
    </row>
    <row r="300" spans="1:10">
      <c r="A300" t="s">
        <v>30</v>
      </c>
      <c r="B300">
        <v>6821500</v>
      </c>
      <c r="C300" s="1">
        <v>44468</v>
      </c>
      <c r="D300">
        <v>4.59</v>
      </c>
      <c r="E300" t="s">
        <v>31</v>
      </c>
      <c r="G300" s="1">
        <f t="shared" si="60"/>
        <v>44468</v>
      </c>
      <c r="H300" s="5">
        <f t="shared" si="61"/>
        <v>202109</v>
      </c>
      <c r="I300" s="5">
        <f t="shared" si="62"/>
        <v>2021</v>
      </c>
      <c r="J300">
        <f t="shared" si="63"/>
        <v>9.1041322314049591</v>
      </c>
    </row>
    <row r="301" spans="1:10">
      <c r="A301" t="s">
        <v>30</v>
      </c>
      <c r="B301">
        <v>6821500</v>
      </c>
      <c r="C301" s="1">
        <v>44469</v>
      </c>
      <c r="D301">
        <v>4.76</v>
      </c>
      <c r="E301" t="s">
        <v>31</v>
      </c>
      <c r="G301" s="1">
        <f t="shared" si="60"/>
        <v>44469</v>
      </c>
      <c r="H301" s="5">
        <f t="shared" si="61"/>
        <v>202109</v>
      </c>
      <c r="I301" s="5">
        <f t="shared" si="62"/>
        <v>2021</v>
      </c>
      <c r="J301">
        <f t="shared" si="63"/>
        <v>9.4413223140495877</v>
      </c>
    </row>
    <row r="302" spans="1:10">
      <c r="A302" t="s">
        <v>30</v>
      </c>
      <c r="B302">
        <v>6821500</v>
      </c>
      <c r="C302" s="1">
        <v>44470</v>
      </c>
      <c r="D302">
        <v>4.5199999999999996</v>
      </c>
      <c r="E302" t="s">
        <v>31</v>
      </c>
      <c r="G302" s="1">
        <f t="shared" si="60"/>
        <v>44470</v>
      </c>
      <c r="H302" s="5">
        <f t="shared" si="61"/>
        <v>202110</v>
      </c>
      <c r="I302" s="5">
        <f t="shared" si="62"/>
        <v>2021</v>
      </c>
      <c r="J302">
        <f t="shared" si="63"/>
        <v>8.9652892561983464</v>
      </c>
    </row>
    <row r="303" spans="1:10">
      <c r="A303" t="s">
        <v>30</v>
      </c>
      <c r="B303">
        <v>6821500</v>
      </c>
      <c r="C303" s="1">
        <v>44471</v>
      </c>
      <c r="D303">
        <v>4.32</v>
      </c>
      <c r="E303" t="s">
        <v>31</v>
      </c>
      <c r="G303" s="1">
        <f t="shared" si="60"/>
        <v>44471</v>
      </c>
      <c r="H303" s="5">
        <f t="shared" si="61"/>
        <v>202110</v>
      </c>
      <c r="I303" s="5">
        <f t="shared" si="62"/>
        <v>2021</v>
      </c>
      <c r="J303">
        <f t="shared" si="63"/>
        <v>8.5685950413223146</v>
      </c>
    </row>
    <row r="304" spans="1:10">
      <c r="A304" t="s">
        <v>30</v>
      </c>
      <c r="B304">
        <v>6821500</v>
      </c>
      <c r="C304" s="1">
        <v>44472</v>
      </c>
      <c r="D304">
        <v>4.07</v>
      </c>
      <c r="E304" t="s">
        <v>31</v>
      </c>
      <c r="G304" s="1">
        <f t="shared" si="60"/>
        <v>44472</v>
      </c>
      <c r="H304" s="5">
        <f t="shared" si="61"/>
        <v>202110</v>
      </c>
      <c r="I304" s="5">
        <f t="shared" si="62"/>
        <v>2021</v>
      </c>
      <c r="J304">
        <f t="shared" si="63"/>
        <v>8.0727272727272741</v>
      </c>
    </row>
    <row r="305" spans="1:10">
      <c r="A305" t="s">
        <v>30</v>
      </c>
      <c r="B305">
        <v>6821500</v>
      </c>
      <c r="C305" s="1">
        <v>44473</v>
      </c>
      <c r="D305">
        <v>4.3600000000000003</v>
      </c>
      <c r="E305" t="s">
        <v>31</v>
      </c>
      <c r="G305" s="1">
        <f t="shared" si="60"/>
        <v>44473</v>
      </c>
      <c r="H305" s="5">
        <f t="shared" si="61"/>
        <v>202110</v>
      </c>
      <c r="I305" s="5">
        <f t="shared" si="62"/>
        <v>2021</v>
      </c>
      <c r="J305">
        <f t="shared" si="63"/>
        <v>8.6479338842975224</v>
      </c>
    </row>
    <row r="306" spans="1:10">
      <c r="A306" t="s">
        <v>30</v>
      </c>
      <c r="B306">
        <v>6821500</v>
      </c>
      <c r="C306" s="1">
        <v>44474</v>
      </c>
      <c r="D306">
        <v>4.53</v>
      </c>
      <c r="E306" t="s">
        <v>31</v>
      </c>
      <c r="G306" s="1">
        <f t="shared" si="60"/>
        <v>44474</v>
      </c>
      <c r="H306" s="5">
        <f t="shared" si="61"/>
        <v>202110</v>
      </c>
      <c r="I306" s="5">
        <f t="shared" si="62"/>
        <v>2021</v>
      </c>
      <c r="J306">
        <f t="shared" si="63"/>
        <v>8.9851239669421492</v>
      </c>
    </row>
    <row r="307" spans="1:10">
      <c r="A307" t="s">
        <v>30</v>
      </c>
      <c r="B307">
        <v>6821500</v>
      </c>
      <c r="C307" s="1">
        <v>44475</v>
      </c>
      <c r="D307">
        <v>4.18</v>
      </c>
      <c r="E307" t="s">
        <v>31</v>
      </c>
      <c r="G307" s="1">
        <f t="shared" si="60"/>
        <v>44475</v>
      </c>
      <c r="H307" s="5">
        <f t="shared" si="61"/>
        <v>202110</v>
      </c>
      <c r="I307" s="5">
        <f t="shared" si="62"/>
        <v>2021</v>
      </c>
      <c r="J307">
        <f t="shared" si="63"/>
        <v>8.2909090909090892</v>
      </c>
    </row>
    <row r="308" spans="1:10">
      <c r="A308" t="s">
        <v>30</v>
      </c>
      <c r="B308">
        <v>6821500</v>
      </c>
      <c r="C308" s="1">
        <v>44476</v>
      </c>
      <c r="D308">
        <v>3.58</v>
      </c>
      <c r="E308" t="s">
        <v>31</v>
      </c>
      <c r="G308" s="1">
        <f t="shared" si="60"/>
        <v>44476</v>
      </c>
      <c r="H308" s="5">
        <f t="shared" si="61"/>
        <v>202110</v>
      </c>
      <c r="I308" s="5">
        <f t="shared" si="62"/>
        <v>2021</v>
      </c>
      <c r="J308">
        <f t="shared" si="63"/>
        <v>7.1008264462809914</v>
      </c>
    </row>
    <row r="309" spans="1:10">
      <c r="A309" t="s">
        <v>30</v>
      </c>
      <c r="B309">
        <v>6821500</v>
      </c>
      <c r="C309" s="1">
        <v>44477</v>
      </c>
      <c r="D309">
        <v>3.92</v>
      </c>
      <c r="E309" t="s">
        <v>31</v>
      </c>
      <c r="G309" s="1">
        <f t="shared" si="60"/>
        <v>44477</v>
      </c>
      <c r="H309" s="5">
        <f t="shared" si="61"/>
        <v>202110</v>
      </c>
      <c r="I309" s="5">
        <f t="shared" si="62"/>
        <v>2021</v>
      </c>
      <c r="J309">
        <f t="shared" si="63"/>
        <v>7.7752066115702476</v>
      </c>
    </row>
    <row r="310" spans="1:10">
      <c r="A310" t="s">
        <v>30</v>
      </c>
      <c r="B310">
        <v>6821500</v>
      </c>
      <c r="C310" s="1">
        <v>44478</v>
      </c>
      <c r="D310">
        <v>4.38</v>
      </c>
      <c r="E310" t="s">
        <v>31</v>
      </c>
      <c r="G310" s="1">
        <f t="shared" si="60"/>
        <v>44478</v>
      </c>
      <c r="H310" s="5">
        <f t="shared" si="61"/>
        <v>202110</v>
      </c>
      <c r="I310" s="5">
        <f t="shared" si="62"/>
        <v>2021</v>
      </c>
      <c r="J310">
        <f t="shared" si="63"/>
        <v>8.6876033057851245</v>
      </c>
    </row>
    <row r="311" spans="1:10">
      <c r="A311" t="s">
        <v>30</v>
      </c>
      <c r="B311">
        <v>6821500</v>
      </c>
      <c r="C311" s="1">
        <v>44479</v>
      </c>
      <c r="D311">
        <v>4.4800000000000004</v>
      </c>
      <c r="E311" t="s">
        <v>31</v>
      </c>
      <c r="G311" s="1">
        <f t="shared" si="60"/>
        <v>44479</v>
      </c>
      <c r="H311" s="5">
        <f t="shared" si="61"/>
        <v>202110</v>
      </c>
      <c r="I311" s="5">
        <f t="shared" si="62"/>
        <v>2021</v>
      </c>
      <c r="J311">
        <f t="shared" si="63"/>
        <v>8.8859504132231422</v>
      </c>
    </row>
    <row r="312" spans="1:10">
      <c r="A312" t="s">
        <v>30</v>
      </c>
      <c r="B312">
        <v>6821500</v>
      </c>
      <c r="C312" s="1">
        <v>44480</v>
      </c>
      <c r="D312">
        <v>4.28</v>
      </c>
      <c r="E312" t="s">
        <v>31</v>
      </c>
      <c r="G312" s="1">
        <f t="shared" si="60"/>
        <v>44480</v>
      </c>
      <c r="H312" s="5">
        <f t="shared" si="61"/>
        <v>202110</v>
      </c>
      <c r="I312" s="5">
        <f t="shared" si="62"/>
        <v>2021</v>
      </c>
      <c r="J312">
        <f t="shared" si="63"/>
        <v>8.4892561983471069</v>
      </c>
    </row>
    <row r="313" spans="1:10">
      <c r="A313" t="s">
        <v>30</v>
      </c>
      <c r="B313">
        <v>6821500</v>
      </c>
      <c r="C313" s="1">
        <v>44481</v>
      </c>
      <c r="D313">
        <v>4.26</v>
      </c>
      <c r="E313" t="s">
        <v>31</v>
      </c>
      <c r="G313" s="1">
        <f t="shared" si="60"/>
        <v>44481</v>
      </c>
      <c r="H313" s="5">
        <f t="shared" si="61"/>
        <v>202110</v>
      </c>
      <c r="I313" s="5">
        <f t="shared" si="62"/>
        <v>2021</v>
      </c>
      <c r="J313">
        <f t="shared" si="63"/>
        <v>8.4495867768595048</v>
      </c>
    </row>
    <row r="314" spans="1:10">
      <c r="A314" t="s">
        <v>30</v>
      </c>
      <c r="B314">
        <v>6821500</v>
      </c>
      <c r="C314" s="1">
        <v>44482</v>
      </c>
      <c r="D314">
        <v>5.74</v>
      </c>
      <c r="E314" t="s">
        <v>31</v>
      </c>
      <c r="G314" s="1">
        <f t="shared" si="60"/>
        <v>44482</v>
      </c>
      <c r="H314" s="5">
        <f t="shared" si="61"/>
        <v>202110</v>
      </c>
      <c r="I314" s="5">
        <f t="shared" si="62"/>
        <v>2021</v>
      </c>
      <c r="J314">
        <f t="shared" si="63"/>
        <v>11.38512396694215</v>
      </c>
    </row>
    <row r="315" spans="1:10">
      <c r="A315" t="s">
        <v>30</v>
      </c>
      <c r="B315">
        <v>6821500</v>
      </c>
      <c r="C315" s="1">
        <v>44483</v>
      </c>
      <c r="D315">
        <v>5.08</v>
      </c>
      <c r="E315" t="s">
        <v>31</v>
      </c>
      <c r="G315" s="1">
        <f t="shared" si="60"/>
        <v>44483</v>
      </c>
      <c r="H315" s="5">
        <f t="shared" si="61"/>
        <v>202110</v>
      </c>
      <c r="I315" s="5">
        <f t="shared" si="62"/>
        <v>2021</v>
      </c>
      <c r="J315">
        <f t="shared" si="63"/>
        <v>10.076033057851239</v>
      </c>
    </row>
    <row r="316" spans="1:10">
      <c r="A316" t="s">
        <v>30</v>
      </c>
      <c r="B316">
        <v>6821500</v>
      </c>
      <c r="C316" s="1">
        <v>44484</v>
      </c>
      <c r="D316">
        <v>4.01</v>
      </c>
      <c r="E316" t="s">
        <v>31</v>
      </c>
      <c r="G316" s="1">
        <f t="shared" si="60"/>
        <v>44484</v>
      </c>
      <c r="H316" s="5">
        <f t="shared" si="61"/>
        <v>202110</v>
      </c>
      <c r="I316" s="5">
        <f t="shared" si="62"/>
        <v>2021</v>
      </c>
      <c r="J316">
        <f t="shared" si="63"/>
        <v>7.9537190082644624</v>
      </c>
    </row>
    <row r="317" spans="1:10">
      <c r="A317" t="s">
        <v>30</v>
      </c>
      <c r="B317">
        <v>6821500</v>
      </c>
      <c r="C317" s="1">
        <v>44485</v>
      </c>
      <c r="D317">
        <v>4.3899999999999997</v>
      </c>
      <c r="E317" t="s">
        <v>31</v>
      </c>
      <c r="G317" s="1">
        <f t="shared" si="60"/>
        <v>44485</v>
      </c>
      <c r="H317" s="5">
        <f t="shared" si="61"/>
        <v>202110</v>
      </c>
      <c r="I317" s="5">
        <f t="shared" si="62"/>
        <v>2021</v>
      </c>
      <c r="J317">
        <f t="shared" si="63"/>
        <v>8.7074380165289238</v>
      </c>
    </row>
    <row r="318" spans="1:10">
      <c r="A318" t="s">
        <v>30</v>
      </c>
      <c r="B318">
        <v>6821500</v>
      </c>
      <c r="C318" s="1">
        <v>44486</v>
      </c>
      <c r="D318">
        <v>4.29</v>
      </c>
      <c r="E318" t="s">
        <v>31</v>
      </c>
      <c r="G318" s="1">
        <f t="shared" si="60"/>
        <v>44486</v>
      </c>
      <c r="H318" s="5">
        <f t="shared" si="61"/>
        <v>202110</v>
      </c>
      <c r="I318" s="5">
        <f t="shared" si="62"/>
        <v>2021</v>
      </c>
      <c r="J318">
        <f t="shared" si="63"/>
        <v>8.5090909090909097</v>
      </c>
    </row>
    <row r="319" spans="1:10">
      <c r="A319" t="s">
        <v>30</v>
      </c>
      <c r="B319">
        <v>6821500</v>
      </c>
      <c r="C319" s="1">
        <v>44487</v>
      </c>
      <c r="D319">
        <v>4.42</v>
      </c>
      <c r="E319" t="s">
        <v>31</v>
      </c>
      <c r="G319" s="1">
        <f t="shared" si="60"/>
        <v>44487</v>
      </c>
      <c r="H319" s="5">
        <f t="shared" si="61"/>
        <v>202110</v>
      </c>
      <c r="I319" s="5">
        <f t="shared" si="62"/>
        <v>2021</v>
      </c>
      <c r="J319">
        <f t="shared" si="63"/>
        <v>8.7669421487603305</v>
      </c>
    </row>
    <row r="320" spans="1:10">
      <c r="A320" t="s">
        <v>30</v>
      </c>
      <c r="B320">
        <v>6821500</v>
      </c>
      <c r="C320" s="1">
        <v>44488</v>
      </c>
      <c r="D320">
        <v>4.75</v>
      </c>
      <c r="E320" t="s">
        <v>31</v>
      </c>
      <c r="G320" s="1">
        <f t="shared" si="60"/>
        <v>44488</v>
      </c>
      <c r="H320" s="5">
        <f t="shared" si="61"/>
        <v>202110</v>
      </c>
      <c r="I320" s="5">
        <f t="shared" si="62"/>
        <v>2021</v>
      </c>
      <c r="J320">
        <f t="shared" si="63"/>
        <v>9.4214876033057848</v>
      </c>
    </row>
    <row r="321" spans="1:10">
      <c r="A321" t="s">
        <v>30</v>
      </c>
      <c r="B321">
        <v>6821500</v>
      </c>
      <c r="C321" s="1">
        <v>44489</v>
      </c>
      <c r="D321">
        <v>0.96</v>
      </c>
      <c r="E321" t="s">
        <v>31</v>
      </c>
      <c r="G321" s="1">
        <f t="shared" si="60"/>
        <v>44489</v>
      </c>
      <c r="H321" s="5">
        <f t="shared" si="61"/>
        <v>202110</v>
      </c>
      <c r="I321" s="5">
        <f t="shared" si="62"/>
        <v>2021</v>
      </c>
      <c r="J321">
        <f t="shared" si="63"/>
        <v>1.9041322314049587</v>
      </c>
    </row>
    <row r="322" spans="1:10">
      <c r="A322" t="s">
        <v>30</v>
      </c>
      <c r="B322">
        <v>6821500</v>
      </c>
      <c r="C322" s="1">
        <v>44490</v>
      </c>
      <c r="D322">
        <v>0.03</v>
      </c>
      <c r="E322" t="s">
        <v>31</v>
      </c>
      <c r="G322" s="1">
        <f t="shared" si="60"/>
        <v>44490</v>
      </c>
      <c r="H322" s="5">
        <f t="shared" si="61"/>
        <v>202110</v>
      </c>
      <c r="I322" s="5">
        <f t="shared" si="62"/>
        <v>2021</v>
      </c>
      <c r="J322">
        <f t="shared" si="63"/>
        <v>5.9504132231404959E-2</v>
      </c>
    </row>
    <row r="323" spans="1:10">
      <c r="A323" t="s">
        <v>30</v>
      </c>
      <c r="B323">
        <v>6821500</v>
      </c>
      <c r="C323" s="1">
        <v>44491</v>
      </c>
      <c r="D323">
        <v>0.01</v>
      </c>
      <c r="E323" t="s">
        <v>31</v>
      </c>
      <c r="G323" s="1">
        <f t="shared" ref="G323:G357" si="64">IF(OR(C323&lt;=0,ISTEXT(C323)),"",C323)</f>
        <v>44491</v>
      </c>
      <c r="H323" s="5">
        <f t="shared" ref="H323:H357" si="65">IF(NOT(ISTEXT(G323)),YEAR(G323)*100+MONTH(G323),"")</f>
        <v>202110</v>
      </c>
      <c r="I323" s="5">
        <f t="shared" ref="I323:I357" si="66">IF(NOT(ISTEXT(G323)),YEAR(G323),"")</f>
        <v>2021</v>
      </c>
      <c r="J323">
        <f t="shared" ref="J323:J357" si="67">IF(AND(ISNUMBER(G323),ISNUMBER(D323)),D323*(640*24*3600)/(5280^2),"DataGap")</f>
        <v>1.9834710743801654E-2</v>
      </c>
    </row>
    <row r="324" spans="1:10">
      <c r="A324" t="s">
        <v>30</v>
      </c>
      <c r="B324">
        <v>6821500</v>
      </c>
      <c r="C324" s="1">
        <v>44492</v>
      </c>
      <c r="D324">
        <v>0.01</v>
      </c>
      <c r="E324" t="s">
        <v>31</v>
      </c>
      <c r="G324" s="1">
        <f t="shared" si="64"/>
        <v>44492</v>
      </c>
      <c r="H324" s="5">
        <f t="shared" si="65"/>
        <v>202110</v>
      </c>
      <c r="I324" s="5">
        <f t="shared" si="66"/>
        <v>2021</v>
      </c>
      <c r="J324">
        <f t="shared" si="67"/>
        <v>1.9834710743801654E-2</v>
      </c>
    </row>
    <row r="325" spans="1:10">
      <c r="A325" t="s">
        <v>30</v>
      </c>
      <c r="B325">
        <v>6821500</v>
      </c>
      <c r="C325" s="1">
        <v>44493</v>
      </c>
      <c r="D325">
        <v>0.01</v>
      </c>
      <c r="E325" t="s">
        <v>31</v>
      </c>
      <c r="G325" s="1">
        <f t="shared" si="64"/>
        <v>44493</v>
      </c>
      <c r="H325" s="5">
        <f t="shared" si="65"/>
        <v>202110</v>
      </c>
      <c r="I325" s="5">
        <f t="shared" si="66"/>
        <v>2021</v>
      </c>
      <c r="J325">
        <f t="shared" si="67"/>
        <v>1.9834710743801654E-2</v>
      </c>
    </row>
    <row r="326" spans="1:10">
      <c r="A326" t="s">
        <v>30</v>
      </c>
      <c r="B326">
        <v>6821500</v>
      </c>
      <c r="C326" s="1">
        <v>44494</v>
      </c>
      <c r="D326">
        <v>0.01</v>
      </c>
      <c r="E326" t="s">
        <v>31</v>
      </c>
      <c r="G326" s="1">
        <f t="shared" si="64"/>
        <v>44494</v>
      </c>
      <c r="H326" s="5">
        <f t="shared" si="65"/>
        <v>202110</v>
      </c>
      <c r="I326" s="5">
        <f t="shared" si="66"/>
        <v>2021</v>
      </c>
      <c r="J326">
        <f t="shared" si="67"/>
        <v>1.9834710743801654E-2</v>
      </c>
    </row>
    <row r="327" spans="1:10">
      <c r="A327" t="s">
        <v>30</v>
      </c>
      <c r="B327">
        <v>6821500</v>
      </c>
      <c r="C327" s="1">
        <v>44495</v>
      </c>
      <c r="D327">
        <v>0.01</v>
      </c>
      <c r="E327" t="s">
        <v>31</v>
      </c>
      <c r="G327" s="1">
        <f t="shared" si="64"/>
        <v>44495</v>
      </c>
      <c r="H327" s="5">
        <f t="shared" si="65"/>
        <v>202110</v>
      </c>
      <c r="I327" s="5">
        <f t="shared" si="66"/>
        <v>2021</v>
      </c>
      <c r="J327">
        <f t="shared" si="67"/>
        <v>1.9834710743801654E-2</v>
      </c>
    </row>
    <row r="328" spans="1:10">
      <c r="A328" t="s">
        <v>30</v>
      </c>
      <c r="B328">
        <v>6821500</v>
      </c>
      <c r="C328" s="1">
        <v>44496</v>
      </c>
      <c r="D328">
        <v>0.01</v>
      </c>
      <c r="E328" t="s">
        <v>31</v>
      </c>
      <c r="G328" s="1">
        <f t="shared" si="64"/>
        <v>44496</v>
      </c>
      <c r="H328" s="5">
        <f t="shared" si="65"/>
        <v>202110</v>
      </c>
      <c r="I328" s="5">
        <f t="shared" si="66"/>
        <v>2021</v>
      </c>
      <c r="J328">
        <f t="shared" si="67"/>
        <v>1.9834710743801654E-2</v>
      </c>
    </row>
    <row r="329" spans="1:10">
      <c r="A329" t="s">
        <v>30</v>
      </c>
      <c r="B329">
        <v>6821500</v>
      </c>
      <c r="C329" s="1">
        <v>44497</v>
      </c>
      <c r="D329">
        <v>0</v>
      </c>
      <c r="E329" t="s">
        <v>31</v>
      </c>
      <c r="G329" s="1">
        <f t="shared" si="64"/>
        <v>44497</v>
      </c>
      <c r="H329" s="5">
        <f t="shared" si="65"/>
        <v>202110</v>
      </c>
      <c r="I329" s="5">
        <f t="shared" si="66"/>
        <v>2021</v>
      </c>
      <c r="J329">
        <f t="shared" si="67"/>
        <v>0</v>
      </c>
    </row>
    <row r="330" spans="1:10">
      <c r="A330" t="s">
        <v>30</v>
      </c>
      <c r="B330">
        <v>6821500</v>
      </c>
      <c r="C330" s="1">
        <v>44498</v>
      </c>
      <c r="D330">
        <v>0</v>
      </c>
      <c r="E330" t="s">
        <v>31</v>
      </c>
      <c r="G330" s="1">
        <f t="shared" si="64"/>
        <v>44498</v>
      </c>
      <c r="H330" s="5">
        <f t="shared" si="65"/>
        <v>202110</v>
      </c>
      <c r="I330" s="5">
        <f t="shared" si="66"/>
        <v>2021</v>
      </c>
      <c r="J330">
        <f t="shared" si="67"/>
        <v>0</v>
      </c>
    </row>
    <row r="331" spans="1:10">
      <c r="A331" t="s">
        <v>30</v>
      </c>
      <c r="B331">
        <v>6821500</v>
      </c>
      <c r="C331" s="1">
        <v>44499</v>
      </c>
      <c r="D331">
        <v>0</v>
      </c>
      <c r="E331" t="s">
        <v>31</v>
      </c>
      <c r="G331" s="1">
        <f t="shared" si="64"/>
        <v>44499</v>
      </c>
      <c r="H331" s="5">
        <f t="shared" si="65"/>
        <v>202110</v>
      </c>
      <c r="I331" s="5">
        <f t="shared" si="66"/>
        <v>2021</v>
      </c>
      <c r="J331">
        <f t="shared" si="67"/>
        <v>0</v>
      </c>
    </row>
    <row r="332" spans="1:10">
      <c r="A332" t="s">
        <v>30</v>
      </c>
      <c r="B332">
        <v>6821500</v>
      </c>
      <c r="C332" s="1">
        <v>44500</v>
      </c>
      <c r="D332">
        <v>0</v>
      </c>
      <c r="E332" t="s">
        <v>31</v>
      </c>
      <c r="G332" s="1">
        <f t="shared" si="64"/>
        <v>44500</v>
      </c>
      <c r="H332" s="5">
        <f t="shared" si="65"/>
        <v>202110</v>
      </c>
      <c r="I332" s="5">
        <f t="shared" si="66"/>
        <v>2021</v>
      </c>
      <c r="J332">
        <f t="shared" si="67"/>
        <v>0</v>
      </c>
    </row>
    <row r="333" spans="1:10">
      <c r="A333" t="s">
        <v>30</v>
      </c>
      <c r="B333">
        <v>6821500</v>
      </c>
      <c r="C333" s="1">
        <v>44501</v>
      </c>
      <c r="D333">
        <v>0</v>
      </c>
      <c r="E333" t="s">
        <v>31</v>
      </c>
      <c r="G333" s="1">
        <f t="shared" si="64"/>
        <v>44501</v>
      </c>
      <c r="H333" s="5">
        <f t="shared" si="65"/>
        <v>202111</v>
      </c>
      <c r="I333" s="5">
        <f t="shared" si="66"/>
        <v>2021</v>
      </c>
      <c r="J333">
        <f t="shared" si="67"/>
        <v>0</v>
      </c>
    </row>
    <row r="334" spans="1:10">
      <c r="A334" t="s">
        <v>30</v>
      </c>
      <c r="B334">
        <v>6821500</v>
      </c>
      <c r="C334" s="1">
        <v>44502</v>
      </c>
      <c r="D334">
        <v>0</v>
      </c>
      <c r="E334" t="s">
        <v>31</v>
      </c>
      <c r="G334" s="1">
        <f t="shared" si="64"/>
        <v>44502</v>
      </c>
      <c r="H334" s="5">
        <f t="shared" si="65"/>
        <v>202111</v>
      </c>
      <c r="I334" s="5">
        <f t="shared" si="66"/>
        <v>2021</v>
      </c>
      <c r="J334">
        <f t="shared" si="67"/>
        <v>0</v>
      </c>
    </row>
    <row r="335" spans="1:10">
      <c r="A335" t="s">
        <v>30</v>
      </c>
      <c r="B335">
        <v>6821500</v>
      </c>
      <c r="C335" s="1">
        <v>44503</v>
      </c>
      <c r="D335">
        <v>0</v>
      </c>
      <c r="E335" t="s">
        <v>31</v>
      </c>
      <c r="G335" s="1">
        <f t="shared" si="64"/>
        <v>44503</v>
      </c>
      <c r="H335" s="5">
        <f t="shared" si="65"/>
        <v>202111</v>
      </c>
      <c r="I335" s="5">
        <f t="shared" si="66"/>
        <v>2021</v>
      </c>
      <c r="J335">
        <f t="shared" si="67"/>
        <v>0</v>
      </c>
    </row>
    <row r="336" spans="1:10">
      <c r="A336" t="s">
        <v>30</v>
      </c>
      <c r="B336">
        <v>6821500</v>
      </c>
      <c r="C336" s="1">
        <v>44504</v>
      </c>
      <c r="D336">
        <v>0</v>
      </c>
      <c r="E336" t="s">
        <v>31</v>
      </c>
      <c r="G336" s="1">
        <f t="shared" si="64"/>
        <v>44504</v>
      </c>
      <c r="H336" s="5">
        <f t="shared" si="65"/>
        <v>202111</v>
      </c>
      <c r="I336" s="5">
        <f t="shared" si="66"/>
        <v>2021</v>
      </c>
      <c r="J336">
        <f t="shared" si="67"/>
        <v>0</v>
      </c>
    </row>
    <row r="337" spans="1:10">
      <c r="A337" t="s">
        <v>30</v>
      </c>
      <c r="B337">
        <v>6821500</v>
      </c>
      <c r="C337" s="1">
        <v>44505</v>
      </c>
      <c r="D337">
        <v>0</v>
      </c>
      <c r="E337" t="s">
        <v>31</v>
      </c>
      <c r="G337" s="1">
        <f t="shared" si="64"/>
        <v>44505</v>
      </c>
      <c r="H337" s="5">
        <f t="shared" si="65"/>
        <v>202111</v>
      </c>
      <c r="I337" s="5">
        <f t="shared" si="66"/>
        <v>2021</v>
      </c>
      <c r="J337">
        <f t="shared" si="67"/>
        <v>0</v>
      </c>
    </row>
    <row r="338" spans="1:10">
      <c r="A338" t="s">
        <v>30</v>
      </c>
      <c r="B338">
        <v>6821500</v>
      </c>
      <c r="C338" s="1">
        <v>44506</v>
      </c>
      <c r="D338">
        <v>0</v>
      </c>
      <c r="E338" t="s">
        <v>31</v>
      </c>
      <c r="G338" s="1">
        <f t="shared" si="64"/>
        <v>44506</v>
      </c>
      <c r="H338" s="5">
        <f t="shared" si="65"/>
        <v>202111</v>
      </c>
      <c r="I338" s="5">
        <f t="shared" si="66"/>
        <v>2021</v>
      </c>
      <c r="J338">
        <f t="shared" si="67"/>
        <v>0</v>
      </c>
    </row>
    <row r="339" spans="1:10">
      <c r="A339" t="s">
        <v>30</v>
      </c>
      <c r="B339">
        <v>6821500</v>
      </c>
      <c r="C339" s="1">
        <v>44507</v>
      </c>
      <c r="D339">
        <v>0</v>
      </c>
      <c r="E339" t="s">
        <v>31</v>
      </c>
      <c r="G339" s="1">
        <f t="shared" si="64"/>
        <v>44507</v>
      </c>
      <c r="H339" s="5">
        <f t="shared" si="65"/>
        <v>202111</v>
      </c>
      <c r="I339" s="5">
        <f t="shared" si="66"/>
        <v>2021</v>
      </c>
      <c r="J339">
        <f t="shared" si="67"/>
        <v>0</v>
      </c>
    </row>
    <row r="340" spans="1:10">
      <c r="A340" t="s">
        <v>30</v>
      </c>
      <c r="B340">
        <v>6821500</v>
      </c>
      <c r="C340" s="1">
        <v>44508</v>
      </c>
      <c r="D340">
        <v>0</v>
      </c>
      <c r="E340" t="s">
        <v>31</v>
      </c>
      <c r="G340" s="1">
        <f t="shared" si="64"/>
        <v>44508</v>
      </c>
      <c r="H340" s="5">
        <f t="shared" si="65"/>
        <v>202111</v>
      </c>
      <c r="I340" s="5">
        <f t="shared" si="66"/>
        <v>2021</v>
      </c>
      <c r="J340">
        <f t="shared" si="67"/>
        <v>0</v>
      </c>
    </row>
    <row r="341" spans="1:10">
      <c r="A341" t="s">
        <v>30</v>
      </c>
      <c r="B341">
        <v>6821500</v>
      </c>
      <c r="C341" s="1">
        <v>44509</v>
      </c>
      <c r="D341">
        <v>0</v>
      </c>
      <c r="E341" t="s">
        <v>31</v>
      </c>
      <c r="G341" s="1">
        <f t="shared" si="64"/>
        <v>44509</v>
      </c>
      <c r="H341" s="5">
        <f t="shared" si="65"/>
        <v>202111</v>
      </c>
      <c r="I341" s="5">
        <f t="shared" si="66"/>
        <v>2021</v>
      </c>
      <c r="J341">
        <f t="shared" si="67"/>
        <v>0</v>
      </c>
    </row>
    <row r="342" spans="1:10">
      <c r="A342" t="s">
        <v>30</v>
      </c>
      <c r="B342">
        <v>6821500</v>
      </c>
      <c r="C342" s="1">
        <v>44510</v>
      </c>
      <c r="D342">
        <v>0</v>
      </c>
      <c r="E342" t="s">
        <v>31</v>
      </c>
      <c r="G342" s="1">
        <f t="shared" si="64"/>
        <v>44510</v>
      </c>
      <c r="H342" s="5">
        <f t="shared" si="65"/>
        <v>202111</v>
      </c>
      <c r="I342" s="5">
        <f t="shared" si="66"/>
        <v>2021</v>
      </c>
      <c r="J342">
        <f t="shared" si="67"/>
        <v>0</v>
      </c>
    </row>
    <row r="343" spans="1:10">
      <c r="A343" t="s">
        <v>30</v>
      </c>
      <c r="B343">
        <v>6821500</v>
      </c>
      <c r="C343" s="1">
        <v>44511</v>
      </c>
      <c r="D343">
        <v>0</v>
      </c>
      <c r="E343" t="s">
        <v>31</v>
      </c>
      <c r="G343" s="1">
        <f t="shared" si="64"/>
        <v>44511</v>
      </c>
      <c r="H343" s="5">
        <f t="shared" si="65"/>
        <v>202111</v>
      </c>
      <c r="I343" s="5">
        <f t="shared" si="66"/>
        <v>2021</v>
      </c>
      <c r="J343">
        <f t="shared" si="67"/>
        <v>0</v>
      </c>
    </row>
    <row r="344" spans="1:10">
      <c r="A344" t="s">
        <v>30</v>
      </c>
      <c r="B344">
        <v>6821500</v>
      </c>
      <c r="C344" s="1">
        <v>44512</v>
      </c>
      <c r="D344">
        <v>0</v>
      </c>
      <c r="E344" t="s">
        <v>31</v>
      </c>
      <c r="G344" s="1">
        <f t="shared" si="64"/>
        <v>44512</v>
      </c>
      <c r="H344" s="5">
        <f t="shared" si="65"/>
        <v>202111</v>
      </c>
      <c r="I344" s="5">
        <f t="shared" si="66"/>
        <v>2021</v>
      </c>
      <c r="J344">
        <f t="shared" si="67"/>
        <v>0</v>
      </c>
    </row>
    <row r="345" spans="1:10">
      <c r="A345" t="s">
        <v>30</v>
      </c>
      <c r="B345">
        <v>6821500</v>
      </c>
      <c r="C345" s="1">
        <v>44513</v>
      </c>
      <c r="D345">
        <v>0</v>
      </c>
      <c r="E345" t="s">
        <v>31</v>
      </c>
      <c r="G345" s="1">
        <f t="shared" si="64"/>
        <v>44513</v>
      </c>
      <c r="H345" s="5">
        <f t="shared" si="65"/>
        <v>202111</v>
      </c>
      <c r="I345" s="5">
        <f t="shared" si="66"/>
        <v>2021</v>
      </c>
      <c r="J345">
        <f t="shared" si="67"/>
        <v>0</v>
      </c>
    </row>
    <row r="346" spans="1:10">
      <c r="A346" t="s">
        <v>30</v>
      </c>
      <c r="B346">
        <v>6821500</v>
      </c>
      <c r="C346" s="1">
        <v>44514</v>
      </c>
      <c r="D346">
        <v>0</v>
      </c>
      <c r="E346" t="s">
        <v>31</v>
      </c>
      <c r="G346" s="1">
        <f t="shared" si="64"/>
        <v>44514</v>
      </c>
      <c r="H346" s="5">
        <f t="shared" si="65"/>
        <v>202111</v>
      </c>
      <c r="I346" s="5">
        <f t="shared" si="66"/>
        <v>2021</v>
      </c>
      <c r="J346">
        <f t="shared" si="67"/>
        <v>0</v>
      </c>
    </row>
    <row r="347" spans="1:10">
      <c r="A347" t="s">
        <v>30</v>
      </c>
      <c r="B347">
        <v>6821500</v>
      </c>
      <c r="C347" s="1">
        <v>44515</v>
      </c>
      <c r="D347">
        <v>0</v>
      </c>
      <c r="E347" t="s">
        <v>31</v>
      </c>
      <c r="G347" s="1">
        <f t="shared" si="64"/>
        <v>44515</v>
      </c>
      <c r="H347" s="5">
        <f t="shared" si="65"/>
        <v>202111</v>
      </c>
      <c r="I347" s="5">
        <f t="shared" si="66"/>
        <v>2021</v>
      </c>
      <c r="J347">
        <f t="shared" si="67"/>
        <v>0</v>
      </c>
    </row>
    <row r="348" spans="1:10">
      <c r="A348" t="s">
        <v>30</v>
      </c>
      <c r="B348">
        <v>6821500</v>
      </c>
      <c r="C348" s="1">
        <v>44516</v>
      </c>
      <c r="D348">
        <v>0</v>
      </c>
      <c r="E348" t="s">
        <v>31</v>
      </c>
      <c r="G348" s="1">
        <f t="shared" si="64"/>
        <v>44516</v>
      </c>
      <c r="H348" s="5">
        <f t="shared" si="65"/>
        <v>202111</v>
      </c>
      <c r="I348" s="5">
        <f t="shared" si="66"/>
        <v>2021</v>
      </c>
      <c r="J348">
        <f t="shared" si="67"/>
        <v>0</v>
      </c>
    </row>
    <row r="349" spans="1:10">
      <c r="A349" t="s">
        <v>30</v>
      </c>
      <c r="B349">
        <v>6821500</v>
      </c>
      <c r="C349" s="1">
        <v>44517</v>
      </c>
      <c r="D349">
        <v>0</v>
      </c>
      <c r="E349" t="s">
        <v>31</v>
      </c>
      <c r="G349" s="1">
        <f t="shared" si="64"/>
        <v>44517</v>
      </c>
      <c r="H349" s="5">
        <f t="shared" si="65"/>
        <v>202111</v>
      </c>
      <c r="I349" s="5">
        <f t="shared" si="66"/>
        <v>2021</v>
      </c>
      <c r="J349">
        <f t="shared" si="67"/>
        <v>0</v>
      </c>
    </row>
    <row r="350" spans="1:10">
      <c r="A350" t="s">
        <v>30</v>
      </c>
      <c r="B350">
        <v>6821500</v>
      </c>
      <c r="C350" s="1">
        <v>44518</v>
      </c>
      <c r="D350">
        <v>0</v>
      </c>
      <c r="E350" t="s">
        <v>31</v>
      </c>
      <c r="G350" s="1">
        <f t="shared" si="64"/>
        <v>44518</v>
      </c>
      <c r="H350" s="5">
        <f t="shared" si="65"/>
        <v>202111</v>
      </c>
      <c r="I350" s="5">
        <f t="shared" si="66"/>
        <v>2021</v>
      </c>
      <c r="J350">
        <f t="shared" si="67"/>
        <v>0</v>
      </c>
    </row>
    <row r="351" spans="1:10">
      <c r="A351" t="s">
        <v>30</v>
      </c>
      <c r="B351">
        <v>6821500</v>
      </c>
      <c r="C351" s="1">
        <v>44519</v>
      </c>
      <c r="D351">
        <v>0</v>
      </c>
      <c r="E351" t="s">
        <v>31</v>
      </c>
      <c r="G351" s="1">
        <f t="shared" si="64"/>
        <v>44519</v>
      </c>
      <c r="H351" s="5">
        <f t="shared" si="65"/>
        <v>202111</v>
      </c>
      <c r="I351" s="5">
        <f t="shared" si="66"/>
        <v>2021</v>
      </c>
      <c r="J351">
        <f t="shared" si="67"/>
        <v>0</v>
      </c>
    </row>
    <row r="352" spans="1:10">
      <c r="A352" t="s">
        <v>30</v>
      </c>
      <c r="B352">
        <v>6821500</v>
      </c>
      <c r="C352" s="1">
        <v>44520</v>
      </c>
      <c r="D352">
        <v>0</v>
      </c>
      <c r="E352" t="s">
        <v>31</v>
      </c>
      <c r="G352" s="1">
        <f t="shared" si="64"/>
        <v>44520</v>
      </c>
      <c r="H352" s="5">
        <f t="shared" si="65"/>
        <v>202111</v>
      </c>
      <c r="I352" s="5">
        <f t="shared" si="66"/>
        <v>2021</v>
      </c>
      <c r="J352">
        <f t="shared" si="67"/>
        <v>0</v>
      </c>
    </row>
    <row r="353" spans="1:10">
      <c r="A353" t="s">
        <v>30</v>
      </c>
      <c r="B353">
        <v>6821500</v>
      </c>
      <c r="C353" s="1">
        <v>44521</v>
      </c>
      <c r="D353">
        <v>0</v>
      </c>
      <c r="E353" t="s">
        <v>31</v>
      </c>
      <c r="G353" s="1">
        <f t="shared" si="64"/>
        <v>44521</v>
      </c>
      <c r="H353" s="5">
        <f t="shared" si="65"/>
        <v>202111</v>
      </c>
      <c r="I353" s="5">
        <f t="shared" si="66"/>
        <v>2021</v>
      </c>
      <c r="J353">
        <f t="shared" si="67"/>
        <v>0</v>
      </c>
    </row>
    <row r="354" spans="1:10">
      <c r="A354" t="s">
        <v>30</v>
      </c>
      <c r="B354">
        <v>6821500</v>
      </c>
      <c r="C354" s="1">
        <v>44522</v>
      </c>
      <c r="D354">
        <v>0</v>
      </c>
      <c r="E354" t="s">
        <v>31</v>
      </c>
      <c r="G354" s="1">
        <f t="shared" si="64"/>
        <v>44522</v>
      </c>
      <c r="H354" s="5">
        <f t="shared" si="65"/>
        <v>202111</v>
      </c>
      <c r="I354" s="5">
        <f t="shared" si="66"/>
        <v>2021</v>
      </c>
      <c r="J354">
        <f t="shared" si="67"/>
        <v>0</v>
      </c>
    </row>
    <row r="355" spans="1:10">
      <c r="A355" t="s">
        <v>30</v>
      </c>
      <c r="B355">
        <v>6821500</v>
      </c>
      <c r="C355" s="1">
        <v>44523</v>
      </c>
      <c r="D355">
        <v>0</v>
      </c>
      <c r="E355" t="s">
        <v>31</v>
      </c>
      <c r="G355" s="1">
        <f t="shared" si="64"/>
        <v>44523</v>
      </c>
      <c r="H355" s="5">
        <f t="shared" si="65"/>
        <v>202111</v>
      </c>
      <c r="I355" s="5">
        <f t="shared" si="66"/>
        <v>2021</v>
      </c>
      <c r="J355">
        <f t="shared" si="67"/>
        <v>0</v>
      </c>
    </row>
    <row r="356" spans="1:10">
      <c r="A356" t="s">
        <v>30</v>
      </c>
      <c r="B356">
        <v>6821500</v>
      </c>
      <c r="C356" s="1">
        <v>44524</v>
      </c>
      <c r="D356">
        <v>0</v>
      </c>
      <c r="E356" t="s">
        <v>31</v>
      </c>
      <c r="G356" s="1">
        <f t="shared" si="64"/>
        <v>44524</v>
      </c>
      <c r="H356" s="5">
        <f t="shared" si="65"/>
        <v>202111</v>
      </c>
      <c r="I356" s="5">
        <f t="shared" si="66"/>
        <v>2021</v>
      </c>
      <c r="J356">
        <f t="shared" si="67"/>
        <v>0</v>
      </c>
    </row>
    <row r="357" spans="1:10">
      <c r="A357" t="s">
        <v>30</v>
      </c>
      <c r="B357">
        <v>6821500</v>
      </c>
      <c r="C357" s="1">
        <v>44525</v>
      </c>
      <c r="D357">
        <v>0</v>
      </c>
      <c r="E357" t="s">
        <v>31</v>
      </c>
      <c r="G357" s="1">
        <f t="shared" si="64"/>
        <v>44525</v>
      </c>
      <c r="H357" s="5">
        <f t="shared" si="65"/>
        <v>202111</v>
      </c>
      <c r="I357" s="5">
        <f t="shared" si="66"/>
        <v>2021</v>
      </c>
      <c r="J357">
        <f t="shared" si="67"/>
        <v>0</v>
      </c>
    </row>
    <row r="358" spans="1:10">
      <c r="A358" t="s">
        <v>30</v>
      </c>
      <c r="B358">
        <v>6821500</v>
      </c>
      <c r="C358" s="1">
        <v>44526</v>
      </c>
      <c r="D358">
        <v>0</v>
      </c>
      <c r="E358" t="s">
        <v>31</v>
      </c>
      <c r="G358" s="1">
        <f t="shared" ref="G358:G384" si="68">IF(OR(C358&lt;=0,ISTEXT(C358)),"",C358)</f>
        <v>44526</v>
      </c>
      <c r="H358" s="5">
        <f t="shared" ref="H358:H384" si="69">IF(NOT(ISTEXT(G358)),YEAR(G358)*100+MONTH(G358),"")</f>
        <v>202111</v>
      </c>
      <c r="I358" s="5">
        <f t="shared" ref="I358:I384" si="70">IF(NOT(ISTEXT(G358)),YEAR(G358),"")</f>
        <v>2021</v>
      </c>
      <c r="J358">
        <f t="shared" ref="J358:J384" si="71">IF(AND(ISNUMBER(G358),ISNUMBER(D358)),D358*(640*24*3600)/(5280^2),"DataGap")</f>
        <v>0</v>
      </c>
    </row>
    <row r="359" spans="1:10">
      <c r="A359" t="s">
        <v>30</v>
      </c>
      <c r="B359">
        <v>6821500</v>
      </c>
      <c r="C359" s="1">
        <v>44527</v>
      </c>
      <c r="D359">
        <v>0</v>
      </c>
      <c r="E359" t="s">
        <v>31</v>
      </c>
      <c r="G359" s="1">
        <f t="shared" si="68"/>
        <v>44527</v>
      </c>
      <c r="H359" s="5">
        <f t="shared" si="69"/>
        <v>202111</v>
      </c>
      <c r="I359" s="5">
        <f t="shared" si="70"/>
        <v>2021</v>
      </c>
      <c r="J359">
        <f t="shared" si="71"/>
        <v>0</v>
      </c>
    </row>
    <row r="360" spans="1:10">
      <c r="A360" t="s">
        <v>30</v>
      </c>
      <c r="B360">
        <v>6821500</v>
      </c>
      <c r="C360" s="1">
        <v>44528</v>
      </c>
      <c r="D360">
        <v>0</v>
      </c>
      <c r="E360" t="s">
        <v>31</v>
      </c>
      <c r="G360" s="1">
        <f t="shared" si="68"/>
        <v>44528</v>
      </c>
      <c r="H360" s="5">
        <f t="shared" si="69"/>
        <v>202111</v>
      </c>
      <c r="I360" s="5">
        <f t="shared" si="70"/>
        <v>2021</v>
      </c>
      <c r="J360">
        <f t="shared" si="71"/>
        <v>0</v>
      </c>
    </row>
    <row r="361" spans="1:10">
      <c r="A361" t="s">
        <v>30</v>
      </c>
      <c r="B361">
        <v>6821500</v>
      </c>
      <c r="C361" s="1">
        <v>44529</v>
      </c>
      <c r="D361">
        <v>0</v>
      </c>
      <c r="E361" t="s">
        <v>31</v>
      </c>
      <c r="G361" s="1">
        <f t="shared" si="68"/>
        <v>44529</v>
      </c>
      <c r="H361" s="5">
        <f t="shared" si="69"/>
        <v>202111</v>
      </c>
      <c r="I361" s="5">
        <f t="shared" si="70"/>
        <v>2021</v>
      </c>
      <c r="J361">
        <f t="shared" si="71"/>
        <v>0</v>
      </c>
    </row>
    <row r="362" spans="1:10">
      <c r="A362" t="s">
        <v>30</v>
      </c>
      <c r="B362">
        <v>6821500</v>
      </c>
      <c r="C362" s="1">
        <v>44530</v>
      </c>
      <c r="D362">
        <v>0</v>
      </c>
      <c r="E362" t="s">
        <v>31</v>
      </c>
      <c r="G362" s="1">
        <f t="shared" si="68"/>
        <v>44530</v>
      </c>
      <c r="H362" s="5">
        <f t="shared" si="69"/>
        <v>202111</v>
      </c>
      <c r="I362" s="5">
        <f t="shared" si="70"/>
        <v>2021</v>
      </c>
      <c r="J362">
        <f t="shared" si="71"/>
        <v>0</v>
      </c>
    </row>
    <row r="363" spans="1:10">
      <c r="A363" t="s">
        <v>30</v>
      </c>
      <c r="B363">
        <v>6821500</v>
      </c>
      <c r="C363" s="1">
        <v>44531</v>
      </c>
      <c r="D363">
        <v>0</v>
      </c>
      <c r="E363" t="s">
        <v>31</v>
      </c>
      <c r="G363" s="1">
        <f t="shared" si="68"/>
        <v>44531</v>
      </c>
      <c r="H363" s="5">
        <f t="shared" si="69"/>
        <v>202112</v>
      </c>
      <c r="I363" s="5">
        <f t="shared" si="70"/>
        <v>2021</v>
      </c>
      <c r="J363">
        <f t="shared" si="71"/>
        <v>0</v>
      </c>
    </row>
    <row r="364" spans="1:10">
      <c r="A364" t="s">
        <v>30</v>
      </c>
      <c r="B364">
        <v>6821500</v>
      </c>
      <c r="C364" s="1">
        <v>44532</v>
      </c>
      <c r="D364">
        <v>0</v>
      </c>
      <c r="E364" t="s">
        <v>31</v>
      </c>
      <c r="G364" s="1">
        <f t="shared" si="68"/>
        <v>44532</v>
      </c>
      <c r="H364" s="5">
        <f t="shared" si="69"/>
        <v>202112</v>
      </c>
      <c r="I364" s="5">
        <f t="shared" si="70"/>
        <v>2021</v>
      </c>
      <c r="J364">
        <f t="shared" si="71"/>
        <v>0</v>
      </c>
    </row>
    <row r="365" spans="1:10">
      <c r="A365" t="s">
        <v>30</v>
      </c>
      <c r="B365">
        <v>6821500</v>
      </c>
      <c r="C365" s="1">
        <v>44533</v>
      </c>
      <c r="D365">
        <v>0</v>
      </c>
      <c r="E365" t="s">
        <v>31</v>
      </c>
      <c r="G365" s="1">
        <f t="shared" si="68"/>
        <v>44533</v>
      </c>
      <c r="H365" s="5">
        <f t="shared" si="69"/>
        <v>202112</v>
      </c>
      <c r="I365" s="5">
        <f t="shared" si="70"/>
        <v>2021</v>
      </c>
      <c r="J365">
        <f t="shared" si="71"/>
        <v>0</v>
      </c>
    </row>
    <row r="366" spans="1:10">
      <c r="A366" t="s">
        <v>30</v>
      </c>
      <c r="B366">
        <v>6821500</v>
      </c>
      <c r="C366" s="1">
        <v>44534</v>
      </c>
      <c r="D366">
        <v>0</v>
      </c>
      <c r="E366" t="s">
        <v>31</v>
      </c>
      <c r="G366" s="1">
        <f t="shared" si="68"/>
        <v>44534</v>
      </c>
      <c r="H366" s="5">
        <f t="shared" si="69"/>
        <v>202112</v>
      </c>
      <c r="I366" s="5">
        <f t="shared" si="70"/>
        <v>2021</v>
      </c>
      <c r="J366">
        <f t="shared" si="71"/>
        <v>0</v>
      </c>
    </row>
    <row r="367" spans="1:10">
      <c r="A367" t="s">
        <v>30</v>
      </c>
      <c r="B367">
        <v>6821500</v>
      </c>
      <c r="C367" s="1">
        <v>44535</v>
      </c>
      <c r="D367">
        <v>0</v>
      </c>
      <c r="E367" t="s">
        <v>31</v>
      </c>
      <c r="G367" s="1">
        <f t="shared" si="68"/>
        <v>44535</v>
      </c>
      <c r="H367" s="5">
        <f t="shared" si="69"/>
        <v>202112</v>
      </c>
      <c r="I367" s="5">
        <f t="shared" si="70"/>
        <v>2021</v>
      </c>
      <c r="J367">
        <f t="shared" si="71"/>
        <v>0</v>
      </c>
    </row>
    <row r="368" spans="1:10">
      <c r="A368" t="s">
        <v>30</v>
      </c>
      <c r="B368">
        <v>6821500</v>
      </c>
      <c r="C368" s="1">
        <v>44536</v>
      </c>
      <c r="D368">
        <v>0</v>
      </c>
      <c r="E368" t="s">
        <v>31</v>
      </c>
      <c r="G368" s="1">
        <f t="shared" si="68"/>
        <v>44536</v>
      </c>
      <c r="H368" s="5">
        <f t="shared" si="69"/>
        <v>202112</v>
      </c>
      <c r="I368" s="5">
        <f t="shared" si="70"/>
        <v>2021</v>
      </c>
      <c r="J368">
        <f t="shared" si="71"/>
        <v>0</v>
      </c>
    </row>
    <row r="369" spans="1:10">
      <c r="A369" t="s">
        <v>30</v>
      </c>
      <c r="B369">
        <v>6821500</v>
      </c>
      <c r="C369" s="1">
        <v>44537</v>
      </c>
      <c r="D369">
        <v>0</v>
      </c>
      <c r="E369" t="s">
        <v>31</v>
      </c>
      <c r="G369" s="1">
        <f t="shared" si="68"/>
        <v>44537</v>
      </c>
      <c r="H369" s="5">
        <f t="shared" si="69"/>
        <v>202112</v>
      </c>
      <c r="I369" s="5">
        <f t="shared" si="70"/>
        <v>2021</v>
      </c>
      <c r="J369">
        <f t="shared" si="71"/>
        <v>0</v>
      </c>
    </row>
    <row r="370" spans="1:10">
      <c r="A370" t="s">
        <v>30</v>
      </c>
      <c r="B370">
        <v>6821500</v>
      </c>
      <c r="C370" s="1">
        <v>44538</v>
      </c>
      <c r="D370">
        <v>0</v>
      </c>
      <c r="E370" t="s">
        <v>31</v>
      </c>
      <c r="G370" s="1">
        <f t="shared" si="68"/>
        <v>44538</v>
      </c>
      <c r="H370" s="5">
        <f t="shared" si="69"/>
        <v>202112</v>
      </c>
      <c r="I370" s="5">
        <f t="shared" si="70"/>
        <v>2021</v>
      </c>
      <c r="J370">
        <f t="shared" si="71"/>
        <v>0</v>
      </c>
    </row>
    <row r="371" spans="1:10">
      <c r="A371" t="s">
        <v>30</v>
      </c>
      <c r="B371">
        <v>6821500</v>
      </c>
      <c r="C371" s="1">
        <v>44539</v>
      </c>
      <c r="D371">
        <v>0</v>
      </c>
      <c r="E371" t="s">
        <v>31</v>
      </c>
      <c r="G371" s="1">
        <f t="shared" si="68"/>
        <v>44539</v>
      </c>
      <c r="H371" s="5">
        <f t="shared" si="69"/>
        <v>202112</v>
      </c>
      <c r="I371" s="5">
        <f t="shared" si="70"/>
        <v>2021</v>
      </c>
      <c r="J371">
        <f t="shared" si="71"/>
        <v>0</v>
      </c>
    </row>
    <row r="372" spans="1:10">
      <c r="A372" t="s">
        <v>30</v>
      </c>
      <c r="B372">
        <v>6821500</v>
      </c>
      <c r="C372" s="1">
        <v>44540</v>
      </c>
      <c r="D372">
        <v>0</v>
      </c>
      <c r="E372" t="s">
        <v>31</v>
      </c>
      <c r="G372" s="1">
        <f t="shared" si="68"/>
        <v>44540</v>
      </c>
      <c r="H372" s="5">
        <f t="shared" si="69"/>
        <v>202112</v>
      </c>
      <c r="I372" s="5">
        <f t="shared" si="70"/>
        <v>2021</v>
      </c>
      <c r="J372">
        <f t="shared" si="71"/>
        <v>0</v>
      </c>
    </row>
    <row r="373" spans="1:10">
      <c r="A373" t="s">
        <v>30</v>
      </c>
      <c r="B373">
        <v>6821500</v>
      </c>
      <c r="C373" s="1">
        <v>44541</v>
      </c>
      <c r="D373">
        <v>0</v>
      </c>
      <c r="E373" t="s">
        <v>31</v>
      </c>
      <c r="G373" s="1">
        <f t="shared" si="68"/>
        <v>44541</v>
      </c>
      <c r="H373" s="5">
        <f t="shared" si="69"/>
        <v>202112</v>
      </c>
      <c r="I373" s="5">
        <f t="shared" si="70"/>
        <v>2021</v>
      </c>
      <c r="J373">
        <f t="shared" si="71"/>
        <v>0</v>
      </c>
    </row>
    <row r="374" spans="1:10">
      <c r="A374" t="s">
        <v>30</v>
      </c>
      <c r="B374">
        <v>6821500</v>
      </c>
      <c r="C374" s="1">
        <v>44542</v>
      </c>
      <c r="D374">
        <v>0</v>
      </c>
      <c r="E374" t="s">
        <v>31</v>
      </c>
      <c r="G374" s="1">
        <f t="shared" si="68"/>
        <v>44542</v>
      </c>
      <c r="H374" s="5">
        <f t="shared" si="69"/>
        <v>202112</v>
      </c>
      <c r="I374" s="5">
        <f t="shared" si="70"/>
        <v>2021</v>
      </c>
      <c r="J374">
        <f t="shared" si="71"/>
        <v>0</v>
      </c>
    </row>
    <row r="375" spans="1:10">
      <c r="A375" t="s">
        <v>30</v>
      </c>
      <c r="B375">
        <v>6821500</v>
      </c>
      <c r="C375" s="1">
        <v>44543</v>
      </c>
      <c r="D375">
        <v>0</v>
      </c>
      <c r="E375" t="s">
        <v>31</v>
      </c>
      <c r="G375" s="1">
        <f t="shared" si="68"/>
        <v>44543</v>
      </c>
      <c r="H375" s="5">
        <f t="shared" si="69"/>
        <v>202112</v>
      </c>
      <c r="I375" s="5">
        <f t="shared" si="70"/>
        <v>2021</v>
      </c>
      <c r="J375">
        <f t="shared" si="71"/>
        <v>0</v>
      </c>
    </row>
    <row r="376" spans="1:10">
      <c r="A376" t="s">
        <v>30</v>
      </c>
      <c r="B376">
        <v>6821500</v>
      </c>
      <c r="C376" s="1">
        <v>44544</v>
      </c>
      <c r="D376">
        <v>0</v>
      </c>
      <c r="E376" t="s">
        <v>31</v>
      </c>
      <c r="G376" s="1">
        <f t="shared" si="68"/>
        <v>44544</v>
      </c>
      <c r="H376" s="5">
        <f t="shared" si="69"/>
        <v>202112</v>
      </c>
      <c r="I376" s="5">
        <f t="shared" si="70"/>
        <v>2021</v>
      </c>
      <c r="J376">
        <f t="shared" si="71"/>
        <v>0</v>
      </c>
    </row>
    <row r="377" spans="1:10">
      <c r="A377" t="s">
        <v>30</v>
      </c>
      <c r="B377">
        <v>6821500</v>
      </c>
      <c r="C377" s="1">
        <v>44545</v>
      </c>
      <c r="D377">
        <v>0</v>
      </c>
      <c r="E377" t="s">
        <v>31</v>
      </c>
      <c r="G377" s="1">
        <f t="shared" si="68"/>
        <v>44545</v>
      </c>
      <c r="H377" s="5">
        <f t="shared" si="69"/>
        <v>202112</v>
      </c>
      <c r="I377" s="5">
        <f t="shared" si="70"/>
        <v>2021</v>
      </c>
      <c r="J377">
        <f t="shared" si="71"/>
        <v>0</v>
      </c>
    </row>
    <row r="378" spans="1:10">
      <c r="A378" t="s">
        <v>30</v>
      </c>
      <c r="B378">
        <v>6821500</v>
      </c>
      <c r="C378" s="1">
        <v>44546</v>
      </c>
      <c r="D378">
        <v>0</v>
      </c>
      <c r="E378" t="s">
        <v>31</v>
      </c>
      <c r="G378" s="1">
        <f t="shared" si="68"/>
        <v>44546</v>
      </c>
      <c r="H378" s="5">
        <f t="shared" si="69"/>
        <v>202112</v>
      </c>
      <c r="I378" s="5">
        <f t="shared" si="70"/>
        <v>2021</v>
      </c>
      <c r="J378">
        <f t="shared" si="71"/>
        <v>0</v>
      </c>
    </row>
    <row r="379" spans="1:10">
      <c r="A379" t="s">
        <v>30</v>
      </c>
      <c r="B379">
        <v>6821500</v>
      </c>
      <c r="C379" s="1">
        <v>44547</v>
      </c>
      <c r="D379">
        <v>0</v>
      </c>
      <c r="E379" t="s">
        <v>31</v>
      </c>
      <c r="G379" s="1">
        <f t="shared" si="68"/>
        <v>44547</v>
      </c>
      <c r="H379" s="5">
        <f t="shared" si="69"/>
        <v>202112</v>
      </c>
      <c r="I379" s="5">
        <f t="shared" si="70"/>
        <v>2021</v>
      </c>
      <c r="J379">
        <f t="shared" si="71"/>
        <v>0</v>
      </c>
    </row>
    <row r="380" spans="1:10">
      <c r="A380" t="s">
        <v>30</v>
      </c>
      <c r="B380">
        <v>6821500</v>
      </c>
      <c r="C380" s="1">
        <v>44548</v>
      </c>
      <c r="D380">
        <v>0</v>
      </c>
      <c r="E380" t="s">
        <v>31</v>
      </c>
      <c r="G380" s="1">
        <f t="shared" si="68"/>
        <v>44548</v>
      </c>
      <c r="H380" s="5">
        <f t="shared" si="69"/>
        <v>202112</v>
      </c>
      <c r="I380" s="5">
        <f t="shared" si="70"/>
        <v>2021</v>
      </c>
      <c r="J380">
        <f t="shared" si="71"/>
        <v>0</v>
      </c>
    </row>
    <row r="381" spans="1:10">
      <c r="A381" t="s">
        <v>30</v>
      </c>
      <c r="B381">
        <v>6821500</v>
      </c>
      <c r="C381" s="1">
        <v>44549</v>
      </c>
      <c r="D381">
        <v>0</v>
      </c>
      <c r="E381" t="s">
        <v>31</v>
      </c>
      <c r="G381" s="1">
        <f t="shared" si="68"/>
        <v>44549</v>
      </c>
      <c r="H381" s="5">
        <f t="shared" si="69"/>
        <v>202112</v>
      </c>
      <c r="I381" s="5">
        <f t="shared" si="70"/>
        <v>2021</v>
      </c>
      <c r="J381">
        <f t="shared" si="71"/>
        <v>0</v>
      </c>
    </row>
    <row r="382" spans="1:10">
      <c r="A382" t="s">
        <v>30</v>
      </c>
      <c r="B382">
        <v>6821500</v>
      </c>
      <c r="C382" s="1">
        <v>44550</v>
      </c>
      <c r="D382">
        <v>0</v>
      </c>
      <c r="E382" t="s">
        <v>31</v>
      </c>
      <c r="G382" s="1">
        <f t="shared" si="68"/>
        <v>44550</v>
      </c>
      <c r="H382" s="5">
        <f t="shared" si="69"/>
        <v>202112</v>
      </c>
      <c r="I382" s="5">
        <f t="shared" si="70"/>
        <v>2021</v>
      </c>
      <c r="J382">
        <f t="shared" si="71"/>
        <v>0</v>
      </c>
    </row>
    <row r="383" spans="1:10">
      <c r="A383" t="s">
        <v>30</v>
      </c>
      <c r="B383">
        <v>6821500</v>
      </c>
      <c r="C383" s="1">
        <v>44551</v>
      </c>
      <c r="D383">
        <v>0</v>
      </c>
      <c r="E383" t="s">
        <v>31</v>
      </c>
      <c r="G383" s="1">
        <f t="shared" si="68"/>
        <v>44551</v>
      </c>
      <c r="H383" s="5">
        <f t="shared" si="69"/>
        <v>202112</v>
      </c>
      <c r="I383" s="5">
        <f t="shared" si="70"/>
        <v>2021</v>
      </c>
      <c r="J383">
        <f t="shared" si="71"/>
        <v>0</v>
      </c>
    </row>
    <row r="384" spans="1:10">
      <c r="A384" t="s">
        <v>30</v>
      </c>
      <c r="B384">
        <v>6821500</v>
      </c>
      <c r="C384" s="1">
        <v>44552</v>
      </c>
      <c r="D384">
        <v>0</v>
      </c>
      <c r="E384" t="s">
        <v>31</v>
      </c>
      <c r="G384" s="1">
        <f t="shared" si="68"/>
        <v>44552</v>
      </c>
      <c r="H384" s="5">
        <f t="shared" si="69"/>
        <v>202112</v>
      </c>
      <c r="I384" s="5">
        <f t="shared" si="70"/>
        <v>2021</v>
      </c>
      <c r="J384">
        <f t="shared" si="71"/>
        <v>0</v>
      </c>
    </row>
    <row r="385" spans="1:10">
      <c r="A385" t="s">
        <v>30</v>
      </c>
      <c r="B385">
        <v>6821500</v>
      </c>
      <c r="C385" s="1">
        <v>44553</v>
      </c>
      <c r="D385">
        <v>0</v>
      </c>
      <c r="E385" t="s">
        <v>31</v>
      </c>
      <c r="G385" s="1">
        <f>IF(OR(C385&lt;=0,ISTEXT(C385)),"",C385)</f>
        <v>44553</v>
      </c>
      <c r="H385" s="5">
        <f>IF(NOT(ISTEXT(G385)),YEAR(G385)*100+MONTH(G385),"")</f>
        <v>202112</v>
      </c>
      <c r="I385" s="5">
        <f>IF(NOT(ISTEXT(G385)),YEAR(G385),"")</f>
        <v>2021</v>
      </c>
      <c r="J385">
        <f>IF(AND(ISNUMBER(G385),ISNUMBER(D385)),D385*(640*24*3600)/(5280^2),"DataGap")</f>
        <v>0</v>
      </c>
    </row>
    <row r="386" spans="1:10">
      <c r="A386" t="s">
        <v>30</v>
      </c>
      <c r="B386">
        <v>6821500</v>
      </c>
      <c r="C386" s="1">
        <v>44554</v>
      </c>
      <c r="D386">
        <v>0</v>
      </c>
      <c r="E386" t="s">
        <v>31</v>
      </c>
      <c r="G386" s="1">
        <f>IF(OR(C386&lt;=0,ISTEXT(C386)),"",C386)</f>
        <v>44554</v>
      </c>
      <c r="H386" s="5">
        <f>IF(NOT(ISTEXT(G386)),YEAR(G386)*100+MONTH(G386),"")</f>
        <v>202112</v>
      </c>
      <c r="I386" s="5">
        <f>IF(NOT(ISTEXT(G386)),YEAR(G386),"")</f>
        <v>2021</v>
      </c>
      <c r="J386">
        <f>IF(AND(ISNUMBER(G386),ISNUMBER(D386)),D386*(640*24*3600)/(5280^2),"DataGap")</f>
        <v>0</v>
      </c>
    </row>
    <row r="387" spans="1:10">
      <c r="A387" t="s">
        <v>30</v>
      </c>
      <c r="B387">
        <v>6821500</v>
      </c>
      <c r="C387" s="1">
        <v>44555</v>
      </c>
      <c r="D387">
        <v>0</v>
      </c>
      <c r="E387" t="s">
        <v>31</v>
      </c>
      <c r="G387" s="1">
        <f>IF(OR(C387&lt;=0,ISTEXT(C387)),"",C387)</f>
        <v>44555</v>
      </c>
      <c r="H387" s="5">
        <f>IF(NOT(ISTEXT(G387)),YEAR(G387)*100+MONTH(G387),"")</f>
        <v>202112</v>
      </c>
      <c r="I387" s="5">
        <f>IF(NOT(ISTEXT(G387)),YEAR(G387),"")</f>
        <v>2021</v>
      </c>
      <c r="J387">
        <f>IF(AND(ISNUMBER(G387),ISNUMBER(D387)),D387*(640*24*3600)/(5280^2),"DataGap")</f>
        <v>0</v>
      </c>
    </row>
    <row r="388" spans="1:10">
      <c r="A388" t="s">
        <v>30</v>
      </c>
      <c r="B388">
        <v>6821500</v>
      </c>
      <c r="C388" s="1">
        <v>44556</v>
      </c>
      <c r="D388">
        <v>0</v>
      </c>
      <c r="E388" t="s">
        <v>31</v>
      </c>
      <c r="G388" s="1">
        <f>IF(OR(C388&lt;=0,ISTEXT(C388)),"",C388)</f>
        <v>44556</v>
      </c>
      <c r="H388" s="5">
        <f>IF(NOT(ISTEXT(G388)),YEAR(G388)*100+MONTH(G388),"")</f>
        <v>202112</v>
      </c>
      <c r="I388" s="5">
        <f>IF(NOT(ISTEXT(G388)),YEAR(G388),"")</f>
        <v>2021</v>
      </c>
      <c r="J388">
        <f>IF(AND(ISNUMBER(G388),ISNUMBER(D388)),D388*(640*24*3600)/(5280^2),"DataGap")</f>
        <v>0</v>
      </c>
    </row>
    <row r="389" spans="1:10">
      <c r="A389" t="s">
        <v>30</v>
      </c>
      <c r="B389">
        <v>6821500</v>
      </c>
      <c r="C389" s="1">
        <v>44557</v>
      </c>
      <c r="D389">
        <v>0</v>
      </c>
      <c r="E389" t="s">
        <v>31</v>
      </c>
      <c r="G389" s="1">
        <f t="shared" ref="G389:G393" si="72">IF(OR(C389&lt;=0,ISTEXT(C389)),"",C389)</f>
        <v>44557</v>
      </c>
      <c r="H389" s="5">
        <f t="shared" ref="H389:H393" si="73">IF(NOT(ISTEXT(G389)),YEAR(G389)*100+MONTH(G389),"")</f>
        <v>202112</v>
      </c>
      <c r="I389" s="5">
        <f t="shared" ref="I389:I393" si="74">IF(NOT(ISTEXT(G389)),YEAR(G389),"")</f>
        <v>2021</v>
      </c>
      <c r="J389">
        <f t="shared" ref="J389:J393" si="75">IF(AND(ISNUMBER(G389),ISNUMBER(D389)),D389*(640*24*3600)/(5280^2),"DataGap")</f>
        <v>0</v>
      </c>
    </row>
    <row r="390" spans="1:10">
      <c r="A390" t="s">
        <v>30</v>
      </c>
      <c r="B390">
        <v>6821500</v>
      </c>
      <c r="C390" s="1">
        <v>44558</v>
      </c>
      <c r="D390">
        <v>0</v>
      </c>
      <c r="E390" t="s">
        <v>31</v>
      </c>
      <c r="G390" s="1">
        <f t="shared" si="72"/>
        <v>44558</v>
      </c>
      <c r="H390" s="5">
        <f t="shared" si="73"/>
        <v>202112</v>
      </c>
      <c r="I390" s="5">
        <f t="shared" si="74"/>
        <v>2021</v>
      </c>
      <c r="J390">
        <f t="shared" si="75"/>
        <v>0</v>
      </c>
    </row>
    <row r="391" spans="1:10">
      <c r="A391" t="s">
        <v>30</v>
      </c>
      <c r="B391">
        <v>6821500</v>
      </c>
      <c r="C391" s="1">
        <v>44559</v>
      </c>
      <c r="D391">
        <v>0</v>
      </c>
      <c r="E391" t="s">
        <v>31</v>
      </c>
      <c r="G391" s="1">
        <f t="shared" si="72"/>
        <v>44559</v>
      </c>
      <c r="H391" s="5">
        <f t="shared" si="73"/>
        <v>202112</v>
      </c>
      <c r="I391" s="5">
        <f t="shared" si="74"/>
        <v>2021</v>
      </c>
      <c r="J391">
        <f t="shared" si="75"/>
        <v>0</v>
      </c>
    </row>
    <row r="392" spans="1:10">
      <c r="A392" t="s">
        <v>30</v>
      </c>
      <c r="B392">
        <v>6821500</v>
      </c>
      <c r="C392" s="1">
        <v>44560</v>
      </c>
      <c r="D392">
        <v>0</v>
      </c>
      <c r="E392" t="s">
        <v>31</v>
      </c>
      <c r="G392" s="1">
        <f t="shared" si="72"/>
        <v>44560</v>
      </c>
      <c r="H392" s="5">
        <f t="shared" si="73"/>
        <v>202112</v>
      </c>
      <c r="I392" s="5">
        <f t="shared" si="74"/>
        <v>2021</v>
      </c>
      <c r="J392">
        <f t="shared" si="75"/>
        <v>0</v>
      </c>
    </row>
    <row r="393" spans="1:10">
      <c r="A393" t="s">
        <v>30</v>
      </c>
      <c r="B393">
        <v>6821500</v>
      </c>
      <c r="C393" s="1">
        <v>44561</v>
      </c>
      <c r="D393">
        <v>0</v>
      </c>
      <c r="E393" t="s">
        <v>31</v>
      </c>
      <c r="G393" s="1">
        <f t="shared" si="72"/>
        <v>44561</v>
      </c>
      <c r="H393" s="5">
        <f t="shared" si="73"/>
        <v>202112</v>
      </c>
      <c r="I393" s="5">
        <f t="shared" si="74"/>
        <v>2021</v>
      </c>
      <c r="J393">
        <f t="shared" si="75"/>
        <v>0</v>
      </c>
    </row>
    <row r="394" spans="1:10">
      <c r="A394" t="s">
        <v>32</v>
      </c>
      <c r="C394" s="1"/>
      <c r="G394" s="1"/>
      <c r="H394" s="5"/>
      <c r="I394" s="5"/>
    </row>
    <row r="395" spans="1:10">
      <c r="G395" s="1"/>
      <c r="H395" s="5"/>
      <c r="I395" s="5"/>
    </row>
    <row r="396" spans="1:10">
      <c r="G396" s="1"/>
      <c r="H396" s="5"/>
      <c r="I396" s="5"/>
    </row>
    <row r="397" spans="1:10">
      <c r="G397" s="1"/>
      <c r="H397" s="5"/>
      <c r="I397" s="5"/>
    </row>
    <row r="398" spans="1:10">
      <c r="G398" s="1"/>
      <c r="H398" s="5"/>
      <c r="I398" s="5"/>
    </row>
    <row r="399" spans="1:10">
      <c r="G399" s="1"/>
      <c r="H399" s="5"/>
      <c r="I399" s="5"/>
    </row>
    <row r="400" spans="1:10">
      <c r="G400" s="1"/>
      <c r="H400" s="5"/>
      <c r="I400" s="5"/>
    </row>
    <row r="401" spans="7:9">
      <c r="G401" s="1"/>
      <c r="H401" s="5"/>
      <c r="I401" s="5"/>
    </row>
    <row r="402" spans="7:9">
      <c r="G402" s="1"/>
      <c r="H402" s="5"/>
      <c r="I402" s="5"/>
    </row>
    <row r="403" spans="7:9">
      <c r="G403" s="1"/>
      <c r="H403" s="5"/>
      <c r="I403" s="5"/>
    </row>
    <row r="404" spans="7:9">
      <c r="G404" s="1"/>
      <c r="H404" s="5"/>
      <c r="I404" s="5"/>
    </row>
    <row r="405" spans="7:9">
      <c r="G405" s="1"/>
      <c r="H405" s="5"/>
      <c r="I405" s="5"/>
    </row>
    <row r="406" spans="7:9">
      <c r="G406" s="1"/>
      <c r="H406" s="5"/>
      <c r="I406" s="5"/>
    </row>
    <row r="407" spans="7:9">
      <c r="G407" s="1"/>
      <c r="H407" s="5"/>
      <c r="I407" s="5"/>
    </row>
    <row r="408" spans="7:9">
      <c r="G408" s="1"/>
      <c r="H408" s="5"/>
      <c r="I408" s="5"/>
    </row>
    <row r="409" spans="7:9">
      <c r="G409" s="1"/>
      <c r="H409" s="5"/>
      <c r="I409" s="5"/>
    </row>
    <row r="410" spans="7:9">
      <c r="G410" s="1"/>
      <c r="H410" s="5"/>
      <c r="I410" s="5"/>
    </row>
    <row r="411" spans="7:9">
      <c r="G411" s="1"/>
      <c r="H411" s="5"/>
      <c r="I411" s="5"/>
    </row>
    <row r="412" spans="7:9">
      <c r="G412" s="1"/>
      <c r="H412" s="5"/>
      <c r="I412" s="5"/>
    </row>
    <row r="413" spans="7:9">
      <c r="G413" s="1"/>
      <c r="H413" s="5"/>
      <c r="I413" s="5"/>
    </row>
    <row r="414" spans="7:9">
      <c r="G414" s="1"/>
      <c r="H414" s="5"/>
      <c r="I414" s="5"/>
    </row>
    <row r="415" spans="7:9">
      <c r="G415" s="1"/>
      <c r="H415" s="5"/>
      <c r="I415" s="5"/>
    </row>
    <row r="416" spans="7:9">
      <c r="G416" s="1"/>
      <c r="H416" s="5"/>
      <c r="I416" s="5"/>
    </row>
    <row r="417" spans="7:9">
      <c r="G417" s="1"/>
      <c r="H417" s="5"/>
      <c r="I417" s="5"/>
    </row>
    <row r="418" spans="7:9">
      <c r="G418" s="1"/>
      <c r="H418" s="5"/>
      <c r="I418" s="5"/>
    </row>
  </sheetData>
  <mergeCells count="2">
    <mergeCell ref="G1:J1"/>
    <mergeCell ref="L1:N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418"/>
  <sheetViews>
    <sheetView workbookViewId="0">
      <selection activeCell="J3" sqref="J3:J14"/>
    </sheetView>
  </sheetViews>
  <sheetFormatPr defaultRowHeight="15"/>
  <cols>
    <col min="1" max="1" width="81.140625" bestFit="1" customWidth="1"/>
    <col min="2" max="2" width="8" bestFit="1" customWidth="1"/>
    <col min="3" max="3" width="10.7109375" customWidth="1"/>
    <col min="4" max="4" width="18.28515625" bestFit="1" customWidth="1"/>
    <col min="5" max="5" width="21.42578125" bestFit="1" customWidth="1"/>
    <col min="7" max="7" width="9.7109375" bestFit="1" customWidth="1"/>
  </cols>
  <sheetData>
    <row r="1" spans="1:14" ht="15.75" thickBot="1">
      <c r="A1" t="s">
        <v>0</v>
      </c>
      <c r="G1" s="15" t="s">
        <v>95</v>
      </c>
      <c r="H1" s="16"/>
      <c r="I1" s="16"/>
      <c r="J1" s="17"/>
      <c r="L1" s="18" t="s">
        <v>100</v>
      </c>
      <c r="M1" s="19"/>
      <c r="N1" s="20"/>
    </row>
    <row r="2" spans="1:14">
      <c r="A2" t="s">
        <v>1</v>
      </c>
      <c r="G2" s="2" t="s">
        <v>96</v>
      </c>
      <c r="H2" s="2" t="s">
        <v>97</v>
      </c>
      <c r="I2" s="2" t="s">
        <v>98</v>
      </c>
      <c r="J2" s="3" t="s">
        <v>99</v>
      </c>
      <c r="L2" s="2" t="s">
        <v>101</v>
      </c>
      <c r="M2" s="2" t="s">
        <v>98</v>
      </c>
      <c r="N2" s="3" t="s">
        <v>102</v>
      </c>
    </row>
    <row r="3" spans="1:14">
      <c r="A3" t="s">
        <v>2</v>
      </c>
      <c r="G3" s="4">
        <v>44197</v>
      </c>
      <c r="H3" s="5">
        <f>YEAR(G3)*100+MONTH(G3)</f>
        <v>202101</v>
      </c>
      <c r="I3" s="6">
        <f t="shared" ref="I3:I14" si="0">SUMIF($H$30:$H$394,H3,D$30:D$399)/COUNTIF($H$30:$H$394,H3)</f>
        <v>2.7335483870967741</v>
      </c>
      <c r="J3" s="7">
        <f>SUMIF($H$30:$H$394,H3,J$30:J$400)</f>
        <v>168.07933884297523</v>
      </c>
      <c r="L3" s="8">
        <f>YEAR(G3)</f>
        <v>2021</v>
      </c>
      <c r="M3" s="6">
        <f ca="1">SUMIF(I$30:I$400,L3,D$30:D$399)/COUNTIF(I$30:I$400,L3)</f>
        <v>2.1872328767123297</v>
      </c>
      <c r="N3" s="6">
        <f>SUMIF(I$30:I$400,L3,J$30:J$400)</f>
        <v>1583.4842975206616</v>
      </c>
    </row>
    <row r="4" spans="1:14">
      <c r="A4" t="s">
        <v>3</v>
      </c>
      <c r="G4" s="4">
        <f>DATE(IF(MONTH(G3)=12,YEAR(G3)+1,YEAR(G3)),IF(MONTH(G3)=12,1,MONTH(G3)+1),1)</f>
        <v>44228</v>
      </c>
      <c r="H4" s="5">
        <f t="shared" ref="H4:H14" si="1">YEAR(G4)*100+MONTH(G4)</f>
        <v>202102</v>
      </c>
      <c r="I4" s="6">
        <f t="shared" si="0"/>
        <v>2.4957142857142856</v>
      </c>
      <c r="J4" s="7">
        <f t="shared" ref="J4:J14" si="2">SUMIF($H$30:$H$394,H4,J$30:J$400)</f>
        <v>138.60495867768597</v>
      </c>
    </row>
    <row r="5" spans="1:14">
      <c r="A5" t="s">
        <v>4</v>
      </c>
      <c r="G5" s="4">
        <f t="shared" ref="G5:G14" si="3">DATE(IF(MONTH(G4)=12,YEAR(G4)+1,YEAR(G4)),IF(MONTH(G4)=12,1,MONTH(G4)+1),1)</f>
        <v>44256</v>
      </c>
      <c r="H5" s="5">
        <f t="shared" si="1"/>
        <v>202103</v>
      </c>
      <c r="I5" s="6">
        <f t="shared" si="0"/>
        <v>5.0503225806451635</v>
      </c>
      <c r="J5" s="7">
        <f t="shared" si="2"/>
        <v>310.53223140495874</v>
      </c>
    </row>
    <row r="6" spans="1:14">
      <c r="A6" t="s">
        <v>5</v>
      </c>
      <c r="G6" s="4">
        <f t="shared" si="3"/>
        <v>44287</v>
      </c>
      <c r="H6" s="5">
        <f t="shared" si="1"/>
        <v>202104</v>
      </c>
      <c r="I6" s="6">
        <f t="shared" si="0"/>
        <v>3.8549999999999986</v>
      </c>
      <c r="J6" s="7">
        <f t="shared" si="2"/>
        <v>229.38842975206614</v>
      </c>
    </row>
    <row r="7" spans="1:14">
      <c r="A7" t="s">
        <v>6</v>
      </c>
      <c r="G7" s="4">
        <f t="shared" si="3"/>
        <v>44317</v>
      </c>
      <c r="H7" s="5">
        <f t="shared" si="1"/>
        <v>202105</v>
      </c>
      <c r="I7" s="6">
        <f t="shared" si="0"/>
        <v>4.6864516129032268</v>
      </c>
      <c r="J7" s="7">
        <f t="shared" si="2"/>
        <v>288.15867768595047</v>
      </c>
    </row>
    <row r="8" spans="1:14">
      <c r="A8" t="s">
        <v>7</v>
      </c>
      <c r="G8" s="4">
        <f t="shared" si="3"/>
        <v>44348</v>
      </c>
      <c r="H8" s="5">
        <f t="shared" si="1"/>
        <v>202106</v>
      </c>
      <c r="I8" s="6">
        <f t="shared" si="0"/>
        <v>2.0716666666666659</v>
      </c>
      <c r="J8" s="7">
        <f t="shared" si="2"/>
        <v>123.27272727272725</v>
      </c>
    </row>
    <row r="9" spans="1:14">
      <c r="A9" t="s">
        <v>6</v>
      </c>
      <c r="G9" s="4">
        <f t="shared" si="3"/>
        <v>44378</v>
      </c>
      <c r="H9" s="5">
        <f t="shared" si="1"/>
        <v>202107</v>
      </c>
      <c r="I9" s="6">
        <f t="shared" si="0"/>
        <v>0.25516129032258061</v>
      </c>
      <c r="J9" s="7">
        <f t="shared" si="2"/>
        <v>15.689256198347106</v>
      </c>
    </row>
    <row r="10" spans="1:14">
      <c r="A10" t="s">
        <v>8</v>
      </c>
      <c r="G10" s="4">
        <f t="shared" si="3"/>
        <v>44409</v>
      </c>
      <c r="H10" s="5">
        <f t="shared" si="1"/>
        <v>202108</v>
      </c>
      <c r="I10" s="6">
        <f t="shared" si="0"/>
        <v>1.064516129032258E-2</v>
      </c>
      <c r="J10" s="7">
        <f t="shared" si="2"/>
        <v>0.65454545454545454</v>
      </c>
    </row>
    <row r="11" spans="1:14">
      <c r="A11" t="s">
        <v>9</v>
      </c>
      <c r="G11" s="4">
        <f t="shared" si="3"/>
        <v>44440</v>
      </c>
      <c r="H11" s="5">
        <f t="shared" si="1"/>
        <v>202109</v>
      </c>
      <c r="I11" s="6">
        <f t="shared" si="0"/>
        <v>0</v>
      </c>
      <c r="J11" s="7">
        <f t="shared" si="2"/>
        <v>0</v>
      </c>
    </row>
    <row r="12" spans="1:14">
      <c r="A12" t="s">
        <v>6</v>
      </c>
      <c r="G12" s="4">
        <f t="shared" si="3"/>
        <v>44470</v>
      </c>
      <c r="H12" s="5">
        <f t="shared" si="1"/>
        <v>202110</v>
      </c>
      <c r="I12" s="6">
        <f t="shared" si="0"/>
        <v>0.70741935483870977</v>
      </c>
      <c r="J12" s="7">
        <f t="shared" si="2"/>
        <v>43.497520661157026</v>
      </c>
    </row>
    <row r="13" spans="1:14">
      <c r="A13" t="s">
        <v>10</v>
      </c>
      <c r="G13" s="4">
        <f t="shared" si="3"/>
        <v>44501</v>
      </c>
      <c r="H13" s="5">
        <f t="shared" si="1"/>
        <v>202111</v>
      </c>
      <c r="I13" s="6">
        <f t="shared" si="0"/>
        <v>2.3546666666666671</v>
      </c>
      <c r="J13" s="7">
        <f t="shared" si="2"/>
        <v>140.11239669421488</v>
      </c>
    </row>
    <row r="14" spans="1:14">
      <c r="A14" t="s">
        <v>114</v>
      </c>
      <c r="G14" s="4">
        <f t="shared" si="3"/>
        <v>44531</v>
      </c>
      <c r="H14" s="5">
        <f t="shared" si="1"/>
        <v>202112</v>
      </c>
      <c r="I14" s="6">
        <f t="shared" si="0"/>
        <v>2.0409677419354839</v>
      </c>
      <c r="J14" s="7">
        <f t="shared" si="2"/>
        <v>125.49421487603308</v>
      </c>
    </row>
    <row r="15" spans="1:14">
      <c r="A15" t="s">
        <v>6</v>
      </c>
    </row>
    <row r="16" spans="1:14">
      <c r="A16" t="s">
        <v>11</v>
      </c>
    </row>
    <row r="17" spans="1:10">
      <c r="A17" t="s">
        <v>39</v>
      </c>
    </row>
    <row r="18" spans="1:10">
      <c r="A18" t="s">
        <v>13</v>
      </c>
    </row>
    <row r="19" spans="1:10">
      <c r="A19" t="s">
        <v>6</v>
      </c>
    </row>
    <row r="20" spans="1:10">
      <c r="A20" t="s">
        <v>40</v>
      </c>
    </row>
    <row r="21" spans="1:10">
      <c r="A21" t="s">
        <v>15</v>
      </c>
    </row>
    <row r="22" spans="1:10">
      <c r="A22" t="s">
        <v>41</v>
      </c>
    </row>
    <row r="23" spans="1:10">
      <c r="A23" t="s">
        <v>6</v>
      </c>
    </row>
    <row r="24" spans="1:10">
      <c r="A24" t="s">
        <v>17</v>
      </c>
      <c r="G24" s="1" t="str">
        <f>IF(OR(C24&lt;=0,ISTEXT(C24)),"",C24)</f>
        <v/>
      </c>
      <c r="H24" s="5" t="str">
        <f>IF(NOT(ISTEXT(G24)),YEAR(G24)*100+MONTH(G24),"")</f>
        <v/>
      </c>
      <c r="I24" s="5" t="str">
        <f>IF(NOT(ISTEXT(G24)),YEAR(G24),"")</f>
        <v/>
      </c>
    </row>
    <row r="25" spans="1:10">
      <c r="A25" t="s">
        <v>18</v>
      </c>
      <c r="G25" s="1" t="str">
        <f t="shared" ref="G25:G88" si="4">IF(OR(C25&lt;=0,ISTEXT(C25)),"",C25)</f>
        <v/>
      </c>
      <c r="H25" s="5" t="str">
        <f t="shared" ref="H25:H88" si="5">IF(NOT(ISTEXT(G25)),YEAR(G25)*100+MONTH(G25),"")</f>
        <v/>
      </c>
      <c r="I25" s="5" t="str">
        <f t="shared" ref="I25:I88" si="6">IF(NOT(ISTEXT(G25)),YEAR(G25),"")</f>
        <v/>
      </c>
    </row>
    <row r="26" spans="1:10">
      <c r="A26" t="s">
        <v>35</v>
      </c>
      <c r="G26" s="1" t="str">
        <f t="shared" si="4"/>
        <v/>
      </c>
      <c r="H26" s="5" t="str">
        <f t="shared" si="5"/>
        <v/>
      </c>
      <c r="I26" s="5" t="str">
        <f t="shared" si="6"/>
        <v/>
      </c>
    </row>
    <row r="27" spans="1:10">
      <c r="A27" t="s">
        <v>19</v>
      </c>
      <c r="G27" s="1" t="str">
        <f t="shared" si="4"/>
        <v/>
      </c>
      <c r="H27" s="5" t="str">
        <f t="shared" si="5"/>
        <v/>
      </c>
      <c r="I27" s="5" t="str">
        <f t="shared" si="6"/>
        <v/>
      </c>
    </row>
    <row r="28" spans="1:10">
      <c r="A28" t="s">
        <v>20</v>
      </c>
      <c r="B28" t="s">
        <v>21</v>
      </c>
      <c r="C28" t="s">
        <v>22</v>
      </c>
      <c r="D28" t="s">
        <v>42</v>
      </c>
      <c r="E28" t="s">
        <v>43</v>
      </c>
      <c r="G28" s="1" t="str">
        <f t="shared" si="4"/>
        <v/>
      </c>
      <c r="H28" s="5" t="str">
        <f t="shared" si="5"/>
        <v/>
      </c>
      <c r="I28" s="5" t="str">
        <f t="shared" si="6"/>
        <v/>
      </c>
    </row>
    <row r="29" spans="1:10">
      <c r="A29" t="s">
        <v>25</v>
      </c>
      <c r="B29" t="s">
        <v>26</v>
      </c>
      <c r="C29" t="s">
        <v>27</v>
      </c>
      <c r="D29" t="s">
        <v>28</v>
      </c>
      <c r="E29" t="s">
        <v>29</v>
      </c>
      <c r="G29" s="1" t="str">
        <f t="shared" si="4"/>
        <v/>
      </c>
      <c r="H29" s="5" t="str">
        <f t="shared" si="5"/>
        <v/>
      </c>
      <c r="I29" s="5" t="str">
        <f t="shared" si="6"/>
        <v/>
      </c>
    </row>
    <row r="30" spans="1:10">
      <c r="A30" t="s">
        <v>30</v>
      </c>
      <c r="B30">
        <v>6823500</v>
      </c>
      <c r="C30" s="1">
        <v>44197</v>
      </c>
      <c r="D30">
        <v>3.68</v>
      </c>
      <c r="E30" t="s">
        <v>31</v>
      </c>
      <c r="G30" s="1">
        <f t="shared" si="4"/>
        <v>44197</v>
      </c>
      <c r="H30" s="5">
        <f t="shared" si="5"/>
        <v>202101</v>
      </c>
      <c r="I30" s="5">
        <f t="shared" si="6"/>
        <v>2021</v>
      </c>
      <c r="J30">
        <f t="shared" ref="J30:J88" si="7">IF(AND(ISNUMBER(G30),ISNUMBER(D30)),D30*(640*24*3600)/(5280^2),"DataGap")</f>
        <v>7.2991735537190081</v>
      </c>
    </row>
    <row r="31" spans="1:10">
      <c r="A31" t="s">
        <v>30</v>
      </c>
      <c r="B31">
        <v>6823500</v>
      </c>
      <c r="C31" s="1">
        <v>44198</v>
      </c>
      <c r="D31">
        <v>3.98</v>
      </c>
      <c r="E31" t="s">
        <v>31</v>
      </c>
      <c r="G31" s="1">
        <f t="shared" si="4"/>
        <v>44198</v>
      </c>
      <c r="H31" s="5">
        <f t="shared" si="5"/>
        <v>202101</v>
      </c>
      <c r="I31" s="5">
        <f t="shared" si="6"/>
        <v>2021</v>
      </c>
      <c r="J31">
        <f t="shared" si="7"/>
        <v>7.8942148760330575</v>
      </c>
    </row>
    <row r="32" spans="1:10">
      <c r="A32" t="s">
        <v>30</v>
      </c>
      <c r="B32">
        <v>6823500</v>
      </c>
      <c r="C32" s="1">
        <v>44199</v>
      </c>
      <c r="D32">
        <v>3.96</v>
      </c>
      <c r="E32" t="s">
        <v>31</v>
      </c>
      <c r="G32" s="1">
        <f t="shared" si="4"/>
        <v>44199</v>
      </c>
      <c r="H32" s="5">
        <f t="shared" si="5"/>
        <v>202101</v>
      </c>
      <c r="I32" s="5">
        <f t="shared" si="6"/>
        <v>2021</v>
      </c>
      <c r="J32">
        <f t="shared" si="7"/>
        <v>7.8545454545454545</v>
      </c>
    </row>
    <row r="33" spans="1:10">
      <c r="A33" t="s">
        <v>30</v>
      </c>
      <c r="B33">
        <v>6823500</v>
      </c>
      <c r="C33" s="1">
        <v>44200</v>
      </c>
      <c r="D33">
        <v>4.1500000000000004</v>
      </c>
      <c r="E33" t="s">
        <v>31</v>
      </c>
      <c r="G33" s="1">
        <f t="shared" si="4"/>
        <v>44200</v>
      </c>
      <c r="H33" s="5">
        <f t="shared" si="5"/>
        <v>202101</v>
      </c>
      <c r="I33" s="5">
        <f t="shared" si="6"/>
        <v>2021</v>
      </c>
      <c r="J33">
        <f t="shared" si="7"/>
        <v>8.2314049586776878</v>
      </c>
    </row>
    <row r="34" spans="1:10">
      <c r="A34" t="s">
        <v>30</v>
      </c>
      <c r="B34">
        <v>6823500</v>
      </c>
      <c r="C34" s="1">
        <v>44201</v>
      </c>
      <c r="D34">
        <v>4.12</v>
      </c>
      <c r="E34" t="s">
        <v>31</v>
      </c>
      <c r="G34" s="1">
        <f t="shared" si="4"/>
        <v>44201</v>
      </c>
      <c r="H34" s="5">
        <f t="shared" si="5"/>
        <v>202101</v>
      </c>
      <c r="I34" s="5">
        <f t="shared" si="6"/>
        <v>2021</v>
      </c>
      <c r="J34">
        <f t="shared" si="7"/>
        <v>8.1719008264462811</v>
      </c>
    </row>
    <row r="35" spans="1:10">
      <c r="A35" t="s">
        <v>30</v>
      </c>
      <c r="B35">
        <v>6823500</v>
      </c>
      <c r="C35" s="1">
        <v>44202</v>
      </c>
      <c r="D35">
        <v>3.93</v>
      </c>
      <c r="E35" t="s">
        <v>38</v>
      </c>
      <c r="G35" s="1">
        <f t="shared" si="4"/>
        <v>44202</v>
      </c>
      <c r="H35" s="5">
        <f t="shared" si="5"/>
        <v>202101</v>
      </c>
      <c r="I35" s="5">
        <f t="shared" si="6"/>
        <v>2021</v>
      </c>
      <c r="J35">
        <f t="shared" si="7"/>
        <v>7.7950413223140496</v>
      </c>
    </row>
    <row r="36" spans="1:10">
      <c r="A36" t="s">
        <v>30</v>
      </c>
      <c r="B36">
        <v>6823500</v>
      </c>
      <c r="C36" s="1">
        <v>44203</v>
      </c>
      <c r="D36">
        <v>2.97</v>
      </c>
      <c r="E36" t="s">
        <v>38</v>
      </c>
      <c r="G36" s="1">
        <f t="shared" si="4"/>
        <v>44203</v>
      </c>
      <c r="H36" s="5">
        <f t="shared" si="5"/>
        <v>202101</v>
      </c>
      <c r="I36" s="5">
        <f t="shared" si="6"/>
        <v>2021</v>
      </c>
      <c r="J36">
        <f t="shared" si="7"/>
        <v>5.8909090909090907</v>
      </c>
    </row>
    <row r="37" spans="1:10">
      <c r="A37" t="s">
        <v>30</v>
      </c>
      <c r="B37">
        <v>6823500</v>
      </c>
      <c r="C37" s="1">
        <v>44204</v>
      </c>
      <c r="D37">
        <v>3.69</v>
      </c>
      <c r="E37" t="s">
        <v>38</v>
      </c>
      <c r="G37" s="1">
        <f t="shared" si="4"/>
        <v>44204</v>
      </c>
      <c r="H37" s="5">
        <f t="shared" si="5"/>
        <v>202101</v>
      </c>
      <c r="I37" s="5">
        <f t="shared" si="6"/>
        <v>2021</v>
      </c>
      <c r="J37">
        <f t="shared" si="7"/>
        <v>7.3190082644628101</v>
      </c>
    </row>
    <row r="38" spans="1:10">
      <c r="A38" t="s">
        <v>30</v>
      </c>
      <c r="B38">
        <v>6823500</v>
      </c>
      <c r="C38" s="1">
        <v>44205</v>
      </c>
      <c r="D38">
        <v>2.66</v>
      </c>
      <c r="E38" t="s">
        <v>38</v>
      </c>
      <c r="G38" s="1">
        <f t="shared" si="4"/>
        <v>44205</v>
      </c>
      <c r="H38" s="5">
        <f t="shared" si="5"/>
        <v>202101</v>
      </c>
      <c r="I38" s="5">
        <f t="shared" si="6"/>
        <v>2021</v>
      </c>
      <c r="J38">
        <f t="shared" si="7"/>
        <v>5.2760330578512393</v>
      </c>
    </row>
    <row r="39" spans="1:10">
      <c r="A39" t="s">
        <v>30</v>
      </c>
      <c r="B39">
        <v>6823500</v>
      </c>
      <c r="C39" s="1">
        <v>44206</v>
      </c>
      <c r="D39">
        <v>2.69</v>
      </c>
      <c r="E39" t="s">
        <v>38</v>
      </c>
      <c r="G39" s="1">
        <f t="shared" si="4"/>
        <v>44206</v>
      </c>
      <c r="H39" s="5">
        <f t="shared" si="5"/>
        <v>202101</v>
      </c>
      <c r="I39" s="5">
        <f t="shared" si="6"/>
        <v>2021</v>
      </c>
      <c r="J39">
        <f t="shared" si="7"/>
        <v>5.3355371900826443</v>
      </c>
    </row>
    <row r="40" spans="1:10">
      <c r="A40" t="s">
        <v>30</v>
      </c>
      <c r="B40">
        <v>6823500</v>
      </c>
      <c r="C40" s="1">
        <v>44207</v>
      </c>
      <c r="D40">
        <v>2.38</v>
      </c>
      <c r="E40" t="s">
        <v>38</v>
      </c>
      <c r="G40" s="1">
        <f t="shared" si="4"/>
        <v>44207</v>
      </c>
      <c r="H40" s="5">
        <f t="shared" si="5"/>
        <v>202101</v>
      </c>
      <c r="I40" s="5">
        <f t="shared" si="6"/>
        <v>2021</v>
      </c>
      <c r="J40">
        <f t="shared" si="7"/>
        <v>4.7206611570247938</v>
      </c>
    </row>
    <row r="41" spans="1:10">
      <c r="A41" t="s">
        <v>30</v>
      </c>
      <c r="B41">
        <v>6823500</v>
      </c>
      <c r="C41" s="1">
        <v>44208</v>
      </c>
      <c r="D41">
        <v>2.9</v>
      </c>
      <c r="E41" t="s">
        <v>38</v>
      </c>
      <c r="G41" s="1">
        <f t="shared" si="4"/>
        <v>44208</v>
      </c>
      <c r="H41" s="5">
        <f t="shared" si="5"/>
        <v>202101</v>
      </c>
      <c r="I41" s="5">
        <f t="shared" si="6"/>
        <v>2021</v>
      </c>
      <c r="J41">
        <f t="shared" si="7"/>
        <v>5.7520661157024797</v>
      </c>
    </row>
    <row r="42" spans="1:10">
      <c r="A42" t="s">
        <v>30</v>
      </c>
      <c r="B42">
        <v>6823500</v>
      </c>
      <c r="C42" s="1">
        <v>44209</v>
      </c>
      <c r="D42">
        <v>4.05</v>
      </c>
      <c r="E42" t="s">
        <v>31</v>
      </c>
      <c r="G42" s="1">
        <f t="shared" si="4"/>
        <v>44209</v>
      </c>
      <c r="H42" s="5">
        <f t="shared" si="5"/>
        <v>202101</v>
      </c>
      <c r="I42" s="5">
        <f t="shared" si="6"/>
        <v>2021</v>
      </c>
      <c r="J42">
        <f t="shared" si="7"/>
        <v>8.0330578512396702</v>
      </c>
    </row>
    <row r="43" spans="1:10">
      <c r="A43" t="s">
        <v>30</v>
      </c>
      <c r="B43">
        <v>6823500</v>
      </c>
      <c r="C43" s="1">
        <v>44210</v>
      </c>
      <c r="D43">
        <v>3.76</v>
      </c>
      <c r="E43" t="s">
        <v>38</v>
      </c>
      <c r="G43" s="1">
        <f t="shared" si="4"/>
        <v>44210</v>
      </c>
      <c r="H43" s="5">
        <f t="shared" si="5"/>
        <v>202101</v>
      </c>
      <c r="I43" s="5">
        <f t="shared" si="6"/>
        <v>2021</v>
      </c>
      <c r="J43">
        <f t="shared" si="7"/>
        <v>7.4578512396694219</v>
      </c>
    </row>
    <row r="44" spans="1:10">
      <c r="A44" t="s">
        <v>30</v>
      </c>
      <c r="B44">
        <v>6823500</v>
      </c>
      <c r="C44" s="1">
        <v>44211</v>
      </c>
      <c r="D44">
        <v>3.38</v>
      </c>
      <c r="E44" t="s">
        <v>38</v>
      </c>
      <c r="G44" s="1">
        <f t="shared" si="4"/>
        <v>44211</v>
      </c>
      <c r="H44" s="5">
        <f t="shared" si="5"/>
        <v>202101</v>
      </c>
      <c r="I44" s="5">
        <f t="shared" si="6"/>
        <v>2021</v>
      </c>
      <c r="J44">
        <f t="shared" si="7"/>
        <v>6.7041322314049587</v>
      </c>
    </row>
    <row r="45" spans="1:10">
      <c r="A45" t="s">
        <v>30</v>
      </c>
      <c r="B45">
        <v>6823500</v>
      </c>
      <c r="C45" s="1">
        <v>44212</v>
      </c>
      <c r="D45">
        <v>3.76</v>
      </c>
      <c r="E45" t="s">
        <v>38</v>
      </c>
      <c r="G45" s="1">
        <f t="shared" si="4"/>
        <v>44212</v>
      </c>
      <c r="H45" s="5">
        <f t="shared" si="5"/>
        <v>202101</v>
      </c>
      <c r="I45" s="5">
        <f t="shared" si="6"/>
        <v>2021</v>
      </c>
      <c r="J45">
        <f t="shared" si="7"/>
        <v>7.4578512396694219</v>
      </c>
    </row>
    <row r="46" spans="1:10">
      <c r="A46" t="s">
        <v>30</v>
      </c>
      <c r="B46">
        <v>6823500</v>
      </c>
      <c r="C46" s="1">
        <v>44213</v>
      </c>
      <c r="D46">
        <v>4.12</v>
      </c>
      <c r="E46" t="s">
        <v>38</v>
      </c>
      <c r="G46" s="1">
        <f t="shared" si="4"/>
        <v>44213</v>
      </c>
      <c r="H46" s="5">
        <f t="shared" si="5"/>
        <v>202101</v>
      </c>
      <c r="I46" s="5">
        <f t="shared" si="6"/>
        <v>2021</v>
      </c>
      <c r="J46">
        <f t="shared" si="7"/>
        <v>8.1719008264462811</v>
      </c>
    </row>
    <row r="47" spans="1:10">
      <c r="A47" t="s">
        <v>30</v>
      </c>
      <c r="B47">
        <v>6823500</v>
      </c>
      <c r="C47" s="1">
        <v>44214</v>
      </c>
      <c r="D47">
        <v>4.08</v>
      </c>
      <c r="E47" t="s">
        <v>38</v>
      </c>
      <c r="G47" s="1">
        <f t="shared" si="4"/>
        <v>44214</v>
      </c>
      <c r="H47" s="5">
        <f t="shared" si="5"/>
        <v>202101</v>
      </c>
      <c r="I47" s="5">
        <f t="shared" si="6"/>
        <v>2021</v>
      </c>
      <c r="J47">
        <f t="shared" si="7"/>
        <v>8.0925619834710751</v>
      </c>
    </row>
    <row r="48" spans="1:10">
      <c r="A48" t="s">
        <v>30</v>
      </c>
      <c r="B48">
        <v>6823500</v>
      </c>
      <c r="C48" s="1">
        <v>44215</v>
      </c>
      <c r="D48">
        <v>1.99</v>
      </c>
      <c r="E48" t="s">
        <v>38</v>
      </c>
      <c r="G48" s="1">
        <f t="shared" si="4"/>
        <v>44215</v>
      </c>
      <c r="H48" s="5">
        <f t="shared" si="5"/>
        <v>202101</v>
      </c>
      <c r="I48" s="5">
        <f t="shared" si="6"/>
        <v>2021</v>
      </c>
      <c r="J48">
        <f t="shared" si="7"/>
        <v>3.9471074380165287</v>
      </c>
    </row>
    <row r="49" spans="1:10">
      <c r="A49" t="s">
        <v>30</v>
      </c>
      <c r="B49">
        <v>6823500</v>
      </c>
      <c r="C49" s="1">
        <v>44216</v>
      </c>
      <c r="D49">
        <v>1.55</v>
      </c>
      <c r="E49" t="s">
        <v>31</v>
      </c>
      <c r="G49" s="1">
        <f t="shared" si="4"/>
        <v>44216</v>
      </c>
      <c r="H49" s="5">
        <f t="shared" si="5"/>
        <v>202101</v>
      </c>
      <c r="I49" s="5">
        <f t="shared" si="6"/>
        <v>2021</v>
      </c>
      <c r="J49">
        <f t="shared" si="7"/>
        <v>3.0743801652892562</v>
      </c>
    </row>
    <row r="50" spans="1:10">
      <c r="A50" t="s">
        <v>30</v>
      </c>
      <c r="B50">
        <v>6823500</v>
      </c>
      <c r="C50" s="1">
        <v>44217</v>
      </c>
      <c r="D50">
        <v>1.65</v>
      </c>
      <c r="E50" t="s">
        <v>31</v>
      </c>
      <c r="G50" s="1">
        <f t="shared" si="4"/>
        <v>44217</v>
      </c>
      <c r="H50" s="5">
        <f t="shared" si="5"/>
        <v>202101</v>
      </c>
      <c r="I50" s="5">
        <f t="shared" si="6"/>
        <v>2021</v>
      </c>
      <c r="J50">
        <f t="shared" si="7"/>
        <v>3.2727272727272729</v>
      </c>
    </row>
    <row r="51" spans="1:10">
      <c r="A51" t="s">
        <v>30</v>
      </c>
      <c r="B51">
        <v>6823500</v>
      </c>
      <c r="C51" s="1">
        <v>44218</v>
      </c>
      <c r="D51">
        <v>1.29</v>
      </c>
      <c r="E51" t="s">
        <v>31</v>
      </c>
      <c r="G51" s="1">
        <f t="shared" si="4"/>
        <v>44218</v>
      </c>
      <c r="H51" s="5">
        <f t="shared" si="5"/>
        <v>202101</v>
      </c>
      <c r="I51" s="5">
        <f t="shared" si="6"/>
        <v>2021</v>
      </c>
      <c r="J51">
        <f t="shared" si="7"/>
        <v>2.5586776859504132</v>
      </c>
    </row>
    <row r="52" spans="1:10">
      <c r="A52" t="s">
        <v>30</v>
      </c>
      <c r="B52">
        <v>6823500</v>
      </c>
      <c r="C52" s="1">
        <v>44219</v>
      </c>
      <c r="D52">
        <v>1.1100000000000001</v>
      </c>
      <c r="E52" t="s">
        <v>38</v>
      </c>
      <c r="G52" s="1">
        <f t="shared" si="4"/>
        <v>44219</v>
      </c>
      <c r="H52" s="5">
        <f t="shared" si="5"/>
        <v>202101</v>
      </c>
      <c r="I52" s="5">
        <f t="shared" si="6"/>
        <v>2021</v>
      </c>
      <c r="J52">
        <f t="shared" si="7"/>
        <v>2.2016528925619836</v>
      </c>
    </row>
    <row r="53" spans="1:10">
      <c r="A53" t="s">
        <v>30</v>
      </c>
      <c r="B53">
        <v>6823500</v>
      </c>
      <c r="C53" s="1">
        <v>44220</v>
      </c>
      <c r="D53">
        <v>0.27</v>
      </c>
      <c r="E53" t="s">
        <v>38</v>
      </c>
      <c r="G53" s="1">
        <f t="shared" si="4"/>
        <v>44220</v>
      </c>
      <c r="H53" s="5">
        <f t="shared" si="5"/>
        <v>202101</v>
      </c>
      <c r="I53" s="5">
        <f t="shared" si="6"/>
        <v>2021</v>
      </c>
      <c r="J53">
        <f t="shared" si="7"/>
        <v>0.53553719008264467</v>
      </c>
    </row>
    <row r="54" spans="1:10">
      <c r="A54" t="s">
        <v>30</v>
      </c>
      <c r="B54">
        <v>6823500</v>
      </c>
      <c r="C54" s="1">
        <v>44221</v>
      </c>
      <c r="D54">
        <v>0.51</v>
      </c>
      <c r="E54" t="s">
        <v>38</v>
      </c>
      <c r="G54" s="1">
        <f t="shared" si="4"/>
        <v>44221</v>
      </c>
      <c r="H54" s="5">
        <f t="shared" si="5"/>
        <v>202101</v>
      </c>
      <c r="I54" s="5">
        <f t="shared" si="6"/>
        <v>2021</v>
      </c>
      <c r="J54">
        <f t="shared" si="7"/>
        <v>1.0115702479338844</v>
      </c>
    </row>
    <row r="55" spans="1:10">
      <c r="A55" t="s">
        <v>30</v>
      </c>
      <c r="B55">
        <v>6823500</v>
      </c>
      <c r="C55" s="1">
        <v>44222</v>
      </c>
      <c r="D55">
        <v>0.5</v>
      </c>
      <c r="E55" t="s">
        <v>38</v>
      </c>
      <c r="G55" s="1">
        <f t="shared" si="4"/>
        <v>44222</v>
      </c>
      <c r="H55" s="5">
        <f t="shared" si="5"/>
        <v>202101</v>
      </c>
      <c r="I55" s="5">
        <f t="shared" si="6"/>
        <v>2021</v>
      </c>
      <c r="J55">
        <f t="shared" si="7"/>
        <v>0.99173553719008267</v>
      </c>
    </row>
    <row r="56" spans="1:10">
      <c r="A56" t="s">
        <v>30</v>
      </c>
      <c r="B56">
        <v>6823500</v>
      </c>
      <c r="C56" s="1">
        <v>44223</v>
      </c>
      <c r="D56">
        <v>0.55000000000000004</v>
      </c>
      <c r="E56" t="s">
        <v>38</v>
      </c>
      <c r="G56" s="1">
        <f t="shared" si="4"/>
        <v>44223</v>
      </c>
      <c r="H56" s="5">
        <f t="shared" si="5"/>
        <v>202101</v>
      </c>
      <c r="I56" s="5">
        <f t="shared" si="6"/>
        <v>2021</v>
      </c>
      <c r="J56">
        <f t="shared" si="7"/>
        <v>1.0909090909090911</v>
      </c>
    </row>
    <row r="57" spans="1:10">
      <c r="A57" t="s">
        <v>30</v>
      </c>
      <c r="B57">
        <v>6823500</v>
      </c>
      <c r="C57" s="1">
        <v>44224</v>
      </c>
      <c r="D57">
        <v>0.93</v>
      </c>
      <c r="E57" t="s">
        <v>38</v>
      </c>
      <c r="G57" s="1">
        <f t="shared" si="4"/>
        <v>44224</v>
      </c>
      <c r="H57" s="5">
        <f t="shared" si="5"/>
        <v>202101</v>
      </c>
      <c r="I57" s="5">
        <f t="shared" si="6"/>
        <v>2021</v>
      </c>
      <c r="J57">
        <f t="shared" si="7"/>
        <v>1.8446280991735537</v>
      </c>
    </row>
    <row r="58" spans="1:10">
      <c r="A58" t="s">
        <v>30</v>
      </c>
      <c r="B58">
        <v>6823500</v>
      </c>
      <c r="C58" s="1">
        <v>44225</v>
      </c>
      <c r="D58">
        <v>1.52</v>
      </c>
      <c r="E58" t="s">
        <v>38</v>
      </c>
      <c r="G58" s="1">
        <f t="shared" si="4"/>
        <v>44225</v>
      </c>
      <c r="H58" s="5">
        <f t="shared" si="5"/>
        <v>202101</v>
      </c>
      <c r="I58" s="5">
        <f t="shared" si="6"/>
        <v>2021</v>
      </c>
      <c r="J58">
        <f t="shared" si="7"/>
        <v>3.0148760330578512</v>
      </c>
    </row>
    <row r="59" spans="1:10">
      <c r="A59" t="s">
        <v>30</v>
      </c>
      <c r="B59">
        <v>6823500</v>
      </c>
      <c r="C59" s="1">
        <v>44226</v>
      </c>
      <c r="D59">
        <v>4.2300000000000004</v>
      </c>
      <c r="E59" t="s">
        <v>31</v>
      </c>
      <c r="G59" s="1">
        <f t="shared" si="4"/>
        <v>44226</v>
      </c>
      <c r="H59" s="5">
        <f t="shared" si="5"/>
        <v>202101</v>
      </c>
      <c r="I59" s="5">
        <f t="shared" si="6"/>
        <v>2021</v>
      </c>
      <c r="J59">
        <f t="shared" si="7"/>
        <v>8.3900826446280998</v>
      </c>
    </row>
    <row r="60" spans="1:10">
      <c r="A60" t="s">
        <v>30</v>
      </c>
      <c r="B60">
        <v>6823500</v>
      </c>
      <c r="C60" s="1">
        <v>44227</v>
      </c>
      <c r="D60">
        <v>4.38</v>
      </c>
      <c r="E60" t="s">
        <v>31</v>
      </c>
      <c r="G60" s="1">
        <f t="shared" si="4"/>
        <v>44227</v>
      </c>
      <c r="H60" s="5">
        <f t="shared" si="5"/>
        <v>202101</v>
      </c>
      <c r="I60" s="5">
        <f t="shared" si="6"/>
        <v>2021</v>
      </c>
      <c r="J60">
        <f t="shared" si="7"/>
        <v>8.6876033057851245</v>
      </c>
    </row>
    <row r="61" spans="1:10">
      <c r="A61" t="s">
        <v>30</v>
      </c>
      <c r="B61">
        <v>6823500</v>
      </c>
      <c r="C61" s="1">
        <v>44228</v>
      </c>
      <c r="D61">
        <v>2.92</v>
      </c>
      <c r="E61" t="s">
        <v>31</v>
      </c>
      <c r="G61" s="1">
        <f t="shared" si="4"/>
        <v>44228</v>
      </c>
      <c r="H61" s="5">
        <f t="shared" si="5"/>
        <v>202102</v>
      </c>
      <c r="I61" s="5">
        <f t="shared" si="6"/>
        <v>2021</v>
      </c>
      <c r="J61">
        <f t="shared" si="7"/>
        <v>5.7917355371900827</v>
      </c>
    </row>
    <row r="62" spans="1:10">
      <c r="A62" t="s">
        <v>30</v>
      </c>
      <c r="B62">
        <v>6823500</v>
      </c>
      <c r="C62" s="1">
        <v>44229</v>
      </c>
      <c r="D62">
        <v>2.4900000000000002</v>
      </c>
      <c r="E62" t="s">
        <v>31</v>
      </c>
      <c r="G62" s="1">
        <f t="shared" si="4"/>
        <v>44229</v>
      </c>
      <c r="H62" s="5">
        <f t="shared" si="5"/>
        <v>202102</v>
      </c>
      <c r="I62" s="5">
        <f t="shared" si="6"/>
        <v>2021</v>
      </c>
      <c r="J62">
        <f t="shared" si="7"/>
        <v>4.9388429752066116</v>
      </c>
    </row>
    <row r="63" spans="1:10">
      <c r="A63" t="s">
        <v>30</v>
      </c>
      <c r="B63">
        <v>6823500</v>
      </c>
      <c r="C63" s="1">
        <v>44230</v>
      </c>
      <c r="D63">
        <v>2.5499999999999998</v>
      </c>
      <c r="E63" t="s">
        <v>31</v>
      </c>
      <c r="G63" s="1">
        <f t="shared" si="4"/>
        <v>44230</v>
      </c>
      <c r="H63" s="5">
        <f t="shared" si="5"/>
        <v>202102</v>
      </c>
      <c r="I63" s="5">
        <f t="shared" si="6"/>
        <v>2021</v>
      </c>
      <c r="J63">
        <f t="shared" si="7"/>
        <v>5.0578512396694215</v>
      </c>
    </row>
    <row r="64" spans="1:10">
      <c r="A64" t="s">
        <v>30</v>
      </c>
      <c r="B64">
        <v>6823500</v>
      </c>
      <c r="C64" s="1">
        <v>44231</v>
      </c>
      <c r="D64">
        <v>2.77</v>
      </c>
      <c r="E64" t="s">
        <v>31</v>
      </c>
      <c r="G64" s="1">
        <f t="shared" si="4"/>
        <v>44231</v>
      </c>
      <c r="H64" s="5">
        <f t="shared" si="5"/>
        <v>202102</v>
      </c>
      <c r="I64" s="5">
        <f t="shared" si="6"/>
        <v>2021</v>
      </c>
      <c r="J64">
        <f t="shared" si="7"/>
        <v>5.494214876033058</v>
      </c>
    </row>
    <row r="65" spans="1:10">
      <c r="A65" t="s">
        <v>30</v>
      </c>
      <c r="B65">
        <v>6823500</v>
      </c>
      <c r="C65" s="1">
        <v>44232</v>
      </c>
      <c r="D65">
        <v>2.14</v>
      </c>
      <c r="E65" t="s">
        <v>31</v>
      </c>
      <c r="G65" s="1">
        <f t="shared" si="4"/>
        <v>44232</v>
      </c>
      <c r="H65" s="5">
        <f t="shared" si="5"/>
        <v>202102</v>
      </c>
      <c r="I65" s="5">
        <f t="shared" si="6"/>
        <v>2021</v>
      </c>
      <c r="J65">
        <f t="shared" si="7"/>
        <v>4.2446280991735534</v>
      </c>
    </row>
    <row r="66" spans="1:10">
      <c r="A66" t="s">
        <v>30</v>
      </c>
      <c r="B66">
        <v>6823500</v>
      </c>
      <c r="C66" s="1">
        <v>44233</v>
      </c>
      <c r="D66">
        <v>1.0900000000000001</v>
      </c>
      <c r="E66" t="s">
        <v>38</v>
      </c>
      <c r="G66" s="1">
        <f t="shared" si="4"/>
        <v>44233</v>
      </c>
      <c r="H66" s="5">
        <f t="shared" si="5"/>
        <v>202102</v>
      </c>
      <c r="I66" s="5">
        <f t="shared" si="6"/>
        <v>2021</v>
      </c>
      <c r="J66">
        <f t="shared" si="7"/>
        <v>2.1619834710743806</v>
      </c>
    </row>
    <row r="67" spans="1:10">
      <c r="A67" t="s">
        <v>30</v>
      </c>
      <c r="B67">
        <v>6823500</v>
      </c>
      <c r="C67" s="1">
        <v>44234</v>
      </c>
      <c r="D67">
        <v>0.89</v>
      </c>
      <c r="E67" t="s">
        <v>38</v>
      </c>
      <c r="G67" s="1">
        <f t="shared" si="4"/>
        <v>44234</v>
      </c>
      <c r="H67" s="5">
        <f t="shared" si="5"/>
        <v>202102</v>
      </c>
      <c r="I67" s="5">
        <f t="shared" si="6"/>
        <v>2021</v>
      </c>
      <c r="J67">
        <f t="shared" si="7"/>
        <v>1.7652892561983471</v>
      </c>
    </row>
    <row r="68" spans="1:10">
      <c r="A68" t="s">
        <v>30</v>
      </c>
      <c r="B68">
        <v>6823500</v>
      </c>
      <c r="C68" s="1">
        <v>44235</v>
      </c>
      <c r="D68">
        <v>0.88</v>
      </c>
      <c r="E68" t="s">
        <v>38</v>
      </c>
      <c r="G68" s="1">
        <f t="shared" si="4"/>
        <v>44235</v>
      </c>
      <c r="H68" s="5">
        <f t="shared" si="5"/>
        <v>202102</v>
      </c>
      <c r="I68" s="5">
        <f t="shared" si="6"/>
        <v>2021</v>
      </c>
      <c r="J68">
        <f t="shared" si="7"/>
        <v>1.7454545454545454</v>
      </c>
    </row>
    <row r="69" spans="1:10">
      <c r="A69" t="s">
        <v>30</v>
      </c>
      <c r="B69">
        <v>6823500</v>
      </c>
      <c r="C69" s="1">
        <v>44236</v>
      </c>
      <c r="D69">
        <v>0.95</v>
      </c>
      <c r="E69" t="s">
        <v>38</v>
      </c>
      <c r="G69" s="1">
        <f t="shared" si="4"/>
        <v>44236</v>
      </c>
      <c r="H69" s="5">
        <f t="shared" si="5"/>
        <v>202102</v>
      </c>
      <c r="I69" s="5">
        <f t="shared" si="6"/>
        <v>2021</v>
      </c>
      <c r="J69">
        <f t="shared" si="7"/>
        <v>1.884297520661157</v>
      </c>
    </row>
    <row r="70" spans="1:10">
      <c r="A70" t="s">
        <v>30</v>
      </c>
      <c r="B70">
        <v>6823500</v>
      </c>
      <c r="C70" s="1">
        <v>44237</v>
      </c>
      <c r="D70">
        <v>1</v>
      </c>
      <c r="E70" t="s">
        <v>38</v>
      </c>
      <c r="G70" s="1">
        <f t="shared" si="4"/>
        <v>44237</v>
      </c>
      <c r="H70" s="5">
        <f t="shared" si="5"/>
        <v>202102</v>
      </c>
      <c r="I70" s="5">
        <f t="shared" si="6"/>
        <v>2021</v>
      </c>
      <c r="J70">
        <f t="shared" si="7"/>
        <v>1.9834710743801653</v>
      </c>
    </row>
    <row r="71" spans="1:10">
      <c r="A71" t="s">
        <v>30</v>
      </c>
      <c r="B71">
        <v>6823500</v>
      </c>
      <c r="C71" s="1">
        <v>44238</v>
      </c>
      <c r="D71">
        <v>1.03</v>
      </c>
      <c r="E71" t="s">
        <v>38</v>
      </c>
      <c r="G71" s="1">
        <f t="shared" si="4"/>
        <v>44238</v>
      </c>
      <c r="H71" s="5">
        <f t="shared" si="5"/>
        <v>202102</v>
      </c>
      <c r="I71" s="5">
        <f t="shared" si="6"/>
        <v>2021</v>
      </c>
      <c r="J71">
        <f t="shared" si="7"/>
        <v>2.0429752066115703</v>
      </c>
    </row>
    <row r="72" spans="1:10">
      <c r="A72" t="s">
        <v>30</v>
      </c>
      <c r="B72">
        <v>6823500</v>
      </c>
      <c r="C72" s="1">
        <v>44239</v>
      </c>
      <c r="D72">
        <v>0.93</v>
      </c>
      <c r="E72" t="s">
        <v>38</v>
      </c>
      <c r="G72" s="1">
        <f t="shared" si="4"/>
        <v>44239</v>
      </c>
      <c r="H72" s="5">
        <f t="shared" si="5"/>
        <v>202102</v>
      </c>
      <c r="I72" s="5">
        <f t="shared" si="6"/>
        <v>2021</v>
      </c>
      <c r="J72">
        <f t="shared" si="7"/>
        <v>1.8446280991735537</v>
      </c>
    </row>
    <row r="73" spans="1:10">
      <c r="A73" t="s">
        <v>30</v>
      </c>
      <c r="B73">
        <v>6823500</v>
      </c>
      <c r="C73" s="1">
        <v>44240</v>
      </c>
      <c r="D73">
        <v>0.86</v>
      </c>
      <c r="E73" t="s">
        <v>38</v>
      </c>
      <c r="G73" s="1">
        <f t="shared" si="4"/>
        <v>44240</v>
      </c>
      <c r="H73" s="5">
        <f t="shared" si="5"/>
        <v>202102</v>
      </c>
      <c r="I73" s="5">
        <f t="shared" si="6"/>
        <v>2021</v>
      </c>
      <c r="J73">
        <f t="shared" si="7"/>
        <v>1.7057851239669422</v>
      </c>
    </row>
    <row r="74" spans="1:10">
      <c r="A74" t="s">
        <v>30</v>
      </c>
      <c r="B74">
        <v>6823500</v>
      </c>
      <c r="C74" s="1">
        <v>44241</v>
      </c>
      <c r="D74">
        <v>0.78</v>
      </c>
      <c r="E74" t="s">
        <v>38</v>
      </c>
      <c r="G74" s="1">
        <f t="shared" si="4"/>
        <v>44241</v>
      </c>
      <c r="H74" s="5">
        <f t="shared" si="5"/>
        <v>202102</v>
      </c>
      <c r="I74" s="5">
        <f t="shared" si="6"/>
        <v>2021</v>
      </c>
      <c r="J74">
        <f t="shared" si="7"/>
        <v>1.5471074380165288</v>
      </c>
    </row>
    <row r="75" spans="1:10">
      <c r="A75" t="s">
        <v>30</v>
      </c>
      <c r="B75">
        <v>6823500</v>
      </c>
      <c r="C75" s="1">
        <v>44242</v>
      </c>
      <c r="D75">
        <v>0.54</v>
      </c>
      <c r="E75" t="s">
        <v>38</v>
      </c>
      <c r="G75" s="1">
        <f t="shared" si="4"/>
        <v>44242</v>
      </c>
      <c r="H75" s="5">
        <f t="shared" si="5"/>
        <v>202102</v>
      </c>
      <c r="I75" s="5">
        <f t="shared" si="6"/>
        <v>2021</v>
      </c>
      <c r="J75">
        <f t="shared" si="7"/>
        <v>1.0710743801652893</v>
      </c>
    </row>
    <row r="76" spans="1:10">
      <c r="A76" t="s">
        <v>30</v>
      </c>
      <c r="B76">
        <v>6823500</v>
      </c>
      <c r="C76" s="1">
        <v>44243</v>
      </c>
      <c r="D76">
        <v>1.1599999999999999</v>
      </c>
      <c r="E76" t="s">
        <v>38</v>
      </c>
      <c r="G76" s="1">
        <f t="shared" si="4"/>
        <v>44243</v>
      </c>
      <c r="H76" s="5">
        <f t="shared" si="5"/>
        <v>202102</v>
      </c>
      <c r="I76" s="5">
        <f t="shared" si="6"/>
        <v>2021</v>
      </c>
      <c r="J76">
        <f t="shared" si="7"/>
        <v>2.3008264462809915</v>
      </c>
    </row>
    <row r="77" spans="1:10">
      <c r="A77" t="s">
        <v>30</v>
      </c>
      <c r="B77">
        <v>6823500</v>
      </c>
      <c r="C77" s="1">
        <v>44244</v>
      </c>
      <c r="D77">
        <v>1.63</v>
      </c>
      <c r="E77" t="s">
        <v>38</v>
      </c>
      <c r="G77" s="1">
        <f t="shared" si="4"/>
        <v>44244</v>
      </c>
      <c r="H77" s="5">
        <f t="shared" si="5"/>
        <v>202102</v>
      </c>
      <c r="I77" s="5">
        <f t="shared" si="6"/>
        <v>2021</v>
      </c>
      <c r="J77">
        <f t="shared" si="7"/>
        <v>3.2330578512396695</v>
      </c>
    </row>
    <row r="78" spans="1:10">
      <c r="A78" t="s">
        <v>30</v>
      </c>
      <c r="B78">
        <v>6823500</v>
      </c>
      <c r="C78" s="1">
        <v>44245</v>
      </c>
      <c r="D78">
        <v>2.73</v>
      </c>
      <c r="E78" t="s">
        <v>38</v>
      </c>
      <c r="G78" s="1">
        <f t="shared" si="4"/>
        <v>44245</v>
      </c>
      <c r="H78" s="5">
        <f t="shared" si="5"/>
        <v>202102</v>
      </c>
      <c r="I78" s="5">
        <f t="shared" si="6"/>
        <v>2021</v>
      </c>
      <c r="J78">
        <f t="shared" si="7"/>
        <v>5.4148760330578511</v>
      </c>
    </row>
    <row r="79" spans="1:10">
      <c r="A79" t="s">
        <v>30</v>
      </c>
      <c r="B79">
        <v>6823500</v>
      </c>
      <c r="C79" s="1">
        <v>44246</v>
      </c>
      <c r="D79">
        <v>3.28</v>
      </c>
      <c r="E79" t="s">
        <v>38</v>
      </c>
      <c r="G79" s="1">
        <f t="shared" si="4"/>
        <v>44246</v>
      </c>
      <c r="H79" s="5">
        <f t="shared" si="5"/>
        <v>202102</v>
      </c>
      <c r="I79" s="5">
        <f t="shared" si="6"/>
        <v>2021</v>
      </c>
      <c r="J79">
        <f t="shared" si="7"/>
        <v>6.505785123966942</v>
      </c>
    </row>
    <row r="80" spans="1:10">
      <c r="A80" t="s">
        <v>30</v>
      </c>
      <c r="B80">
        <v>6823500</v>
      </c>
      <c r="C80" s="1">
        <v>44247</v>
      </c>
      <c r="D80">
        <v>4.72</v>
      </c>
      <c r="E80" t="s">
        <v>38</v>
      </c>
      <c r="G80" s="1">
        <f t="shared" si="4"/>
        <v>44247</v>
      </c>
      <c r="H80" s="5">
        <f t="shared" si="5"/>
        <v>202102</v>
      </c>
      <c r="I80" s="5">
        <f t="shared" si="6"/>
        <v>2021</v>
      </c>
      <c r="J80">
        <f t="shared" si="7"/>
        <v>9.3619834710743799</v>
      </c>
    </row>
    <row r="81" spans="1:10">
      <c r="A81" t="s">
        <v>30</v>
      </c>
      <c r="B81">
        <v>6823500</v>
      </c>
      <c r="C81" s="1">
        <v>44248</v>
      </c>
      <c r="D81">
        <v>5.05</v>
      </c>
      <c r="E81" t="s">
        <v>38</v>
      </c>
      <c r="G81" s="1">
        <f t="shared" si="4"/>
        <v>44248</v>
      </c>
      <c r="H81" s="5">
        <f t="shared" si="5"/>
        <v>202102</v>
      </c>
      <c r="I81" s="5">
        <f t="shared" si="6"/>
        <v>2021</v>
      </c>
      <c r="J81">
        <f t="shared" si="7"/>
        <v>10.016528925619834</v>
      </c>
    </row>
    <row r="82" spans="1:10">
      <c r="A82" t="s">
        <v>30</v>
      </c>
      <c r="B82">
        <v>6823500</v>
      </c>
      <c r="C82" s="1">
        <v>44249</v>
      </c>
      <c r="D82">
        <v>5.47</v>
      </c>
      <c r="E82" t="s">
        <v>38</v>
      </c>
      <c r="G82" s="1">
        <f t="shared" si="4"/>
        <v>44249</v>
      </c>
      <c r="H82" s="5">
        <f t="shared" si="5"/>
        <v>202102</v>
      </c>
      <c r="I82" s="5">
        <f t="shared" si="6"/>
        <v>2021</v>
      </c>
      <c r="J82">
        <f t="shared" si="7"/>
        <v>10.849586776859503</v>
      </c>
    </row>
    <row r="83" spans="1:10">
      <c r="A83" t="s">
        <v>30</v>
      </c>
      <c r="B83">
        <v>6823500</v>
      </c>
      <c r="C83" s="1">
        <v>44250</v>
      </c>
      <c r="D83">
        <v>6.25</v>
      </c>
      <c r="E83" t="s">
        <v>38</v>
      </c>
      <c r="G83" s="1">
        <f t="shared" si="4"/>
        <v>44250</v>
      </c>
      <c r="H83" s="5">
        <f t="shared" si="5"/>
        <v>202102</v>
      </c>
      <c r="I83" s="5">
        <f t="shared" si="6"/>
        <v>2021</v>
      </c>
      <c r="J83">
        <f t="shared" si="7"/>
        <v>12.396694214876034</v>
      </c>
    </row>
    <row r="84" spans="1:10">
      <c r="A84" t="s">
        <v>30</v>
      </c>
      <c r="B84">
        <v>6823500</v>
      </c>
      <c r="C84" s="1">
        <v>44251</v>
      </c>
      <c r="D84">
        <v>5.24</v>
      </c>
      <c r="E84" t="s">
        <v>38</v>
      </c>
      <c r="G84" s="1">
        <f t="shared" si="4"/>
        <v>44251</v>
      </c>
      <c r="H84" s="5">
        <f t="shared" si="5"/>
        <v>202102</v>
      </c>
      <c r="I84" s="5">
        <f t="shared" si="6"/>
        <v>2021</v>
      </c>
      <c r="J84">
        <f t="shared" si="7"/>
        <v>10.393388429752067</v>
      </c>
    </row>
    <row r="85" spans="1:10">
      <c r="A85" t="s">
        <v>30</v>
      </c>
      <c r="B85">
        <v>6823500</v>
      </c>
      <c r="C85" s="1">
        <v>44252</v>
      </c>
      <c r="D85">
        <v>4.07</v>
      </c>
      <c r="E85" t="s">
        <v>38</v>
      </c>
      <c r="G85" s="1">
        <f t="shared" si="4"/>
        <v>44252</v>
      </c>
      <c r="H85" s="5">
        <f t="shared" si="5"/>
        <v>202102</v>
      </c>
      <c r="I85" s="5">
        <f t="shared" si="6"/>
        <v>2021</v>
      </c>
      <c r="J85">
        <f t="shared" si="7"/>
        <v>8.0727272727272741</v>
      </c>
    </row>
    <row r="86" spans="1:10">
      <c r="A86" t="s">
        <v>30</v>
      </c>
      <c r="B86">
        <v>6823500</v>
      </c>
      <c r="C86" s="1">
        <v>44253</v>
      </c>
      <c r="D86">
        <v>3.58</v>
      </c>
      <c r="E86" t="s">
        <v>38</v>
      </c>
      <c r="G86" s="1">
        <f t="shared" si="4"/>
        <v>44253</v>
      </c>
      <c r="H86" s="5">
        <f t="shared" si="5"/>
        <v>202102</v>
      </c>
      <c r="I86" s="5">
        <f t="shared" si="6"/>
        <v>2021</v>
      </c>
      <c r="J86">
        <f t="shared" si="7"/>
        <v>7.1008264462809914</v>
      </c>
    </row>
    <row r="87" spans="1:10">
      <c r="A87" t="s">
        <v>30</v>
      </c>
      <c r="B87">
        <v>6823500</v>
      </c>
      <c r="C87" s="1">
        <v>44254</v>
      </c>
      <c r="D87">
        <v>2.56</v>
      </c>
      <c r="E87" t="s">
        <v>38</v>
      </c>
      <c r="G87" s="1">
        <f t="shared" si="4"/>
        <v>44254</v>
      </c>
      <c r="H87" s="5">
        <f t="shared" si="5"/>
        <v>202102</v>
      </c>
      <c r="I87" s="5">
        <f t="shared" si="6"/>
        <v>2021</v>
      </c>
      <c r="J87">
        <f t="shared" si="7"/>
        <v>5.0776859504132235</v>
      </c>
    </row>
    <row r="88" spans="1:10">
      <c r="A88" t="s">
        <v>30</v>
      </c>
      <c r="B88">
        <v>6823500</v>
      </c>
      <c r="C88" s="1">
        <v>44255</v>
      </c>
      <c r="D88">
        <v>2.3199999999999998</v>
      </c>
      <c r="E88" t="s">
        <v>38</v>
      </c>
      <c r="G88" s="1">
        <f t="shared" si="4"/>
        <v>44255</v>
      </c>
      <c r="H88" s="5">
        <f t="shared" si="5"/>
        <v>202102</v>
      </c>
      <c r="I88" s="5">
        <f t="shared" si="6"/>
        <v>2021</v>
      </c>
      <c r="J88">
        <f t="shared" si="7"/>
        <v>4.6016528925619831</v>
      </c>
    </row>
    <row r="89" spans="1:10">
      <c r="A89" t="s">
        <v>30</v>
      </c>
      <c r="B89">
        <v>6823500</v>
      </c>
      <c r="C89" s="1">
        <v>44256</v>
      </c>
      <c r="D89">
        <v>3.59</v>
      </c>
      <c r="E89" t="s">
        <v>38</v>
      </c>
      <c r="G89" s="1">
        <f t="shared" ref="G89:G97" si="8">IF(OR(C89&lt;=0,ISTEXT(C89)),"",C89)</f>
        <v>44256</v>
      </c>
      <c r="H89" s="5">
        <f t="shared" ref="H89:H97" si="9">IF(NOT(ISTEXT(G89)),YEAR(G89)*100+MONTH(G89),"")</f>
        <v>202103</v>
      </c>
      <c r="I89" s="5">
        <f t="shared" ref="I89:I97" si="10">IF(NOT(ISTEXT(G89)),YEAR(G89),"")</f>
        <v>2021</v>
      </c>
      <c r="J89">
        <f t="shared" ref="J89:J97" si="11">IF(AND(ISNUMBER(G89),ISNUMBER(D89)),D89*(640*24*3600)/(5280^2),"DataGap")</f>
        <v>7.1206611570247933</v>
      </c>
    </row>
    <row r="90" spans="1:10">
      <c r="A90" t="s">
        <v>30</v>
      </c>
      <c r="B90">
        <v>6823500</v>
      </c>
      <c r="C90" s="1">
        <v>44257</v>
      </c>
      <c r="D90">
        <v>4.0599999999999996</v>
      </c>
      <c r="E90" t="s">
        <v>31</v>
      </c>
      <c r="G90" s="1">
        <f t="shared" si="8"/>
        <v>44257</v>
      </c>
      <c r="H90" s="5">
        <f t="shared" si="9"/>
        <v>202103</v>
      </c>
      <c r="I90" s="5">
        <f t="shared" si="10"/>
        <v>2021</v>
      </c>
      <c r="J90">
        <f t="shared" si="11"/>
        <v>8.0528925619834695</v>
      </c>
    </row>
    <row r="91" spans="1:10">
      <c r="A91" t="s">
        <v>30</v>
      </c>
      <c r="B91">
        <v>6823500</v>
      </c>
      <c r="C91" s="1">
        <v>44258</v>
      </c>
      <c r="D91">
        <v>3.72</v>
      </c>
      <c r="E91" t="s">
        <v>31</v>
      </c>
      <c r="G91" s="1">
        <f t="shared" si="8"/>
        <v>44258</v>
      </c>
      <c r="H91" s="5">
        <f t="shared" si="9"/>
        <v>202103</v>
      </c>
      <c r="I91" s="5">
        <f t="shared" si="10"/>
        <v>2021</v>
      </c>
      <c r="J91">
        <f t="shared" si="11"/>
        <v>7.378512396694215</v>
      </c>
    </row>
    <row r="92" spans="1:10">
      <c r="A92" t="s">
        <v>30</v>
      </c>
      <c r="B92">
        <v>6823500</v>
      </c>
      <c r="C92" s="1">
        <v>44259</v>
      </c>
      <c r="D92">
        <v>3.05</v>
      </c>
      <c r="E92" t="s">
        <v>31</v>
      </c>
      <c r="G92" s="1">
        <f t="shared" si="8"/>
        <v>44259</v>
      </c>
      <c r="H92" s="5">
        <f t="shared" si="9"/>
        <v>202103</v>
      </c>
      <c r="I92" s="5">
        <f t="shared" si="10"/>
        <v>2021</v>
      </c>
      <c r="J92">
        <f t="shared" si="11"/>
        <v>6.0495867768595044</v>
      </c>
    </row>
    <row r="93" spans="1:10">
      <c r="A93" t="s">
        <v>30</v>
      </c>
      <c r="B93">
        <v>6823500</v>
      </c>
      <c r="C93" s="1">
        <v>44260</v>
      </c>
      <c r="D93">
        <v>3.32</v>
      </c>
      <c r="E93" t="s">
        <v>31</v>
      </c>
      <c r="G93" s="1">
        <f t="shared" si="8"/>
        <v>44260</v>
      </c>
      <c r="H93" s="5">
        <f t="shared" si="9"/>
        <v>202103</v>
      </c>
      <c r="I93" s="5">
        <f t="shared" si="10"/>
        <v>2021</v>
      </c>
      <c r="J93">
        <f t="shared" si="11"/>
        <v>6.5851239669421489</v>
      </c>
    </row>
    <row r="94" spans="1:10">
      <c r="A94" t="s">
        <v>30</v>
      </c>
      <c r="B94">
        <v>6823500</v>
      </c>
      <c r="C94" s="1">
        <v>44261</v>
      </c>
      <c r="D94">
        <v>3.6</v>
      </c>
      <c r="E94" t="s">
        <v>31</v>
      </c>
      <c r="G94" s="1">
        <f t="shared" si="8"/>
        <v>44261</v>
      </c>
      <c r="H94" s="5">
        <f t="shared" si="9"/>
        <v>202103</v>
      </c>
      <c r="I94" s="5">
        <f t="shared" si="10"/>
        <v>2021</v>
      </c>
      <c r="J94">
        <f t="shared" si="11"/>
        <v>7.1404958677685952</v>
      </c>
    </row>
    <row r="95" spans="1:10">
      <c r="A95" t="s">
        <v>30</v>
      </c>
      <c r="B95">
        <v>6823500</v>
      </c>
      <c r="C95" s="1">
        <v>44262</v>
      </c>
      <c r="D95">
        <v>3.19</v>
      </c>
      <c r="E95" t="s">
        <v>31</v>
      </c>
      <c r="G95" s="1">
        <f t="shared" si="8"/>
        <v>44262</v>
      </c>
      <c r="H95" s="5">
        <f t="shared" si="9"/>
        <v>202103</v>
      </c>
      <c r="I95" s="5">
        <f t="shared" si="10"/>
        <v>2021</v>
      </c>
      <c r="J95">
        <f t="shared" si="11"/>
        <v>6.3272727272727272</v>
      </c>
    </row>
    <row r="96" spans="1:10">
      <c r="A96" t="s">
        <v>30</v>
      </c>
      <c r="B96">
        <v>6823500</v>
      </c>
      <c r="C96" s="1">
        <v>44263</v>
      </c>
      <c r="D96">
        <v>2.78</v>
      </c>
      <c r="E96" t="s">
        <v>31</v>
      </c>
      <c r="G96" s="1">
        <f t="shared" si="8"/>
        <v>44263</v>
      </c>
      <c r="H96" s="5">
        <f t="shared" si="9"/>
        <v>202103</v>
      </c>
      <c r="I96" s="5">
        <f t="shared" si="10"/>
        <v>2021</v>
      </c>
      <c r="J96">
        <f t="shared" si="11"/>
        <v>5.5140495867768591</v>
      </c>
    </row>
    <row r="97" spans="1:10">
      <c r="A97" t="s">
        <v>30</v>
      </c>
      <c r="B97">
        <v>6823500</v>
      </c>
      <c r="C97" s="1">
        <v>44264</v>
      </c>
      <c r="D97">
        <v>3.05</v>
      </c>
      <c r="E97" t="s">
        <v>31</v>
      </c>
      <c r="G97" s="1">
        <f t="shared" si="8"/>
        <v>44264</v>
      </c>
      <c r="H97" s="5">
        <f t="shared" si="9"/>
        <v>202103</v>
      </c>
      <c r="I97" s="5">
        <f t="shared" si="10"/>
        <v>2021</v>
      </c>
      <c r="J97">
        <f t="shared" si="11"/>
        <v>6.0495867768595044</v>
      </c>
    </row>
    <row r="98" spans="1:10">
      <c r="A98" t="s">
        <v>30</v>
      </c>
      <c r="B98">
        <v>6823500</v>
      </c>
      <c r="C98" s="1">
        <v>44265</v>
      </c>
      <c r="D98">
        <v>3.31</v>
      </c>
      <c r="E98" t="s">
        <v>31</v>
      </c>
      <c r="G98" s="1">
        <f t="shared" ref="G98:G114" si="12">IF(OR(C98&lt;=0,ISTEXT(C98)),"",C98)</f>
        <v>44265</v>
      </c>
      <c r="H98" s="5">
        <f t="shared" ref="H98:H114" si="13">IF(NOT(ISTEXT(G98)),YEAR(G98)*100+MONTH(G98),"")</f>
        <v>202103</v>
      </c>
      <c r="I98" s="5">
        <f t="shared" ref="I98:I114" si="14">IF(NOT(ISTEXT(G98)),YEAR(G98),"")</f>
        <v>2021</v>
      </c>
      <c r="J98">
        <f t="shared" ref="J98:J114" si="15">IF(AND(ISNUMBER(G98),ISNUMBER(D98)),D98*(640*24*3600)/(5280^2),"DataGap")</f>
        <v>6.5652892561983469</v>
      </c>
    </row>
    <row r="99" spans="1:10">
      <c r="A99" t="s">
        <v>30</v>
      </c>
      <c r="B99">
        <v>6823500</v>
      </c>
      <c r="C99" s="1">
        <v>44266</v>
      </c>
      <c r="D99">
        <v>3.1</v>
      </c>
      <c r="E99" t="s">
        <v>31</v>
      </c>
      <c r="G99" s="1">
        <f t="shared" si="12"/>
        <v>44266</v>
      </c>
      <c r="H99" s="5">
        <f t="shared" si="13"/>
        <v>202103</v>
      </c>
      <c r="I99" s="5">
        <f t="shared" si="14"/>
        <v>2021</v>
      </c>
      <c r="J99">
        <f t="shared" si="15"/>
        <v>6.1487603305785123</v>
      </c>
    </row>
    <row r="100" spans="1:10">
      <c r="A100" t="s">
        <v>30</v>
      </c>
      <c r="B100">
        <v>6823500</v>
      </c>
      <c r="C100" s="1">
        <v>44267</v>
      </c>
      <c r="D100">
        <v>5.04</v>
      </c>
      <c r="E100" t="s">
        <v>31</v>
      </c>
      <c r="G100" s="1">
        <f t="shared" si="12"/>
        <v>44267</v>
      </c>
      <c r="H100" s="5">
        <f t="shared" si="13"/>
        <v>202103</v>
      </c>
      <c r="I100" s="5">
        <f t="shared" si="14"/>
        <v>2021</v>
      </c>
      <c r="J100">
        <f t="shared" si="15"/>
        <v>9.9966942148760332</v>
      </c>
    </row>
    <row r="101" spans="1:10">
      <c r="A101" t="s">
        <v>30</v>
      </c>
      <c r="B101">
        <v>6823500</v>
      </c>
      <c r="C101" s="1">
        <v>44268</v>
      </c>
      <c r="D101">
        <v>7.43</v>
      </c>
      <c r="E101" t="s">
        <v>31</v>
      </c>
      <c r="G101" s="1">
        <f t="shared" si="12"/>
        <v>44268</v>
      </c>
      <c r="H101" s="5">
        <f t="shared" si="13"/>
        <v>202103</v>
      </c>
      <c r="I101" s="5">
        <f t="shared" si="14"/>
        <v>2021</v>
      </c>
      <c r="J101">
        <f t="shared" si="15"/>
        <v>14.737190082644629</v>
      </c>
    </row>
    <row r="102" spans="1:10">
      <c r="A102" t="s">
        <v>30</v>
      </c>
      <c r="B102">
        <v>6823500</v>
      </c>
      <c r="C102" s="1">
        <v>44269</v>
      </c>
      <c r="D102">
        <v>14.6</v>
      </c>
      <c r="E102" t="s">
        <v>31</v>
      </c>
      <c r="G102" s="1">
        <f t="shared" si="12"/>
        <v>44269</v>
      </c>
      <c r="H102" s="5">
        <f t="shared" si="13"/>
        <v>202103</v>
      </c>
      <c r="I102" s="5">
        <f t="shared" si="14"/>
        <v>2021</v>
      </c>
      <c r="J102">
        <f t="shared" si="15"/>
        <v>28.958677685950413</v>
      </c>
    </row>
    <row r="103" spans="1:10">
      <c r="A103" t="s">
        <v>30</v>
      </c>
      <c r="B103">
        <v>6823500</v>
      </c>
      <c r="C103" s="1">
        <v>44270</v>
      </c>
      <c r="D103">
        <v>11</v>
      </c>
      <c r="E103" t="s">
        <v>31</v>
      </c>
      <c r="G103" s="1">
        <f t="shared" si="12"/>
        <v>44270</v>
      </c>
      <c r="H103" s="5">
        <f t="shared" si="13"/>
        <v>202103</v>
      </c>
      <c r="I103" s="5">
        <f t="shared" si="14"/>
        <v>2021</v>
      </c>
      <c r="J103">
        <f t="shared" si="15"/>
        <v>21.818181818181817</v>
      </c>
    </row>
    <row r="104" spans="1:10">
      <c r="A104" t="s">
        <v>30</v>
      </c>
      <c r="B104">
        <v>6823500</v>
      </c>
      <c r="C104" s="1">
        <v>44271</v>
      </c>
      <c r="D104">
        <v>7.15</v>
      </c>
      <c r="E104" t="s">
        <v>31</v>
      </c>
      <c r="G104" s="1">
        <f t="shared" si="12"/>
        <v>44271</v>
      </c>
      <c r="H104" s="5">
        <f t="shared" si="13"/>
        <v>202103</v>
      </c>
      <c r="I104" s="5">
        <f t="shared" si="14"/>
        <v>2021</v>
      </c>
      <c r="J104">
        <f t="shared" si="15"/>
        <v>14.181818181818182</v>
      </c>
    </row>
    <row r="105" spans="1:10">
      <c r="A105" t="s">
        <v>30</v>
      </c>
      <c r="B105">
        <v>6823500</v>
      </c>
      <c r="C105" s="1">
        <v>44272</v>
      </c>
      <c r="D105">
        <v>6.55</v>
      </c>
      <c r="E105" t="s">
        <v>31</v>
      </c>
      <c r="G105" s="1">
        <f t="shared" si="12"/>
        <v>44272</v>
      </c>
      <c r="H105" s="5">
        <f t="shared" si="13"/>
        <v>202103</v>
      </c>
      <c r="I105" s="5">
        <f t="shared" si="14"/>
        <v>2021</v>
      </c>
      <c r="J105">
        <f t="shared" si="15"/>
        <v>12.991735537190083</v>
      </c>
    </row>
    <row r="106" spans="1:10">
      <c r="A106" t="s">
        <v>30</v>
      </c>
      <c r="B106">
        <v>6823500</v>
      </c>
      <c r="C106" s="1">
        <v>44273</v>
      </c>
      <c r="D106">
        <v>5.48</v>
      </c>
      <c r="E106" t="s">
        <v>31</v>
      </c>
      <c r="G106" s="1">
        <f t="shared" si="12"/>
        <v>44273</v>
      </c>
      <c r="H106" s="5">
        <f t="shared" si="13"/>
        <v>202103</v>
      </c>
      <c r="I106" s="5">
        <f t="shared" si="14"/>
        <v>2021</v>
      </c>
      <c r="J106">
        <f t="shared" si="15"/>
        <v>10.869421487603306</v>
      </c>
    </row>
    <row r="107" spans="1:10">
      <c r="A107" t="s">
        <v>30</v>
      </c>
      <c r="B107">
        <v>6823500</v>
      </c>
      <c r="C107" s="1">
        <v>44274</v>
      </c>
      <c r="D107">
        <v>5.45</v>
      </c>
      <c r="E107" t="s">
        <v>31</v>
      </c>
      <c r="G107" s="1">
        <f t="shared" si="12"/>
        <v>44274</v>
      </c>
      <c r="H107" s="5">
        <f t="shared" si="13"/>
        <v>202103</v>
      </c>
      <c r="I107" s="5">
        <f t="shared" si="14"/>
        <v>2021</v>
      </c>
      <c r="J107">
        <f t="shared" si="15"/>
        <v>10.809917355371901</v>
      </c>
    </row>
    <row r="108" spans="1:10">
      <c r="A108" t="s">
        <v>30</v>
      </c>
      <c r="B108">
        <v>6823500</v>
      </c>
      <c r="C108" s="1">
        <v>44275</v>
      </c>
      <c r="D108">
        <v>5.15</v>
      </c>
      <c r="E108" t="s">
        <v>31</v>
      </c>
      <c r="G108" s="1">
        <f t="shared" si="12"/>
        <v>44275</v>
      </c>
      <c r="H108" s="5">
        <f t="shared" si="13"/>
        <v>202103</v>
      </c>
      <c r="I108" s="5">
        <f t="shared" si="14"/>
        <v>2021</v>
      </c>
      <c r="J108">
        <f t="shared" si="15"/>
        <v>10.214876033057852</v>
      </c>
    </row>
    <row r="109" spans="1:10">
      <c r="A109" t="s">
        <v>30</v>
      </c>
      <c r="B109">
        <v>6823500</v>
      </c>
      <c r="C109" s="1">
        <v>44276</v>
      </c>
      <c r="D109">
        <v>5.12</v>
      </c>
      <c r="E109" t="s">
        <v>31</v>
      </c>
      <c r="G109" s="1">
        <f t="shared" si="12"/>
        <v>44276</v>
      </c>
      <c r="H109" s="5">
        <f t="shared" si="13"/>
        <v>202103</v>
      </c>
      <c r="I109" s="5">
        <f t="shared" si="14"/>
        <v>2021</v>
      </c>
      <c r="J109">
        <f t="shared" si="15"/>
        <v>10.155371900826447</v>
      </c>
    </row>
    <row r="110" spans="1:10">
      <c r="A110" t="s">
        <v>30</v>
      </c>
      <c r="B110">
        <v>6823500</v>
      </c>
      <c r="C110" s="1">
        <v>44277</v>
      </c>
      <c r="D110">
        <v>5.7</v>
      </c>
      <c r="E110" t="s">
        <v>31</v>
      </c>
      <c r="G110" s="1">
        <f t="shared" si="12"/>
        <v>44277</v>
      </c>
      <c r="H110" s="5">
        <f t="shared" si="13"/>
        <v>202103</v>
      </c>
      <c r="I110" s="5">
        <f t="shared" si="14"/>
        <v>2021</v>
      </c>
      <c r="J110">
        <f t="shared" si="15"/>
        <v>11.305785123966942</v>
      </c>
    </row>
    <row r="111" spans="1:10">
      <c r="A111" t="s">
        <v>30</v>
      </c>
      <c r="B111">
        <v>6823500</v>
      </c>
      <c r="C111" s="1">
        <v>44278</v>
      </c>
      <c r="D111">
        <v>5.45</v>
      </c>
      <c r="E111" t="s">
        <v>31</v>
      </c>
      <c r="G111" s="1">
        <f t="shared" si="12"/>
        <v>44278</v>
      </c>
      <c r="H111" s="5">
        <f t="shared" si="13"/>
        <v>202103</v>
      </c>
      <c r="I111" s="5">
        <f t="shared" si="14"/>
        <v>2021</v>
      </c>
      <c r="J111">
        <f t="shared" si="15"/>
        <v>10.809917355371901</v>
      </c>
    </row>
    <row r="112" spans="1:10">
      <c r="A112" t="s">
        <v>30</v>
      </c>
      <c r="B112">
        <v>6823500</v>
      </c>
      <c r="C112" s="1">
        <v>44279</v>
      </c>
      <c r="D112">
        <v>5.07</v>
      </c>
      <c r="E112" t="s">
        <v>31</v>
      </c>
      <c r="G112" s="1">
        <f t="shared" si="12"/>
        <v>44279</v>
      </c>
      <c r="H112" s="5">
        <f t="shared" si="13"/>
        <v>202103</v>
      </c>
      <c r="I112" s="5">
        <f t="shared" si="14"/>
        <v>2021</v>
      </c>
      <c r="J112">
        <f t="shared" si="15"/>
        <v>10.056198347107438</v>
      </c>
    </row>
    <row r="113" spans="1:10">
      <c r="A113" t="s">
        <v>30</v>
      </c>
      <c r="B113">
        <v>6823500</v>
      </c>
      <c r="C113" s="1">
        <v>44280</v>
      </c>
      <c r="D113">
        <v>4.9000000000000004</v>
      </c>
      <c r="E113" t="s">
        <v>31</v>
      </c>
      <c r="G113" s="1">
        <f t="shared" si="12"/>
        <v>44280</v>
      </c>
      <c r="H113" s="5">
        <f t="shared" si="13"/>
        <v>202103</v>
      </c>
      <c r="I113" s="5">
        <f t="shared" si="14"/>
        <v>2021</v>
      </c>
      <c r="J113">
        <f t="shared" si="15"/>
        <v>9.7190082644628095</v>
      </c>
    </row>
    <row r="114" spans="1:10">
      <c r="A114" t="s">
        <v>30</v>
      </c>
      <c r="B114">
        <v>6823500</v>
      </c>
      <c r="C114" s="1">
        <v>44281</v>
      </c>
      <c r="D114">
        <v>4.93</v>
      </c>
      <c r="E114" t="s">
        <v>31</v>
      </c>
      <c r="G114" s="1">
        <f t="shared" si="12"/>
        <v>44281</v>
      </c>
      <c r="H114" s="5">
        <f t="shared" si="13"/>
        <v>202103</v>
      </c>
      <c r="I114" s="5">
        <f t="shared" si="14"/>
        <v>2021</v>
      </c>
      <c r="J114">
        <f t="shared" si="15"/>
        <v>9.7785123966942145</v>
      </c>
    </row>
    <row r="115" spans="1:10">
      <c r="A115" t="s">
        <v>30</v>
      </c>
      <c r="B115">
        <v>6823500</v>
      </c>
      <c r="C115" s="1">
        <v>44282</v>
      </c>
      <c r="D115">
        <v>4.74</v>
      </c>
      <c r="E115" t="s">
        <v>31</v>
      </c>
      <c r="G115" s="1">
        <f t="shared" ref="G115:G125" si="16">IF(OR(C115&lt;=0,ISTEXT(C115)),"",C115)</f>
        <v>44282</v>
      </c>
      <c r="H115" s="5">
        <f t="shared" ref="H115:H125" si="17">IF(NOT(ISTEXT(G115)),YEAR(G115)*100+MONTH(G115),"")</f>
        <v>202103</v>
      </c>
      <c r="I115" s="5">
        <f t="shared" ref="I115:I125" si="18">IF(NOT(ISTEXT(G115)),YEAR(G115),"")</f>
        <v>2021</v>
      </c>
      <c r="J115">
        <f t="shared" ref="J115:J125" si="19">IF(AND(ISNUMBER(G115),ISNUMBER(D115)),D115*(640*24*3600)/(5280^2),"DataGap")</f>
        <v>9.4016528925619838</v>
      </c>
    </row>
    <row r="116" spans="1:10">
      <c r="A116" t="s">
        <v>30</v>
      </c>
      <c r="B116">
        <v>6823500</v>
      </c>
      <c r="C116" s="1">
        <v>44283</v>
      </c>
      <c r="D116">
        <v>4.3600000000000003</v>
      </c>
      <c r="E116" t="s">
        <v>31</v>
      </c>
      <c r="G116" s="1">
        <f t="shared" si="16"/>
        <v>44283</v>
      </c>
      <c r="H116" s="5">
        <f t="shared" si="17"/>
        <v>202103</v>
      </c>
      <c r="I116" s="5">
        <f t="shared" si="18"/>
        <v>2021</v>
      </c>
      <c r="J116">
        <f t="shared" si="19"/>
        <v>8.6479338842975224</v>
      </c>
    </row>
    <row r="117" spans="1:10">
      <c r="A117" t="s">
        <v>30</v>
      </c>
      <c r="B117">
        <v>6823500</v>
      </c>
      <c r="C117" s="1">
        <v>44284</v>
      </c>
      <c r="D117">
        <v>4.05</v>
      </c>
      <c r="E117" t="s">
        <v>31</v>
      </c>
      <c r="G117" s="1">
        <f t="shared" si="16"/>
        <v>44284</v>
      </c>
      <c r="H117" s="5">
        <f t="shared" si="17"/>
        <v>202103</v>
      </c>
      <c r="I117" s="5">
        <f t="shared" si="18"/>
        <v>2021</v>
      </c>
      <c r="J117">
        <f t="shared" si="19"/>
        <v>8.0330578512396702</v>
      </c>
    </row>
    <row r="118" spans="1:10">
      <c r="A118" t="s">
        <v>30</v>
      </c>
      <c r="B118">
        <v>6823500</v>
      </c>
      <c r="C118" s="1">
        <v>44285</v>
      </c>
      <c r="D118">
        <v>3.73</v>
      </c>
      <c r="E118" t="s">
        <v>31</v>
      </c>
      <c r="G118" s="1">
        <f t="shared" si="16"/>
        <v>44285</v>
      </c>
      <c r="H118" s="5">
        <f t="shared" si="17"/>
        <v>202103</v>
      </c>
      <c r="I118" s="5">
        <f t="shared" si="18"/>
        <v>2021</v>
      </c>
      <c r="J118">
        <f t="shared" si="19"/>
        <v>7.3983471074380169</v>
      </c>
    </row>
    <row r="119" spans="1:10">
      <c r="A119" t="s">
        <v>30</v>
      </c>
      <c r="B119">
        <v>6823500</v>
      </c>
      <c r="C119" s="1">
        <v>44286</v>
      </c>
      <c r="D119">
        <v>3.89</v>
      </c>
      <c r="E119" t="s">
        <v>31</v>
      </c>
      <c r="G119" s="1">
        <f t="shared" si="16"/>
        <v>44286</v>
      </c>
      <c r="H119" s="5">
        <f t="shared" si="17"/>
        <v>202103</v>
      </c>
      <c r="I119" s="5">
        <f t="shared" si="18"/>
        <v>2021</v>
      </c>
      <c r="J119">
        <f t="shared" si="19"/>
        <v>7.7157024793388427</v>
      </c>
    </row>
    <row r="120" spans="1:10">
      <c r="A120" t="s">
        <v>30</v>
      </c>
      <c r="B120">
        <v>6823500</v>
      </c>
      <c r="C120" s="1">
        <v>44287</v>
      </c>
      <c r="D120">
        <v>3.95</v>
      </c>
      <c r="E120" t="s">
        <v>31</v>
      </c>
      <c r="G120" s="1">
        <f t="shared" si="16"/>
        <v>44287</v>
      </c>
      <c r="H120" s="5">
        <f t="shared" si="17"/>
        <v>202104</v>
      </c>
      <c r="I120" s="5">
        <f t="shared" si="18"/>
        <v>2021</v>
      </c>
      <c r="J120">
        <f t="shared" si="19"/>
        <v>7.8347107438016526</v>
      </c>
    </row>
    <row r="121" spans="1:10">
      <c r="A121" t="s">
        <v>30</v>
      </c>
      <c r="B121">
        <v>6823500</v>
      </c>
      <c r="C121" s="1">
        <v>44288</v>
      </c>
      <c r="D121">
        <v>3.87</v>
      </c>
      <c r="E121" t="s">
        <v>31</v>
      </c>
      <c r="G121" s="1">
        <f t="shared" si="16"/>
        <v>44288</v>
      </c>
      <c r="H121" s="5">
        <f t="shared" si="17"/>
        <v>202104</v>
      </c>
      <c r="I121" s="5">
        <f t="shared" si="18"/>
        <v>2021</v>
      </c>
      <c r="J121">
        <f t="shared" si="19"/>
        <v>7.6760330578512397</v>
      </c>
    </row>
    <row r="122" spans="1:10">
      <c r="A122" t="s">
        <v>30</v>
      </c>
      <c r="B122">
        <v>6823500</v>
      </c>
      <c r="C122" s="1">
        <v>44289</v>
      </c>
      <c r="D122">
        <v>3.73</v>
      </c>
      <c r="E122" t="s">
        <v>31</v>
      </c>
      <c r="G122" s="1">
        <f t="shared" si="16"/>
        <v>44289</v>
      </c>
      <c r="H122" s="5">
        <f t="shared" si="17"/>
        <v>202104</v>
      </c>
      <c r="I122" s="5">
        <f t="shared" si="18"/>
        <v>2021</v>
      </c>
      <c r="J122">
        <f t="shared" si="19"/>
        <v>7.3983471074380169</v>
      </c>
    </row>
    <row r="123" spans="1:10">
      <c r="A123" t="s">
        <v>30</v>
      </c>
      <c r="B123">
        <v>6823500</v>
      </c>
      <c r="C123" s="1">
        <v>44290</v>
      </c>
      <c r="D123">
        <v>3.55</v>
      </c>
      <c r="E123" t="s">
        <v>31</v>
      </c>
      <c r="G123" s="1">
        <f t="shared" si="16"/>
        <v>44290</v>
      </c>
      <c r="H123" s="5">
        <f t="shared" si="17"/>
        <v>202104</v>
      </c>
      <c r="I123" s="5">
        <f t="shared" si="18"/>
        <v>2021</v>
      </c>
      <c r="J123">
        <f t="shared" si="19"/>
        <v>7.0413223140495864</v>
      </c>
    </row>
    <row r="124" spans="1:10">
      <c r="A124" t="s">
        <v>30</v>
      </c>
      <c r="B124">
        <v>6823500</v>
      </c>
      <c r="C124" s="1">
        <v>44291</v>
      </c>
      <c r="D124">
        <v>3.54</v>
      </c>
      <c r="E124" t="s">
        <v>31</v>
      </c>
      <c r="G124" s="1">
        <f t="shared" si="16"/>
        <v>44291</v>
      </c>
      <c r="H124" s="5">
        <f t="shared" si="17"/>
        <v>202104</v>
      </c>
      <c r="I124" s="5">
        <f t="shared" si="18"/>
        <v>2021</v>
      </c>
      <c r="J124">
        <f t="shared" si="19"/>
        <v>7.0214876033057854</v>
      </c>
    </row>
    <row r="125" spans="1:10">
      <c r="A125" t="s">
        <v>30</v>
      </c>
      <c r="B125">
        <v>6823500</v>
      </c>
      <c r="C125" s="1">
        <v>44292</v>
      </c>
      <c r="D125">
        <v>3.53</v>
      </c>
      <c r="E125" t="s">
        <v>31</v>
      </c>
      <c r="G125" s="1">
        <f t="shared" si="16"/>
        <v>44292</v>
      </c>
      <c r="H125" s="5">
        <f t="shared" si="17"/>
        <v>202104</v>
      </c>
      <c r="I125" s="5">
        <f t="shared" si="18"/>
        <v>2021</v>
      </c>
      <c r="J125">
        <f t="shared" si="19"/>
        <v>7.0016528925619834</v>
      </c>
    </row>
    <row r="126" spans="1:10">
      <c r="A126" t="s">
        <v>30</v>
      </c>
      <c r="B126">
        <v>6823500</v>
      </c>
      <c r="C126" s="1">
        <v>44293</v>
      </c>
      <c r="D126">
        <v>3.36</v>
      </c>
      <c r="E126" t="s">
        <v>31</v>
      </c>
      <c r="G126" s="1">
        <f t="shared" ref="G126:G155" si="20">IF(OR(C126&lt;=0,ISTEXT(C126)),"",C126)</f>
        <v>44293</v>
      </c>
      <c r="H126" s="5">
        <f t="shared" ref="H126:H155" si="21">IF(NOT(ISTEXT(G126)),YEAR(G126)*100+MONTH(G126),"")</f>
        <v>202104</v>
      </c>
      <c r="I126" s="5">
        <f t="shared" ref="I126:I155" si="22">IF(NOT(ISTEXT(G126)),YEAR(G126),"")</f>
        <v>2021</v>
      </c>
      <c r="J126">
        <f t="shared" ref="J126:J155" si="23">IF(AND(ISNUMBER(G126),ISNUMBER(D126)),D126*(640*24*3600)/(5280^2),"DataGap")</f>
        <v>6.6644628099173557</v>
      </c>
    </row>
    <row r="127" spans="1:10">
      <c r="A127" t="s">
        <v>30</v>
      </c>
      <c r="B127">
        <v>6823500</v>
      </c>
      <c r="C127" s="1">
        <v>44294</v>
      </c>
      <c r="D127">
        <v>3.18</v>
      </c>
      <c r="E127" t="s">
        <v>31</v>
      </c>
      <c r="G127" s="1">
        <f t="shared" si="20"/>
        <v>44294</v>
      </c>
      <c r="H127" s="5">
        <f t="shared" si="21"/>
        <v>202104</v>
      </c>
      <c r="I127" s="5">
        <f t="shared" si="22"/>
        <v>2021</v>
      </c>
      <c r="J127">
        <f t="shared" si="23"/>
        <v>6.3074380165289252</v>
      </c>
    </row>
    <row r="128" spans="1:10">
      <c r="A128" t="s">
        <v>30</v>
      </c>
      <c r="B128">
        <v>6823500</v>
      </c>
      <c r="C128" s="1">
        <v>44295</v>
      </c>
      <c r="D128">
        <v>3.03</v>
      </c>
      <c r="E128" t="s">
        <v>31</v>
      </c>
      <c r="G128" s="1">
        <f t="shared" si="20"/>
        <v>44295</v>
      </c>
      <c r="H128" s="5">
        <f t="shared" si="21"/>
        <v>202104</v>
      </c>
      <c r="I128" s="5">
        <f t="shared" si="22"/>
        <v>2021</v>
      </c>
      <c r="J128">
        <f t="shared" si="23"/>
        <v>6.0099173553719005</v>
      </c>
    </row>
    <row r="129" spans="1:10">
      <c r="A129" t="s">
        <v>30</v>
      </c>
      <c r="B129">
        <v>6823500</v>
      </c>
      <c r="C129" s="1">
        <v>44296</v>
      </c>
      <c r="D129">
        <v>2.84</v>
      </c>
      <c r="E129" t="s">
        <v>31</v>
      </c>
      <c r="G129" s="1">
        <f t="shared" si="20"/>
        <v>44296</v>
      </c>
      <c r="H129" s="5">
        <f t="shared" si="21"/>
        <v>202104</v>
      </c>
      <c r="I129" s="5">
        <f t="shared" si="22"/>
        <v>2021</v>
      </c>
      <c r="J129">
        <f t="shared" si="23"/>
        <v>5.6330578512396698</v>
      </c>
    </row>
    <row r="130" spans="1:10">
      <c r="A130" t="s">
        <v>30</v>
      </c>
      <c r="B130">
        <v>6823500</v>
      </c>
      <c r="C130" s="1">
        <v>44297</v>
      </c>
      <c r="D130">
        <v>3.01</v>
      </c>
      <c r="E130" t="s">
        <v>31</v>
      </c>
      <c r="G130" s="1">
        <f t="shared" si="20"/>
        <v>44297</v>
      </c>
      <c r="H130" s="5">
        <f t="shared" si="21"/>
        <v>202104</v>
      </c>
      <c r="I130" s="5">
        <f t="shared" si="22"/>
        <v>2021</v>
      </c>
      <c r="J130">
        <f t="shared" si="23"/>
        <v>5.9702479338842975</v>
      </c>
    </row>
    <row r="131" spans="1:10">
      <c r="A131" t="s">
        <v>30</v>
      </c>
      <c r="B131">
        <v>6823500</v>
      </c>
      <c r="C131" s="1">
        <v>44298</v>
      </c>
      <c r="D131">
        <v>2.83</v>
      </c>
      <c r="E131" t="s">
        <v>31</v>
      </c>
      <c r="G131" s="1">
        <f t="shared" si="20"/>
        <v>44298</v>
      </c>
      <c r="H131" s="5">
        <f t="shared" si="21"/>
        <v>202104</v>
      </c>
      <c r="I131" s="5">
        <f t="shared" si="22"/>
        <v>2021</v>
      </c>
      <c r="J131">
        <f t="shared" si="23"/>
        <v>5.6132231404958679</v>
      </c>
    </row>
    <row r="132" spans="1:10">
      <c r="A132" t="s">
        <v>30</v>
      </c>
      <c r="B132">
        <v>6823500</v>
      </c>
      <c r="C132" s="1">
        <v>44299</v>
      </c>
      <c r="D132">
        <v>2.78</v>
      </c>
      <c r="E132" t="s">
        <v>31</v>
      </c>
      <c r="G132" s="1">
        <f t="shared" si="20"/>
        <v>44299</v>
      </c>
      <c r="H132" s="5">
        <f t="shared" si="21"/>
        <v>202104</v>
      </c>
      <c r="I132" s="5">
        <f t="shared" si="22"/>
        <v>2021</v>
      </c>
      <c r="J132">
        <f t="shared" si="23"/>
        <v>5.5140495867768591</v>
      </c>
    </row>
    <row r="133" spans="1:10">
      <c r="A133" t="s">
        <v>30</v>
      </c>
      <c r="B133">
        <v>6823500</v>
      </c>
      <c r="C133" s="1">
        <v>44300</v>
      </c>
      <c r="D133">
        <v>3.06</v>
      </c>
      <c r="E133" t="s">
        <v>31</v>
      </c>
      <c r="G133" s="1">
        <f t="shared" si="20"/>
        <v>44300</v>
      </c>
      <c r="H133" s="5">
        <f t="shared" si="21"/>
        <v>202104</v>
      </c>
      <c r="I133" s="5">
        <f t="shared" si="22"/>
        <v>2021</v>
      </c>
      <c r="J133">
        <f t="shared" si="23"/>
        <v>6.0694214876033055</v>
      </c>
    </row>
    <row r="134" spans="1:10">
      <c r="A134" t="s">
        <v>30</v>
      </c>
      <c r="B134">
        <v>6823500</v>
      </c>
      <c r="C134" s="1">
        <v>44301</v>
      </c>
      <c r="D134">
        <v>3.22</v>
      </c>
      <c r="E134" t="s">
        <v>31</v>
      </c>
      <c r="G134" s="1">
        <f t="shared" si="20"/>
        <v>44301</v>
      </c>
      <c r="H134" s="5">
        <f t="shared" si="21"/>
        <v>202104</v>
      </c>
      <c r="I134" s="5">
        <f t="shared" si="22"/>
        <v>2021</v>
      </c>
      <c r="J134">
        <f t="shared" si="23"/>
        <v>6.3867768595041321</v>
      </c>
    </row>
    <row r="135" spans="1:10">
      <c r="A135" t="s">
        <v>30</v>
      </c>
      <c r="B135">
        <v>6823500</v>
      </c>
      <c r="C135" s="1">
        <v>44302</v>
      </c>
      <c r="D135">
        <v>5.3</v>
      </c>
      <c r="E135" t="s">
        <v>31</v>
      </c>
      <c r="G135" s="1">
        <f t="shared" si="20"/>
        <v>44302</v>
      </c>
      <c r="H135" s="5">
        <f t="shared" si="21"/>
        <v>202104</v>
      </c>
      <c r="I135" s="5">
        <f t="shared" si="22"/>
        <v>2021</v>
      </c>
      <c r="J135">
        <f t="shared" si="23"/>
        <v>10.512396694214877</v>
      </c>
    </row>
    <row r="136" spans="1:10">
      <c r="A136" t="s">
        <v>30</v>
      </c>
      <c r="B136">
        <v>6823500</v>
      </c>
      <c r="C136" s="1">
        <v>44303</v>
      </c>
      <c r="D136">
        <v>5.31</v>
      </c>
      <c r="E136" t="s">
        <v>31</v>
      </c>
      <c r="G136" s="1">
        <f t="shared" si="20"/>
        <v>44303</v>
      </c>
      <c r="H136" s="5">
        <f t="shared" si="21"/>
        <v>202104</v>
      </c>
      <c r="I136" s="5">
        <f t="shared" si="22"/>
        <v>2021</v>
      </c>
      <c r="J136">
        <f t="shared" si="23"/>
        <v>10.532231404958678</v>
      </c>
    </row>
    <row r="137" spans="1:10">
      <c r="A137" t="s">
        <v>30</v>
      </c>
      <c r="B137">
        <v>6823500</v>
      </c>
      <c r="C137" s="1">
        <v>44304</v>
      </c>
      <c r="D137">
        <v>4.16</v>
      </c>
      <c r="E137" t="s">
        <v>31</v>
      </c>
      <c r="G137" s="1">
        <f t="shared" si="20"/>
        <v>44304</v>
      </c>
      <c r="H137" s="5">
        <f t="shared" si="21"/>
        <v>202104</v>
      </c>
      <c r="I137" s="5">
        <f t="shared" si="22"/>
        <v>2021</v>
      </c>
      <c r="J137">
        <f t="shared" si="23"/>
        <v>8.2512396694214871</v>
      </c>
    </row>
    <row r="138" spans="1:10">
      <c r="A138" t="s">
        <v>30</v>
      </c>
      <c r="B138">
        <v>6823500</v>
      </c>
      <c r="C138" s="1">
        <v>44305</v>
      </c>
      <c r="D138">
        <v>3.66</v>
      </c>
      <c r="E138" t="s">
        <v>31</v>
      </c>
      <c r="G138" s="1">
        <f t="shared" si="20"/>
        <v>44305</v>
      </c>
      <c r="H138" s="5">
        <f t="shared" si="21"/>
        <v>202104</v>
      </c>
      <c r="I138" s="5">
        <f t="shared" si="22"/>
        <v>2021</v>
      </c>
      <c r="J138">
        <f t="shared" si="23"/>
        <v>7.2595041322314051</v>
      </c>
    </row>
    <row r="139" spans="1:10">
      <c r="A139" t="s">
        <v>30</v>
      </c>
      <c r="B139">
        <v>6823500</v>
      </c>
      <c r="C139" s="1">
        <v>44306</v>
      </c>
      <c r="D139">
        <v>4.07</v>
      </c>
      <c r="E139" t="s">
        <v>31</v>
      </c>
      <c r="G139" s="1">
        <f t="shared" si="20"/>
        <v>44306</v>
      </c>
      <c r="H139" s="5">
        <f t="shared" si="21"/>
        <v>202104</v>
      </c>
      <c r="I139" s="5">
        <f t="shared" si="22"/>
        <v>2021</v>
      </c>
      <c r="J139">
        <f t="shared" si="23"/>
        <v>8.0727272727272741</v>
      </c>
    </row>
    <row r="140" spans="1:10">
      <c r="A140" t="s">
        <v>30</v>
      </c>
      <c r="B140">
        <v>6823500</v>
      </c>
      <c r="C140" s="1">
        <v>44307</v>
      </c>
      <c r="D140">
        <v>3.93</v>
      </c>
      <c r="E140" t="s">
        <v>31</v>
      </c>
      <c r="G140" s="1">
        <f t="shared" si="20"/>
        <v>44307</v>
      </c>
      <c r="H140" s="5">
        <f t="shared" si="21"/>
        <v>202104</v>
      </c>
      <c r="I140" s="5">
        <f t="shared" si="22"/>
        <v>2021</v>
      </c>
      <c r="J140">
        <f t="shared" si="23"/>
        <v>7.7950413223140496</v>
      </c>
    </row>
    <row r="141" spans="1:10">
      <c r="A141" t="s">
        <v>30</v>
      </c>
      <c r="B141">
        <v>6823500</v>
      </c>
      <c r="C141" s="1">
        <v>44308</v>
      </c>
      <c r="D141">
        <v>3.64</v>
      </c>
      <c r="E141" t="s">
        <v>31</v>
      </c>
      <c r="G141" s="1">
        <f t="shared" si="20"/>
        <v>44308</v>
      </c>
      <c r="H141" s="5">
        <f t="shared" si="21"/>
        <v>202104</v>
      </c>
      <c r="I141" s="5">
        <f t="shared" si="22"/>
        <v>2021</v>
      </c>
      <c r="J141">
        <f t="shared" si="23"/>
        <v>7.2198347107438012</v>
      </c>
    </row>
    <row r="142" spans="1:10">
      <c r="A142" t="s">
        <v>30</v>
      </c>
      <c r="B142">
        <v>6823500</v>
      </c>
      <c r="C142" s="1">
        <v>44309</v>
      </c>
      <c r="D142">
        <v>3.46</v>
      </c>
      <c r="E142" t="s">
        <v>31</v>
      </c>
      <c r="G142" s="1">
        <f t="shared" si="20"/>
        <v>44309</v>
      </c>
      <c r="H142" s="5">
        <f t="shared" si="21"/>
        <v>202104</v>
      </c>
      <c r="I142" s="5">
        <f t="shared" si="22"/>
        <v>2021</v>
      </c>
      <c r="J142">
        <f t="shared" si="23"/>
        <v>6.8628099173553716</v>
      </c>
    </row>
    <row r="143" spans="1:10">
      <c r="A143" t="s">
        <v>30</v>
      </c>
      <c r="B143">
        <v>6823500</v>
      </c>
      <c r="C143" s="1">
        <v>44310</v>
      </c>
      <c r="D143">
        <v>3.85</v>
      </c>
      <c r="E143" t="s">
        <v>31</v>
      </c>
      <c r="G143" s="1">
        <f t="shared" si="20"/>
        <v>44310</v>
      </c>
      <c r="H143" s="5">
        <f t="shared" si="21"/>
        <v>202104</v>
      </c>
      <c r="I143" s="5">
        <f t="shared" si="22"/>
        <v>2021</v>
      </c>
      <c r="J143">
        <f t="shared" si="23"/>
        <v>7.6363636363636367</v>
      </c>
    </row>
    <row r="144" spans="1:10">
      <c r="A144" t="s">
        <v>30</v>
      </c>
      <c r="B144">
        <v>6823500</v>
      </c>
      <c r="C144" s="1">
        <v>44311</v>
      </c>
      <c r="D144">
        <v>3.6</v>
      </c>
      <c r="E144" t="s">
        <v>31</v>
      </c>
      <c r="G144" s="1">
        <f t="shared" si="20"/>
        <v>44311</v>
      </c>
      <c r="H144" s="5">
        <f t="shared" si="21"/>
        <v>202104</v>
      </c>
      <c r="I144" s="5">
        <f t="shared" si="22"/>
        <v>2021</v>
      </c>
      <c r="J144">
        <f t="shared" si="23"/>
        <v>7.1404958677685952</v>
      </c>
    </row>
    <row r="145" spans="1:10">
      <c r="A145" t="s">
        <v>30</v>
      </c>
      <c r="B145">
        <v>6823500</v>
      </c>
      <c r="C145" s="1">
        <v>44312</v>
      </c>
      <c r="D145">
        <v>3.39</v>
      </c>
      <c r="E145" t="s">
        <v>31</v>
      </c>
      <c r="G145" s="1">
        <f t="shared" si="20"/>
        <v>44312</v>
      </c>
      <c r="H145" s="5">
        <f t="shared" si="21"/>
        <v>202104</v>
      </c>
      <c r="I145" s="5">
        <f t="shared" si="22"/>
        <v>2021</v>
      </c>
      <c r="J145">
        <f t="shared" si="23"/>
        <v>6.7239669421487607</v>
      </c>
    </row>
    <row r="146" spans="1:10">
      <c r="A146" t="s">
        <v>30</v>
      </c>
      <c r="B146">
        <v>6823500</v>
      </c>
      <c r="C146" s="1">
        <v>44313</v>
      </c>
      <c r="D146">
        <v>4.97</v>
      </c>
      <c r="E146" t="s">
        <v>31</v>
      </c>
      <c r="G146" s="1">
        <f t="shared" si="20"/>
        <v>44313</v>
      </c>
      <c r="H146" s="5">
        <f t="shared" si="21"/>
        <v>202104</v>
      </c>
      <c r="I146" s="5">
        <f t="shared" si="22"/>
        <v>2021</v>
      </c>
      <c r="J146">
        <f t="shared" si="23"/>
        <v>9.8578512396694222</v>
      </c>
    </row>
    <row r="147" spans="1:10">
      <c r="A147" t="s">
        <v>30</v>
      </c>
      <c r="B147">
        <v>6823500</v>
      </c>
      <c r="C147" s="1">
        <v>44314</v>
      </c>
      <c r="D147">
        <v>7.35</v>
      </c>
      <c r="E147" t="s">
        <v>31</v>
      </c>
      <c r="G147" s="1">
        <f t="shared" si="20"/>
        <v>44314</v>
      </c>
      <c r="H147" s="5">
        <f t="shared" si="21"/>
        <v>202104</v>
      </c>
      <c r="I147" s="5">
        <f t="shared" si="22"/>
        <v>2021</v>
      </c>
      <c r="J147">
        <f t="shared" si="23"/>
        <v>14.578512396694215</v>
      </c>
    </row>
    <row r="148" spans="1:10">
      <c r="A148" t="s">
        <v>30</v>
      </c>
      <c r="B148">
        <v>6823500</v>
      </c>
      <c r="C148" s="1">
        <v>44315</v>
      </c>
      <c r="D148">
        <v>5.35</v>
      </c>
      <c r="E148" t="s">
        <v>31</v>
      </c>
      <c r="G148" s="1">
        <f t="shared" si="20"/>
        <v>44315</v>
      </c>
      <c r="H148" s="5">
        <f t="shared" si="21"/>
        <v>202104</v>
      </c>
      <c r="I148" s="5">
        <f t="shared" si="22"/>
        <v>2021</v>
      </c>
      <c r="J148">
        <f t="shared" si="23"/>
        <v>10.611570247933884</v>
      </c>
    </row>
    <row r="149" spans="1:10">
      <c r="A149" t="s">
        <v>30</v>
      </c>
      <c r="B149">
        <v>6823500</v>
      </c>
      <c r="C149" s="1">
        <v>44316</v>
      </c>
      <c r="D149">
        <v>4.13</v>
      </c>
      <c r="E149" t="s">
        <v>31</v>
      </c>
      <c r="G149" s="1">
        <f t="shared" si="20"/>
        <v>44316</v>
      </c>
      <c r="H149" s="5">
        <f t="shared" si="21"/>
        <v>202104</v>
      </c>
      <c r="I149" s="5">
        <f t="shared" si="22"/>
        <v>2021</v>
      </c>
      <c r="J149">
        <f t="shared" si="23"/>
        <v>8.1917355371900822</v>
      </c>
    </row>
    <row r="150" spans="1:10">
      <c r="A150" t="s">
        <v>30</v>
      </c>
      <c r="B150">
        <v>6823500</v>
      </c>
      <c r="C150" s="1">
        <v>44317</v>
      </c>
      <c r="D150">
        <v>3.55</v>
      </c>
      <c r="E150" t="s">
        <v>31</v>
      </c>
      <c r="G150" s="1">
        <f t="shared" si="20"/>
        <v>44317</v>
      </c>
      <c r="H150" s="5">
        <f t="shared" si="21"/>
        <v>202105</v>
      </c>
      <c r="I150" s="5">
        <f t="shared" si="22"/>
        <v>2021</v>
      </c>
      <c r="J150">
        <f t="shared" si="23"/>
        <v>7.0413223140495864</v>
      </c>
    </row>
    <row r="151" spans="1:10">
      <c r="A151" t="s">
        <v>30</v>
      </c>
      <c r="B151">
        <v>6823500</v>
      </c>
      <c r="C151" s="1">
        <v>44318</v>
      </c>
      <c r="D151">
        <v>3.86</v>
      </c>
      <c r="E151" t="s">
        <v>31</v>
      </c>
      <c r="G151" s="1">
        <f t="shared" si="20"/>
        <v>44318</v>
      </c>
      <c r="H151" s="5">
        <f t="shared" si="21"/>
        <v>202105</v>
      </c>
      <c r="I151" s="5">
        <f t="shared" si="22"/>
        <v>2021</v>
      </c>
      <c r="J151">
        <f t="shared" si="23"/>
        <v>7.6561983471074377</v>
      </c>
    </row>
    <row r="152" spans="1:10">
      <c r="A152" t="s">
        <v>30</v>
      </c>
      <c r="B152">
        <v>6823500</v>
      </c>
      <c r="C152" s="1">
        <v>44319</v>
      </c>
      <c r="D152">
        <v>3.83</v>
      </c>
      <c r="E152" t="s">
        <v>31</v>
      </c>
      <c r="G152" s="1">
        <f t="shared" si="20"/>
        <v>44319</v>
      </c>
      <c r="H152" s="5">
        <f t="shared" si="21"/>
        <v>202105</v>
      </c>
      <c r="I152" s="5">
        <f t="shared" si="22"/>
        <v>2021</v>
      </c>
      <c r="J152">
        <f t="shared" si="23"/>
        <v>7.5966942148760328</v>
      </c>
    </row>
    <row r="153" spans="1:10">
      <c r="A153" t="s">
        <v>30</v>
      </c>
      <c r="B153">
        <v>6823500</v>
      </c>
      <c r="C153" s="1">
        <v>44320</v>
      </c>
      <c r="D153">
        <v>3.34</v>
      </c>
      <c r="E153" t="s">
        <v>31</v>
      </c>
      <c r="G153" s="1">
        <f t="shared" si="20"/>
        <v>44320</v>
      </c>
      <c r="H153" s="5">
        <f t="shared" si="21"/>
        <v>202105</v>
      </c>
      <c r="I153" s="5">
        <f t="shared" si="22"/>
        <v>2021</v>
      </c>
      <c r="J153">
        <f t="shared" si="23"/>
        <v>6.6247933884297519</v>
      </c>
    </row>
    <row r="154" spans="1:10">
      <c r="A154" t="s">
        <v>30</v>
      </c>
      <c r="B154">
        <v>6823500</v>
      </c>
      <c r="C154" s="1">
        <v>44321</v>
      </c>
      <c r="D154">
        <v>3.36</v>
      </c>
      <c r="E154" t="s">
        <v>31</v>
      </c>
      <c r="G154" s="1">
        <f t="shared" si="20"/>
        <v>44321</v>
      </c>
      <c r="H154" s="5">
        <f t="shared" si="21"/>
        <v>202105</v>
      </c>
      <c r="I154" s="5">
        <f t="shared" si="22"/>
        <v>2021</v>
      </c>
      <c r="J154">
        <f t="shared" si="23"/>
        <v>6.6644628099173557</v>
      </c>
    </row>
    <row r="155" spans="1:10">
      <c r="A155" t="s">
        <v>30</v>
      </c>
      <c r="B155">
        <v>6823500</v>
      </c>
      <c r="C155" s="1">
        <v>44322</v>
      </c>
      <c r="D155">
        <v>3.07</v>
      </c>
      <c r="E155" t="s">
        <v>31</v>
      </c>
      <c r="G155" s="1">
        <f t="shared" si="20"/>
        <v>44322</v>
      </c>
      <c r="H155" s="5">
        <f t="shared" si="21"/>
        <v>202105</v>
      </c>
      <c r="I155" s="5">
        <f t="shared" si="22"/>
        <v>2021</v>
      </c>
      <c r="J155">
        <f t="shared" si="23"/>
        <v>6.0892561983471074</v>
      </c>
    </row>
    <row r="156" spans="1:10">
      <c r="A156" t="s">
        <v>30</v>
      </c>
      <c r="B156">
        <v>6823500</v>
      </c>
      <c r="C156" s="1">
        <v>44323</v>
      </c>
      <c r="D156">
        <v>3.29</v>
      </c>
      <c r="E156" t="s">
        <v>31</v>
      </c>
      <c r="G156" s="1">
        <f t="shared" ref="G156:G170" si="24">IF(OR(C156&lt;=0,ISTEXT(C156)),"",C156)</f>
        <v>44323</v>
      </c>
      <c r="H156" s="5">
        <f t="shared" ref="H156:H170" si="25">IF(NOT(ISTEXT(G156)),YEAR(G156)*100+MONTH(G156),"")</f>
        <v>202105</v>
      </c>
      <c r="I156" s="5">
        <f t="shared" ref="I156:I170" si="26">IF(NOT(ISTEXT(G156)),YEAR(G156),"")</f>
        <v>2021</v>
      </c>
      <c r="J156">
        <f t="shared" ref="J156:J170" si="27">IF(AND(ISNUMBER(G156),ISNUMBER(D156)),D156*(640*24*3600)/(5280^2),"DataGap")</f>
        <v>6.5256198347107439</v>
      </c>
    </row>
    <row r="157" spans="1:10">
      <c r="A157" t="s">
        <v>30</v>
      </c>
      <c r="B157">
        <v>6823500</v>
      </c>
      <c r="C157" s="1">
        <v>44324</v>
      </c>
      <c r="D157">
        <v>3.17</v>
      </c>
      <c r="E157" t="s">
        <v>31</v>
      </c>
      <c r="G157" s="1">
        <f t="shared" si="24"/>
        <v>44324</v>
      </c>
      <c r="H157" s="5">
        <f t="shared" si="25"/>
        <v>202105</v>
      </c>
      <c r="I157" s="5">
        <f t="shared" si="26"/>
        <v>2021</v>
      </c>
      <c r="J157">
        <f t="shared" si="27"/>
        <v>6.2876033057851242</v>
      </c>
    </row>
    <row r="158" spans="1:10">
      <c r="A158" t="s">
        <v>30</v>
      </c>
      <c r="B158">
        <v>6823500</v>
      </c>
      <c r="C158" s="1">
        <v>44325</v>
      </c>
      <c r="D158">
        <v>2.94</v>
      </c>
      <c r="E158" t="s">
        <v>31</v>
      </c>
      <c r="G158" s="1">
        <f t="shared" si="24"/>
        <v>44325</v>
      </c>
      <c r="H158" s="5">
        <f t="shared" si="25"/>
        <v>202105</v>
      </c>
      <c r="I158" s="5">
        <f t="shared" si="26"/>
        <v>2021</v>
      </c>
      <c r="J158">
        <f t="shared" si="27"/>
        <v>5.8314049586776857</v>
      </c>
    </row>
    <row r="159" spans="1:10">
      <c r="A159" t="s">
        <v>30</v>
      </c>
      <c r="B159">
        <v>6823500</v>
      </c>
      <c r="C159" s="1">
        <v>44326</v>
      </c>
      <c r="D159">
        <v>3.01</v>
      </c>
      <c r="E159" t="s">
        <v>31</v>
      </c>
      <c r="G159" s="1">
        <f t="shared" si="24"/>
        <v>44326</v>
      </c>
      <c r="H159" s="5">
        <f t="shared" si="25"/>
        <v>202105</v>
      </c>
      <c r="I159" s="5">
        <f t="shared" si="26"/>
        <v>2021</v>
      </c>
      <c r="J159">
        <f t="shared" si="27"/>
        <v>5.9702479338842975</v>
      </c>
    </row>
    <row r="160" spans="1:10">
      <c r="A160" t="s">
        <v>30</v>
      </c>
      <c r="B160">
        <v>6823500</v>
      </c>
      <c r="C160" s="1">
        <v>44327</v>
      </c>
      <c r="D160">
        <v>4.92</v>
      </c>
      <c r="E160" t="s">
        <v>31</v>
      </c>
      <c r="G160" s="1">
        <f t="shared" si="24"/>
        <v>44327</v>
      </c>
      <c r="H160" s="5">
        <f t="shared" si="25"/>
        <v>202105</v>
      </c>
      <c r="I160" s="5">
        <f t="shared" si="26"/>
        <v>2021</v>
      </c>
      <c r="J160">
        <f t="shared" si="27"/>
        <v>9.7586776859504134</v>
      </c>
    </row>
    <row r="161" spans="1:10">
      <c r="A161" t="s">
        <v>30</v>
      </c>
      <c r="B161">
        <v>6823500</v>
      </c>
      <c r="C161" s="1">
        <v>44328</v>
      </c>
      <c r="D161">
        <v>4.97</v>
      </c>
      <c r="E161" t="s">
        <v>31</v>
      </c>
      <c r="G161" s="1">
        <f t="shared" si="24"/>
        <v>44328</v>
      </c>
      <c r="H161" s="5">
        <f t="shared" si="25"/>
        <v>202105</v>
      </c>
      <c r="I161" s="5">
        <f t="shared" si="26"/>
        <v>2021</v>
      </c>
      <c r="J161">
        <f t="shared" si="27"/>
        <v>9.8578512396694222</v>
      </c>
    </row>
    <row r="162" spans="1:10">
      <c r="A162" t="s">
        <v>30</v>
      </c>
      <c r="B162">
        <v>6823500</v>
      </c>
      <c r="C162" s="1">
        <v>44329</v>
      </c>
      <c r="D162">
        <v>4.6399999999999997</v>
      </c>
      <c r="E162" t="s">
        <v>31</v>
      </c>
      <c r="G162" s="1">
        <f t="shared" si="24"/>
        <v>44329</v>
      </c>
      <c r="H162" s="5">
        <f t="shared" si="25"/>
        <v>202105</v>
      </c>
      <c r="I162" s="5">
        <f t="shared" si="26"/>
        <v>2021</v>
      </c>
      <c r="J162">
        <f t="shared" si="27"/>
        <v>9.2033057851239661</v>
      </c>
    </row>
    <row r="163" spans="1:10">
      <c r="A163" t="s">
        <v>30</v>
      </c>
      <c r="B163">
        <v>6823500</v>
      </c>
      <c r="C163" s="1">
        <v>44330</v>
      </c>
      <c r="D163">
        <v>5.05</v>
      </c>
      <c r="E163" t="s">
        <v>31</v>
      </c>
      <c r="G163" s="1">
        <f t="shared" si="24"/>
        <v>44330</v>
      </c>
      <c r="H163" s="5">
        <f t="shared" si="25"/>
        <v>202105</v>
      </c>
      <c r="I163" s="5">
        <f t="shared" si="26"/>
        <v>2021</v>
      </c>
      <c r="J163">
        <f t="shared" si="27"/>
        <v>10.016528925619834</v>
      </c>
    </row>
    <row r="164" spans="1:10">
      <c r="A164" t="s">
        <v>30</v>
      </c>
      <c r="B164">
        <v>6823500</v>
      </c>
      <c r="C164" s="1">
        <v>44331</v>
      </c>
      <c r="D164">
        <v>4.22</v>
      </c>
      <c r="E164" t="s">
        <v>31</v>
      </c>
      <c r="G164" s="1">
        <f t="shared" si="24"/>
        <v>44331</v>
      </c>
      <c r="H164" s="5">
        <f t="shared" si="25"/>
        <v>202105</v>
      </c>
      <c r="I164" s="5">
        <f t="shared" si="26"/>
        <v>2021</v>
      </c>
      <c r="J164">
        <f t="shared" si="27"/>
        <v>8.370247933884297</v>
      </c>
    </row>
    <row r="165" spans="1:10">
      <c r="A165" t="s">
        <v>30</v>
      </c>
      <c r="B165">
        <v>6823500</v>
      </c>
      <c r="C165" s="1">
        <v>44332</v>
      </c>
      <c r="D165">
        <v>3.99</v>
      </c>
      <c r="E165" t="s">
        <v>31</v>
      </c>
      <c r="G165" s="1">
        <f t="shared" si="24"/>
        <v>44332</v>
      </c>
      <c r="H165" s="5">
        <f t="shared" si="25"/>
        <v>202105</v>
      </c>
      <c r="I165" s="5">
        <f t="shared" si="26"/>
        <v>2021</v>
      </c>
      <c r="J165">
        <f t="shared" si="27"/>
        <v>7.9140495867768594</v>
      </c>
    </row>
    <row r="166" spans="1:10">
      <c r="A166" t="s">
        <v>30</v>
      </c>
      <c r="B166">
        <v>6823500</v>
      </c>
      <c r="C166" s="1">
        <v>44333</v>
      </c>
      <c r="D166">
        <v>8.0299999999999994</v>
      </c>
      <c r="E166" t="s">
        <v>31</v>
      </c>
      <c r="G166" s="1">
        <f t="shared" si="24"/>
        <v>44333</v>
      </c>
      <c r="H166" s="5">
        <f t="shared" si="25"/>
        <v>202105</v>
      </c>
      <c r="I166" s="5">
        <f t="shared" si="26"/>
        <v>2021</v>
      </c>
      <c r="J166">
        <f t="shared" si="27"/>
        <v>15.927272727272726</v>
      </c>
    </row>
    <row r="167" spans="1:10">
      <c r="A167" t="s">
        <v>30</v>
      </c>
      <c r="B167">
        <v>6823500</v>
      </c>
      <c r="C167" s="1">
        <v>44334</v>
      </c>
      <c r="D167">
        <v>7.67</v>
      </c>
      <c r="E167" t="s">
        <v>31</v>
      </c>
      <c r="G167" s="1">
        <f t="shared" si="24"/>
        <v>44334</v>
      </c>
      <c r="H167" s="5">
        <f t="shared" si="25"/>
        <v>202105</v>
      </c>
      <c r="I167" s="5">
        <f t="shared" si="26"/>
        <v>2021</v>
      </c>
      <c r="J167">
        <f t="shared" si="27"/>
        <v>15.213223140495868</v>
      </c>
    </row>
    <row r="168" spans="1:10">
      <c r="A168" t="s">
        <v>30</v>
      </c>
      <c r="B168">
        <v>6823500</v>
      </c>
      <c r="C168" s="1">
        <v>44335</v>
      </c>
      <c r="D168">
        <v>5.98</v>
      </c>
      <c r="E168" t="s">
        <v>31</v>
      </c>
      <c r="G168" s="1">
        <f t="shared" si="24"/>
        <v>44335</v>
      </c>
      <c r="H168" s="5">
        <f t="shared" si="25"/>
        <v>202105</v>
      </c>
      <c r="I168" s="5">
        <f t="shared" si="26"/>
        <v>2021</v>
      </c>
      <c r="J168">
        <f t="shared" si="27"/>
        <v>11.861157024793389</v>
      </c>
    </row>
    <row r="169" spans="1:10">
      <c r="A169" t="s">
        <v>30</v>
      </c>
      <c r="B169">
        <v>6823500</v>
      </c>
      <c r="C169" s="1">
        <v>44336</v>
      </c>
      <c r="D169">
        <v>4.78</v>
      </c>
      <c r="E169" t="s">
        <v>31</v>
      </c>
      <c r="G169" s="1">
        <f t="shared" si="24"/>
        <v>44336</v>
      </c>
      <c r="H169" s="5">
        <f t="shared" si="25"/>
        <v>202105</v>
      </c>
      <c r="I169" s="5">
        <f t="shared" si="26"/>
        <v>2021</v>
      </c>
      <c r="J169">
        <f t="shared" si="27"/>
        <v>9.4809917355371898</v>
      </c>
    </row>
    <row r="170" spans="1:10">
      <c r="A170" t="s">
        <v>30</v>
      </c>
      <c r="B170">
        <v>6823500</v>
      </c>
      <c r="C170" s="1">
        <v>44337</v>
      </c>
      <c r="D170">
        <v>3.62</v>
      </c>
      <c r="E170" t="s">
        <v>31</v>
      </c>
      <c r="G170" s="1">
        <f t="shared" si="24"/>
        <v>44337</v>
      </c>
      <c r="H170" s="5">
        <f t="shared" si="25"/>
        <v>202105</v>
      </c>
      <c r="I170" s="5">
        <f t="shared" si="26"/>
        <v>2021</v>
      </c>
      <c r="J170">
        <f t="shared" si="27"/>
        <v>7.1801652892561982</v>
      </c>
    </row>
    <row r="171" spans="1:10">
      <c r="A171" t="s">
        <v>30</v>
      </c>
      <c r="B171">
        <v>6823500</v>
      </c>
      <c r="C171" s="1">
        <v>44338</v>
      </c>
      <c r="D171">
        <v>3.8</v>
      </c>
      <c r="E171" t="s">
        <v>31</v>
      </c>
      <c r="G171" s="1">
        <f t="shared" ref="G171:G179" si="28">IF(OR(C171&lt;=0,ISTEXT(C171)),"",C171)</f>
        <v>44338</v>
      </c>
      <c r="H171" s="5">
        <f t="shared" ref="H171:H179" si="29">IF(NOT(ISTEXT(G171)),YEAR(G171)*100+MONTH(G171),"")</f>
        <v>202105</v>
      </c>
      <c r="I171" s="5">
        <f t="shared" ref="I171:I179" si="30">IF(NOT(ISTEXT(G171)),YEAR(G171),"")</f>
        <v>2021</v>
      </c>
      <c r="J171">
        <f t="shared" ref="J171:J179" si="31">IF(AND(ISNUMBER(G171),ISNUMBER(D171)),D171*(640*24*3600)/(5280^2),"DataGap")</f>
        <v>7.5371900826446279</v>
      </c>
    </row>
    <row r="172" spans="1:10">
      <c r="A172" t="s">
        <v>30</v>
      </c>
      <c r="B172">
        <v>6823500</v>
      </c>
      <c r="C172" s="1">
        <v>44339</v>
      </c>
      <c r="D172">
        <v>4.62</v>
      </c>
      <c r="E172" t="s">
        <v>31</v>
      </c>
      <c r="G172" s="1">
        <f t="shared" si="28"/>
        <v>44339</v>
      </c>
      <c r="H172" s="5">
        <f t="shared" si="29"/>
        <v>202105</v>
      </c>
      <c r="I172" s="5">
        <f t="shared" si="30"/>
        <v>2021</v>
      </c>
      <c r="J172">
        <f t="shared" si="31"/>
        <v>9.163636363636364</v>
      </c>
    </row>
    <row r="173" spans="1:10">
      <c r="A173" t="s">
        <v>30</v>
      </c>
      <c r="B173">
        <v>6823500</v>
      </c>
      <c r="C173" s="1">
        <v>44340</v>
      </c>
      <c r="D173">
        <v>6.39</v>
      </c>
      <c r="E173" t="s">
        <v>31</v>
      </c>
      <c r="G173" s="1">
        <f t="shared" si="28"/>
        <v>44340</v>
      </c>
      <c r="H173" s="5">
        <f t="shared" si="29"/>
        <v>202105</v>
      </c>
      <c r="I173" s="5">
        <f t="shared" si="30"/>
        <v>2021</v>
      </c>
      <c r="J173">
        <f t="shared" si="31"/>
        <v>12.674380165289255</v>
      </c>
    </row>
    <row r="174" spans="1:10">
      <c r="A174" t="s">
        <v>30</v>
      </c>
      <c r="B174">
        <v>6823500</v>
      </c>
      <c r="C174" s="1">
        <v>44341</v>
      </c>
      <c r="D174">
        <v>4.8899999999999997</v>
      </c>
      <c r="E174" t="s">
        <v>31</v>
      </c>
      <c r="G174" s="1">
        <f t="shared" si="28"/>
        <v>44341</v>
      </c>
      <c r="H174" s="5">
        <f t="shared" si="29"/>
        <v>202105</v>
      </c>
      <c r="I174" s="5">
        <f t="shared" si="30"/>
        <v>2021</v>
      </c>
      <c r="J174">
        <f t="shared" si="31"/>
        <v>9.6991735537190085</v>
      </c>
    </row>
    <row r="175" spans="1:10">
      <c r="A175" t="s">
        <v>30</v>
      </c>
      <c r="B175">
        <v>6823500</v>
      </c>
      <c r="C175" s="1">
        <v>44342</v>
      </c>
      <c r="D175">
        <v>3.65</v>
      </c>
      <c r="E175" t="s">
        <v>31</v>
      </c>
      <c r="G175" s="1">
        <f t="shared" si="28"/>
        <v>44342</v>
      </c>
      <c r="H175" s="5">
        <f t="shared" si="29"/>
        <v>202105</v>
      </c>
      <c r="I175" s="5">
        <f t="shared" si="30"/>
        <v>2021</v>
      </c>
      <c r="J175">
        <f t="shared" si="31"/>
        <v>7.2396694214876032</v>
      </c>
    </row>
    <row r="176" spans="1:10">
      <c r="A176" t="s">
        <v>30</v>
      </c>
      <c r="B176">
        <v>6823500</v>
      </c>
      <c r="C176" s="1">
        <v>44343</v>
      </c>
      <c r="D176">
        <v>3.13</v>
      </c>
      <c r="E176" t="s">
        <v>31</v>
      </c>
      <c r="G176" s="1">
        <f t="shared" si="28"/>
        <v>44343</v>
      </c>
      <c r="H176" s="5">
        <f t="shared" si="29"/>
        <v>202105</v>
      </c>
      <c r="I176" s="5">
        <f t="shared" si="30"/>
        <v>2021</v>
      </c>
      <c r="J176">
        <f t="shared" si="31"/>
        <v>6.2082644628099173</v>
      </c>
    </row>
    <row r="177" spans="1:10">
      <c r="A177" t="s">
        <v>30</v>
      </c>
      <c r="B177">
        <v>6823500</v>
      </c>
      <c r="C177" s="1">
        <v>44344</v>
      </c>
      <c r="D177">
        <v>2.79</v>
      </c>
      <c r="E177" t="s">
        <v>31</v>
      </c>
      <c r="G177" s="1">
        <f t="shared" si="28"/>
        <v>44344</v>
      </c>
      <c r="H177" s="5">
        <f t="shared" si="29"/>
        <v>202105</v>
      </c>
      <c r="I177" s="5">
        <f t="shared" si="30"/>
        <v>2021</v>
      </c>
      <c r="J177">
        <f t="shared" si="31"/>
        <v>5.533884297520661</v>
      </c>
    </row>
    <row r="178" spans="1:10">
      <c r="A178" t="s">
        <v>30</v>
      </c>
      <c r="B178">
        <v>6823500</v>
      </c>
      <c r="C178" s="1">
        <v>44345</v>
      </c>
      <c r="D178">
        <v>2.94</v>
      </c>
      <c r="E178" t="s">
        <v>31</v>
      </c>
      <c r="G178" s="1">
        <f t="shared" si="28"/>
        <v>44345</v>
      </c>
      <c r="H178" s="5">
        <f t="shared" si="29"/>
        <v>202105</v>
      </c>
      <c r="I178" s="5">
        <f t="shared" si="30"/>
        <v>2021</v>
      </c>
      <c r="J178">
        <f t="shared" si="31"/>
        <v>5.8314049586776857</v>
      </c>
    </row>
    <row r="179" spans="1:10">
      <c r="A179" t="s">
        <v>30</v>
      </c>
      <c r="B179">
        <v>6823500</v>
      </c>
      <c r="C179" s="1">
        <v>44346</v>
      </c>
      <c r="D179">
        <v>7.98</v>
      </c>
      <c r="E179" t="s">
        <v>31</v>
      </c>
      <c r="G179" s="1">
        <f t="shared" si="28"/>
        <v>44346</v>
      </c>
      <c r="H179" s="5">
        <f t="shared" si="29"/>
        <v>202105</v>
      </c>
      <c r="I179" s="5">
        <f t="shared" si="30"/>
        <v>2021</v>
      </c>
      <c r="J179">
        <f t="shared" si="31"/>
        <v>15.828099173553719</v>
      </c>
    </row>
    <row r="180" spans="1:10">
      <c r="A180" t="s">
        <v>30</v>
      </c>
      <c r="B180">
        <v>6823500</v>
      </c>
      <c r="C180" s="1">
        <v>44347</v>
      </c>
      <c r="D180">
        <v>13.8</v>
      </c>
      <c r="E180" t="s">
        <v>31</v>
      </c>
      <c r="G180" s="1">
        <f t="shared" ref="G180:G186" si="32">IF(OR(C180&lt;=0,ISTEXT(C180)),"",C180)</f>
        <v>44347</v>
      </c>
      <c r="H180" s="5">
        <f t="shared" ref="H180:H186" si="33">IF(NOT(ISTEXT(G180)),YEAR(G180)*100+MONTH(G180),"")</f>
        <v>202105</v>
      </c>
      <c r="I180" s="5">
        <f t="shared" ref="I180:I186" si="34">IF(NOT(ISTEXT(G180)),YEAR(G180),"")</f>
        <v>2021</v>
      </c>
      <c r="J180">
        <f t="shared" ref="J180:J186" si="35">IF(AND(ISNUMBER(G180),ISNUMBER(D180)),D180*(640*24*3600)/(5280^2),"DataGap")</f>
        <v>27.371900826446282</v>
      </c>
    </row>
    <row r="181" spans="1:10">
      <c r="A181" t="s">
        <v>30</v>
      </c>
      <c r="B181">
        <v>6823500</v>
      </c>
      <c r="C181" s="1">
        <v>44348</v>
      </c>
      <c r="D181">
        <v>6.54</v>
      </c>
      <c r="E181" t="s">
        <v>31</v>
      </c>
      <c r="G181" s="1">
        <f t="shared" si="32"/>
        <v>44348</v>
      </c>
      <c r="H181" s="5">
        <f t="shared" si="33"/>
        <v>202106</v>
      </c>
      <c r="I181" s="5">
        <f t="shared" si="34"/>
        <v>2021</v>
      </c>
      <c r="J181">
        <f t="shared" si="35"/>
        <v>12.971900826446282</v>
      </c>
    </row>
    <row r="182" spans="1:10">
      <c r="A182" t="s">
        <v>30</v>
      </c>
      <c r="B182">
        <v>6823500</v>
      </c>
      <c r="C182" s="1">
        <v>44349</v>
      </c>
      <c r="D182">
        <v>4.75</v>
      </c>
      <c r="E182" t="s">
        <v>31</v>
      </c>
      <c r="G182" s="1">
        <f t="shared" si="32"/>
        <v>44349</v>
      </c>
      <c r="H182" s="5">
        <f t="shared" si="33"/>
        <v>202106</v>
      </c>
      <c r="I182" s="5">
        <f t="shared" si="34"/>
        <v>2021</v>
      </c>
      <c r="J182">
        <f t="shared" si="35"/>
        <v>9.4214876033057848</v>
      </c>
    </row>
    <row r="183" spans="1:10">
      <c r="A183" t="s">
        <v>30</v>
      </c>
      <c r="B183">
        <v>6823500</v>
      </c>
      <c r="C183" s="1">
        <v>44350</v>
      </c>
      <c r="D183">
        <v>3.52</v>
      </c>
      <c r="E183" t="s">
        <v>31</v>
      </c>
      <c r="G183" s="1">
        <f t="shared" si="32"/>
        <v>44350</v>
      </c>
      <c r="H183" s="5">
        <f t="shared" si="33"/>
        <v>202106</v>
      </c>
      <c r="I183" s="5">
        <f t="shared" si="34"/>
        <v>2021</v>
      </c>
      <c r="J183">
        <f t="shared" si="35"/>
        <v>6.9818181818181815</v>
      </c>
    </row>
    <row r="184" spans="1:10">
      <c r="A184" t="s">
        <v>30</v>
      </c>
      <c r="B184">
        <v>6823500</v>
      </c>
      <c r="C184" s="1">
        <v>44351</v>
      </c>
      <c r="D184">
        <v>2.7</v>
      </c>
      <c r="E184" t="s">
        <v>31</v>
      </c>
      <c r="G184" s="1">
        <f t="shared" si="32"/>
        <v>44351</v>
      </c>
      <c r="H184" s="5">
        <f t="shared" si="33"/>
        <v>202106</v>
      </c>
      <c r="I184" s="5">
        <f t="shared" si="34"/>
        <v>2021</v>
      </c>
      <c r="J184">
        <f t="shared" si="35"/>
        <v>5.3553719008264462</v>
      </c>
    </row>
    <row r="185" spans="1:10">
      <c r="A185" t="s">
        <v>30</v>
      </c>
      <c r="B185">
        <v>6823500</v>
      </c>
      <c r="C185" s="1">
        <v>44352</v>
      </c>
      <c r="D185">
        <v>2.44</v>
      </c>
      <c r="E185" t="s">
        <v>31</v>
      </c>
      <c r="G185" s="1">
        <f t="shared" si="32"/>
        <v>44352</v>
      </c>
      <c r="H185" s="5">
        <f t="shared" si="33"/>
        <v>202106</v>
      </c>
      <c r="I185" s="5">
        <f t="shared" si="34"/>
        <v>2021</v>
      </c>
      <c r="J185">
        <f t="shared" si="35"/>
        <v>4.8396694214876037</v>
      </c>
    </row>
    <row r="186" spans="1:10">
      <c r="A186" t="s">
        <v>30</v>
      </c>
      <c r="B186">
        <v>6823500</v>
      </c>
      <c r="C186" s="1">
        <v>44353</v>
      </c>
      <c r="D186">
        <v>2.11</v>
      </c>
      <c r="E186" t="s">
        <v>31</v>
      </c>
      <c r="G186" s="1">
        <f t="shared" si="32"/>
        <v>44353</v>
      </c>
      <c r="H186" s="5">
        <f t="shared" si="33"/>
        <v>202106</v>
      </c>
      <c r="I186" s="5">
        <f t="shared" si="34"/>
        <v>2021</v>
      </c>
      <c r="J186">
        <f t="shared" si="35"/>
        <v>4.1851239669421485</v>
      </c>
    </row>
    <row r="187" spans="1:10">
      <c r="A187" t="s">
        <v>30</v>
      </c>
      <c r="B187">
        <v>6823500</v>
      </c>
      <c r="C187" s="1">
        <v>44354</v>
      </c>
      <c r="D187">
        <v>1.85</v>
      </c>
      <c r="E187" t="s">
        <v>31</v>
      </c>
      <c r="G187" s="1">
        <f t="shared" ref="G187:G198" si="36">IF(OR(C187&lt;=0,ISTEXT(C187)),"",C187)</f>
        <v>44354</v>
      </c>
      <c r="H187" s="5">
        <f t="shared" ref="H187:H198" si="37">IF(NOT(ISTEXT(G187)),YEAR(G187)*100+MONTH(G187),"")</f>
        <v>202106</v>
      </c>
      <c r="I187" s="5">
        <f t="shared" ref="I187:I198" si="38">IF(NOT(ISTEXT(G187)),YEAR(G187),"")</f>
        <v>2021</v>
      </c>
      <c r="J187">
        <f t="shared" ref="J187:J198" si="39">IF(AND(ISNUMBER(G187),ISNUMBER(D187)),D187*(640*24*3600)/(5280^2),"DataGap")</f>
        <v>3.669421487603306</v>
      </c>
    </row>
    <row r="188" spans="1:10">
      <c r="A188" t="s">
        <v>30</v>
      </c>
      <c r="B188">
        <v>6823500</v>
      </c>
      <c r="C188" s="1">
        <v>44355</v>
      </c>
      <c r="D188">
        <v>1.66</v>
      </c>
      <c r="E188" t="s">
        <v>31</v>
      </c>
      <c r="G188" s="1">
        <f t="shared" si="36"/>
        <v>44355</v>
      </c>
      <c r="H188" s="5">
        <f t="shared" si="37"/>
        <v>202106</v>
      </c>
      <c r="I188" s="5">
        <f t="shared" si="38"/>
        <v>2021</v>
      </c>
      <c r="J188">
        <f t="shared" si="39"/>
        <v>3.2925619834710744</v>
      </c>
    </row>
    <row r="189" spans="1:10">
      <c r="A189" t="s">
        <v>30</v>
      </c>
      <c r="B189">
        <v>6823500</v>
      </c>
      <c r="C189" s="1">
        <v>44356</v>
      </c>
      <c r="D189">
        <v>1.65</v>
      </c>
      <c r="E189" t="s">
        <v>31</v>
      </c>
      <c r="G189" s="1">
        <f t="shared" si="36"/>
        <v>44356</v>
      </c>
      <c r="H189" s="5">
        <f t="shared" si="37"/>
        <v>202106</v>
      </c>
      <c r="I189" s="5">
        <f t="shared" si="38"/>
        <v>2021</v>
      </c>
      <c r="J189">
        <f t="shared" si="39"/>
        <v>3.2727272727272729</v>
      </c>
    </row>
    <row r="190" spans="1:10">
      <c r="A190" t="s">
        <v>30</v>
      </c>
      <c r="B190">
        <v>6823500</v>
      </c>
      <c r="C190" s="1">
        <v>44357</v>
      </c>
      <c r="D190">
        <v>1.7</v>
      </c>
      <c r="E190" t="s">
        <v>31</v>
      </c>
      <c r="G190" s="1">
        <f t="shared" si="36"/>
        <v>44357</v>
      </c>
      <c r="H190" s="5">
        <f t="shared" si="37"/>
        <v>202106</v>
      </c>
      <c r="I190" s="5">
        <f t="shared" si="38"/>
        <v>2021</v>
      </c>
      <c r="J190">
        <f t="shared" si="39"/>
        <v>3.3719008264462809</v>
      </c>
    </row>
    <row r="191" spans="1:10">
      <c r="A191" t="s">
        <v>30</v>
      </c>
      <c r="B191">
        <v>6823500</v>
      </c>
      <c r="C191" s="1">
        <v>44358</v>
      </c>
      <c r="D191">
        <v>1.39</v>
      </c>
      <c r="E191" t="s">
        <v>31</v>
      </c>
      <c r="G191" s="1">
        <f t="shared" si="36"/>
        <v>44358</v>
      </c>
      <c r="H191" s="5">
        <f t="shared" si="37"/>
        <v>202106</v>
      </c>
      <c r="I191" s="5">
        <f t="shared" si="38"/>
        <v>2021</v>
      </c>
      <c r="J191">
        <f t="shared" si="39"/>
        <v>2.7570247933884295</v>
      </c>
    </row>
    <row r="192" spans="1:10">
      <c r="A192" t="s">
        <v>30</v>
      </c>
      <c r="B192">
        <v>6823500</v>
      </c>
      <c r="C192" s="1">
        <v>44359</v>
      </c>
      <c r="D192">
        <v>1.1499999999999999</v>
      </c>
      <c r="E192" t="s">
        <v>31</v>
      </c>
      <c r="G192" s="1">
        <f t="shared" si="36"/>
        <v>44359</v>
      </c>
      <c r="H192" s="5">
        <f t="shared" si="37"/>
        <v>202106</v>
      </c>
      <c r="I192" s="5">
        <f t="shared" si="38"/>
        <v>2021</v>
      </c>
      <c r="J192">
        <f t="shared" si="39"/>
        <v>2.28099173553719</v>
      </c>
    </row>
    <row r="193" spans="1:10">
      <c r="A193" t="s">
        <v>30</v>
      </c>
      <c r="B193">
        <v>6823500</v>
      </c>
      <c r="C193" s="1">
        <v>44360</v>
      </c>
      <c r="D193">
        <v>1.1100000000000001</v>
      </c>
      <c r="E193" t="s">
        <v>31</v>
      </c>
      <c r="G193" s="1">
        <f t="shared" si="36"/>
        <v>44360</v>
      </c>
      <c r="H193" s="5">
        <f t="shared" si="37"/>
        <v>202106</v>
      </c>
      <c r="I193" s="5">
        <f t="shared" si="38"/>
        <v>2021</v>
      </c>
      <c r="J193">
        <f t="shared" si="39"/>
        <v>2.2016528925619836</v>
      </c>
    </row>
    <row r="194" spans="1:10">
      <c r="A194" t="s">
        <v>30</v>
      </c>
      <c r="B194">
        <v>6823500</v>
      </c>
      <c r="C194" s="1">
        <v>44361</v>
      </c>
      <c r="D194">
        <v>1.06</v>
      </c>
      <c r="E194" t="s">
        <v>31</v>
      </c>
      <c r="G194" s="1">
        <f t="shared" si="36"/>
        <v>44361</v>
      </c>
      <c r="H194" s="5">
        <f t="shared" si="37"/>
        <v>202106</v>
      </c>
      <c r="I194" s="5">
        <f t="shared" si="38"/>
        <v>2021</v>
      </c>
      <c r="J194">
        <f t="shared" si="39"/>
        <v>2.1024793388429752</v>
      </c>
    </row>
    <row r="195" spans="1:10">
      <c r="A195" t="s">
        <v>30</v>
      </c>
      <c r="B195">
        <v>6823500</v>
      </c>
      <c r="C195" s="1">
        <v>44362</v>
      </c>
      <c r="D195">
        <v>0.98</v>
      </c>
      <c r="E195" t="s">
        <v>31</v>
      </c>
      <c r="G195" s="1">
        <f t="shared" si="36"/>
        <v>44362</v>
      </c>
      <c r="H195" s="5">
        <f t="shared" si="37"/>
        <v>202106</v>
      </c>
      <c r="I195" s="5">
        <f t="shared" si="38"/>
        <v>2021</v>
      </c>
      <c r="J195">
        <f t="shared" si="39"/>
        <v>1.9438016528925619</v>
      </c>
    </row>
    <row r="196" spans="1:10">
      <c r="A196" t="s">
        <v>30</v>
      </c>
      <c r="B196">
        <v>6823500</v>
      </c>
      <c r="C196" s="1">
        <v>44363</v>
      </c>
      <c r="D196">
        <v>0.87</v>
      </c>
      <c r="E196" t="s">
        <v>31</v>
      </c>
      <c r="G196" s="1">
        <f t="shared" si="36"/>
        <v>44363</v>
      </c>
      <c r="H196" s="5">
        <f t="shared" si="37"/>
        <v>202106</v>
      </c>
      <c r="I196" s="5">
        <f t="shared" si="38"/>
        <v>2021</v>
      </c>
      <c r="J196">
        <f t="shared" si="39"/>
        <v>1.7256198347107439</v>
      </c>
    </row>
    <row r="197" spans="1:10">
      <c r="A197" t="s">
        <v>30</v>
      </c>
      <c r="B197">
        <v>6823500</v>
      </c>
      <c r="C197" s="1">
        <v>44364</v>
      </c>
      <c r="D197">
        <v>0.9</v>
      </c>
      <c r="E197" t="s">
        <v>31</v>
      </c>
      <c r="G197" s="1">
        <f t="shared" si="36"/>
        <v>44364</v>
      </c>
      <c r="H197" s="5">
        <f t="shared" si="37"/>
        <v>202106</v>
      </c>
      <c r="I197" s="5">
        <f t="shared" si="38"/>
        <v>2021</v>
      </c>
      <c r="J197">
        <f t="shared" si="39"/>
        <v>1.7851239669421488</v>
      </c>
    </row>
    <row r="198" spans="1:10">
      <c r="A198" t="s">
        <v>30</v>
      </c>
      <c r="B198">
        <v>6823500</v>
      </c>
      <c r="C198" s="1">
        <v>44365</v>
      </c>
      <c r="D198">
        <v>0.91</v>
      </c>
      <c r="E198" t="s">
        <v>31</v>
      </c>
      <c r="G198" s="1">
        <f t="shared" si="36"/>
        <v>44365</v>
      </c>
      <c r="H198" s="5">
        <f t="shared" si="37"/>
        <v>202106</v>
      </c>
      <c r="I198" s="5">
        <f t="shared" si="38"/>
        <v>2021</v>
      </c>
      <c r="J198">
        <f t="shared" si="39"/>
        <v>1.8049586776859503</v>
      </c>
    </row>
    <row r="199" spans="1:10">
      <c r="A199" t="s">
        <v>30</v>
      </c>
      <c r="B199">
        <v>6823500</v>
      </c>
      <c r="C199" s="1">
        <v>44366</v>
      </c>
      <c r="D199">
        <v>1.78</v>
      </c>
      <c r="E199" t="s">
        <v>31</v>
      </c>
      <c r="G199" s="1">
        <f t="shared" ref="G199:G214" si="40">IF(OR(C199&lt;=0,ISTEXT(C199)),"",C199)</f>
        <v>44366</v>
      </c>
      <c r="H199" s="5">
        <f t="shared" ref="H199:H214" si="41">IF(NOT(ISTEXT(G199)),YEAR(G199)*100+MONTH(G199),"")</f>
        <v>202106</v>
      </c>
      <c r="I199" s="5">
        <f t="shared" ref="I199:I214" si="42">IF(NOT(ISTEXT(G199)),YEAR(G199),"")</f>
        <v>2021</v>
      </c>
      <c r="J199">
        <f t="shared" ref="J199:J214" si="43">IF(AND(ISNUMBER(G199),ISNUMBER(D199)),D199*(640*24*3600)/(5280^2),"DataGap")</f>
        <v>3.5305785123966942</v>
      </c>
    </row>
    <row r="200" spans="1:10">
      <c r="A200" t="s">
        <v>30</v>
      </c>
      <c r="B200">
        <v>6823500</v>
      </c>
      <c r="C200" s="1">
        <v>44367</v>
      </c>
      <c r="D200">
        <v>4.25</v>
      </c>
      <c r="E200" t="s">
        <v>31</v>
      </c>
      <c r="G200" s="1">
        <f t="shared" si="40"/>
        <v>44367</v>
      </c>
      <c r="H200" s="5">
        <f t="shared" si="41"/>
        <v>202106</v>
      </c>
      <c r="I200" s="5">
        <f t="shared" si="42"/>
        <v>2021</v>
      </c>
      <c r="J200">
        <f t="shared" si="43"/>
        <v>8.4297520661157019</v>
      </c>
    </row>
    <row r="201" spans="1:10">
      <c r="A201" t="s">
        <v>30</v>
      </c>
      <c r="B201">
        <v>6823500</v>
      </c>
      <c r="C201" s="1">
        <v>44368</v>
      </c>
      <c r="D201">
        <v>3.3</v>
      </c>
      <c r="E201" t="s">
        <v>31</v>
      </c>
      <c r="G201" s="1">
        <f t="shared" si="40"/>
        <v>44368</v>
      </c>
      <c r="H201" s="5">
        <f t="shared" si="41"/>
        <v>202106</v>
      </c>
      <c r="I201" s="5">
        <f t="shared" si="42"/>
        <v>2021</v>
      </c>
      <c r="J201">
        <f t="shared" si="43"/>
        <v>6.5454545454545459</v>
      </c>
    </row>
    <row r="202" spans="1:10">
      <c r="A202" t="s">
        <v>30</v>
      </c>
      <c r="B202">
        <v>6823500</v>
      </c>
      <c r="C202" s="1">
        <v>44369</v>
      </c>
      <c r="D202">
        <v>2.44</v>
      </c>
      <c r="E202" t="s">
        <v>31</v>
      </c>
      <c r="G202" s="1">
        <f t="shared" si="40"/>
        <v>44369</v>
      </c>
      <c r="H202" s="5">
        <f t="shared" si="41"/>
        <v>202106</v>
      </c>
      <c r="I202" s="5">
        <f t="shared" si="42"/>
        <v>2021</v>
      </c>
      <c r="J202">
        <f t="shared" si="43"/>
        <v>4.8396694214876037</v>
      </c>
    </row>
    <row r="203" spans="1:10">
      <c r="A203" t="s">
        <v>30</v>
      </c>
      <c r="B203">
        <v>6823500</v>
      </c>
      <c r="C203" s="1">
        <v>44370</v>
      </c>
      <c r="D203">
        <v>1.87</v>
      </c>
      <c r="E203" t="s">
        <v>31</v>
      </c>
      <c r="G203" s="1">
        <f t="shared" si="40"/>
        <v>44370</v>
      </c>
      <c r="H203" s="5">
        <f t="shared" si="41"/>
        <v>202106</v>
      </c>
      <c r="I203" s="5">
        <f t="shared" si="42"/>
        <v>2021</v>
      </c>
      <c r="J203">
        <f t="shared" si="43"/>
        <v>3.709090909090909</v>
      </c>
    </row>
    <row r="204" spans="1:10">
      <c r="A204" t="s">
        <v>30</v>
      </c>
      <c r="B204">
        <v>6823500</v>
      </c>
      <c r="C204" s="1">
        <v>44371</v>
      </c>
      <c r="D204">
        <v>1.62</v>
      </c>
      <c r="E204" t="s">
        <v>31</v>
      </c>
      <c r="G204" s="1">
        <f t="shared" si="40"/>
        <v>44371</v>
      </c>
      <c r="H204" s="5">
        <f t="shared" si="41"/>
        <v>202106</v>
      </c>
      <c r="I204" s="5">
        <f t="shared" si="42"/>
        <v>2021</v>
      </c>
      <c r="J204">
        <f t="shared" si="43"/>
        <v>3.2132231404958675</v>
      </c>
    </row>
    <row r="205" spans="1:10">
      <c r="A205" t="s">
        <v>30</v>
      </c>
      <c r="B205">
        <v>6823500</v>
      </c>
      <c r="C205" s="1">
        <v>44372</v>
      </c>
      <c r="D205">
        <v>1.61</v>
      </c>
      <c r="E205" t="s">
        <v>31</v>
      </c>
      <c r="G205" s="1">
        <f t="shared" si="40"/>
        <v>44372</v>
      </c>
      <c r="H205" s="5">
        <f t="shared" si="41"/>
        <v>202106</v>
      </c>
      <c r="I205" s="5">
        <f t="shared" si="42"/>
        <v>2021</v>
      </c>
      <c r="J205">
        <f t="shared" si="43"/>
        <v>3.193388429752066</v>
      </c>
    </row>
    <row r="206" spans="1:10">
      <c r="A206" t="s">
        <v>30</v>
      </c>
      <c r="B206">
        <v>6823500</v>
      </c>
      <c r="C206" s="1">
        <v>44373</v>
      </c>
      <c r="D206">
        <v>1.75</v>
      </c>
      <c r="E206" t="s">
        <v>31</v>
      </c>
      <c r="G206" s="1">
        <f t="shared" si="40"/>
        <v>44373</v>
      </c>
      <c r="H206" s="5">
        <f t="shared" si="41"/>
        <v>202106</v>
      </c>
      <c r="I206" s="5">
        <f t="shared" si="42"/>
        <v>2021</v>
      </c>
      <c r="J206">
        <f t="shared" si="43"/>
        <v>3.4710743801652892</v>
      </c>
    </row>
    <row r="207" spans="1:10">
      <c r="A207" t="s">
        <v>30</v>
      </c>
      <c r="B207">
        <v>6823500</v>
      </c>
      <c r="C207" s="1">
        <v>44374</v>
      </c>
      <c r="D207">
        <v>1.64</v>
      </c>
      <c r="E207" t="s">
        <v>31</v>
      </c>
      <c r="G207" s="1">
        <f t="shared" si="40"/>
        <v>44374</v>
      </c>
      <c r="H207" s="5">
        <f t="shared" si="41"/>
        <v>202106</v>
      </c>
      <c r="I207" s="5">
        <f t="shared" si="42"/>
        <v>2021</v>
      </c>
      <c r="J207">
        <f t="shared" si="43"/>
        <v>3.252892561983471</v>
      </c>
    </row>
    <row r="208" spans="1:10">
      <c r="A208" t="s">
        <v>30</v>
      </c>
      <c r="B208">
        <v>6823500</v>
      </c>
      <c r="C208" s="1">
        <v>44375</v>
      </c>
      <c r="D208">
        <v>1.69</v>
      </c>
      <c r="E208" t="s">
        <v>31</v>
      </c>
      <c r="G208" s="1">
        <f t="shared" si="40"/>
        <v>44375</v>
      </c>
      <c r="H208" s="5">
        <f t="shared" si="41"/>
        <v>202106</v>
      </c>
      <c r="I208" s="5">
        <f t="shared" si="42"/>
        <v>2021</v>
      </c>
      <c r="J208">
        <f t="shared" si="43"/>
        <v>3.3520661157024794</v>
      </c>
    </row>
    <row r="209" spans="1:10">
      <c r="A209" t="s">
        <v>30</v>
      </c>
      <c r="B209">
        <v>6823500</v>
      </c>
      <c r="C209" s="1">
        <v>44376</v>
      </c>
      <c r="D209">
        <v>1.41</v>
      </c>
      <c r="E209" t="s">
        <v>31</v>
      </c>
      <c r="G209" s="1">
        <f t="shared" si="40"/>
        <v>44376</v>
      </c>
      <c r="H209" s="5">
        <f t="shared" si="41"/>
        <v>202106</v>
      </c>
      <c r="I209" s="5">
        <f t="shared" si="42"/>
        <v>2021</v>
      </c>
      <c r="J209">
        <f t="shared" si="43"/>
        <v>2.796694214876033</v>
      </c>
    </row>
    <row r="210" spans="1:10">
      <c r="A210" t="s">
        <v>30</v>
      </c>
      <c r="B210">
        <v>6823500</v>
      </c>
      <c r="C210" s="1">
        <v>44377</v>
      </c>
      <c r="D210">
        <v>1.5</v>
      </c>
      <c r="E210" t="s">
        <v>31</v>
      </c>
      <c r="G210" s="1">
        <f t="shared" si="40"/>
        <v>44377</v>
      </c>
      <c r="H210" s="5">
        <f t="shared" si="41"/>
        <v>202106</v>
      </c>
      <c r="I210" s="5">
        <f t="shared" si="42"/>
        <v>2021</v>
      </c>
      <c r="J210">
        <f t="shared" si="43"/>
        <v>2.9752066115702478</v>
      </c>
    </row>
    <row r="211" spans="1:10">
      <c r="A211" t="s">
        <v>30</v>
      </c>
      <c r="B211">
        <v>6823500</v>
      </c>
      <c r="C211" s="1">
        <v>44378</v>
      </c>
      <c r="D211">
        <v>1.43</v>
      </c>
      <c r="E211" t="s">
        <v>31</v>
      </c>
      <c r="G211" s="1">
        <f t="shared" si="40"/>
        <v>44378</v>
      </c>
      <c r="H211" s="5">
        <f t="shared" si="41"/>
        <v>202107</v>
      </c>
      <c r="I211" s="5">
        <f t="shared" si="42"/>
        <v>2021</v>
      </c>
      <c r="J211">
        <f t="shared" si="43"/>
        <v>2.8363636363636364</v>
      </c>
    </row>
    <row r="212" spans="1:10">
      <c r="A212" t="s">
        <v>30</v>
      </c>
      <c r="B212">
        <v>6823500</v>
      </c>
      <c r="C212" s="1">
        <v>44379</v>
      </c>
      <c r="D212">
        <v>1.29</v>
      </c>
      <c r="E212" t="s">
        <v>31</v>
      </c>
      <c r="G212" s="1">
        <f t="shared" si="40"/>
        <v>44379</v>
      </c>
      <c r="H212" s="5">
        <f t="shared" si="41"/>
        <v>202107</v>
      </c>
      <c r="I212" s="5">
        <f t="shared" si="42"/>
        <v>2021</v>
      </c>
      <c r="J212">
        <f t="shared" si="43"/>
        <v>2.5586776859504132</v>
      </c>
    </row>
    <row r="213" spans="1:10">
      <c r="A213" t="s">
        <v>30</v>
      </c>
      <c r="B213">
        <v>6823500</v>
      </c>
      <c r="C213" s="1">
        <v>44380</v>
      </c>
      <c r="D213">
        <v>0.94</v>
      </c>
      <c r="E213" t="s">
        <v>31</v>
      </c>
      <c r="G213" s="1">
        <f t="shared" si="40"/>
        <v>44380</v>
      </c>
      <c r="H213" s="5">
        <f t="shared" si="41"/>
        <v>202107</v>
      </c>
      <c r="I213" s="5">
        <f t="shared" si="42"/>
        <v>2021</v>
      </c>
      <c r="J213">
        <f t="shared" si="43"/>
        <v>1.8644628099173555</v>
      </c>
    </row>
    <row r="214" spans="1:10">
      <c r="A214" t="s">
        <v>30</v>
      </c>
      <c r="B214">
        <v>6823500</v>
      </c>
      <c r="C214" s="1">
        <v>44381</v>
      </c>
      <c r="D214">
        <v>0.78</v>
      </c>
      <c r="E214" t="s">
        <v>31</v>
      </c>
      <c r="G214" s="1">
        <f t="shared" si="40"/>
        <v>44381</v>
      </c>
      <c r="H214" s="5">
        <f t="shared" si="41"/>
        <v>202107</v>
      </c>
      <c r="I214" s="5">
        <f t="shared" si="42"/>
        <v>2021</v>
      </c>
      <c r="J214">
        <f t="shared" si="43"/>
        <v>1.5471074380165288</v>
      </c>
    </row>
    <row r="215" spans="1:10">
      <c r="A215" t="s">
        <v>30</v>
      </c>
      <c r="B215">
        <v>6823500</v>
      </c>
      <c r="C215" s="1">
        <v>44382</v>
      </c>
      <c r="D215">
        <v>0.63</v>
      </c>
      <c r="E215" t="s">
        <v>31</v>
      </c>
      <c r="G215" s="1">
        <f t="shared" ref="G215:G226" si="44">IF(OR(C215&lt;=0,ISTEXT(C215)),"",C215)</f>
        <v>44382</v>
      </c>
      <c r="H215" s="5">
        <f t="shared" ref="H215:H226" si="45">IF(NOT(ISTEXT(G215)),YEAR(G215)*100+MONTH(G215),"")</f>
        <v>202107</v>
      </c>
      <c r="I215" s="5">
        <f t="shared" ref="I215:I226" si="46">IF(NOT(ISTEXT(G215)),YEAR(G215),"")</f>
        <v>2021</v>
      </c>
      <c r="J215">
        <f t="shared" ref="J215:J226" si="47">IF(AND(ISNUMBER(G215),ISNUMBER(D215)),D215*(640*24*3600)/(5280^2),"DataGap")</f>
        <v>1.2495867768595041</v>
      </c>
    </row>
    <row r="216" spans="1:10">
      <c r="A216" t="s">
        <v>30</v>
      </c>
      <c r="B216">
        <v>6823500</v>
      </c>
      <c r="C216" s="1">
        <v>44383</v>
      </c>
      <c r="D216">
        <v>0.52</v>
      </c>
      <c r="E216" t="s">
        <v>31</v>
      </c>
      <c r="G216" s="1">
        <f t="shared" si="44"/>
        <v>44383</v>
      </c>
      <c r="H216" s="5">
        <f t="shared" si="45"/>
        <v>202107</v>
      </c>
      <c r="I216" s="5">
        <f t="shared" si="46"/>
        <v>2021</v>
      </c>
      <c r="J216">
        <f t="shared" si="47"/>
        <v>1.0314049586776859</v>
      </c>
    </row>
    <row r="217" spans="1:10">
      <c r="A217" t="s">
        <v>30</v>
      </c>
      <c r="B217">
        <v>6823500</v>
      </c>
      <c r="C217" s="1">
        <v>44384</v>
      </c>
      <c r="D217">
        <v>0.55000000000000004</v>
      </c>
      <c r="E217" t="s">
        <v>31</v>
      </c>
      <c r="G217" s="1">
        <f t="shared" si="44"/>
        <v>44384</v>
      </c>
      <c r="H217" s="5">
        <f t="shared" si="45"/>
        <v>202107</v>
      </c>
      <c r="I217" s="5">
        <f t="shared" si="46"/>
        <v>2021</v>
      </c>
      <c r="J217">
        <f t="shared" si="47"/>
        <v>1.0909090909090911</v>
      </c>
    </row>
    <row r="218" spans="1:10">
      <c r="A218" t="s">
        <v>30</v>
      </c>
      <c r="B218">
        <v>6823500</v>
      </c>
      <c r="C218" s="1">
        <v>44385</v>
      </c>
      <c r="D218">
        <v>0.45</v>
      </c>
      <c r="E218" t="s">
        <v>31</v>
      </c>
      <c r="G218" s="1">
        <f t="shared" si="44"/>
        <v>44385</v>
      </c>
      <c r="H218" s="5">
        <f t="shared" si="45"/>
        <v>202107</v>
      </c>
      <c r="I218" s="5">
        <f t="shared" si="46"/>
        <v>2021</v>
      </c>
      <c r="J218">
        <f t="shared" si="47"/>
        <v>0.8925619834710744</v>
      </c>
    </row>
    <row r="219" spans="1:10">
      <c r="A219" t="s">
        <v>30</v>
      </c>
      <c r="B219">
        <v>6823500</v>
      </c>
      <c r="C219" s="1">
        <v>44386</v>
      </c>
      <c r="D219">
        <v>0.35</v>
      </c>
      <c r="E219" t="s">
        <v>31</v>
      </c>
      <c r="G219" s="1">
        <f t="shared" si="44"/>
        <v>44386</v>
      </c>
      <c r="H219" s="5">
        <f t="shared" si="45"/>
        <v>202107</v>
      </c>
      <c r="I219" s="5">
        <f t="shared" si="46"/>
        <v>2021</v>
      </c>
      <c r="J219">
        <f t="shared" si="47"/>
        <v>0.69421487603305787</v>
      </c>
    </row>
    <row r="220" spans="1:10">
      <c r="A220" t="s">
        <v>30</v>
      </c>
      <c r="B220">
        <v>6823500</v>
      </c>
      <c r="C220" s="1">
        <v>44387</v>
      </c>
      <c r="D220">
        <v>0.34</v>
      </c>
      <c r="E220" t="s">
        <v>31</v>
      </c>
      <c r="G220" s="1">
        <f t="shared" si="44"/>
        <v>44387</v>
      </c>
      <c r="H220" s="5">
        <f t="shared" si="45"/>
        <v>202107</v>
      </c>
      <c r="I220" s="5">
        <f t="shared" si="46"/>
        <v>2021</v>
      </c>
      <c r="J220">
        <f t="shared" si="47"/>
        <v>0.67438016528925615</v>
      </c>
    </row>
    <row r="221" spans="1:10">
      <c r="A221" t="s">
        <v>30</v>
      </c>
      <c r="B221">
        <v>6823500</v>
      </c>
      <c r="C221" s="1">
        <v>44388</v>
      </c>
      <c r="D221">
        <v>0.2</v>
      </c>
      <c r="E221" t="s">
        <v>31</v>
      </c>
      <c r="G221" s="1">
        <f t="shared" si="44"/>
        <v>44388</v>
      </c>
      <c r="H221" s="5">
        <f t="shared" si="45"/>
        <v>202107</v>
      </c>
      <c r="I221" s="5">
        <f t="shared" si="46"/>
        <v>2021</v>
      </c>
      <c r="J221">
        <f t="shared" si="47"/>
        <v>0.39669421487603307</v>
      </c>
    </row>
    <row r="222" spans="1:10">
      <c r="A222" t="s">
        <v>30</v>
      </c>
      <c r="B222">
        <v>6823500</v>
      </c>
      <c r="C222" s="1">
        <v>44389</v>
      </c>
      <c r="D222">
        <v>0.21</v>
      </c>
      <c r="E222" t="s">
        <v>31</v>
      </c>
      <c r="G222" s="1">
        <f t="shared" si="44"/>
        <v>44389</v>
      </c>
      <c r="H222" s="5">
        <f t="shared" si="45"/>
        <v>202107</v>
      </c>
      <c r="I222" s="5">
        <f t="shared" si="46"/>
        <v>2021</v>
      </c>
      <c r="J222">
        <f t="shared" si="47"/>
        <v>0.41652892561983473</v>
      </c>
    </row>
    <row r="223" spans="1:10">
      <c r="A223" t="s">
        <v>30</v>
      </c>
      <c r="B223">
        <v>6823500</v>
      </c>
      <c r="C223" s="1">
        <v>44390</v>
      </c>
      <c r="D223">
        <v>0</v>
      </c>
      <c r="E223" t="s">
        <v>31</v>
      </c>
      <c r="G223" s="1">
        <f t="shared" si="44"/>
        <v>44390</v>
      </c>
      <c r="H223" s="5">
        <f t="shared" si="45"/>
        <v>202107</v>
      </c>
      <c r="I223" s="5">
        <f t="shared" si="46"/>
        <v>2021</v>
      </c>
      <c r="J223">
        <f t="shared" si="47"/>
        <v>0</v>
      </c>
    </row>
    <row r="224" spans="1:10">
      <c r="A224" t="s">
        <v>30</v>
      </c>
      <c r="B224">
        <v>6823500</v>
      </c>
      <c r="C224" s="1">
        <v>44391</v>
      </c>
      <c r="D224">
        <v>0</v>
      </c>
      <c r="E224" t="s">
        <v>31</v>
      </c>
      <c r="G224" s="1">
        <f t="shared" si="44"/>
        <v>44391</v>
      </c>
      <c r="H224" s="5">
        <f t="shared" si="45"/>
        <v>202107</v>
      </c>
      <c r="I224" s="5">
        <f t="shared" si="46"/>
        <v>2021</v>
      </c>
      <c r="J224">
        <f t="shared" si="47"/>
        <v>0</v>
      </c>
    </row>
    <row r="225" spans="1:10">
      <c r="A225" t="s">
        <v>30</v>
      </c>
      <c r="B225">
        <v>6823500</v>
      </c>
      <c r="C225" s="1">
        <v>44392</v>
      </c>
      <c r="D225">
        <v>0</v>
      </c>
      <c r="E225" t="s">
        <v>31</v>
      </c>
      <c r="G225" s="1">
        <f t="shared" si="44"/>
        <v>44392</v>
      </c>
      <c r="H225" s="5">
        <f t="shared" si="45"/>
        <v>202107</v>
      </c>
      <c r="I225" s="5">
        <f t="shared" si="46"/>
        <v>2021</v>
      </c>
      <c r="J225">
        <f t="shared" si="47"/>
        <v>0</v>
      </c>
    </row>
    <row r="226" spans="1:10">
      <c r="A226" t="s">
        <v>30</v>
      </c>
      <c r="B226">
        <v>6823500</v>
      </c>
      <c r="C226" s="1">
        <v>44393</v>
      </c>
      <c r="D226">
        <v>0</v>
      </c>
      <c r="E226" t="s">
        <v>31</v>
      </c>
      <c r="G226" s="1">
        <f t="shared" si="44"/>
        <v>44393</v>
      </c>
      <c r="H226" s="5">
        <f t="shared" si="45"/>
        <v>202107</v>
      </c>
      <c r="I226" s="5">
        <f t="shared" si="46"/>
        <v>2021</v>
      </c>
      <c r="J226">
        <f t="shared" si="47"/>
        <v>0</v>
      </c>
    </row>
    <row r="227" spans="1:10">
      <c r="A227" t="s">
        <v>30</v>
      </c>
      <c r="B227">
        <v>6823500</v>
      </c>
      <c r="C227" s="1">
        <v>44394</v>
      </c>
      <c r="D227">
        <v>0</v>
      </c>
      <c r="E227" t="s">
        <v>31</v>
      </c>
      <c r="G227" s="1">
        <f t="shared" ref="G227:G232" si="48">IF(OR(C227&lt;=0,ISTEXT(C227)),"",C227)</f>
        <v>44394</v>
      </c>
      <c r="H227" s="5">
        <f t="shared" ref="H227:H232" si="49">IF(NOT(ISTEXT(G227)),YEAR(G227)*100+MONTH(G227),"")</f>
        <v>202107</v>
      </c>
      <c r="I227" s="5">
        <f t="shared" ref="I227:I232" si="50">IF(NOT(ISTEXT(G227)),YEAR(G227),"")</f>
        <v>2021</v>
      </c>
      <c r="J227">
        <f t="shared" ref="J227:J232" si="51">IF(AND(ISNUMBER(G227),ISNUMBER(D227)),D227*(640*24*3600)/(5280^2),"DataGap")</f>
        <v>0</v>
      </c>
    </row>
    <row r="228" spans="1:10">
      <c r="A228" t="s">
        <v>30</v>
      </c>
      <c r="B228">
        <v>6823500</v>
      </c>
      <c r="C228" s="1">
        <v>44395</v>
      </c>
      <c r="D228">
        <v>0.06</v>
      </c>
      <c r="E228" t="s">
        <v>31</v>
      </c>
      <c r="G228" s="1">
        <f t="shared" si="48"/>
        <v>44395</v>
      </c>
      <c r="H228" s="5">
        <f t="shared" si="49"/>
        <v>202107</v>
      </c>
      <c r="I228" s="5">
        <f t="shared" si="50"/>
        <v>2021</v>
      </c>
      <c r="J228">
        <f t="shared" si="51"/>
        <v>0.11900826446280992</v>
      </c>
    </row>
    <row r="229" spans="1:10">
      <c r="A229" t="s">
        <v>30</v>
      </c>
      <c r="B229">
        <v>6823500</v>
      </c>
      <c r="C229" s="1">
        <v>44396</v>
      </c>
      <c r="D229">
        <v>0.09</v>
      </c>
      <c r="E229" t="s">
        <v>31</v>
      </c>
      <c r="G229" s="1">
        <f t="shared" si="48"/>
        <v>44396</v>
      </c>
      <c r="H229" s="5">
        <f t="shared" si="49"/>
        <v>202107</v>
      </c>
      <c r="I229" s="5">
        <f t="shared" si="50"/>
        <v>2021</v>
      </c>
      <c r="J229">
        <f t="shared" si="51"/>
        <v>0.17851239669421487</v>
      </c>
    </row>
    <row r="230" spans="1:10">
      <c r="A230" t="s">
        <v>30</v>
      </c>
      <c r="B230">
        <v>6823500</v>
      </c>
      <c r="C230" s="1">
        <v>44397</v>
      </c>
      <c r="D230">
        <v>7.0000000000000007E-2</v>
      </c>
      <c r="E230" t="s">
        <v>31</v>
      </c>
      <c r="G230" s="1">
        <f t="shared" si="48"/>
        <v>44397</v>
      </c>
      <c r="H230" s="5">
        <f t="shared" si="49"/>
        <v>202107</v>
      </c>
      <c r="I230" s="5">
        <f t="shared" si="50"/>
        <v>2021</v>
      </c>
      <c r="J230">
        <f t="shared" si="51"/>
        <v>0.1388429752066116</v>
      </c>
    </row>
    <row r="231" spans="1:10">
      <c r="A231" t="s">
        <v>30</v>
      </c>
      <c r="B231">
        <v>6823500</v>
      </c>
      <c r="C231" s="1">
        <v>44398</v>
      </c>
      <c r="D231">
        <v>0</v>
      </c>
      <c r="E231" t="s">
        <v>31</v>
      </c>
      <c r="G231" s="1">
        <f t="shared" si="48"/>
        <v>44398</v>
      </c>
      <c r="H231" s="5">
        <f t="shared" si="49"/>
        <v>202107</v>
      </c>
      <c r="I231" s="5">
        <f t="shared" si="50"/>
        <v>2021</v>
      </c>
      <c r="J231">
        <f t="shared" si="51"/>
        <v>0</v>
      </c>
    </row>
    <row r="232" spans="1:10">
      <c r="A232" t="s">
        <v>30</v>
      </c>
      <c r="B232">
        <v>6823500</v>
      </c>
      <c r="C232" s="1">
        <v>44399</v>
      </c>
      <c r="D232">
        <v>0</v>
      </c>
      <c r="E232" t="s">
        <v>31</v>
      </c>
      <c r="G232" s="1">
        <f t="shared" si="48"/>
        <v>44399</v>
      </c>
      <c r="H232" s="5">
        <f t="shared" si="49"/>
        <v>202107</v>
      </c>
      <c r="I232" s="5">
        <f t="shared" si="50"/>
        <v>2021</v>
      </c>
      <c r="J232">
        <f t="shared" si="51"/>
        <v>0</v>
      </c>
    </row>
    <row r="233" spans="1:10">
      <c r="A233" t="s">
        <v>30</v>
      </c>
      <c r="B233">
        <v>6823500</v>
      </c>
      <c r="C233" s="1">
        <v>44400</v>
      </c>
      <c r="D233">
        <v>0</v>
      </c>
      <c r="E233" t="s">
        <v>31</v>
      </c>
      <c r="G233" s="1">
        <f>IF(OR(C233&lt;=0,ISTEXT(C233)),"",C233)</f>
        <v>44400</v>
      </c>
      <c r="H233" s="5">
        <f>IF(NOT(ISTEXT(G233)),YEAR(G233)*100+MONTH(G233),"")</f>
        <v>202107</v>
      </c>
      <c r="I233" s="5">
        <f>IF(NOT(ISTEXT(G233)),YEAR(G233),"")</f>
        <v>2021</v>
      </c>
      <c r="J233">
        <f>IF(AND(ISNUMBER(G233),ISNUMBER(D233)),D233*(640*24*3600)/(5280^2),"DataGap")</f>
        <v>0</v>
      </c>
    </row>
    <row r="234" spans="1:10">
      <c r="A234" t="s">
        <v>30</v>
      </c>
      <c r="B234">
        <v>6823500</v>
      </c>
      <c r="C234" s="1">
        <v>44401</v>
      </c>
      <c r="D234">
        <v>0</v>
      </c>
      <c r="E234" t="s">
        <v>31</v>
      </c>
      <c r="G234" s="1">
        <f>IF(OR(C234&lt;=0,ISTEXT(C234)),"",C234)</f>
        <v>44401</v>
      </c>
      <c r="H234" s="5">
        <f>IF(NOT(ISTEXT(G234)),YEAR(G234)*100+MONTH(G234),"")</f>
        <v>202107</v>
      </c>
      <c r="I234" s="5">
        <f>IF(NOT(ISTEXT(G234)),YEAR(G234),"")</f>
        <v>2021</v>
      </c>
      <c r="J234">
        <f>IF(AND(ISNUMBER(G234),ISNUMBER(D234)),D234*(640*24*3600)/(5280^2),"DataGap")</f>
        <v>0</v>
      </c>
    </row>
    <row r="235" spans="1:10">
      <c r="A235" t="s">
        <v>30</v>
      </c>
      <c r="B235">
        <v>6823500</v>
      </c>
      <c r="C235" s="1">
        <v>44402</v>
      </c>
      <c r="D235">
        <v>0</v>
      </c>
      <c r="E235" t="s">
        <v>31</v>
      </c>
      <c r="G235" s="1">
        <f>IF(OR(C235&lt;=0,ISTEXT(C235)),"",C235)</f>
        <v>44402</v>
      </c>
      <c r="H235" s="5">
        <f>IF(NOT(ISTEXT(G235)),YEAR(G235)*100+MONTH(G235),"")</f>
        <v>202107</v>
      </c>
      <c r="I235" s="5">
        <f>IF(NOT(ISTEXT(G235)),YEAR(G235),"")</f>
        <v>2021</v>
      </c>
      <c r="J235">
        <f>IF(AND(ISNUMBER(G235),ISNUMBER(D235)),D235*(640*24*3600)/(5280^2),"DataGap")</f>
        <v>0</v>
      </c>
    </row>
    <row r="236" spans="1:10">
      <c r="A236" t="s">
        <v>30</v>
      </c>
      <c r="B236">
        <v>6823500</v>
      </c>
      <c r="C236" s="1">
        <v>44403</v>
      </c>
      <c r="D236">
        <v>0</v>
      </c>
      <c r="E236" t="s">
        <v>31</v>
      </c>
      <c r="G236" s="1">
        <f>IF(OR(C236&lt;=0,ISTEXT(C236)),"",C236)</f>
        <v>44403</v>
      </c>
      <c r="H236" s="5">
        <f>IF(NOT(ISTEXT(G236)),YEAR(G236)*100+MONTH(G236),"")</f>
        <v>202107</v>
      </c>
      <c r="I236" s="5">
        <f>IF(NOT(ISTEXT(G236)),YEAR(G236),"")</f>
        <v>2021</v>
      </c>
      <c r="J236">
        <f>IF(AND(ISNUMBER(G236),ISNUMBER(D236)),D236*(640*24*3600)/(5280^2),"DataGap")</f>
        <v>0</v>
      </c>
    </row>
    <row r="237" spans="1:10">
      <c r="A237" t="s">
        <v>30</v>
      </c>
      <c r="B237">
        <v>6823500</v>
      </c>
      <c r="C237" s="1">
        <v>44404</v>
      </c>
      <c r="D237">
        <v>0</v>
      </c>
      <c r="E237" t="s">
        <v>31</v>
      </c>
      <c r="G237" s="1">
        <f>IF(OR(C237&lt;=0,ISTEXT(C237)),"",C237)</f>
        <v>44404</v>
      </c>
      <c r="H237" s="5">
        <f>IF(NOT(ISTEXT(G237)),YEAR(G237)*100+MONTH(G237),"")</f>
        <v>202107</v>
      </c>
      <c r="I237" s="5">
        <f>IF(NOT(ISTEXT(G237)),YEAR(G237),"")</f>
        <v>2021</v>
      </c>
      <c r="J237">
        <f>IF(AND(ISNUMBER(G237),ISNUMBER(D237)),D237*(640*24*3600)/(5280^2),"DataGap")</f>
        <v>0</v>
      </c>
    </row>
    <row r="238" spans="1:10">
      <c r="A238" t="s">
        <v>30</v>
      </c>
      <c r="B238">
        <v>6823500</v>
      </c>
      <c r="C238" s="1">
        <v>44405</v>
      </c>
      <c r="D238">
        <v>0</v>
      </c>
      <c r="E238" t="s">
        <v>31</v>
      </c>
      <c r="G238" s="1">
        <f t="shared" ref="G238:G243" si="52">IF(OR(C238&lt;=0,ISTEXT(C238)),"",C238)</f>
        <v>44405</v>
      </c>
      <c r="H238" s="5">
        <f t="shared" ref="H238:H243" si="53">IF(NOT(ISTEXT(G238)),YEAR(G238)*100+MONTH(G238),"")</f>
        <v>202107</v>
      </c>
      <c r="I238" s="5">
        <f t="shared" ref="I238:I243" si="54">IF(NOT(ISTEXT(G238)),YEAR(G238),"")</f>
        <v>2021</v>
      </c>
      <c r="J238">
        <f t="shared" ref="J238:J243" si="55">IF(AND(ISNUMBER(G238),ISNUMBER(D238)),D238*(640*24*3600)/(5280^2),"DataGap")</f>
        <v>0</v>
      </c>
    </row>
    <row r="239" spans="1:10">
      <c r="A239" t="s">
        <v>30</v>
      </c>
      <c r="B239">
        <v>6823500</v>
      </c>
      <c r="C239" s="1">
        <v>44406</v>
      </c>
      <c r="D239">
        <v>0</v>
      </c>
      <c r="E239" t="s">
        <v>31</v>
      </c>
      <c r="G239" s="1">
        <f t="shared" si="52"/>
        <v>44406</v>
      </c>
      <c r="H239" s="5">
        <f t="shared" si="53"/>
        <v>202107</v>
      </c>
      <c r="I239" s="5">
        <f t="shared" si="54"/>
        <v>2021</v>
      </c>
      <c r="J239">
        <f t="shared" si="55"/>
        <v>0</v>
      </c>
    </row>
    <row r="240" spans="1:10">
      <c r="A240" t="s">
        <v>30</v>
      </c>
      <c r="B240">
        <v>6823500</v>
      </c>
      <c r="C240" s="1">
        <v>44407</v>
      </c>
      <c r="D240">
        <v>0</v>
      </c>
      <c r="E240" t="s">
        <v>31</v>
      </c>
      <c r="G240" s="1">
        <f t="shared" si="52"/>
        <v>44407</v>
      </c>
      <c r="H240" s="5">
        <f t="shared" si="53"/>
        <v>202107</v>
      </c>
      <c r="I240" s="5">
        <f t="shared" si="54"/>
        <v>2021</v>
      </c>
      <c r="J240">
        <f t="shared" si="55"/>
        <v>0</v>
      </c>
    </row>
    <row r="241" spans="1:10">
      <c r="A241" t="s">
        <v>30</v>
      </c>
      <c r="B241">
        <v>6823500</v>
      </c>
      <c r="C241" s="1">
        <v>44408</v>
      </c>
      <c r="D241">
        <v>0</v>
      </c>
      <c r="E241" t="s">
        <v>31</v>
      </c>
      <c r="G241" s="1">
        <f t="shared" si="52"/>
        <v>44408</v>
      </c>
      <c r="H241" s="5">
        <f t="shared" si="53"/>
        <v>202107</v>
      </c>
      <c r="I241" s="5">
        <f t="shared" si="54"/>
        <v>2021</v>
      </c>
      <c r="J241">
        <f t="shared" si="55"/>
        <v>0</v>
      </c>
    </row>
    <row r="242" spans="1:10">
      <c r="A242" t="s">
        <v>30</v>
      </c>
      <c r="B242">
        <v>6823500</v>
      </c>
      <c r="C242" s="1">
        <v>44409</v>
      </c>
      <c r="D242">
        <v>0</v>
      </c>
      <c r="E242" t="s">
        <v>31</v>
      </c>
      <c r="G242" s="1">
        <f t="shared" si="52"/>
        <v>44409</v>
      </c>
      <c r="H242" s="5">
        <f t="shared" si="53"/>
        <v>202108</v>
      </c>
      <c r="I242" s="5">
        <f t="shared" si="54"/>
        <v>2021</v>
      </c>
      <c r="J242">
        <f t="shared" si="55"/>
        <v>0</v>
      </c>
    </row>
    <row r="243" spans="1:10">
      <c r="A243" t="s">
        <v>30</v>
      </c>
      <c r="B243">
        <v>6823500</v>
      </c>
      <c r="C243" s="1">
        <v>44410</v>
      </c>
      <c r="D243">
        <v>0</v>
      </c>
      <c r="E243" t="s">
        <v>31</v>
      </c>
      <c r="G243" s="1">
        <f t="shared" si="52"/>
        <v>44410</v>
      </c>
      <c r="H243" s="5">
        <f t="shared" si="53"/>
        <v>202108</v>
      </c>
      <c r="I243" s="5">
        <f t="shared" si="54"/>
        <v>2021</v>
      </c>
      <c r="J243">
        <f t="shared" si="55"/>
        <v>0</v>
      </c>
    </row>
    <row r="244" spans="1:10">
      <c r="A244" t="s">
        <v>30</v>
      </c>
      <c r="B244">
        <v>6823500</v>
      </c>
      <c r="C244" s="1">
        <v>44411</v>
      </c>
      <c r="D244">
        <v>0</v>
      </c>
      <c r="E244" t="s">
        <v>31</v>
      </c>
      <c r="G244" s="1">
        <f t="shared" ref="G244:G266" si="56">IF(OR(C244&lt;=0,ISTEXT(C244)),"",C244)</f>
        <v>44411</v>
      </c>
      <c r="H244" s="5">
        <f t="shared" ref="H244:H266" si="57">IF(NOT(ISTEXT(G244)),YEAR(G244)*100+MONTH(G244),"")</f>
        <v>202108</v>
      </c>
      <c r="I244" s="5">
        <f t="shared" ref="I244:I266" si="58">IF(NOT(ISTEXT(G244)),YEAR(G244),"")</f>
        <v>2021</v>
      </c>
      <c r="J244">
        <f t="shared" ref="J244:J266" si="59">IF(AND(ISNUMBER(G244),ISNUMBER(D244)),D244*(640*24*3600)/(5280^2),"DataGap")</f>
        <v>0</v>
      </c>
    </row>
    <row r="245" spans="1:10">
      <c r="A245" t="s">
        <v>30</v>
      </c>
      <c r="B245">
        <v>6823500</v>
      </c>
      <c r="C245" s="1">
        <v>44412</v>
      </c>
      <c r="D245">
        <v>0</v>
      </c>
      <c r="E245" t="s">
        <v>31</v>
      </c>
      <c r="G245" s="1">
        <f t="shared" si="56"/>
        <v>44412</v>
      </c>
      <c r="H245" s="5">
        <f t="shared" si="57"/>
        <v>202108</v>
      </c>
      <c r="I245" s="5">
        <f t="shared" si="58"/>
        <v>2021</v>
      </c>
      <c r="J245">
        <f t="shared" si="59"/>
        <v>0</v>
      </c>
    </row>
    <row r="246" spans="1:10">
      <c r="A246" t="s">
        <v>30</v>
      </c>
      <c r="B246">
        <v>6823500</v>
      </c>
      <c r="C246" s="1">
        <v>44413</v>
      </c>
      <c r="D246">
        <v>0</v>
      </c>
      <c r="E246" t="s">
        <v>31</v>
      </c>
      <c r="G246" s="1">
        <f t="shared" si="56"/>
        <v>44413</v>
      </c>
      <c r="H246" s="5">
        <f t="shared" si="57"/>
        <v>202108</v>
      </c>
      <c r="I246" s="5">
        <f t="shared" si="58"/>
        <v>2021</v>
      </c>
      <c r="J246">
        <f t="shared" si="59"/>
        <v>0</v>
      </c>
    </row>
    <row r="247" spans="1:10">
      <c r="A247" t="s">
        <v>30</v>
      </c>
      <c r="B247">
        <v>6823500</v>
      </c>
      <c r="C247" s="1">
        <v>44414</v>
      </c>
      <c r="D247">
        <v>0</v>
      </c>
      <c r="E247" t="s">
        <v>31</v>
      </c>
      <c r="G247" s="1">
        <f t="shared" si="56"/>
        <v>44414</v>
      </c>
      <c r="H247" s="5">
        <f t="shared" si="57"/>
        <v>202108</v>
      </c>
      <c r="I247" s="5">
        <f t="shared" si="58"/>
        <v>2021</v>
      </c>
      <c r="J247">
        <f t="shared" si="59"/>
        <v>0</v>
      </c>
    </row>
    <row r="248" spans="1:10">
      <c r="A248" t="s">
        <v>30</v>
      </c>
      <c r="B248">
        <v>6823500</v>
      </c>
      <c r="C248" s="1">
        <v>44415</v>
      </c>
      <c r="D248">
        <v>0</v>
      </c>
      <c r="E248" t="s">
        <v>31</v>
      </c>
      <c r="G248" s="1">
        <f t="shared" si="56"/>
        <v>44415</v>
      </c>
      <c r="H248" s="5">
        <f t="shared" si="57"/>
        <v>202108</v>
      </c>
      <c r="I248" s="5">
        <f t="shared" si="58"/>
        <v>2021</v>
      </c>
      <c r="J248">
        <f t="shared" si="59"/>
        <v>0</v>
      </c>
    </row>
    <row r="249" spans="1:10">
      <c r="A249" t="s">
        <v>30</v>
      </c>
      <c r="B249">
        <v>6823500</v>
      </c>
      <c r="C249" s="1">
        <v>44416</v>
      </c>
      <c r="D249">
        <v>0</v>
      </c>
      <c r="E249" t="s">
        <v>31</v>
      </c>
      <c r="G249" s="1">
        <f t="shared" si="56"/>
        <v>44416</v>
      </c>
      <c r="H249" s="5">
        <f t="shared" si="57"/>
        <v>202108</v>
      </c>
      <c r="I249" s="5">
        <f t="shared" si="58"/>
        <v>2021</v>
      </c>
      <c r="J249">
        <f t="shared" si="59"/>
        <v>0</v>
      </c>
    </row>
    <row r="250" spans="1:10">
      <c r="A250" t="s">
        <v>30</v>
      </c>
      <c r="B250">
        <v>6823500</v>
      </c>
      <c r="C250" s="1">
        <v>44417</v>
      </c>
      <c r="D250">
        <v>0</v>
      </c>
      <c r="E250" t="s">
        <v>31</v>
      </c>
      <c r="G250" s="1">
        <f t="shared" si="56"/>
        <v>44417</v>
      </c>
      <c r="H250" s="5">
        <f t="shared" si="57"/>
        <v>202108</v>
      </c>
      <c r="I250" s="5">
        <f t="shared" si="58"/>
        <v>2021</v>
      </c>
      <c r="J250">
        <f t="shared" si="59"/>
        <v>0</v>
      </c>
    </row>
    <row r="251" spans="1:10">
      <c r="A251" t="s">
        <v>30</v>
      </c>
      <c r="B251">
        <v>6823500</v>
      </c>
      <c r="C251" s="1">
        <v>44418</v>
      </c>
      <c r="D251">
        <v>0.02</v>
      </c>
      <c r="E251" t="s">
        <v>31</v>
      </c>
      <c r="G251" s="1">
        <f t="shared" si="56"/>
        <v>44418</v>
      </c>
      <c r="H251" s="5">
        <f t="shared" si="57"/>
        <v>202108</v>
      </c>
      <c r="I251" s="5">
        <f t="shared" si="58"/>
        <v>2021</v>
      </c>
      <c r="J251">
        <f t="shared" si="59"/>
        <v>3.9669421487603308E-2</v>
      </c>
    </row>
    <row r="252" spans="1:10">
      <c r="A252" t="s">
        <v>30</v>
      </c>
      <c r="B252">
        <v>6823500</v>
      </c>
      <c r="C252" s="1">
        <v>44419</v>
      </c>
      <c r="D252">
        <v>0.03</v>
      </c>
      <c r="E252" t="s">
        <v>31</v>
      </c>
      <c r="G252" s="1">
        <f t="shared" si="56"/>
        <v>44419</v>
      </c>
      <c r="H252" s="5">
        <f t="shared" si="57"/>
        <v>202108</v>
      </c>
      <c r="I252" s="5">
        <f t="shared" si="58"/>
        <v>2021</v>
      </c>
      <c r="J252">
        <f t="shared" si="59"/>
        <v>5.9504132231404959E-2</v>
      </c>
    </row>
    <row r="253" spans="1:10">
      <c r="A253" t="s">
        <v>30</v>
      </c>
      <c r="B253">
        <v>6823500</v>
      </c>
      <c r="C253" s="1">
        <v>44420</v>
      </c>
      <c r="D253">
        <v>0</v>
      </c>
      <c r="E253" t="s">
        <v>31</v>
      </c>
      <c r="G253" s="1">
        <f t="shared" si="56"/>
        <v>44420</v>
      </c>
      <c r="H253" s="5">
        <f t="shared" si="57"/>
        <v>202108</v>
      </c>
      <c r="I253" s="5">
        <f t="shared" si="58"/>
        <v>2021</v>
      </c>
      <c r="J253">
        <f t="shared" si="59"/>
        <v>0</v>
      </c>
    </row>
    <row r="254" spans="1:10">
      <c r="A254" t="s">
        <v>30</v>
      </c>
      <c r="B254">
        <v>6823500</v>
      </c>
      <c r="C254" s="1">
        <v>44421</v>
      </c>
      <c r="D254">
        <v>0</v>
      </c>
      <c r="E254" t="s">
        <v>31</v>
      </c>
      <c r="G254" s="1">
        <f t="shared" si="56"/>
        <v>44421</v>
      </c>
      <c r="H254" s="5">
        <f t="shared" si="57"/>
        <v>202108</v>
      </c>
      <c r="I254" s="5">
        <f t="shared" si="58"/>
        <v>2021</v>
      </c>
      <c r="J254">
        <f t="shared" si="59"/>
        <v>0</v>
      </c>
    </row>
    <row r="255" spans="1:10">
      <c r="A255" t="s">
        <v>30</v>
      </c>
      <c r="B255">
        <v>6823500</v>
      </c>
      <c r="C255" s="1">
        <v>44422</v>
      </c>
      <c r="D255">
        <v>0</v>
      </c>
      <c r="E255" t="s">
        <v>31</v>
      </c>
      <c r="G255" s="1">
        <f t="shared" si="56"/>
        <v>44422</v>
      </c>
      <c r="H255" s="5">
        <f t="shared" si="57"/>
        <v>202108</v>
      </c>
      <c r="I255" s="5">
        <f t="shared" si="58"/>
        <v>2021</v>
      </c>
      <c r="J255">
        <f t="shared" si="59"/>
        <v>0</v>
      </c>
    </row>
    <row r="256" spans="1:10">
      <c r="A256" t="s">
        <v>30</v>
      </c>
      <c r="B256">
        <v>6823500</v>
      </c>
      <c r="C256" s="1">
        <v>44423</v>
      </c>
      <c r="D256">
        <v>0</v>
      </c>
      <c r="E256" t="s">
        <v>31</v>
      </c>
      <c r="G256" s="1">
        <f t="shared" si="56"/>
        <v>44423</v>
      </c>
      <c r="H256" s="5">
        <f t="shared" si="57"/>
        <v>202108</v>
      </c>
      <c r="I256" s="5">
        <f t="shared" si="58"/>
        <v>2021</v>
      </c>
      <c r="J256">
        <f t="shared" si="59"/>
        <v>0</v>
      </c>
    </row>
    <row r="257" spans="1:10">
      <c r="A257" t="s">
        <v>30</v>
      </c>
      <c r="B257">
        <v>6823500</v>
      </c>
      <c r="C257" s="1">
        <v>44424</v>
      </c>
      <c r="D257">
        <v>0</v>
      </c>
      <c r="E257" t="s">
        <v>31</v>
      </c>
      <c r="G257" s="1">
        <f t="shared" si="56"/>
        <v>44424</v>
      </c>
      <c r="H257" s="5">
        <f t="shared" si="57"/>
        <v>202108</v>
      </c>
      <c r="I257" s="5">
        <f t="shared" si="58"/>
        <v>2021</v>
      </c>
      <c r="J257">
        <f t="shared" si="59"/>
        <v>0</v>
      </c>
    </row>
    <row r="258" spans="1:10">
      <c r="A258" t="s">
        <v>30</v>
      </c>
      <c r="B258">
        <v>6823500</v>
      </c>
      <c r="C258" s="1">
        <v>44425</v>
      </c>
      <c r="D258">
        <v>0.02</v>
      </c>
      <c r="E258" t="s">
        <v>31</v>
      </c>
      <c r="G258" s="1">
        <f t="shared" si="56"/>
        <v>44425</v>
      </c>
      <c r="H258" s="5">
        <f t="shared" si="57"/>
        <v>202108</v>
      </c>
      <c r="I258" s="5">
        <f t="shared" si="58"/>
        <v>2021</v>
      </c>
      <c r="J258">
        <f t="shared" si="59"/>
        <v>3.9669421487603308E-2</v>
      </c>
    </row>
    <row r="259" spans="1:10">
      <c r="A259" t="s">
        <v>30</v>
      </c>
      <c r="B259">
        <v>6823500</v>
      </c>
      <c r="C259" s="1">
        <v>44426</v>
      </c>
      <c r="D259">
        <v>0</v>
      </c>
      <c r="E259" t="s">
        <v>31</v>
      </c>
      <c r="G259" s="1">
        <f t="shared" si="56"/>
        <v>44426</v>
      </c>
      <c r="H259" s="5">
        <f t="shared" si="57"/>
        <v>202108</v>
      </c>
      <c r="I259" s="5">
        <f t="shared" si="58"/>
        <v>2021</v>
      </c>
      <c r="J259">
        <f t="shared" si="59"/>
        <v>0</v>
      </c>
    </row>
    <row r="260" spans="1:10">
      <c r="A260" t="s">
        <v>30</v>
      </c>
      <c r="B260">
        <v>6823500</v>
      </c>
      <c r="C260" s="1">
        <v>44427</v>
      </c>
      <c r="D260">
        <v>0.26</v>
      </c>
      <c r="E260" t="s">
        <v>31</v>
      </c>
      <c r="G260" s="1">
        <f t="shared" si="56"/>
        <v>44427</v>
      </c>
      <c r="H260" s="5">
        <f t="shared" si="57"/>
        <v>202108</v>
      </c>
      <c r="I260" s="5">
        <f t="shared" si="58"/>
        <v>2021</v>
      </c>
      <c r="J260">
        <f t="shared" si="59"/>
        <v>0.51570247933884295</v>
      </c>
    </row>
    <row r="261" spans="1:10">
      <c r="A261" t="s">
        <v>30</v>
      </c>
      <c r="B261">
        <v>6823500</v>
      </c>
      <c r="C261" s="1">
        <v>44428</v>
      </c>
      <c r="D261">
        <v>0</v>
      </c>
      <c r="E261" t="s">
        <v>31</v>
      </c>
      <c r="G261" s="1">
        <f t="shared" si="56"/>
        <v>44428</v>
      </c>
      <c r="H261" s="5">
        <f t="shared" si="57"/>
        <v>202108</v>
      </c>
      <c r="I261" s="5">
        <f t="shared" si="58"/>
        <v>2021</v>
      </c>
      <c r="J261">
        <f t="shared" si="59"/>
        <v>0</v>
      </c>
    </row>
    <row r="262" spans="1:10">
      <c r="A262" t="s">
        <v>30</v>
      </c>
      <c r="B262">
        <v>6823500</v>
      </c>
      <c r="C262" s="1">
        <v>44429</v>
      </c>
      <c r="D262">
        <v>0</v>
      </c>
      <c r="E262" t="s">
        <v>31</v>
      </c>
      <c r="G262" s="1">
        <f t="shared" si="56"/>
        <v>44429</v>
      </c>
      <c r="H262" s="5">
        <f t="shared" si="57"/>
        <v>202108</v>
      </c>
      <c r="I262" s="5">
        <f t="shared" si="58"/>
        <v>2021</v>
      </c>
      <c r="J262">
        <f t="shared" si="59"/>
        <v>0</v>
      </c>
    </row>
    <row r="263" spans="1:10">
      <c r="A263" t="s">
        <v>30</v>
      </c>
      <c r="B263">
        <v>6823500</v>
      </c>
      <c r="C263" s="1">
        <v>44430</v>
      </c>
      <c r="D263">
        <v>0</v>
      </c>
      <c r="E263" t="s">
        <v>31</v>
      </c>
      <c r="G263" s="1">
        <f t="shared" si="56"/>
        <v>44430</v>
      </c>
      <c r="H263" s="5">
        <f t="shared" si="57"/>
        <v>202108</v>
      </c>
      <c r="I263" s="5">
        <f t="shared" si="58"/>
        <v>2021</v>
      </c>
      <c r="J263">
        <f t="shared" si="59"/>
        <v>0</v>
      </c>
    </row>
    <row r="264" spans="1:10">
      <c r="A264" t="s">
        <v>30</v>
      </c>
      <c r="B264">
        <v>6823500</v>
      </c>
      <c r="C264" s="1">
        <v>44431</v>
      </c>
      <c r="D264">
        <v>0</v>
      </c>
      <c r="E264" t="s">
        <v>31</v>
      </c>
      <c r="G264" s="1">
        <f t="shared" si="56"/>
        <v>44431</v>
      </c>
      <c r="H264" s="5">
        <f t="shared" si="57"/>
        <v>202108</v>
      </c>
      <c r="I264" s="5">
        <f t="shared" si="58"/>
        <v>2021</v>
      </c>
      <c r="J264">
        <f t="shared" si="59"/>
        <v>0</v>
      </c>
    </row>
    <row r="265" spans="1:10">
      <c r="A265" t="s">
        <v>30</v>
      </c>
      <c r="B265">
        <v>6823500</v>
      </c>
      <c r="C265" s="1">
        <v>44432</v>
      </c>
      <c r="D265">
        <v>0</v>
      </c>
      <c r="E265" t="s">
        <v>31</v>
      </c>
      <c r="G265" s="1">
        <f t="shared" si="56"/>
        <v>44432</v>
      </c>
      <c r="H265" s="5">
        <f t="shared" si="57"/>
        <v>202108</v>
      </c>
      <c r="I265" s="5">
        <f t="shared" si="58"/>
        <v>2021</v>
      </c>
      <c r="J265">
        <f t="shared" si="59"/>
        <v>0</v>
      </c>
    </row>
    <row r="266" spans="1:10">
      <c r="A266" t="s">
        <v>30</v>
      </c>
      <c r="B266">
        <v>6823500</v>
      </c>
      <c r="C266" s="1">
        <v>44433</v>
      </c>
      <c r="D266">
        <v>0</v>
      </c>
      <c r="E266" t="s">
        <v>31</v>
      </c>
      <c r="G266" s="1">
        <f t="shared" si="56"/>
        <v>44433</v>
      </c>
      <c r="H266" s="5">
        <f t="shared" si="57"/>
        <v>202108</v>
      </c>
      <c r="I266" s="5">
        <f t="shared" si="58"/>
        <v>2021</v>
      </c>
      <c r="J266">
        <f t="shared" si="59"/>
        <v>0</v>
      </c>
    </row>
    <row r="267" spans="1:10">
      <c r="A267" t="s">
        <v>30</v>
      </c>
      <c r="B267">
        <v>6823500</v>
      </c>
      <c r="C267" s="1">
        <v>44434</v>
      </c>
      <c r="D267">
        <v>0</v>
      </c>
      <c r="E267" t="s">
        <v>31</v>
      </c>
      <c r="G267" s="1">
        <f t="shared" ref="G267:G275" si="60">IF(OR(C267&lt;=0,ISTEXT(C267)),"",C267)</f>
        <v>44434</v>
      </c>
      <c r="H267" s="5">
        <f t="shared" ref="H267:H275" si="61">IF(NOT(ISTEXT(G267)),YEAR(G267)*100+MONTH(G267),"")</f>
        <v>202108</v>
      </c>
      <c r="I267" s="5">
        <f t="shared" ref="I267:I275" si="62">IF(NOT(ISTEXT(G267)),YEAR(G267),"")</f>
        <v>2021</v>
      </c>
      <c r="J267">
        <f t="shared" ref="J267:J275" si="63">IF(AND(ISNUMBER(G267),ISNUMBER(D267)),D267*(640*24*3600)/(5280^2),"DataGap")</f>
        <v>0</v>
      </c>
    </row>
    <row r="268" spans="1:10">
      <c r="A268" t="s">
        <v>30</v>
      </c>
      <c r="B268">
        <v>6823500</v>
      </c>
      <c r="C268" s="1">
        <v>44435</v>
      </c>
      <c r="D268">
        <v>0</v>
      </c>
      <c r="E268" t="s">
        <v>31</v>
      </c>
      <c r="G268" s="1">
        <f t="shared" si="60"/>
        <v>44435</v>
      </c>
      <c r="H268" s="5">
        <f t="shared" si="61"/>
        <v>202108</v>
      </c>
      <c r="I268" s="5">
        <f t="shared" si="62"/>
        <v>2021</v>
      </c>
      <c r="J268">
        <f t="shared" si="63"/>
        <v>0</v>
      </c>
    </row>
    <row r="269" spans="1:10">
      <c r="A269" t="s">
        <v>30</v>
      </c>
      <c r="B269">
        <v>6823500</v>
      </c>
      <c r="C269" s="1">
        <v>44436</v>
      </c>
      <c r="D269">
        <v>0</v>
      </c>
      <c r="E269" t="s">
        <v>31</v>
      </c>
      <c r="G269" s="1">
        <f t="shared" si="60"/>
        <v>44436</v>
      </c>
      <c r="H269" s="5">
        <f t="shared" si="61"/>
        <v>202108</v>
      </c>
      <c r="I269" s="5">
        <f t="shared" si="62"/>
        <v>2021</v>
      </c>
      <c r="J269">
        <f t="shared" si="63"/>
        <v>0</v>
      </c>
    </row>
    <row r="270" spans="1:10">
      <c r="A270" t="s">
        <v>30</v>
      </c>
      <c r="B270">
        <v>6823500</v>
      </c>
      <c r="C270" s="1">
        <v>44437</v>
      </c>
      <c r="D270">
        <v>0</v>
      </c>
      <c r="E270" t="s">
        <v>31</v>
      </c>
      <c r="G270" s="1">
        <f t="shared" si="60"/>
        <v>44437</v>
      </c>
      <c r="H270" s="5">
        <f t="shared" si="61"/>
        <v>202108</v>
      </c>
      <c r="I270" s="5">
        <f t="shared" si="62"/>
        <v>2021</v>
      </c>
      <c r="J270">
        <f t="shared" si="63"/>
        <v>0</v>
      </c>
    </row>
    <row r="271" spans="1:10">
      <c r="A271" t="s">
        <v>30</v>
      </c>
      <c r="B271">
        <v>6823500</v>
      </c>
      <c r="C271" s="1">
        <v>44438</v>
      </c>
      <c r="D271">
        <v>0</v>
      </c>
      <c r="E271" t="s">
        <v>31</v>
      </c>
      <c r="G271" s="1">
        <f t="shared" si="60"/>
        <v>44438</v>
      </c>
      <c r="H271" s="5">
        <f t="shared" si="61"/>
        <v>202108</v>
      </c>
      <c r="I271" s="5">
        <f t="shared" si="62"/>
        <v>2021</v>
      </c>
      <c r="J271">
        <f t="shared" si="63"/>
        <v>0</v>
      </c>
    </row>
    <row r="272" spans="1:10">
      <c r="A272" t="s">
        <v>30</v>
      </c>
      <c r="B272">
        <v>6823500</v>
      </c>
      <c r="C272" s="1">
        <v>44439</v>
      </c>
      <c r="D272">
        <v>0</v>
      </c>
      <c r="E272" t="s">
        <v>38</v>
      </c>
      <c r="G272" s="1">
        <f t="shared" si="60"/>
        <v>44439</v>
      </c>
      <c r="H272" s="5">
        <f t="shared" si="61"/>
        <v>202108</v>
      </c>
      <c r="I272" s="5">
        <f t="shared" si="62"/>
        <v>2021</v>
      </c>
      <c r="J272">
        <f t="shared" si="63"/>
        <v>0</v>
      </c>
    </row>
    <row r="273" spans="1:10">
      <c r="A273" t="s">
        <v>30</v>
      </c>
      <c r="B273">
        <v>6823500</v>
      </c>
      <c r="C273" s="1">
        <v>44440</v>
      </c>
      <c r="D273">
        <v>0</v>
      </c>
      <c r="E273" t="s">
        <v>38</v>
      </c>
      <c r="G273" s="1">
        <f t="shared" si="60"/>
        <v>44440</v>
      </c>
      <c r="H273" s="5">
        <f t="shared" si="61"/>
        <v>202109</v>
      </c>
      <c r="I273" s="5">
        <f t="shared" si="62"/>
        <v>2021</v>
      </c>
      <c r="J273">
        <f t="shared" si="63"/>
        <v>0</v>
      </c>
    </row>
    <row r="274" spans="1:10">
      <c r="A274" t="s">
        <v>30</v>
      </c>
      <c r="B274">
        <v>6823500</v>
      </c>
      <c r="C274" s="1">
        <v>44441</v>
      </c>
      <c r="D274">
        <v>0</v>
      </c>
      <c r="E274" t="s">
        <v>38</v>
      </c>
      <c r="G274" s="1">
        <f t="shared" si="60"/>
        <v>44441</v>
      </c>
      <c r="H274" s="5">
        <f t="shared" si="61"/>
        <v>202109</v>
      </c>
      <c r="I274" s="5">
        <f t="shared" si="62"/>
        <v>2021</v>
      </c>
      <c r="J274">
        <f t="shared" si="63"/>
        <v>0</v>
      </c>
    </row>
    <row r="275" spans="1:10">
      <c r="A275" t="s">
        <v>30</v>
      </c>
      <c r="B275">
        <v>6823500</v>
      </c>
      <c r="C275" s="1">
        <v>44442</v>
      </c>
      <c r="D275">
        <v>0</v>
      </c>
      <c r="E275" t="s">
        <v>38</v>
      </c>
      <c r="G275" s="1">
        <f t="shared" si="60"/>
        <v>44442</v>
      </c>
      <c r="H275" s="5">
        <f t="shared" si="61"/>
        <v>202109</v>
      </c>
      <c r="I275" s="5">
        <f t="shared" si="62"/>
        <v>2021</v>
      </c>
      <c r="J275">
        <f t="shared" si="63"/>
        <v>0</v>
      </c>
    </row>
    <row r="276" spans="1:10">
      <c r="A276" t="s">
        <v>30</v>
      </c>
      <c r="B276">
        <v>6823500</v>
      </c>
      <c r="C276" s="1">
        <v>44443</v>
      </c>
      <c r="D276">
        <v>0</v>
      </c>
      <c r="E276" t="s">
        <v>38</v>
      </c>
      <c r="G276" s="1">
        <f t="shared" ref="G276:G288" si="64">IF(OR(C276&lt;=0,ISTEXT(C276)),"",C276)</f>
        <v>44443</v>
      </c>
      <c r="H276" s="5">
        <f t="shared" ref="H276:H288" si="65">IF(NOT(ISTEXT(G276)),YEAR(G276)*100+MONTH(G276),"")</f>
        <v>202109</v>
      </c>
      <c r="I276" s="5">
        <f t="shared" ref="I276:I288" si="66">IF(NOT(ISTEXT(G276)),YEAR(G276),"")</f>
        <v>2021</v>
      </c>
      <c r="J276">
        <f t="shared" ref="J276:J288" si="67">IF(AND(ISNUMBER(G276),ISNUMBER(D276)),D276*(640*24*3600)/(5280^2),"DataGap")</f>
        <v>0</v>
      </c>
    </row>
    <row r="277" spans="1:10">
      <c r="A277" t="s">
        <v>30</v>
      </c>
      <c r="B277">
        <v>6823500</v>
      </c>
      <c r="C277" s="1">
        <v>44444</v>
      </c>
      <c r="D277">
        <v>0</v>
      </c>
      <c r="E277" t="s">
        <v>38</v>
      </c>
      <c r="G277" s="1">
        <f t="shared" si="64"/>
        <v>44444</v>
      </c>
      <c r="H277" s="5">
        <f t="shared" si="65"/>
        <v>202109</v>
      </c>
      <c r="I277" s="5">
        <f t="shared" si="66"/>
        <v>2021</v>
      </c>
      <c r="J277">
        <f t="shared" si="67"/>
        <v>0</v>
      </c>
    </row>
    <row r="278" spans="1:10">
      <c r="A278" t="s">
        <v>30</v>
      </c>
      <c r="B278">
        <v>6823500</v>
      </c>
      <c r="C278" s="1">
        <v>44445</v>
      </c>
      <c r="D278">
        <v>0</v>
      </c>
      <c r="E278" t="s">
        <v>38</v>
      </c>
      <c r="G278" s="1">
        <f t="shared" si="64"/>
        <v>44445</v>
      </c>
      <c r="H278" s="5">
        <f t="shared" si="65"/>
        <v>202109</v>
      </c>
      <c r="I278" s="5">
        <f t="shared" si="66"/>
        <v>2021</v>
      </c>
      <c r="J278">
        <f t="shared" si="67"/>
        <v>0</v>
      </c>
    </row>
    <row r="279" spans="1:10">
      <c r="A279" t="s">
        <v>30</v>
      </c>
      <c r="B279">
        <v>6823500</v>
      </c>
      <c r="C279" s="1">
        <v>44446</v>
      </c>
      <c r="D279">
        <v>0</v>
      </c>
      <c r="E279" t="s">
        <v>38</v>
      </c>
      <c r="G279" s="1">
        <f t="shared" si="64"/>
        <v>44446</v>
      </c>
      <c r="H279" s="5">
        <f t="shared" si="65"/>
        <v>202109</v>
      </c>
      <c r="I279" s="5">
        <f t="shared" si="66"/>
        <v>2021</v>
      </c>
      <c r="J279">
        <f t="shared" si="67"/>
        <v>0</v>
      </c>
    </row>
    <row r="280" spans="1:10">
      <c r="A280" t="s">
        <v>30</v>
      </c>
      <c r="B280">
        <v>6823500</v>
      </c>
      <c r="C280" s="1">
        <v>44447</v>
      </c>
      <c r="D280">
        <v>0</v>
      </c>
      <c r="E280" t="s">
        <v>38</v>
      </c>
      <c r="G280" s="1">
        <f t="shared" si="64"/>
        <v>44447</v>
      </c>
      <c r="H280" s="5">
        <f t="shared" si="65"/>
        <v>202109</v>
      </c>
      <c r="I280" s="5">
        <f t="shared" si="66"/>
        <v>2021</v>
      </c>
      <c r="J280">
        <f t="shared" si="67"/>
        <v>0</v>
      </c>
    </row>
    <row r="281" spans="1:10">
      <c r="A281" t="s">
        <v>30</v>
      </c>
      <c r="B281">
        <v>6823500</v>
      </c>
      <c r="C281" s="1">
        <v>44448</v>
      </c>
      <c r="D281">
        <v>0</v>
      </c>
      <c r="E281" t="s">
        <v>38</v>
      </c>
      <c r="G281" s="1">
        <f t="shared" si="64"/>
        <v>44448</v>
      </c>
      <c r="H281" s="5">
        <f t="shared" si="65"/>
        <v>202109</v>
      </c>
      <c r="I281" s="5">
        <f t="shared" si="66"/>
        <v>2021</v>
      </c>
      <c r="J281">
        <f t="shared" si="67"/>
        <v>0</v>
      </c>
    </row>
    <row r="282" spans="1:10">
      <c r="A282" t="s">
        <v>30</v>
      </c>
      <c r="B282">
        <v>6823500</v>
      </c>
      <c r="C282" s="1">
        <v>44449</v>
      </c>
      <c r="D282">
        <v>0</v>
      </c>
      <c r="E282" t="s">
        <v>38</v>
      </c>
      <c r="G282" s="1">
        <f t="shared" si="64"/>
        <v>44449</v>
      </c>
      <c r="H282" s="5">
        <f t="shared" si="65"/>
        <v>202109</v>
      </c>
      <c r="I282" s="5">
        <f t="shared" si="66"/>
        <v>2021</v>
      </c>
      <c r="J282">
        <f t="shared" si="67"/>
        <v>0</v>
      </c>
    </row>
    <row r="283" spans="1:10">
      <c r="A283" t="s">
        <v>30</v>
      </c>
      <c r="B283">
        <v>6823500</v>
      </c>
      <c r="C283" s="1">
        <v>44450</v>
      </c>
      <c r="D283">
        <v>0</v>
      </c>
      <c r="E283" t="s">
        <v>38</v>
      </c>
      <c r="G283" s="1">
        <f t="shared" si="64"/>
        <v>44450</v>
      </c>
      <c r="H283" s="5">
        <f t="shared" si="65"/>
        <v>202109</v>
      </c>
      <c r="I283" s="5">
        <f t="shared" si="66"/>
        <v>2021</v>
      </c>
      <c r="J283">
        <f t="shared" si="67"/>
        <v>0</v>
      </c>
    </row>
    <row r="284" spans="1:10">
      <c r="A284" t="s">
        <v>30</v>
      </c>
      <c r="B284">
        <v>6823500</v>
      </c>
      <c r="C284" s="1">
        <v>44451</v>
      </c>
      <c r="D284">
        <v>0</v>
      </c>
      <c r="E284" t="s">
        <v>38</v>
      </c>
      <c r="G284" s="1">
        <f t="shared" si="64"/>
        <v>44451</v>
      </c>
      <c r="H284" s="5">
        <f t="shared" si="65"/>
        <v>202109</v>
      </c>
      <c r="I284" s="5">
        <f t="shared" si="66"/>
        <v>2021</v>
      </c>
      <c r="J284">
        <f t="shared" si="67"/>
        <v>0</v>
      </c>
    </row>
    <row r="285" spans="1:10">
      <c r="A285" t="s">
        <v>30</v>
      </c>
      <c r="B285">
        <v>6823500</v>
      </c>
      <c r="C285" s="1">
        <v>44452</v>
      </c>
      <c r="D285">
        <v>0</v>
      </c>
      <c r="E285" t="s">
        <v>38</v>
      </c>
      <c r="G285" s="1">
        <f t="shared" si="64"/>
        <v>44452</v>
      </c>
      <c r="H285" s="5">
        <f t="shared" si="65"/>
        <v>202109</v>
      </c>
      <c r="I285" s="5">
        <f t="shared" si="66"/>
        <v>2021</v>
      </c>
      <c r="J285">
        <f t="shared" si="67"/>
        <v>0</v>
      </c>
    </row>
    <row r="286" spans="1:10">
      <c r="A286" t="s">
        <v>30</v>
      </c>
      <c r="B286">
        <v>6823500</v>
      </c>
      <c r="C286" s="1">
        <v>44453</v>
      </c>
      <c r="D286">
        <v>0</v>
      </c>
      <c r="E286" t="s">
        <v>38</v>
      </c>
      <c r="G286" s="1">
        <f t="shared" si="64"/>
        <v>44453</v>
      </c>
      <c r="H286" s="5">
        <f t="shared" si="65"/>
        <v>202109</v>
      </c>
      <c r="I286" s="5">
        <f t="shared" si="66"/>
        <v>2021</v>
      </c>
      <c r="J286">
        <f t="shared" si="67"/>
        <v>0</v>
      </c>
    </row>
    <row r="287" spans="1:10">
      <c r="A287" t="s">
        <v>30</v>
      </c>
      <c r="B287">
        <v>6823500</v>
      </c>
      <c r="C287" s="1">
        <v>44454</v>
      </c>
      <c r="D287">
        <v>0</v>
      </c>
      <c r="E287" t="s">
        <v>38</v>
      </c>
      <c r="G287" s="1">
        <f t="shared" si="64"/>
        <v>44454</v>
      </c>
      <c r="H287" s="5">
        <f t="shared" si="65"/>
        <v>202109</v>
      </c>
      <c r="I287" s="5">
        <f t="shared" si="66"/>
        <v>2021</v>
      </c>
      <c r="J287">
        <f t="shared" si="67"/>
        <v>0</v>
      </c>
    </row>
    <row r="288" spans="1:10">
      <c r="A288" t="s">
        <v>30</v>
      </c>
      <c r="B288">
        <v>6823500</v>
      </c>
      <c r="C288" s="1">
        <v>44455</v>
      </c>
      <c r="D288">
        <v>0</v>
      </c>
      <c r="E288" t="s">
        <v>38</v>
      </c>
      <c r="G288" s="1">
        <f t="shared" si="64"/>
        <v>44455</v>
      </c>
      <c r="H288" s="5">
        <f t="shared" si="65"/>
        <v>202109</v>
      </c>
      <c r="I288" s="5">
        <f t="shared" si="66"/>
        <v>2021</v>
      </c>
      <c r="J288">
        <f t="shared" si="67"/>
        <v>0</v>
      </c>
    </row>
    <row r="289" spans="1:10">
      <c r="A289" t="s">
        <v>30</v>
      </c>
      <c r="B289">
        <v>6823500</v>
      </c>
      <c r="C289" s="1">
        <v>44456</v>
      </c>
      <c r="D289">
        <v>0</v>
      </c>
      <c r="E289" t="s">
        <v>38</v>
      </c>
      <c r="G289" s="1">
        <f t="shared" ref="G289:G321" si="68">IF(OR(C289&lt;=0,ISTEXT(C289)),"",C289)</f>
        <v>44456</v>
      </c>
      <c r="H289" s="5">
        <f t="shared" ref="H289:H321" si="69">IF(NOT(ISTEXT(G289)),YEAR(G289)*100+MONTH(G289),"")</f>
        <v>202109</v>
      </c>
      <c r="I289" s="5">
        <f t="shared" ref="I289:I321" si="70">IF(NOT(ISTEXT(G289)),YEAR(G289),"")</f>
        <v>2021</v>
      </c>
      <c r="J289">
        <f t="shared" ref="J289:J321" si="71">IF(AND(ISNUMBER(G289),ISNUMBER(D289)),D289*(640*24*3600)/(5280^2),"DataGap")</f>
        <v>0</v>
      </c>
    </row>
    <row r="290" spans="1:10">
      <c r="A290" t="s">
        <v>30</v>
      </c>
      <c r="B290">
        <v>6823500</v>
      </c>
      <c r="C290" s="1">
        <v>44457</v>
      </c>
      <c r="D290">
        <v>0</v>
      </c>
      <c r="E290" t="s">
        <v>38</v>
      </c>
      <c r="G290" s="1">
        <f t="shared" si="68"/>
        <v>44457</v>
      </c>
      <c r="H290" s="5">
        <f t="shared" si="69"/>
        <v>202109</v>
      </c>
      <c r="I290" s="5">
        <f t="shared" si="70"/>
        <v>2021</v>
      </c>
      <c r="J290">
        <f t="shared" si="71"/>
        <v>0</v>
      </c>
    </row>
    <row r="291" spans="1:10">
      <c r="A291" t="s">
        <v>30</v>
      </c>
      <c r="B291">
        <v>6823500</v>
      </c>
      <c r="C291" s="1">
        <v>44458</v>
      </c>
      <c r="D291">
        <v>0</v>
      </c>
      <c r="E291" t="s">
        <v>38</v>
      </c>
      <c r="G291" s="1">
        <f t="shared" si="68"/>
        <v>44458</v>
      </c>
      <c r="H291" s="5">
        <f t="shared" si="69"/>
        <v>202109</v>
      </c>
      <c r="I291" s="5">
        <f t="shared" si="70"/>
        <v>2021</v>
      </c>
      <c r="J291">
        <f t="shared" si="71"/>
        <v>0</v>
      </c>
    </row>
    <row r="292" spans="1:10">
      <c r="A292" t="s">
        <v>30</v>
      </c>
      <c r="B292">
        <v>6823500</v>
      </c>
      <c r="C292" s="1">
        <v>44459</v>
      </c>
      <c r="D292">
        <v>0</v>
      </c>
      <c r="E292" t="s">
        <v>38</v>
      </c>
      <c r="G292" s="1">
        <f t="shared" si="68"/>
        <v>44459</v>
      </c>
      <c r="H292" s="5">
        <f t="shared" si="69"/>
        <v>202109</v>
      </c>
      <c r="I292" s="5">
        <f t="shared" si="70"/>
        <v>2021</v>
      </c>
      <c r="J292">
        <f t="shared" si="71"/>
        <v>0</v>
      </c>
    </row>
    <row r="293" spans="1:10">
      <c r="A293" t="s">
        <v>30</v>
      </c>
      <c r="B293">
        <v>6823500</v>
      </c>
      <c r="C293" s="1">
        <v>44460</v>
      </c>
      <c r="D293">
        <v>0</v>
      </c>
      <c r="E293" t="s">
        <v>38</v>
      </c>
      <c r="G293" s="1">
        <f t="shared" si="68"/>
        <v>44460</v>
      </c>
      <c r="H293" s="5">
        <f t="shared" si="69"/>
        <v>202109</v>
      </c>
      <c r="I293" s="5">
        <f t="shared" si="70"/>
        <v>2021</v>
      </c>
      <c r="J293">
        <f t="shared" si="71"/>
        <v>0</v>
      </c>
    </row>
    <row r="294" spans="1:10">
      <c r="A294" t="s">
        <v>30</v>
      </c>
      <c r="B294">
        <v>6823500</v>
      </c>
      <c r="C294" s="1">
        <v>44461</v>
      </c>
      <c r="D294">
        <v>0</v>
      </c>
      <c r="E294" t="s">
        <v>38</v>
      </c>
      <c r="G294" s="1">
        <f t="shared" si="68"/>
        <v>44461</v>
      </c>
      <c r="H294" s="5">
        <f t="shared" si="69"/>
        <v>202109</v>
      </c>
      <c r="I294" s="5">
        <f t="shared" si="70"/>
        <v>2021</v>
      </c>
      <c r="J294">
        <f t="shared" si="71"/>
        <v>0</v>
      </c>
    </row>
    <row r="295" spans="1:10">
      <c r="A295" t="s">
        <v>30</v>
      </c>
      <c r="B295">
        <v>6823500</v>
      </c>
      <c r="C295" s="1">
        <v>44462</v>
      </c>
      <c r="D295">
        <v>0</v>
      </c>
      <c r="E295" t="s">
        <v>38</v>
      </c>
      <c r="G295" s="1">
        <f t="shared" si="68"/>
        <v>44462</v>
      </c>
      <c r="H295" s="5">
        <f t="shared" si="69"/>
        <v>202109</v>
      </c>
      <c r="I295" s="5">
        <f t="shared" si="70"/>
        <v>2021</v>
      </c>
      <c r="J295">
        <f t="shared" si="71"/>
        <v>0</v>
      </c>
    </row>
    <row r="296" spans="1:10">
      <c r="A296" t="s">
        <v>30</v>
      </c>
      <c r="B296">
        <v>6823500</v>
      </c>
      <c r="C296" s="1">
        <v>44463</v>
      </c>
      <c r="D296">
        <v>0</v>
      </c>
      <c r="E296" t="s">
        <v>38</v>
      </c>
      <c r="G296" s="1">
        <f t="shared" si="68"/>
        <v>44463</v>
      </c>
      <c r="H296" s="5">
        <f t="shared" si="69"/>
        <v>202109</v>
      </c>
      <c r="I296" s="5">
        <f t="shared" si="70"/>
        <v>2021</v>
      </c>
      <c r="J296">
        <f t="shared" si="71"/>
        <v>0</v>
      </c>
    </row>
    <row r="297" spans="1:10">
      <c r="A297" t="s">
        <v>30</v>
      </c>
      <c r="B297">
        <v>6823500</v>
      </c>
      <c r="C297" s="1">
        <v>44464</v>
      </c>
      <c r="D297">
        <v>0</v>
      </c>
      <c r="E297" t="s">
        <v>38</v>
      </c>
      <c r="G297" s="1">
        <f t="shared" si="68"/>
        <v>44464</v>
      </c>
      <c r="H297" s="5">
        <f t="shared" si="69"/>
        <v>202109</v>
      </c>
      <c r="I297" s="5">
        <f t="shared" si="70"/>
        <v>2021</v>
      </c>
      <c r="J297">
        <f t="shared" si="71"/>
        <v>0</v>
      </c>
    </row>
    <row r="298" spans="1:10">
      <c r="A298" t="s">
        <v>30</v>
      </c>
      <c r="B298">
        <v>6823500</v>
      </c>
      <c r="C298" s="1">
        <v>44465</v>
      </c>
      <c r="D298">
        <v>0</v>
      </c>
      <c r="E298" t="s">
        <v>38</v>
      </c>
      <c r="G298" s="1">
        <f t="shared" si="68"/>
        <v>44465</v>
      </c>
      <c r="H298" s="5">
        <f t="shared" si="69"/>
        <v>202109</v>
      </c>
      <c r="I298" s="5">
        <f t="shared" si="70"/>
        <v>2021</v>
      </c>
      <c r="J298">
        <f t="shared" si="71"/>
        <v>0</v>
      </c>
    </row>
    <row r="299" spans="1:10">
      <c r="A299" t="s">
        <v>30</v>
      </c>
      <c r="B299">
        <v>6823500</v>
      </c>
      <c r="C299" s="1">
        <v>44466</v>
      </c>
      <c r="D299">
        <v>0</v>
      </c>
      <c r="E299" t="s">
        <v>38</v>
      </c>
      <c r="G299" s="1">
        <f t="shared" si="68"/>
        <v>44466</v>
      </c>
      <c r="H299" s="5">
        <f t="shared" si="69"/>
        <v>202109</v>
      </c>
      <c r="I299" s="5">
        <f t="shared" si="70"/>
        <v>2021</v>
      </c>
      <c r="J299">
        <f t="shared" si="71"/>
        <v>0</v>
      </c>
    </row>
    <row r="300" spans="1:10">
      <c r="A300" t="s">
        <v>30</v>
      </c>
      <c r="B300">
        <v>6823500</v>
      </c>
      <c r="C300" s="1">
        <v>44467</v>
      </c>
      <c r="D300">
        <v>0</v>
      </c>
      <c r="E300" t="s">
        <v>38</v>
      </c>
      <c r="G300" s="1">
        <f t="shared" si="68"/>
        <v>44467</v>
      </c>
      <c r="H300" s="5">
        <f t="shared" si="69"/>
        <v>202109</v>
      </c>
      <c r="I300" s="5">
        <f t="shared" si="70"/>
        <v>2021</v>
      </c>
      <c r="J300">
        <f t="shared" si="71"/>
        <v>0</v>
      </c>
    </row>
    <row r="301" spans="1:10">
      <c r="A301" t="s">
        <v>30</v>
      </c>
      <c r="B301">
        <v>6823500</v>
      </c>
      <c r="C301" s="1">
        <v>44468</v>
      </c>
      <c r="D301">
        <v>0</v>
      </c>
      <c r="E301" t="s">
        <v>38</v>
      </c>
      <c r="G301" s="1">
        <f t="shared" si="68"/>
        <v>44468</v>
      </c>
      <c r="H301" s="5">
        <f t="shared" si="69"/>
        <v>202109</v>
      </c>
      <c r="I301" s="5">
        <f t="shared" si="70"/>
        <v>2021</v>
      </c>
      <c r="J301">
        <f t="shared" si="71"/>
        <v>0</v>
      </c>
    </row>
    <row r="302" spans="1:10">
      <c r="A302" t="s">
        <v>30</v>
      </c>
      <c r="B302">
        <v>6823500</v>
      </c>
      <c r="C302" s="1">
        <v>44469</v>
      </c>
      <c r="D302">
        <v>0</v>
      </c>
      <c r="E302" t="s">
        <v>38</v>
      </c>
      <c r="G302" s="1">
        <f t="shared" si="68"/>
        <v>44469</v>
      </c>
      <c r="H302" s="5">
        <f t="shared" si="69"/>
        <v>202109</v>
      </c>
      <c r="I302" s="5">
        <f t="shared" si="70"/>
        <v>2021</v>
      </c>
      <c r="J302">
        <f t="shared" si="71"/>
        <v>0</v>
      </c>
    </row>
    <row r="303" spans="1:10">
      <c r="A303" t="s">
        <v>30</v>
      </c>
      <c r="B303">
        <v>6823500</v>
      </c>
      <c r="C303" s="1">
        <v>44470</v>
      </c>
      <c r="D303">
        <v>0</v>
      </c>
      <c r="E303" t="s">
        <v>38</v>
      </c>
      <c r="G303" s="1">
        <f t="shared" si="68"/>
        <v>44470</v>
      </c>
      <c r="H303" s="5">
        <f t="shared" si="69"/>
        <v>202110</v>
      </c>
      <c r="I303" s="5">
        <f t="shared" si="70"/>
        <v>2021</v>
      </c>
      <c r="J303">
        <f t="shared" si="71"/>
        <v>0</v>
      </c>
    </row>
    <row r="304" spans="1:10">
      <c r="A304" t="s">
        <v>30</v>
      </c>
      <c r="B304">
        <v>6823500</v>
      </c>
      <c r="C304" s="1">
        <v>44471</v>
      </c>
      <c r="D304">
        <v>0</v>
      </c>
      <c r="E304" t="s">
        <v>38</v>
      </c>
      <c r="G304" s="1">
        <f t="shared" si="68"/>
        <v>44471</v>
      </c>
      <c r="H304" s="5">
        <f t="shared" si="69"/>
        <v>202110</v>
      </c>
      <c r="I304" s="5">
        <f t="shared" si="70"/>
        <v>2021</v>
      </c>
      <c r="J304">
        <f t="shared" si="71"/>
        <v>0</v>
      </c>
    </row>
    <row r="305" spans="1:10">
      <c r="A305" t="s">
        <v>30</v>
      </c>
      <c r="B305">
        <v>6823500</v>
      </c>
      <c r="C305" s="1">
        <v>44472</v>
      </c>
      <c r="D305">
        <v>0</v>
      </c>
      <c r="E305" t="s">
        <v>38</v>
      </c>
      <c r="G305" s="1">
        <f t="shared" si="68"/>
        <v>44472</v>
      </c>
      <c r="H305" s="5">
        <f t="shared" si="69"/>
        <v>202110</v>
      </c>
      <c r="I305" s="5">
        <f t="shared" si="70"/>
        <v>2021</v>
      </c>
      <c r="J305">
        <f t="shared" si="71"/>
        <v>0</v>
      </c>
    </row>
    <row r="306" spans="1:10">
      <c r="A306" t="s">
        <v>30</v>
      </c>
      <c r="B306">
        <v>6823500</v>
      </c>
      <c r="C306" s="1">
        <v>44473</v>
      </c>
      <c r="D306">
        <v>0</v>
      </c>
      <c r="E306" t="s">
        <v>38</v>
      </c>
      <c r="G306" s="1">
        <f t="shared" si="68"/>
        <v>44473</v>
      </c>
      <c r="H306" s="5">
        <f t="shared" si="69"/>
        <v>202110</v>
      </c>
      <c r="I306" s="5">
        <f t="shared" si="70"/>
        <v>2021</v>
      </c>
      <c r="J306">
        <f t="shared" si="71"/>
        <v>0</v>
      </c>
    </row>
    <row r="307" spans="1:10">
      <c r="A307" t="s">
        <v>30</v>
      </c>
      <c r="B307">
        <v>6823500</v>
      </c>
      <c r="C307" s="1">
        <v>44474</v>
      </c>
      <c r="D307">
        <v>0</v>
      </c>
      <c r="E307" t="s">
        <v>38</v>
      </c>
      <c r="G307" s="1">
        <f t="shared" si="68"/>
        <v>44474</v>
      </c>
      <c r="H307" s="5">
        <f t="shared" si="69"/>
        <v>202110</v>
      </c>
      <c r="I307" s="5">
        <f t="shared" si="70"/>
        <v>2021</v>
      </c>
      <c r="J307">
        <f t="shared" si="71"/>
        <v>0</v>
      </c>
    </row>
    <row r="308" spans="1:10">
      <c r="A308" t="s">
        <v>30</v>
      </c>
      <c r="B308">
        <v>6823500</v>
      </c>
      <c r="C308" s="1">
        <v>44475</v>
      </c>
      <c r="D308">
        <v>0</v>
      </c>
      <c r="E308" t="s">
        <v>38</v>
      </c>
      <c r="G308" s="1">
        <f t="shared" si="68"/>
        <v>44475</v>
      </c>
      <c r="H308" s="5">
        <f t="shared" si="69"/>
        <v>202110</v>
      </c>
      <c r="I308" s="5">
        <f t="shared" si="70"/>
        <v>2021</v>
      </c>
      <c r="J308">
        <f t="shared" si="71"/>
        <v>0</v>
      </c>
    </row>
    <row r="309" spans="1:10">
      <c r="A309" t="s">
        <v>30</v>
      </c>
      <c r="B309">
        <v>6823500</v>
      </c>
      <c r="C309" s="1">
        <v>44476</v>
      </c>
      <c r="D309">
        <v>0</v>
      </c>
      <c r="E309" t="s">
        <v>38</v>
      </c>
      <c r="G309" s="1">
        <f t="shared" si="68"/>
        <v>44476</v>
      </c>
      <c r="H309" s="5">
        <f t="shared" si="69"/>
        <v>202110</v>
      </c>
      <c r="I309" s="5">
        <f t="shared" si="70"/>
        <v>2021</v>
      </c>
      <c r="J309">
        <f t="shared" si="71"/>
        <v>0</v>
      </c>
    </row>
    <row r="310" spans="1:10">
      <c r="A310" t="s">
        <v>30</v>
      </c>
      <c r="B310">
        <v>6823500</v>
      </c>
      <c r="C310" s="1">
        <v>44477</v>
      </c>
      <c r="D310">
        <v>0</v>
      </c>
      <c r="E310" t="s">
        <v>38</v>
      </c>
      <c r="G310" s="1">
        <f t="shared" si="68"/>
        <v>44477</v>
      </c>
      <c r="H310" s="5">
        <f t="shared" si="69"/>
        <v>202110</v>
      </c>
      <c r="I310" s="5">
        <f t="shared" si="70"/>
        <v>2021</v>
      </c>
      <c r="J310">
        <f t="shared" si="71"/>
        <v>0</v>
      </c>
    </row>
    <row r="311" spans="1:10">
      <c r="A311" t="s">
        <v>30</v>
      </c>
      <c r="B311">
        <v>6823500</v>
      </c>
      <c r="C311" s="1">
        <v>44478</v>
      </c>
      <c r="D311">
        <v>0</v>
      </c>
      <c r="E311" t="s">
        <v>38</v>
      </c>
      <c r="G311" s="1">
        <f t="shared" si="68"/>
        <v>44478</v>
      </c>
      <c r="H311" s="5">
        <f t="shared" si="69"/>
        <v>202110</v>
      </c>
      <c r="I311" s="5">
        <f t="shared" si="70"/>
        <v>2021</v>
      </c>
      <c r="J311">
        <f t="shared" si="71"/>
        <v>0</v>
      </c>
    </row>
    <row r="312" spans="1:10">
      <c r="A312" t="s">
        <v>30</v>
      </c>
      <c r="B312">
        <v>6823500</v>
      </c>
      <c r="C312" s="1">
        <v>44479</v>
      </c>
      <c r="D312">
        <v>0</v>
      </c>
      <c r="E312" t="s">
        <v>38</v>
      </c>
      <c r="G312" s="1">
        <f t="shared" si="68"/>
        <v>44479</v>
      </c>
      <c r="H312" s="5">
        <f t="shared" si="69"/>
        <v>202110</v>
      </c>
      <c r="I312" s="5">
        <f t="shared" si="70"/>
        <v>2021</v>
      </c>
      <c r="J312">
        <f t="shared" si="71"/>
        <v>0</v>
      </c>
    </row>
    <row r="313" spans="1:10">
      <c r="A313" t="s">
        <v>30</v>
      </c>
      <c r="B313">
        <v>6823500</v>
      </c>
      <c r="C313" s="1">
        <v>44480</v>
      </c>
      <c r="D313">
        <v>0</v>
      </c>
      <c r="E313" t="s">
        <v>38</v>
      </c>
      <c r="G313" s="1">
        <f t="shared" si="68"/>
        <v>44480</v>
      </c>
      <c r="H313" s="5">
        <f t="shared" si="69"/>
        <v>202110</v>
      </c>
      <c r="I313" s="5">
        <f t="shared" si="70"/>
        <v>2021</v>
      </c>
      <c r="J313">
        <f t="shared" si="71"/>
        <v>0</v>
      </c>
    </row>
    <row r="314" spans="1:10">
      <c r="A314" t="s">
        <v>30</v>
      </c>
      <c r="B314">
        <v>6823500</v>
      </c>
      <c r="C314" s="1">
        <v>44481</v>
      </c>
      <c r="D314">
        <v>0</v>
      </c>
      <c r="E314" t="s">
        <v>38</v>
      </c>
      <c r="G314" s="1">
        <f t="shared" si="68"/>
        <v>44481</v>
      </c>
      <c r="H314" s="5">
        <f t="shared" si="69"/>
        <v>202110</v>
      </c>
      <c r="I314" s="5">
        <f t="shared" si="70"/>
        <v>2021</v>
      </c>
      <c r="J314">
        <f t="shared" si="71"/>
        <v>0</v>
      </c>
    </row>
    <row r="315" spans="1:10">
      <c r="A315" t="s">
        <v>30</v>
      </c>
      <c r="B315">
        <v>6823500</v>
      </c>
      <c r="C315" s="1">
        <v>44482</v>
      </c>
      <c r="D315">
        <v>0</v>
      </c>
      <c r="E315" t="s">
        <v>31</v>
      </c>
      <c r="G315" s="1">
        <f t="shared" si="68"/>
        <v>44482</v>
      </c>
      <c r="H315" s="5">
        <f t="shared" si="69"/>
        <v>202110</v>
      </c>
      <c r="I315" s="5">
        <f t="shared" si="70"/>
        <v>2021</v>
      </c>
      <c r="J315">
        <f t="shared" si="71"/>
        <v>0</v>
      </c>
    </row>
    <row r="316" spans="1:10">
      <c r="A316" t="s">
        <v>30</v>
      </c>
      <c r="B316">
        <v>6823500</v>
      </c>
      <c r="C316" s="1">
        <v>44483</v>
      </c>
      <c r="D316">
        <v>0</v>
      </c>
      <c r="E316" t="s">
        <v>31</v>
      </c>
      <c r="G316" s="1">
        <f t="shared" si="68"/>
        <v>44483</v>
      </c>
      <c r="H316" s="5">
        <f t="shared" si="69"/>
        <v>202110</v>
      </c>
      <c r="I316" s="5">
        <f t="shared" si="70"/>
        <v>2021</v>
      </c>
      <c r="J316">
        <f t="shared" si="71"/>
        <v>0</v>
      </c>
    </row>
    <row r="317" spans="1:10">
      <c r="A317" t="s">
        <v>30</v>
      </c>
      <c r="B317">
        <v>6823500</v>
      </c>
      <c r="C317" s="1">
        <v>44484</v>
      </c>
      <c r="D317">
        <v>0</v>
      </c>
      <c r="E317" t="s">
        <v>31</v>
      </c>
      <c r="G317" s="1">
        <f t="shared" si="68"/>
        <v>44484</v>
      </c>
      <c r="H317" s="5">
        <f t="shared" si="69"/>
        <v>202110</v>
      </c>
      <c r="I317" s="5">
        <f t="shared" si="70"/>
        <v>2021</v>
      </c>
      <c r="J317">
        <f t="shared" si="71"/>
        <v>0</v>
      </c>
    </row>
    <row r="318" spans="1:10">
      <c r="A318" t="s">
        <v>30</v>
      </c>
      <c r="B318">
        <v>6823500</v>
      </c>
      <c r="C318" s="1">
        <v>44485</v>
      </c>
      <c r="D318">
        <v>0.01</v>
      </c>
      <c r="E318" t="s">
        <v>31</v>
      </c>
      <c r="G318" s="1">
        <f t="shared" si="68"/>
        <v>44485</v>
      </c>
      <c r="H318" s="5">
        <f t="shared" si="69"/>
        <v>202110</v>
      </c>
      <c r="I318" s="5">
        <f t="shared" si="70"/>
        <v>2021</v>
      </c>
      <c r="J318">
        <f t="shared" si="71"/>
        <v>1.9834710743801654E-2</v>
      </c>
    </row>
    <row r="319" spans="1:10">
      <c r="A319" t="s">
        <v>30</v>
      </c>
      <c r="B319">
        <v>6823500</v>
      </c>
      <c r="C319" s="1">
        <v>44486</v>
      </c>
      <c r="D319">
        <v>0.05</v>
      </c>
      <c r="E319" t="s">
        <v>31</v>
      </c>
      <c r="G319" s="1">
        <f t="shared" si="68"/>
        <v>44486</v>
      </c>
      <c r="H319" s="5">
        <f t="shared" si="69"/>
        <v>202110</v>
      </c>
      <c r="I319" s="5">
        <f t="shared" si="70"/>
        <v>2021</v>
      </c>
      <c r="J319">
        <f t="shared" si="71"/>
        <v>9.9173553719008267E-2</v>
      </c>
    </row>
    <row r="320" spans="1:10">
      <c r="A320" t="s">
        <v>30</v>
      </c>
      <c r="B320">
        <v>6823500</v>
      </c>
      <c r="C320" s="1">
        <v>44487</v>
      </c>
      <c r="D320">
        <v>1.06</v>
      </c>
      <c r="E320" t="s">
        <v>31</v>
      </c>
      <c r="G320" s="1">
        <f t="shared" si="68"/>
        <v>44487</v>
      </c>
      <c r="H320" s="5">
        <f t="shared" si="69"/>
        <v>202110</v>
      </c>
      <c r="I320" s="5">
        <f t="shared" si="70"/>
        <v>2021</v>
      </c>
      <c r="J320">
        <f t="shared" si="71"/>
        <v>2.1024793388429752</v>
      </c>
    </row>
    <row r="321" spans="1:10">
      <c r="A321" t="s">
        <v>30</v>
      </c>
      <c r="B321">
        <v>6823500</v>
      </c>
      <c r="C321" s="1">
        <v>44488</v>
      </c>
      <c r="D321">
        <v>1.18</v>
      </c>
      <c r="E321" t="s">
        <v>31</v>
      </c>
      <c r="G321" s="1">
        <f t="shared" si="68"/>
        <v>44488</v>
      </c>
      <c r="H321" s="5">
        <f t="shared" si="69"/>
        <v>202110</v>
      </c>
      <c r="I321" s="5">
        <f t="shared" si="70"/>
        <v>2021</v>
      </c>
      <c r="J321">
        <f t="shared" si="71"/>
        <v>2.340495867768595</v>
      </c>
    </row>
    <row r="322" spans="1:10">
      <c r="A322" t="s">
        <v>30</v>
      </c>
      <c r="B322">
        <v>6823500</v>
      </c>
      <c r="C322" s="1">
        <v>44489</v>
      </c>
      <c r="D322">
        <v>1.35</v>
      </c>
      <c r="E322" t="s">
        <v>31</v>
      </c>
      <c r="G322" s="1">
        <f t="shared" ref="G322:G357" si="72">IF(OR(C322&lt;=0,ISTEXT(C322)),"",C322)</f>
        <v>44489</v>
      </c>
      <c r="H322" s="5">
        <f t="shared" ref="H322:H357" si="73">IF(NOT(ISTEXT(G322)),YEAR(G322)*100+MONTH(G322),"")</f>
        <v>202110</v>
      </c>
      <c r="I322" s="5">
        <f t="shared" ref="I322:I357" si="74">IF(NOT(ISTEXT(G322)),YEAR(G322),"")</f>
        <v>2021</v>
      </c>
      <c r="J322">
        <f t="shared" ref="J322:J357" si="75">IF(AND(ISNUMBER(G322),ISNUMBER(D322)),D322*(640*24*3600)/(5280^2),"DataGap")</f>
        <v>2.6776859504132231</v>
      </c>
    </row>
    <row r="323" spans="1:10">
      <c r="A323" t="s">
        <v>30</v>
      </c>
      <c r="B323">
        <v>6823500</v>
      </c>
      <c r="C323" s="1">
        <v>44490</v>
      </c>
      <c r="D323">
        <v>0.87</v>
      </c>
      <c r="E323" t="s">
        <v>31</v>
      </c>
      <c r="G323" s="1">
        <f t="shared" si="72"/>
        <v>44490</v>
      </c>
      <c r="H323" s="5">
        <f t="shared" si="73"/>
        <v>202110</v>
      </c>
      <c r="I323" s="5">
        <f t="shared" si="74"/>
        <v>2021</v>
      </c>
      <c r="J323">
        <f t="shared" si="75"/>
        <v>1.7256198347107439</v>
      </c>
    </row>
    <row r="324" spans="1:10">
      <c r="A324" t="s">
        <v>30</v>
      </c>
      <c r="B324">
        <v>6823500</v>
      </c>
      <c r="C324" s="1">
        <v>44491</v>
      </c>
      <c r="D324">
        <v>0.57999999999999996</v>
      </c>
      <c r="E324" t="s">
        <v>31</v>
      </c>
      <c r="G324" s="1">
        <f t="shared" si="72"/>
        <v>44491</v>
      </c>
      <c r="H324" s="5">
        <f t="shared" si="73"/>
        <v>202110</v>
      </c>
      <c r="I324" s="5">
        <f t="shared" si="74"/>
        <v>2021</v>
      </c>
      <c r="J324">
        <f t="shared" si="75"/>
        <v>1.1504132231404958</v>
      </c>
    </row>
    <row r="325" spans="1:10">
      <c r="A325" t="s">
        <v>30</v>
      </c>
      <c r="B325">
        <v>6823500</v>
      </c>
      <c r="C325" s="1">
        <v>44492</v>
      </c>
      <c r="D325">
        <v>1.4</v>
      </c>
      <c r="E325" t="s">
        <v>31</v>
      </c>
      <c r="G325" s="1">
        <f t="shared" si="72"/>
        <v>44492</v>
      </c>
      <c r="H325" s="5">
        <f t="shared" si="73"/>
        <v>202110</v>
      </c>
      <c r="I325" s="5">
        <f t="shared" si="74"/>
        <v>2021</v>
      </c>
      <c r="J325">
        <f t="shared" si="75"/>
        <v>2.7768595041322315</v>
      </c>
    </row>
    <row r="326" spans="1:10">
      <c r="A326" t="s">
        <v>30</v>
      </c>
      <c r="B326">
        <v>6823500</v>
      </c>
      <c r="C326" s="1">
        <v>44493</v>
      </c>
      <c r="D326">
        <v>1.42</v>
      </c>
      <c r="E326" t="s">
        <v>31</v>
      </c>
      <c r="G326" s="1">
        <f t="shared" si="72"/>
        <v>44493</v>
      </c>
      <c r="H326" s="5">
        <f t="shared" si="73"/>
        <v>202110</v>
      </c>
      <c r="I326" s="5">
        <f t="shared" si="74"/>
        <v>2021</v>
      </c>
      <c r="J326">
        <f t="shared" si="75"/>
        <v>2.8165289256198349</v>
      </c>
    </row>
    <row r="327" spans="1:10">
      <c r="A327" t="s">
        <v>30</v>
      </c>
      <c r="B327">
        <v>6823500</v>
      </c>
      <c r="C327" s="1">
        <v>44494</v>
      </c>
      <c r="D327">
        <v>2.54</v>
      </c>
      <c r="E327" t="s">
        <v>31</v>
      </c>
      <c r="G327" s="1">
        <f t="shared" si="72"/>
        <v>44494</v>
      </c>
      <c r="H327" s="5">
        <f t="shared" si="73"/>
        <v>202110</v>
      </c>
      <c r="I327" s="5">
        <f t="shared" si="74"/>
        <v>2021</v>
      </c>
      <c r="J327">
        <f t="shared" si="75"/>
        <v>5.0380165289256196</v>
      </c>
    </row>
    <row r="328" spans="1:10">
      <c r="A328" t="s">
        <v>30</v>
      </c>
      <c r="B328">
        <v>6823500</v>
      </c>
      <c r="C328" s="1">
        <v>44495</v>
      </c>
      <c r="D328">
        <v>2.87</v>
      </c>
      <c r="E328" t="s">
        <v>31</v>
      </c>
      <c r="G328" s="1">
        <f t="shared" si="72"/>
        <v>44495</v>
      </c>
      <c r="H328" s="5">
        <f t="shared" si="73"/>
        <v>202110</v>
      </c>
      <c r="I328" s="5">
        <f t="shared" si="74"/>
        <v>2021</v>
      </c>
      <c r="J328">
        <f t="shared" si="75"/>
        <v>5.6925619834710748</v>
      </c>
    </row>
    <row r="329" spans="1:10">
      <c r="A329" t="s">
        <v>30</v>
      </c>
      <c r="B329">
        <v>6823500</v>
      </c>
      <c r="C329" s="1">
        <v>44496</v>
      </c>
      <c r="D329">
        <v>1.68</v>
      </c>
      <c r="E329" t="s">
        <v>31</v>
      </c>
      <c r="G329" s="1">
        <f t="shared" si="72"/>
        <v>44496</v>
      </c>
      <c r="H329" s="5">
        <f t="shared" si="73"/>
        <v>202110</v>
      </c>
      <c r="I329" s="5">
        <f t="shared" si="74"/>
        <v>2021</v>
      </c>
      <c r="J329">
        <f t="shared" si="75"/>
        <v>3.3322314049586779</v>
      </c>
    </row>
    <row r="330" spans="1:10">
      <c r="A330" t="s">
        <v>30</v>
      </c>
      <c r="B330">
        <v>6823500</v>
      </c>
      <c r="C330" s="1">
        <v>44497</v>
      </c>
      <c r="D330">
        <v>1.51</v>
      </c>
      <c r="E330" t="s">
        <v>31</v>
      </c>
      <c r="G330" s="1">
        <f t="shared" si="72"/>
        <v>44497</v>
      </c>
      <c r="H330" s="5">
        <f t="shared" si="73"/>
        <v>202110</v>
      </c>
      <c r="I330" s="5">
        <f t="shared" si="74"/>
        <v>2021</v>
      </c>
      <c r="J330">
        <f t="shared" si="75"/>
        <v>2.9950413223140497</v>
      </c>
    </row>
    <row r="331" spans="1:10">
      <c r="A331" t="s">
        <v>30</v>
      </c>
      <c r="B331">
        <v>6823500</v>
      </c>
      <c r="C331" s="1">
        <v>44498</v>
      </c>
      <c r="D331">
        <v>1.61</v>
      </c>
      <c r="E331" t="s">
        <v>31</v>
      </c>
      <c r="G331" s="1">
        <f t="shared" si="72"/>
        <v>44498</v>
      </c>
      <c r="H331" s="5">
        <f t="shared" si="73"/>
        <v>202110</v>
      </c>
      <c r="I331" s="5">
        <f t="shared" si="74"/>
        <v>2021</v>
      </c>
      <c r="J331">
        <f t="shared" si="75"/>
        <v>3.193388429752066</v>
      </c>
    </row>
    <row r="332" spans="1:10">
      <c r="A332" t="s">
        <v>30</v>
      </c>
      <c r="B332">
        <v>6823500</v>
      </c>
      <c r="C332" s="1">
        <v>44499</v>
      </c>
      <c r="D332">
        <v>1.86</v>
      </c>
      <c r="E332" t="s">
        <v>31</v>
      </c>
      <c r="G332" s="1">
        <f t="shared" si="72"/>
        <v>44499</v>
      </c>
      <c r="H332" s="5">
        <f t="shared" si="73"/>
        <v>202110</v>
      </c>
      <c r="I332" s="5">
        <f t="shared" si="74"/>
        <v>2021</v>
      </c>
      <c r="J332">
        <f t="shared" si="75"/>
        <v>3.6892561983471075</v>
      </c>
    </row>
    <row r="333" spans="1:10">
      <c r="A333" t="s">
        <v>30</v>
      </c>
      <c r="B333">
        <v>6823500</v>
      </c>
      <c r="C333" s="1">
        <v>44500</v>
      </c>
      <c r="D333">
        <v>1.94</v>
      </c>
      <c r="E333" t="s">
        <v>31</v>
      </c>
      <c r="G333" s="1">
        <f t="shared" si="72"/>
        <v>44500</v>
      </c>
      <c r="H333" s="5">
        <f t="shared" si="73"/>
        <v>202110</v>
      </c>
      <c r="I333" s="5">
        <f t="shared" si="74"/>
        <v>2021</v>
      </c>
      <c r="J333">
        <f t="shared" si="75"/>
        <v>3.8479338842975208</v>
      </c>
    </row>
    <row r="334" spans="1:10">
      <c r="A334" t="s">
        <v>30</v>
      </c>
      <c r="B334">
        <v>6823500</v>
      </c>
      <c r="C334" s="1">
        <v>44501</v>
      </c>
      <c r="D334">
        <v>1.94</v>
      </c>
      <c r="E334" t="s">
        <v>31</v>
      </c>
      <c r="G334" s="1">
        <f t="shared" si="72"/>
        <v>44501</v>
      </c>
      <c r="H334" s="5">
        <f t="shared" si="73"/>
        <v>202111</v>
      </c>
      <c r="I334" s="5">
        <f t="shared" si="74"/>
        <v>2021</v>
      </c>
      <c r="J334">
        <f t="shared" si="75"/>
        <v>3.8479338842975208</v>
      </c>
    </row>
    <row r="335" spans="1:10">
      <c r="A335" t="s">
        <v>30</v>
      </c>
      <c r="B335">
        <v>6823500</v>
      </c>
      <c r="C335" s="1">
        <v>44502</v>
      </c>
      <c r="D335">
        <v>2.02</v>
      </c>
      <c r="E335" t="s">
        <v>31</v>
      </c>
      <c r="G335" s="1">
        <f t="shared" si="72"/>
        <v>44502</v>
      </c>
      <c r="H335" s="5">
        <f t="shared" si="73"/>
        <v>202111</v>
      </c>
      <c r="I335" s="5">
        <f t="shared" si="74"/>
        <v>2021</v>
      </c>
      <c r="J335">
        <f t="shared" si="75"/>
        <v>4.0066115702479337</v>
      </c>
    </row>
    <row r="336" spans="1:10">
      <c r="A336" t="s">
        <v>30</v>
      </c>
      <c r="B336">
        <v>6823500</v>
      </c>
      <c r="C336" s="1">
        <v>44503</v>
      </c>
      <c r="D336">
        <v>2.12</v>
      </c>
      <c r="E336" t="s">
        <v>31</v>
      </c>
      <c r="G336" s="1">
        <f t="shared" si="72"/>
        <v>44503</v>
      </c>
      <c r="H336" s="5">
        <f t="shared" si="73"/>
        <v>202111</v>
      </c>
      <c r="I336" s="5">
        <f t="shared" si="74"/>
        <v>2021</v>
      </c>
      <c r="J336">
        <f t="shared" si="75"/>
        <v>4.2049586776859504</v>
      </c>
    </row>
    <row r="337" spans="1:10">
      <c r="A337" t="s">
        <v>30</v>
      </c>
      <c r="B337">
        <v>6823500</v>
      </c>
      <c r="C337" s="1">
        <v>44504</v>
      </c>
      <c r="D337">
        <v>2.23</v>
      </c>
      <c r="E337" t="s">
        <v>31</v>
      </c>
      <c r="G337" s="1">
        <f t="shared" si="72"/>
        <v>44504</v>
      </c>
      <c r="H337" s="5">
        <f t="shared" si="73"/>
        <v>202111</v>
      </c>
      <c r="I337" s="5">
        <f t="shared" si="74"/>
        <v>2021</v>
      </c>
      <c r="J337">
        <f t="shared" si="75"/>
        <v>4.4231404958677683</v>
      </c>
    </row>
    <row r="338" spans="1:10">
      <c r="A338" t="s">
        <v>30</v>
      </c>
      <c r="B338">
        <v>6823500</v>
      </c>
      <c r="C338" s="1">
        <v>44505</v>
      </c>
      <c r="D338">
        <v>2.2999999999999998</v>
      </c>
      <c r="E338" t="s">
        <v>31</v>
      </c>
      <c r="G338" s="1">
        <f t="shared" si="72"/>
        <v>44505</v>
      </c>
      <c r="H338" s="5">
        <f t="shared" si="73"/>
        <v>202111</v>
      </c>
      <c r="I338" s="5">
        <f t="shared" si="74"/>
        <v>2021</v>
      </c>
      <c r="J338">
        <f t="shared" si="75"/>
        <v>4.5619834710743801</v>
      </c>
    </row>
    <row r="339" spans="1:10">
      <c r="A339" t="s">
        <v>30</v>
      </c>
      <c r="B339">
        <v>6823500</v>
      </c>
      <c r="C339" s="1">
        <v>44506</v>
      </c>
      <c r="D339">
        <v>2.14</v>
      </c>
      <c r="E339" t="s">
        <v>31</v>
      </c>
      <c r="G339" s="1">
        <f t="shared" si="72"/>
        <v>44506</v>
      </c>
      <c r="H339" s="5">
        <f t="shared" si="73"/>
        <v>202111</v>
      </c>
      <c r="I339" s="5">
        <f t="shared" si="74"/>
        <v>2021</v>
      </c>
      <c r="J339">
        <f t="shared" si="75"/>
        <v>4.2446280991735534</v>
      </c>
    </row>
    <row r="340" spans="1:10">
      <c r="A340" t="s">
        <v>30</v>
      </c>
      <c r="B340">
        <v>6823500</v>
      </c>
      <c r="C340" s="1">
        <v>44507</v>
      </c>
      <c r="D340">
        <v>2.23</v>
      </c>
      <c r="E340" t="s">
        <v>31</v>
      </c>
      <c r="G340" s="1">
        <f t="shared" si="72"/>
        <v>44507</v>
      </c>
      <c r="H340" s="5">
        <f t="shared" si="73"/>
        <v>202111</v>
      </c>
      <c r="I340" s="5">
        <f t="shared" si="74"/>
        <v>2021</v>
      </c>
      <c r="J340">
        <f t="shared" si="75"/>
        <v>4.4231404958677683</v>
      </c>
    </row>
    <row r="341" spans="1:10">
      <c r="A341" t="s">
        <v>30</v>
      </c>
      <c r="B341">
        <v>6823500</v>
      </c>
      <c r="C341" s="1">
        <v>44508</v>
      </c>
      <c r="D341">
        <v>2.31</v>
      </c>
      <c r="E341" t="s">
        <v>31</v>
      </c>
      <c r="G341" s="1">
        <f t="shared" si="72"/>
        <v>44508</v>
      </c>
      <c r="H341" s="5">
        <f t="shared" si="73"/>
        <v>202111</v>
      </c>
      <c r="I341" s="5">
        <f t="shared" si="74"/>
        <v>2021</v>
      </c>
      <c r="J341">
        <f t="shared" si="75"/>
        <v>4.581818181818182</v>
      </c>
    </row>
    <row r="342" spans="1:10">
      <c r="A342" t="s">
        <v>30</v>
      </c>
      <c r="B342">
        <v>6823500</v>
      </c>
      <c r="C342" s="1">
        <v>44509</v>
      </c>
      <c r="D342">
        <v>2.3199999999999998</v>
      </c>
      <c r="E342" t="s">
        <v>31</v>
      </c>
      <c r="G342" s="1">
        <f t="shared" si="72"/>
        <v>44509</v>
      </c>
      <c r="H342" s="5">
        <f t="shared" si="73"/>
        <v>202111</v>
      </c>
      <c r="I342" s="5">
        <f t="shared" si="74"/>
        <v>2021</v>
      </c>
      <c r="J342">
        <f t="shared" si="75"/>
        <v>4.6016528925619831</v>
      </c>
    </row>
    <row r="343" spans="1:10">
      <c r="A343" t="s">
        <v>30</v>
      </c>
      <c r="B343">
        <v>6823500</v>
      </c>
      <c r="C343" s="1">
        <v>44510</v>
      </c>
      <c r="D343">
        <v>2.1800000000000002</v>
      </c>
      <c r="E343" t="s">
        <v>31</v>
      </c>
      <c r="G343" s="1">
        <f t="shared" si="72"/>
        <v>44510</v>
      </c>
      <c r="H343" s="5">
        <f t="shared" si="73"/>
        <v>202111</v>
      </c>
      <c r="I343" s="5">
        <f t="shared" si="74"/>
        <v>2021</v>
      </c>
      <c r="J343">
        <f t="shared" si="75"/>
        <v>4.3239669421487612</v>
      </c>
    </row>
    <row r="344" spans="1:10">
      <c r="A344" t="s">
        <v>30</v>
      </c>
      <c r="B344">
        <v>6823500</v>
      </c>
      <c r="C344" s="1">
        <v>44511</v>
      </c>
      <c r="D344">
        <v>1.96</v>
      </c>
      <c r="E344" t="s">
        <v>31</v>
      </c>
      <c r="G344" s="1">
        <f t="shared" si="72"/>
        <v>44511</v>
      </c>
      <c r="H344" s="5">
        <f t="shared" si="73"/>
        <v>202111</v>
      </c>
      <c r="I344" s="5">
        <f t="shared" si="74"/>
        <v>2021</v>
      </c>
      <c r="J344">
        <f t="shared" si="75"/>
        <v>3.8876033057851238</v>
      </c>
    </row>
    <row r="345" spans="1:10">
      <c r="A345" t="s">
        <v>30</v>
      </c>
      <c r="B345">
        <v>6823500</v>
      </c>
      <c r="C345" s="1">
        <v>44512</v>
      </c>
      <c r="D345">
        <v>2.2200000000000002</v>
      </c>
      <c r="E345" t="s">
        <v>31</v>
      </c>
      <c r="G345" s="1">
        <f t="shared" si="72"/>
        <v>44512</v>
      </c>
      <c r="H345" s="5">
        <f t="shared" si="73"/>
        <v>202111</v>
      </c>
      <c r="I345" s="5">
        <f t="shared" si="74"/>
        <v>2021</v>
      </c>
      <c r="J345">
        <f t="shared" si="75"/>
        <v>4.4033057851239672</v>
      </c>
    </row>
    <row r="346" spans="1:10">
      <c r="A346" t="s">
        <v>30</v>
      </c>
      <c r="B346">
        <v>6823500</v>
      </c>
      <c r="C346" s="1">
        <v>44513</v>
      </c>
      <c r="D346">
        <v>2.19</v>
      </c>
      <c r="E346" t="s">
        <v>31</v>
      </c>
      <c r="G346" s="1">
        <f t="shared" si="72"/>
        <v>44513</v>
      </c>
      <c r="H346" s="5">
        <f t="shared" si="73"/>
        <v>202111</v>
      </c>
      <c r="I346" s="5">
        <f t="shared" si="74"/>
        <v>2021</v>
      </c>
      <c r="J346">
        <f t="shared" si="75"/>
        <v>4.3438016528925623</v>
      </c>
    </row>
    <row r="347" spans="1:10">
      <c r="A347" t="s">
        <v>30</v>
      </c>
      <c r="B347">
        <v>6823500</v>
      </c>
      <c r="C347" s="1">
        <v>44514</v>
      </c>
      <c r="D347">
        <v>2.86</v>
      </c>
      <c r="E347" t="s">
        <v>31</v>
      </c>
      <c r="G347" s="1">
        <f t="shared" si="72"/>
        <v>44514</v>
      </c>
      <c r="H347" s="5">
        <f t="shared" si="73"/>
        <v>202111</v>
      </c>
      <c r="I347" s="5">
        <f t="shared" si="74"/>
        <v>2021</v>
      </c>
      <c r="J347">
        <f t="shared" si="75"/>
        <v>5.6727272727272728</v>
      </c>
    </row>
    <row r="348" spans="1:10">
      <c r="A348" t="s">
        <v>30</v>
      </c>
      <c r="B348">
        <v>6823500</v>
      </c>
      <c r="C348" s="1">
        <v>44515</v>
      </c>
      <c r="D348">
        <v>2.88</v>
      </c>
      <c r="E348" t="s">
        <v>31</v>
      </c>
      <c r="G348" s="1">
        <f t="shared" si="72"/>
        <v>44515</v>
      </c>
      <c r="H348" s="5">
        <f t="shared" si="73"/>
        <v>202111</v>
      </c>
      <c r="I348" s="5">
        <f t="shared" si="74"/>
        <v>2021</v>
      </c>
      <c r="J348">
        <f t="shared" si="75"/>
        <v>5.7123966942148758</v>
      </c>
    </row>
    <row r="349" spans="1:10">
      <c r="A349" t="s">
        <v>30</v>
      </c>
      <c r="B349">
        <v>6823500</v>
      </c>
      <c r="C349" s="1">
        <v>44516</v>
      </c>
      <c r="D349">
        <v>2.35</v>
      </c>
      <c r="E349" t="s">
        <v>31</v>
      </c>
      <c r="G349" s="1">
        <f t="shared" si="72"/>
        <v>44516</v>
      </c>
      <c r="H349" s="5">
        <f t="shared" si="73"/>
        <v>202111</v>
      </c>
      <c r="I349" s="5">
        <f t="shared" si="74"/>
        <v>2021</v>
      </c>
      <c r="J349">
        <f t="shared" si="75"/>
        <v>4.661157024793388</v>
      </c>
    </row>
    <row r="350" spans="1:10">
      <c r="A350" t="s">
        <v>30</v>
      </c>
      <c r="B350">
        <v>6823500</v>
      </c>
      <c r="C350" s="1">
        <v>44517</v>
      </c>
      <c r="D350">
        <v>2.6</v>
      </c>
      <c r="E350" t="s">
        <v>31</v>
      </c>
      <c r="G350" s="1">
        <f t="shared" si="72"/>
        <v>44517</v>
      </c>
      <c r="H350" s="5">
        <f t="shared" si="73"/>
        <v>202111</v>
      </c>
      <c r="I350" s="5">
        <f t="shared" si="74"/>
        <v>2021</v>
      </c>
      <c r="J350">
        <f t="shared" si="75"/>
        <v>5.1570247933884295</v>
      </c>
    </row>
    <row r="351" spans="1:10">
      <c r="A351" t="s">
        <v>30</v>
      </c>
      <c r="B351">
        <v>6823500</v>
      </c>
      <c r="C351" s="1">
        <v>44518</v>
      </c>
      <c r="D351">
        <v>1.73</v>
      </c>
      <c r="E351" t="s">
        <v>31</v>
      </c>
      <c r="G351" s="1">
        <f t="shared" si="72"/>
        <v>44518</v>
      </c>
      <c r="H351" s="5">
        <f t="shared" si="73"/>
        <v>202111</v>
      </c>
      <c r="I351" s="5">
        <f t="shared" si="74"/>
        <v>2021</v>
      </c>
      <c r="J351">
        <f t="shared" si="75"/>
        <v>3.4314049586776858</v>
      </c>
    </row>
    <row r="352" spans="1:10">
      <c r="A352" t="s">
        <v>30</v>
      </c>
      <c r="B352">
        <v>6823500</v>
      </c>
      <c r="C352" s="1">
        <v>44519</v>
      </c>
      <c r="D352">
        <v>1.92</v>
      </c>
      <c r="E352" t="s">
        <v>31</v>
      </c>
      <c r="G352" s="1">
        <f t="shared" si="72"/>
        <v>44519</v>
      </c>
      <c r="H352" s="5">
        <f t="shared" si="73"/>
        <v>202111</v>
      </c>
      <c r="I352" s="5">
        <f t="shared" si="74"/>
        <v>2021</v>
      </c>
      <c r="J352">
        <f t="shared" si="75"/>
        <v>3.8082644628099174</v>
      </c>
    </row>
    <row r="353" spans="1:10">
      <c r="A353" t="s">
        <v>30</v>
      </c>
      <c r="B353">
        <v>6823500</v>
      </c>
      <c r="C353" s="1">
        <v>44520</v>
      </c>
      <c r="D353">
        <v>2.0299999999999998</v>
      </c>
      <c r="E353" t="s">
        <v>31</v>
      </c>
      <c r="G353" s="1">
        <f t="shared" si="72"/>
        <v>44520</v>
      </c>
      <c r="H353" s="5">
        <f t="shared" si="73"/>
        <v>202111</v>
      </c>
      <c r="I353" s="5">
        <f t="shared" si="74"/>
        <v>2021</v>
      </c>
      <c r="J353">
        <f t="shared" si="75"/>
        <v>4.0264462809917347</v>
      </c>
    </row>
    <row r="354" spans="1:10">
      <c r="A354" t="s">
        <v>30</v>
      </c>
      <c r="B354">
        <v>6823500</v>
      </c>
      <c r="C354" s="1">
        <v>44521</v>
      </c>
      <c r="D354">
        <v>2.37</v>
      </c>
      <c r="E354" t="s">
        <v>31</v>
      </c>
      <c r="G354" s="1">
        <f t="shared" si="72"/>
        <v>44521</v>
      </c>
      <c r="H354" s="5">
        <f t="shared" si="73"/>
        <v>202111</v>
      </c>
      <c r="I354" s="5">
        <f t="shared" si="74"/>
        <v>2021</v>
      </c>
      <c r="J354">
        <f t="shared" si="75"/>
        <v>4.7008264462809919</v>
      </c>
    </row>
    <row r="355" spans="1:10">
      <c r="A355" t="s">
        <v>30</v>
      </c>
      <c r="B355">
        <v>6823500</v>
      </c>
      <c r="C355" s="1">
        <v>44522</v>
      </c>
      <c r="D355">
        <v>2.4500000000000002</v>
      </c>
      <c r="E355" t="s">
        <v>31</v>
      </c>
      <c r="G355" s="1">
        <f t="shared" si="72"/>
        <v>44522</v>
      </c>
      <c r="H355" s="5">
        <f t="shared" si="73"/>
        <v>202111</v>
      </c>
      <c r="I355" s="5">
        <f t="shared" si="74"/>
        <v>2021</v>
      </c>
      <c r="J355">
        <f t="shared" si="75"/>
        <v>4.8595041322314048</v>
      </c>
    </row>
    <row r="356" spans="1:10">
      <c r="A356" t="s">
        <v>30</v>
      </c>
      <c r="B356">
        <v>6823500</v>
      </c>
      <c r="C356" s="1">
        <v>44523</v>
      </c>
      <c r="D356">
        <v>2.78</v>
      </c>
      <c r="E356" t="s">
        <v>31</v>
      </c>
      <c r="G356" s="1">
        <f t="shared" si="72"/>
        <v>44523</v>
      </c>
      <c r="H356" s="5">
        <f t="shared" si="73"/>
        <v>202111</v>
      </c>
      <c r="I356" s="5">
        <f t="shared" si="74"/>
        <v>2021</v>
      </c>
      <c r="J356">
        <f t="shared" si="75"/>
        <v>5.5140495867768591</v>
      </c>
    </row>
    <row r="357" spans="1:10">
      <c r="A357" t="s">
        <v>30</v>
      </c>
      <c r="B357">
        <v>6823500</v>
      </c>
      <c r="C357" s="1">
        <v>44524</v>
      </c>
      <c r="D357">
        <v>2.15</v>
      </c>
      <c r="E357" t="s">
        <v>31</v>
      </c>
      <c r="G357" s="1">
        <f t="shared" si="72"/>
        <v>44524</v>
      </c>
      <c r="H357" s="5">
        <f t="shared" si="73"/>
        <v>202111</v>
      </c>
      <c r="I357" s="5">
        <f t="shared" si="74"/>
        <v>2021</v>
      </c>
      <c r="J357">
        <f t="shared" si="75"/>
        <v>4.2644628099173554</v>
      </c>
    </row>
    <row r="358" spans="1:10">
      <c r="A358" t="s">
        <v>30</v>
      </c>
      <c r="B358">
        <v>6823500</v>
      </c>
      <c r="C358" s="1">
        <v>44525</v>
      </c>
      <c r="D358">
        <v>1.78</v>
      </c>
      <c r="E358" t="s">
        <v>31</v>
      </c>
      <c r="G358" s="1">
        <f t="shared" ref="G358:G384" si="76">IF(OR(C358&lt;=0,ISTEXT(C358)),"",C358)</f>
        <v>44525</v>
      </c>
      <c r="H358" s="5">
        <f t="shared" ref="H358:H384" si="77">IF(NOT(ISTEXT(G358)),YEAR(G358)*100+MONTH(G358),"")</f>
        <v>202111</v>
      </c>
      <c r="I358" s="5">
        <f t="shared" ref="I358:I384" si="78">IF(NOT(ISTEXT(G358)),YEAR(G358),"")</f>
        <v>2021</v>
      </c>
      <c r="J358">
        <f t="shared" ref="J358:J384" si="79">IF(AND(ISNUMBER(G358),ISNUMBER(D358)),D358*(640*24*3600)/(5280^2),"DataGap")</f>
        <v>3.5305785123966942</v>
      </c>
    </row>
    <row r="359" spans="1:10">
      <c r="A359" t="s">
        <v>30</v>
      </c>
      <c r="B359">
        <v>6823500</v>
      </c>
      <c r="C359" s="1">
        <v>44526</v>
      </c>
      <c r="D359">
        <v>2.75</v>
      </c>
      <c r="E359" t="s">
        <v>31</v>
      </c>
      <c r="G359" s="1">
        <f t="shared" si="76"/>
        <v>44526</v>
      </c>
      <c r="H359" s="5">
        <f t="shared" si="77"/>
        <v>202111</v>
      </c>
      <c r="I359" s="5">
        <f t="shared" si="78"/>
        <v>2021</v>
      </c>
      <c r="J359">
        <f t="shared" si="79"/>
        <v>5.4545454545454541</v>
      </c>
    </row>
    <row r="360" spans="1:10">
      <c r="A360" t="s">
        <v>30</v>
      </c>
      <c r="B360">
        <v>6823500</v>
      </c>
      <c r="C360" s="1">
        <v>44527</v>
      </c>
      <c r="D360">
        <v>2.95</v>
      </c>
      <c r="E360" t="s">
        <v>31</v>
      </c>
      <c r="G360" s="1">
        <f t="shared" si="76"/>
        <v>44527</v>
      </c>
      <c r="H360" s="5">
        <f t="shared" si="77"/>
        <v>202111</v>
      </c>
      <c r="I360" s="5">
        <f t="shared" si="78"/>
        <v>2021</v>
      </c>
      <c r="J360">
        <f t="shared" si="79"/>
        <v>5.8512396694214877</v>
      </c>
    </row>
    <row r="361" spans="1:10">
      <c r="A361" t="s">
        <v>30</v>
      </c>
      <c r="B361">
        <v>6823500</v>
      </c>
      <c r="C361" s="1">
        <v>44528</v>
      </c>
      <c r="D361">
        <v>2.95</v>
      </c>
      <c r="E361" t="s">
        <v>31</v>
      </c>
      <c r="G361" s="1">
        <f t="shared" si="76"/>
        <v>44528</v>
      </c>
      <c r="H361" s="5">
        <f t="shared" si="77"/>
        <v>202111</v>
      </c>
      <c r="I361" s="5">
        <f t="shared" si="78"/>
        <v>2021</v>
      </c>
      <c r="J361">
        <f t="shared" si="79"/>
        <v>5.8512396694214877</v>
      </c>
    </row>
    <row r="362" spans="1:10">
      <c r="A362" t="s">
        <v>30</v>
      </c>
      <c r="B362">
        <v>6823500</v>
      </c>
      <c r="C362" s="1">
        <v>44529</v>
      </c>
      <c r="D362">
        <v>3.01</v>
      </c>
      <c r="E362" t="s">
        <v>31</v>
      </c>
      <c r="G362" s="1">
        <f t="shared" si="76"/>
        <v>44529</v>
      </c>
      <c r="H362" s="5">
        <f t="shared" si="77"/>
        <v>202111</v>
      </c>
      <c r="I362" s="5">
        <f t="shared" si="78"/>
        <v>2021</v>
      </c>
      <c r="J362">
        <f t="shared" si="79"/>
        <v>5.9702479338842975</v>
      </c>
    </row>
    <row r="363" spans="1:10">
      <c r="A363" t="s">
        <v>30</v>
      </c>
      <c r="B363">
        <v>6823500</v>
      </c>
      <c r="C363" s="1">
        <v>44530</v>
      </c>
      <c r="D363">
        <v>2.92</v>
      </c>
      <c r="E363" t="s">
        <v>31</v>
      </c>
      <c r="G363" s="1">
        <f t="shared" si="76"/>
        <v>44530</v>
      </c>
      <c r="H363" s="5">
        <f t="shared" si="77"/>
        <v>202111</v>
      </c>
      <c r="I363" s="5">
        <f t="shared" si="78"/>
        <v>2021</v>
      </c>
      <c r="J363">
        <f t="shared" si="79"/>
        <v>5.7917355371900827</v>
      </c>
    </row>
    <row r="364" spans="1:10">
      <c r="A364" t="s">
        <v>30</v>
      </c>
      <c r="B364">
        <v>6823500</v>
      </c>
      <c r="C364" s="1">
        <v>44531</v>
      </c>
      <c r="D364">
        <v>1.83</v>
      </c>
      <c r="E364" t="s">
        <v>31</v>
      </c>
      <c r="G364" s="1">
        <f t="shared" si="76"/>
        <v>44531</v>
      </c>
      <c r="H364" s="5">
        <f t="shared" si="77"/>
        <v>202112</v>
      </c>
      <c r="I364" s="5">
        <f t="shared" si="78"/>
        <v>2021</v>
      </c>
      <c r="J364">
        <f t="shared" si="79"/>
        <v>3.6297520661157026</v>
      </c>
    </row>
    <row r="365" spans="1:10">
      <c r="A365" t="s">
        <v>30</v>
      </c>
      <c r="B365">
        <v>6823500</v>
      </c>
      <c r="C365" s="1">
        <v>44532</v>
      </c>
      <c r="D365">
        <v>0.79</v>
      </c>
      <c r="E365" t="s">
        <v>31</v>
      </c>
      <c r="G365" s="1">
        <f t="shared" si="76"/>
        <v>44532</v>
      </c>
      <c r="H365" s="5">
        <f t="shared" si="77"/>
        <v>202112</v>
      </c>
      <c r="I365" s="5">
        <f t="shared" si="78"/>
        <v>2021</v>
      </c>
      <c r="J365">
        <f t="shared" si="79"/>
        <v>1.5669421487603306</v>
      </c>
    </row>
    <row r="366" spans="1:10">
      <c r="A366" t="s">
        <v>30</v>
      </c>
      <c r="B366">
        <v>6823500</v>
      </c>
      <c r="C366" s="1">
        <v>44533</v>
      </c>
      <c r="D366">
        <v>0.76</v>
      </c>
      <c r="E366" t="s">
        <v>31</v>
      </c>
      <c r="G366" s="1">
        <f t="shared" si="76"/>
        <v>44533</v>
      </c>
      <c r="H366" s="5">
        <f t="shared" si="77"/>
        <v>202112</v>
      </c>
      <c r="I366" s="5">
        <f t="shared" si="78"/>
        <v>2021</v>
      </c>
      <c r="J366">
        <f t="shared" si="79"/>
        <v>1.5074380165289256</v>
      </c>
    </row>
    <row r="367" spans="1:10">
      <c r="A367" t="s">
        <v>30</v>
      </c>
      <c r="B367">
        <v>6823500</v>
      </c>
      <c r="C367" s="1">
        <v>44534</v>
      </c>
      <c r="D367">
        <v>0.62</v>
      </c>
      <c r="E367" t="s">
        <v>31</v>
      </c>
      <c r="G367" s="1">
        <f t="shared" si="76"/>
        <v>44534</v>
      </c>
      <c r="H367" s="5">
        <f t="shared" si="77"/>
        <v>202112</v>
      </c>
      <c r="I367" s="5">
        <f t="shared" si="78"/>
        <v>2021</v>
      </c>
      <c r="J367">
        <f t="shared" si="79"/>
        <v>1.2297520661157024</v>
      </c>
    </row>
    <row r="368" spans="1:10">
      <c r="A368" t="s">
        <v>30</v>
      </c>
      <c r="B368">
        <v>6823500</v>
      </c>
      <c r="C368" s="1">
        <v>44535</v>
      </c>
      <c r="D368">
        <v>1.18</v>
      </c>
      <c r="E368" t="s">
        <v>31</v>
      </c>
      <c r="G368" s="1">
        <f t="shared" si="76"/>
        <v>44535</v>
      </c>
      <c r="H368" s="5">
        <f t="shared" si="77"/>
        <v>202112</v>
      </c>
      <c r="I368" s="5">
        <f t="shared" si="78"/>
        <v>2021</v>
      </c>
      <c r="J368">
        <f t="shared" si="79"/>
        <v>2.340495867768595</v>
      </c>
    </row>
    <row r="369" spans="1:10">
      <c r="A369" t="s">
        <v>30</v>
      </c>
      <c r="B369">
        <v>6823500</v>
      </c>
      <c r="C369" s="1">
        <v>44536</v>
      </c>
      <c r="D369">
        <v>1.28</v>
      </c>
      <c r="E369" t="s">
        <v>31</v>
      </c>
      <c r="G369" s="1">
        <f t="shared" si="76"/>
        <v>44536</v>
      </c>
      <c r="H369" s="5">
        <f t="shared" si="77"/>
        <v>202112</v>
      </c>
      <c r="I369" s="5">
        <f t="shared" si="78"/>
        <v>2021</v>
      </c>
      <c r="J369">
        <f t="shared" si="79"/>
        <v>2.5388429752066117</v>
      </c>
    </row>
    <row r="370" spans="1:10">
      <c r="A370" t="s">
        <v>30</v>
      </c>
      <c r="B370">
        <v>6823500</v>
      </c>
      <c r="C370" s="1">
        <v>44537</v>
      </c>
      <c r="D370">
        <v>1.73</v>
      </c>
      <c r="E370" t="s">
        <v>31</v>
      </c>
      <c r="G370" s="1">
        <f t="shared" si="76"/>
        <v>44537</v>
      </c>
      <c r="H370" s="5">
        <f t="shared" si="77"/>
        <v>202112</v>
      </c>
      <c r="I370" s="5">
        <f t="shared" si="78"/>
        <v>2021</v>
      </c>
      <c r="J370">
        <f t="shared" si="79"/>
        <v>3.4314049586776858</v>
      </c>
    </row>
    <row r="371" spans="1:10">
      <c r="A371" t="s">
        <v>30</v>
      </c>
      <c r="B371">
        <v>6823500</v>
      </c>
      <c r="C371" s="1">
        <v>44538</v>
      </c>
      <c r="D371">
        <v>2.2400000000000002</v>
      </c>
      <c r="E371" t="s">
        <v>31</v>
      </c>
      <c r="G371" s="1">
        <f t="shared" si="76"/>
        <v>44538</v>
      </c>
      <c r="H371" s="5">
        <f t="shared" si="77"/>
        <v>202112</v>
      </c>
      <c r="I371" s="5">
        <f t="shared" si="78"/>
        <v>2021</v>
      </c>
      <c r="J371">
        <f t="shared" si="79"/>
        <v>4.4429752066115711</v>
      </c>
    </row>
    <row r="372" spans="1:10">
      <c r="A372" t="s">
        <v>30</v>
      </c>
      <c r="B372">
        <v>6823500</v>
      </c>
      <c r="C372" s="1">
        <v>44539</v>
      </c>
      <c r="D372">
        <v>3.74</v>
      </c>
      <c r="E372" t="s">
        <v>31</v>
      </c>
      <c r="G372" s="1">
        <f t="shared" si="76"/>
        <v>44539</v>
      </c>
      <c r="H372" s="5">
        <f t="shared" si="77"/>
        <v>202112</v>
      </c>
      <c r="I372" s="5">
        <f t="shared" si="78"/>
        <v>2021</v>
      </c>
      <c r="J372">
        <f t="shared" si="79"/>
        <v>7.418181818181818</v>
      </c>
    </row>
    <row r="373" spans="1:10">
      <c r="A373" t="s">
        <v>30</v>
      </c>
      <c r="B373">
        <v>6823500</v>
      </c>
      <c r="C373" s="1">
        <v>44540</v>
      </c>
      <c r="D373">
        <v>2.61</v>
      </c>
      <c r="E373" t="s">
        <v>31</v>
      </c>
      <c r="G373" s="1">
        <f t="shared" si="76"/>
        <v>44540</v>
      </c>
      <c r="H373" s="5">
        <f t="shared" si="77"/>
        <v>202112</v>
      </c>
      <c r="I373" s="5">
        <f t="shared" si="78"/>
        <v>2021</v>
      </c>
      <c r="J373">
        <f t="shared" si="79"/>
        <v>5.1768595041322314</v>
      </c>
    </row>
    <row r="374" spans="1:10">
      <c r="A374" t="s">
        <v>30</v>
      </c>
      <c r="B374">
        <v>6823500</v>
      </c>
      <c r="C374" s="1">
        <v>44541</v>
      </c>
      <c r="D374">
        <v>1.51</v>
      </c>
      <c r="E374" t="s">
        <v>31</v>
      </c>
      <c r="G374" s="1">
        <f t="shared" si="76"/>
        <v>44541</v>
      </c>
      <c r="H374" s="5">
        <f t="shared" si="77"/>
        <v>202112</v>
      </c>
      <c r="I374" s="5">
        <f t="shared" si="78"/>
        <v>2021</v>
      </c>
      <c r="J374">
        <f t="shared" si="79"/>
        <v>2.9950413223140497</v>
      </c>
    </row>
    <row r="375" spans="1:10">
      <c r="A375" t="s">
        <v>30</v>
      </c>
      <c r="B375">
        <v>6823500</v>
      </c>
      <c r="C375" s="1">
        <v>44542</v>
      </c>
      <c r="D375">
        <v>2.23</v>
      </c>
      <c r="E375" t="s">
        <v>31</v>
      </c>
      <c r="G375" s="1">
        <f t="shared" si="76"/>
        <v>44542</v>
      </c>
      <c r="H375" s="5">
        <f t="shared" si="77"/>
        <v>202112</v>
      </c>
      <c r="I375" s="5">
        <f t="shared" si="78"/>
        <v>2021</v>
      </c>
      <c r="J375">
        <f t="shared" si="79"/>
        <v>4.4231404958677683</v>
      </c>
    </row>
    <row r="376" spans="1:10">
      <c r="A376" t="s">
        <v>30</v>
      </c>
      <c r="B376">
        <v>6823500</v>
      </c>
      <c r="C376" s="1">
        <v>44543</v>
      </c>
      <c r="D376">
        <v>2.95</v>
      </c>
      <c r="E376" t="s">
        <v>31</v>
      </c>
      <c r="G376" s="1">
        <f t="shared" si="76"/>
        <v>44543</v>
      </c>
      <c r="H376" s="5">
        <f t="shared" si="77"/>
        <v>202112</v>
      </c>
      <c r="I376" s="5">
        <f t="shared" si="78"/>
        <v>2021</v>
      </c>
      <c r="J376">
        <f t="shared" si="79"/>
        <v>5.8512396694214877</v>
      </c>
    </row>
    <row r="377" spans="1:10">
      <c r="A377" t="s">
        <v>30</v>
      </c>
      <c r="B377">
        <v>6823500</v>
      </c>
      <c r="C377" s="1">
        <v>44544</v>
      </c>
      <c r="D377">
        <v>2.75</v>
      </c>
      <c r="E377" t="s">
        <v>31</v>
      </c>
      <c r="G377" s="1">
        <f t="shared" si="76"/>
        <v>44544</v>
      </c>
      <c r="H377" s="5">
        <f t="shared" si="77"/>
        <v>202112</v>
      </c>
      <c r="I377" s="5">
        <f t="shared" si="78"/>
        <v>2021</v>
      </c>
      <c r="J377">
        <f t="shared" si="79"/>
        <v>5.4545454545454541</v>
      </c>
    </row>
    <row r="378" spans="1:10">
      <c r="A378" t="s">
        <v>30</v>
      </c>
      <c r="B378">
        <v>6823500</v>
      </c>
      <c r="C378" s="1">
        <v>44545</v>
      </c>
      <c r="D378">
        <v>2.5299999999999998</v>
      </c>
      <c r="E378" t="s">
        <v>31</v>
      </c>
      <c r="G378" s="1">
        <f t="shared" si="76"/>
        <v>44545</v>
      </c>
      <c r="H378" s="5">
        <f t="shared" si="77"/>
        <v>202112</v>
      </c>
      <c r="I378" s="5">
        <f t="shared" si="78"/>
        <v>2021</v>
      </c>
      <c r="J378">
        <f t="shared" si="79"/>
        <v>5.0181818181818185</v>
      </c>
    </row>
    <row r="379" spans="1:10">
      <c r="A379" t="s">
        <v>30</v>
      </c>
      <c r="B379">
        <v>6823500</v>
      </c>
      <c r="C379" s="1">
        <v>44546</v>
      </c>
      <c r="D379">
        <v>1.23</v>
      </c>
      <c r="E379" t="s">
        <v>38</v>
      </c>
      <c r="G379" s="1">
        <f t="shared" si="76"/>
        <v>44546</v>
      </c>
      <c r="H379" s="5">
        <f t="shared" si="77"/>
        <v>202112</v>
      </c>
      <c r="I379" s="5">
        <f t="shared" si="78"/>
        <v>2021</v>
      </c>
      <c r="J379">
        <f t="shared" si="79"/>
        <v>2.4396694214876034</v>
      </c>
    </row>
    <row r="380" spans="1:10">
      <c r="A380" t="s">
        <v>30</v>
      </c>
      <c r="B380">
        <v>6823500</v>
      </c>
      <c r="C380" s="1">
        <v>44547</v>
      </c>
      <c r="D380">
        <v>1.02</v>
      </c>
      <c r="E380" t="s">
        <v>38</v>
      </c>
      <c r="G380" s="1">
        <f t="shared" si="76"/>
        <v>44547</v>
      </c>
      <c r="H380" s="5">
        <f t="shared" si="77"/>
        <v>202112</v>
      </c>
      <c r="I380" s="5">
        <f t="shared" si="78"/>
        <v>2021</v>
      </c>
      <c r="J380">
        <f t="shared" si="79"/>
        <v>2.0231404958677688</v>
      </c>
    </row>
    <row r="381" spans="1:10">
      <c r="A381" t="s">
        <v>30</v>
      </c>
      <c r="B381">
        <v>6823500</v>
      </c>
      <c r="C381" s="1">
        <v>44548</v>
      </c>
      <c r="D381">
        <v>0.81</v>
      </c>
      <c r="E381" t="s">
        <v>38</v>
      </c>
      <c r="G381" s="1">
        <f t="shared" si="76"/>
        <v>44548</v>
      </c>
      <c r="H381" s="5">
        <f t="shared" si="77"/>
        <v>202112</v>
      </c>
      <c r="I381" s="5">
        <f t="shared" si="78"/>
        <v>2021</v>
      </c>
      <c r="J381">
        <f t="shared" si="79"/>
        <v>1.6066115702479338</v>
      </c>
    </row>
    <row r="382" spans="1:10">
      <c r="A382" t="s">
        <v>30</v>
      </c>
      <c r="B382">
        <v>6823500</v>
      </c>
      <c r="C382" s="1">
        <v>44549</v>
      </c>
      <c r="D382">
        <v>1.37</v>
      </c>
      <c r="E382" t="s">
        <v>38</v>
      </c>
      <c r="G382" s="1">
        <f t="shared" si="76"/>
        <v>44549</v>
      </c>
      <c r="H382" s="5">
        <f t="shared" si="77"/>
        <v>202112</v>
      </c>
      <c r="I382" s="5">
        <f t="shared" si="78"/>
        <v>2021</v>
      </c>
      <c r="J382">
        <f t="shared" si="79"/>
        <v>2.7173553719008265</v>
      </c>
    </row>
    <row r="383" spans="1:10">
      <c r="A383" t="s">
        <v>30</v>
      </c>
      <c r="B383">
        <v>6823500</v>
      </c>
      <c r="C383" s="1">
        <v>44550</v>
      </c>
      <c r="D383">
        <v>2.79</v>
      </c>
      <c r="E383" t="s">
        <v>38</v>
      </c>
      <c r="G383" s="1">
        <f t="shared" si="76"/>
        <v>44550</v>
      </c>
      <c r="H383" s="5">
        <f t="shared" si="77"/>
        <v>202112</v>
      </c>
      <c r="I383" s="5">
        <f t="shared" si="78"/>
        <v>2021</v>
      </c>
      <c r="J383">
        <f t="shared" si="79"/>
        <v>5.533884297520661</v>
      </c>
    </row>
    <row r="384" spans="1:10">
      <c r="A384" t="s">
        <v>30</v>
      </c>
      <c r="B384">
        <v>6823500</v>
      </c>
      <c r="C384" s="1">
        <v>44551</v>
      </c>
      <c r="D384">
        <v>3.22</v>
      </c>
      <c r="E384" t="s">
        <v>38</v>
      </c>
      <c r="G384" s="1">
        <f t="shared" si="76"/>
        <v>44551</v>
      </c>
      <c r="H384" s="5">
        <f t="shared" si="77"/>
        <v>202112</v>
      </c>
      <c r="I384" s="5">
        <f t="shared" si="78"/>
        <v>2021</v>
      </c>
      <c r="J384">
        <f t="shared" si="79"/>
        <v>6.3867768595041321</v>
      </c>
    </row>
    <row r="385" spans="1:10">
      <c r="A385" t="s">
        <v>30</v>
      </c>
      <c r="B385">
        <v>6823500</v>
      </c>
      <c r="C385" s="1">
        <v>44552</v>
      </c>
      <c r="D385">
        <v>2.87</v>
      </c>
      <c r="E385" t="s">
        <v>38</v>
      </c>
      <c r="G385" s="1">
        <f>IF(OR(C385&lt;=0,ISTEXT(C385)),"",C385)</f>
        <v>44552</v>
      </c>
      <c r="H385" s="5">
        <f>IF(NOT(ISTEXT(G385)),YEAR(G385)*100+MONTH(G385),"")</f>
        <v>202112</v>
      </c>
      <c r="I385" s="5">
        <f>IF(NOT(ISTEXT(G385)),YEAR(G385),"")</f>
        <v>2021</v>
      </c>
      <c r="J385">
        <f>IF(AND(ISNUMBER(G385),ISNUMBER(D385)),D385*(640*24*3600)/(5280^2),"DataGap")</f>
        <v>5.6925619834710748</v>
      </c>
    </row>
    <row r="386" spans="1:10">
      <c r="A386" t="s">
        <v>30</v>
      </c>
      <c r="B386">
        <v>6823500</v>
      </c>
      <c r="C386" s="1">
        <v>44553</v>
      </c>
      <c r="D386">
        <v>4.07</v>
      </c>
      <c r="E386" t="s">
        <v>38</v>
      </c>
      <c r="G386" s="1">
        <f>IF(OR(C386&lt;=0,ISTEXT(C386)),"",C386)</f>
        <v>44553</v>
      </c>
      <c r="H386" s="5">
        <f>IF(NOT(ISTEXT(G386)),YEAR(G386)*100+MONTH(G386),"")</f>
        <v>202112</v>
      </c>
      <c r="I386" s="5">
        <f>IF(NOT(ISTEXT(G386)),YEAR(G386),"")</f>
        <v>2021</v>
      </c>
      <c r="J386">
        <f>IF(AND(ISNUMBER(G386),ISNUMBER(D386)),D386*(640*24*3600)/(5280^2),"DataGap")</f>
        <v>8.0727272727272741</v>
      </c>
    </row>
    <row r="387" spans="1:10">
      <c r="A387" t="s">
        <v>30</v>
      </c>
      <c r="B387">
        <v>6823500</v>
      </c>
      <c r="C387" s="1">
        <v>44554</v>
      </c>
      <c r="D387">
        <v>4.07</v>
      </c>
      <c r="E387" t="s">
        <v>31</v>
      </c>
      <c r="G387" s="1">
        <f>IF(OR(C387&lt;=0,ISTEXT(C387)),"",C387)</f>
        <v>44554</v>
      </c>
      <c r="H387" s="5">
        <f>IF(NOT(ISTEXT(G387)),YEAR(G387)*100+MONTH(G387),"")</f>
        <v>202112</v>
      </c>
      <c r="I387" s="5">
        <f>IF(NOT(ISTEXT(G387)),YEAR(G387),"")</f>
        <v>2021</v>
      </c>
      <c r="J387">
        <f>IF(AND(ISNUMBER(G387),ISNUMBER(D387)),D387*(640*24*3600)/(5280^2),"DataGap")</f>
        <v>8.0727272727272741</v>
      </c>
    </row>
    <row r="388" spans="1:10">
      <c r="A388" t="s">
        <v>30</v>
      </c>
      <c r="B388">
        <v>6823500</v>
      </c>
      <c r="C388" s="1">
        <v>44555</v>
      </c>
      <c r="D388">
        <v>2.08</v>
      </c>
      <c r="E388" t="s">
        <v>38</v>
      </c>
      <c r="G388" s="1">
        <f>IF(OR(C388&lt;=0,ISTEXT(C388)),"",C388)</f>
        <v>44555</v>
      </c>
      <c r="H388" s="5">
        <f>IF(NOT(ISTEXT(G388)),YEAR(G388)*100+MONTH(G388),"")</f>
        <v>202112</v>
      </c>
      <c r="I388" s="5">
        <f>IF(NOT(ISTEXT(G388)),YEAR(G388),"")</f>
        <v>2021</v>
      </c>
      <c r="J388">
        <f>IF(AND(ISNUMBER(G388),ISNUMBER(D388)),D388*(640*24*3600)/(5280^2),"DataGap")</f>
        <v>4.1256198347107436</v>
      </c>
    </row>
    <row r="389" spans="1:10">
      <c r="A389" t="s">
        <v>30</v>
      </c>
      <c r="B389">
        <v>6823500</v>
      </c>
      <c r="C389" s="1">
        <v>44556</v>
      </c>
      <c r="D389">
        <v>2.1</v>
      </c>
      <c r="E389" t="s">
        <v>38</v>
      </c>
      <c r="G389" s="1">
        <f t="shared" ref="G389:G391" si="80">IF(OR(C389&lt;=0,ISTEXT(C389)),"",C389)</f>
        <v>44556</v>
      </c>
      <c r="H389" s="5">
        <f t="shared" ref="H389:H391" si="81">IF(NOT(ISTEXT(G389)),YEAR(G389)*100+MONTH(G389),"")</f>
        <v>202112</v>
      </c>
      <c r="I389" s="5">
        <f t="shared" ref="I389:I391" si="82">IF(NOT(ISTEXT(G389)),YEAR(G389),"")</f>
        <v>2021</v>
      </c>
      <c r="J389">
        <f t="shared" ref="J389:J391" si="83">IF(AND(ISNUMBER(G389),ISNUMBER(D389)),D389*(640*24*3600)/(5280^2),"DataGap")</f>
        <v>4.1652892561983474</v>
      </c>
    </row>
    <row r="390" spans="1:10">
      <c r="A390" t="s">
        <v>30</v>
      </c>
      <c r="B390">
        <v>6823500</v>
      </c>
      <c r="C390" s="1">
        <v>44557</v>
      </c>
      <c r="D390">
        <v>1.7</v>
      </c>
      <c r="E390" t="s">
        <v>38</v>
      </c>
      <c r="G390" s="1">
        <f t="shared" si="80"/>
        <v>44557</v>
      </c>
      <c r="H390" s="5">
        <f t="shared" si="81"/>
        <v>202112</v>
      </c>
      <c r="I390" s="5">
        <f t="shared" si="82"/>
        <v>2021</v>
      </c>
      <c r="J390">
        <f t="shared" si="83"/>
        <v>3.3719008264462809</v>
      </c>
    </row>
    <row r="391" spans="1:10">
      <c r="A391" t="s">
        <v>30</v>
      </c>
      <c r="B391">
        <v>6823500</v>
      </c>
      <c r="C391" s="1">
        <v>44558</v>
      </c>
      <c r="D391">
        <v>1.69</v>
      </c>
      <c r="E391" t="s">
        <v>38</v>
      </c>
      <c r="G391" s="1">
        <f t="shared" si="80"/>
        <v>44558</v>
      </c>
      <c r="H391" s="5">
        <f t="shared" si="81"/>
        <v>202112</v>
      </c>
      <c r="I391" s="5">
        <f t="shared" si="82"/>
        <v>2021</v>
      </c>
      <c r="J391">
        <f t="shared" si="83"/>
        <v>3.3520661157024794</v>
      </c>
    </row>
    <row r="392" spans="1:10">
      <c r="A392" t="s">
        <v>30</v>
      </c>
      <c r="B392">
        <v>6823500</v>
      </c>
      <c r="C392" s="1">
        <v>44559</v>
      </c>
      <c r="D392">
        <v>1.7</v>
      </c>
      <c r="E392" t="s">
        <v>38</v>
      </c>
      <c r="G392" s="1">
        <f>IF(OR(C392&lt;=0,ISTEXT(C392)),"",C392)</f>
        <v>44559</v>
      </c>
      <c r="H392" s="5">
        <f>IF(NOT(ISTEXT(G392)),YEAR(G392)*100+MONTH(G392),"")</f>
        <v>202112</v>
      </c>
      <c r="I392" s="5">
        <f>IF(NOT(ISTEXT(G392)),YEAR(G392),"")</f>
        <v>2021</v>
      </c>
      <c r="J392">
        <f>IF(AND(ISNUMBER(G392),ISNUMBER(D392)),D392*(640*24*3600)/(5280^2),"DataGap")</f>
        <v>3.3719008264462809</v>
      </c>
    </row>
    <row r="393" spans="1:10">
      <c r="A393" t="s">
        <v>30</v>
      </c>
      <c r="B393">
        <v>6823500</v>
      </c>
      <c r="C393" s="1">
        <v>44560</v>
      </c>
      <c r="D393">
        <v>1.81</v>
      </c>
      <c r="E393" t="s">
        <v>38</v>
      </c>
      <c r="G393" s="1">
        <f>IF(OR(C393&lt;=0,ISTEXT(C393)),"",C393)</f>
        <v>44560</v>
      </c>
      <c r="H393" s="5">
        <f>IF(NOT(ISTEXT(G393)),YEAR(G393)*100+MONTH(G393),"")</f>
        <v>202112</v>
      </c>
      <c r="I393" s="5">
        <f>IF(NOT(ISTEXT(G393)),YEAR(G393),"")</f>
        <v>2021</v>
      </c>
      <c r="J393">
        <f>IF(AND(ISNUMBER(G393),ISNUMBER(D393)),D393*(640*24*3600)/(5280^2),"DataGap")</f>
        <v>3.5900826446280991</v>
      </c>
    </row>
    <row r="394" spans="1:10">
      <c r="A394" t="s">
        <v>30</v>
      </c>
      <c r="B394">
        <v>6823500</v>
      </c>
      <c r="C394" s="1">
        <v>44561</v>
      </c>
      <c r="D394">
        <v>1.99</v>
      </c>
      <c r="E394" t="s">
        <v>38</v>
      </c>
      <c r="G394" s="1">
        <f>IF(OR(C394&lt;=0,ISTEXT(C394)),"",C394)</f>
        <v>44561</v>
      </c>
      <c r="H394" s="5">
        <f>IF(NOT(ISTEXT(G394)),YEAR(G394)*100+MONTH(G394),"")</f>
        <v>202112</v>
      </c>
      <c r="I394" s="5">
        <f>IF(NOT(ISTEXT(G394)),YEAR(G394),"")</f>
        <v>2021</v>
      </c>
      <c r="J394">
        <f>IF(AND(ISNUMBER(G394),ISNUMBER(D394)),D394*(640*24*3600)/(5280^2),"DataGap")</f>
        <v>3.9471074380165287</v>
      </c>
    </row>
    <row r="395" spans="1:10">
      <c r="A395" t="s">
        <v>32</v>
      </c>
      <c r="C395" s="1"/>
      <c r="G395" s="1"/>
      <c r="H395" s="5"/>
      <c r="I395" s="5"/>
    </row>
    <row r="396" spans="1:10">
      <c r="G396" s="1"/>
      <c r="H396" s="5"/>
      <c r="I396" s="5"/>
    </row>
    <row r="397" spans="1:10">
      <c r="G397" s="1"/>
      <c r="H397" s="5"/>
      <c r="I397" s="5"/>
    </row>
    <row r="398" spans="1:10">
      <c r="G398" s="1"/>
      <c r="H398" s="5"/>
      <c r="I398" s="5"/>
    </row>
    <row r="399" spans="1:10">
      <c r="G399" s="1"/>
      <c r="H399" s="5"/>
      <c r="I399" s="5"/>
    </row>
    <row r="400" spans="1:10">
      <c r="G400" s="1"/>
      <c r="H400" s="5"/>
      <c r="I400" s="5"/>
    </row>
    <row r="401" spans="7:9">
      <c r="G401" s="1"/>
      <c r="H401" s="5"/>
      <c r="I401" s="5"/>
    </row>
    <row r="402" spans="7:9">
      <c r="G402" s="1"/>
      <c r="H402" s="5"/>
      <c r="I402" s="5"/>
    </row>
    <row r="403" spans="7:9">
      <c r="G403" s="1"/>
      <c r="H403" s="5"/>
      <c r="I403" s="5"/>
    </row>
    <row r="404" spans="7:9">
      <c r="G404" s="1"/>
      <c r="H404" s="5"/>
      <c r="I404" s="5"/>
    </row>
    <row r="405" spans="7:9">
      <c r="G405" s="1"/>
      <c r="H405" s="5"/>
      <c r="I405" s="5"/>
    </row>
    <row r="406" spans="7:9">
      <c r="G406" s="1"/>
      <c r="H406" s="5"/>
      <c r="I406" s="5"/>
    </row>
    <row r="407" spans="7:9">
      <c r="G407" s="1"/>
      <c r="H407" s="5"/>
      <c r="I407" s="5"/>
    </row>
    <row r="408" spans="7:9">
      <c r="G408" s="1"/>
      <c r="H408" s="5"/>
      <c r="I408" s="5"/>
    </row>
    <row r="409" spans="7:9">
      <c r="G409" s="1"/>
      <c r="H409" s="5"/>
      <c r="I409" s="5"/>
    </row>
    <row r="410" spans="7:9">
      <c r="G410" s="1"/>
      <c r="H410" s="5"/>
      <c r="I410" s="5"/>
    </row>
    <row r="411" spans="7:9">
      <c r="G411" s="1"/>
      <c r="H411" s="5"/>
      <c r="I411" s="5"/>
    </row>
    <row r="412" spans="7:9">
      <c r="G412" s="1"/>
      <c r="H412" s="5"/>
      <c r="I412" s="5"/>
    </row>
    <row r="413" spans="7:9">
      <c r="G413" s="1"/>
      <c r="H413" s="5"/>
      <c r="I413" s="5"/>
    </row>
    <row r="414" spans="7:9">
      <c r="G414" s="1"/>
      <c r="H414" s="5"/>
      <c r="I414" s="5"/>
    </row>
    <row r="415" spans="7:9">
      <c r="G415" s="1"/>
      <c r="H415" s="5"/>
      <c r="I415" s="5"/>
    </row>
    <row r="416" spans="7:9">
      <c r="G416" s="1"/>
      <c r="H416" s="5"/>
      <c r="I416" s="5"/>
    </row>
    <row r="417" spans="7:9">
      <c r="G417" s="1"/>
      <c r="H417" s="5"/>
      <c r="I417" s="5"/>
    </row>
    <row r="418" spans="7:9">
      <c r="G418" s="1"/>
      <c r="H418" s="5"/>
      <c r="I418" s="5"/>
    </row>
  </sheetData>
  <mergeCells count="2">
    <mergeCell ref="G1:J1"/>
    <mergeCell ref="L1:N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418"/>
  <sheetViews>
    <sheetView workbookViewId="0">
      <selection activeCell="J3" sqref="J3:J14"/>
    </sheetView>
  </sheetViews>
  <sheetFormatPr defaultRowHeight="15"/>
  <cols>
    <col min="1" max="1" width="81.140625" bestFit="1" customWidth="1"/>
    <col min="2" max="2" width="8" bestFit="1" customWidth="1"/>
    <col min="3" max="3" width="10.7109375" customWidth="1"/>
    <col min="4" max="4" width="18.28515625" bestFit="1" customWidth="1"/>
    <col min="5" max="5" width="21.42578125" bestFit="1" customWidth="1"/>
    <col min="7" max="7" width="9.7109375" bestFit="1" customWidth="1"/>
  </cols>
  <sheetData>
    <row r="1" spans="1:14" ht="15.75" thickBot="1">
      <c r="A1" t="s">
        <v>0</v>
      </c>
      <c r="G1" s="15" t="s">
        <v>95</v>
      </c>
      <c r="H1" s="16"/>
      <c r="I1" s="16"/>
      <c r="J1" s="17"/>
      <c r="L1" s="18" t="s">
        <v>100</v>
      </c>
      <c r="M1" s="19"/>
      <c r="N1" s="20"/>
    </row>
    <row r="2" spans="1:14">
      <c r="A2" t="s">
        <v>1</v>
      </c>
      <c r="G2" s="2" t="s">
        <v>96</v>
      </c>
      <c r="H2" s="2" t="s">
        <v>97</v>
      </c>
      <c r="I2" s="2" t="s">
        <v>98</v>
      </c>
      <c r="J2" s="3" t="s">
        <v>99</v>
      </c>
      <c r="L2" s="2" t="s">
        <v>101</v>
      </c>
      <c r="M2" s="2" t="s">
        <v>98</v>
      </c>
      <c r="N2" s="3" t="s">
        <v>102</v>
      </c>
    </row>
    <row r="3" spans="1:14">
      <c r="A3" t="s">
        <v>2</v>
      </c>
      <c r="G3" s="4">
        <v>44197</v>
      </c>
      <c r="H3" s="5">
        <f>YEAR(G3)*100+MONTH(G3)</f>
        <v>202101</v>
      </c>
      <c r="I3" s="6">
        <f t="shared" ref="I3:I14" si="0">SUMIF($H$30:$H$394,H3,D$30:D$399)/COUNTIF($H$30:$H$394,H3)</f>
        <v>4.7741935483870988</v>
      </c>
      <c r="J3" s="7">
        <f>SUMIF($H$30:$H$394,H3,J$30:J$400)</f>
        <v>293.55371900826447</v>
      </c>
      <c r="L3" s="8">
        <f>YEAR(G3)</f>
        <v>2021</v>
      </c>
      <c r="M3" s="6">
        <f ca="1">SUMIF(I$30:I$400,L3,D$30:D$399)/COUNTIF(I$30:I$400,L3)</f>
        <v>4.948493150684933</v>
      </c>
      <c r="N3" s="6">
        <f>SUMIF(I$30:I$400,L3,J$30:J$400)</f>
        <v>3582.545454545454</v>
      </c>
    </row>
    <row r="4" spans="1:14">
      <c r="A4" t="s">
        <v>3</v>
      </c>
      <c r="G4" s="4">
        <f>DATE(IF(MONTH(G3)=12,YEAR(G3)+1,YEAR(G3)),IF(MONTH(G3)=12,1,MONTH(G3)+1),1)</f>
        <v>44228</v>
      </c>
      <c r="H4" s="5">
        <f t="shared" ref="H4:H14" si="1">YEAR(G4)*100+MONTH(G4)</f>
        <v>202102</v>
      </c>
      <c r="I4" s="6">
        <f t="shared" si="0"/>
        <v>4.6932142857142862</v>
      </c>
      <c r="J4" s="7">
        <f t="shared" ref="J4:J14" si="2">SUMIF($H$30:$H$394,H4,J$30:J$400)</f>
        <v>260.64793388429752</v>
      </c>
    </row>
    <row r="5" spans="1:14">
      <c r="A5" t="s">
        <v>4</v>
      </c>
      <c r="G5" s="4">
        <f t="shared" ref="G5:G14" si="3">DATE(IF(MONTH(G4)=12,YEAR(G4)+1,YEAR(G4)),IF(MONTH(G4)=12,1,MONTH(G4)+1),1)</f>
        <v>44256</v>
      </c>
      <c r="H5" s="5">
        <f t="shared" si="1"/>
        <v>202103</v>
      </c>
      <c r="I5" s="6">
        <f t="shared" si="0"/>
        <v>6.0503225806451608</v>
      </c>
      <c r="J5" s="7">
        <f t="shared" si="2"/>
        <v>372.01983471074379</v>
      </c>
    </row>
    <row r="6" spans="1:14">
      <c r="A6" t="s">
        <v>5</v>
      </c>
      <c r="G6" s="4">
        <f t="shared" si="3"/>
        <v>44287</v>
      </c>
      <c r="H6" s="5">
        <f t="shared" si="1"/>
        <v>202104</v>
      </c>
      <c r="I6" s="6">
        <f t="shared" si="0"/>
        <v>6.2793333333333319</v>
      </c>
      <c r="J6" s="7">
        <f t="shared" si="2"/>
        <v>373.64628099173547</v>
      </c>
    </row>
    <row r="7" spans="1:14">
      <c r="A7" t="s">
        <v>6</v>
      </c>
      <c r="G7" s="4">
        <f t="shared" si="3"/>
        <v>44317</v>
      </c>
      <c r="H7" s="5">
        <f t="shared" si="1"/>
        <v>202105</v>
      </c>
      <c r="I7" s="6">
        <f t="shared" si="0"/>
        <v>6.0422580645161288</v>
      </c>
      <c r="J7" s="7">
        <f t="shared" si="2"/>
        <v>371.52396694214866</v>
      </c>
    </row>
    <row r="8" spans="1:14">
      <c r="A8" t="s">
        <v>7</v>
      </c>
      <c r="G8" s="4">
        <f t="shared" si="3"/>
        <v>44348</v>
      </c>
      <c r="H8" s="5">
        <f t="shared" si="1"/>
        <v>202106</v>
      </c>
      <c r="I8" s="6">
        <f t="shared" si="0"/>
        <v>4.7319999999999993</v>
      </c>
      <c r="J8" s="7">
        <f t="shared" si="2"/>
        <v>281.57355371900826</v>
      </c>
    </row>
    <row r="9" spans="1:14">
      <c r="A9" t="s">
        <v>6</v>
      </c>
      <c r="G9" s="4">
        <f t="shared" si="3"/>
        <v>44378</v>
      </c>
      <c r="H9" s="5">
        <f t="shared" si="1"/>
        <v>202107</v>
      </c>
      <c r="I9" s="6">
        <f t="shared" si="0"/>
        <v>3.8825806451612896</v>
      </c>
      <c r="J9" s="7">
        <f t="shared" si="2"/>
        <v>238.73057851239662</v>
      </c>
    </row>
    <row r="10" spans="1:14">
      <c r="A10" t="s">
        <v>8</v>
      </c>
      <c r="G10" s="4">
        <f t="shared" si="3"/>
        <v>44409</v>
      </c>
      <c r="H10" s="5">
        <f t="shared" si="1"/>
        <v>202108</v>
      </c>
      <c r="I10" s="6">
        <f t="shared" si="0"/>
        <v>4.2677419354838717</v>
      </c>
      <c r="J10" s="7">
        <f t="shared" si="2"/>
        <v>262.41322314049586</v>
      </c>
    </row>
    <row r="11" spans="1:14">
      <c r="A11" t="s">
        <v>9</v>
      </c>
      <c r="G11" s="4">
        <f t="shared" si="3"/>
        <v>44440</v>
      </c>
      <c r="H11" s="5">
        <f t="shared" si="1"/>
        <v>202109</v>
      </c>
      <c r="I11" s="6">
        <f t="shared" si="0"/>
        <v>3.9853333333333327</v>
      </c>
      <c r="J11" s="7">
        <f t="shared" si="2"/>
        <v>237.14380165289256</v>
      </c>
    </row>
    <row r="12" spans="1:14">
      <c r="A12" t="s">
        <v>6</v>
      </c>
      <c r="G12" s="4">
        <f t="shared" si="3"/>
        <v>44470</v>
      </c>
      <c r="H12" s="5">
        <f t="shared" si="1"/>
        <v>202110</v>
      </c>
      <c r="I12" s="6">
        <f t="shared" si="0"/>
        <v>4.4551612903225806</v>
      </c>
      <c r="J12" s="7">
        <f t="shared" si="2"/>
        <v>273.93719008264458</v>
      </c>
    </row>
    <row r="13" spans="1:14">
      <c r="A13" t="s">
        <v>10</v>
      </c>
      <c r="G13" s="4">
        <f t="shared" si="3"/>
        <v>44501</v>
      </c>
      <c r="H13" s="5">
        <f t="shared" si="1"/>
        <v>202111</v>
      </c>
      <c r="I13" s="6">
        <f t="shared" si="0"/>
        <v>5.0926666666666653</v>
      </c>
      <c r="J13" s="7">
        <f t="shared" si="2"/>
        <v>303.03471074380161</v>
      </c>
    </row>
    <row r="14" spans="1:14">
      <c r="A14" t="s">
        <v>114</v>
      </c>
      <c r="G14" s="4">
        <f t="shared" si="3"/>
        <v>44531</v>
      </c>
      <c r="H14" s="5">
        <f t="shared" si="1"/>
        <v>202112</v>
      </c>
      <c r="I14" s="6">
        <f t="shared" si="0"/>
        <v>5.111935483870969</v>
      </c>
      <c r="J14" s="7">
        <f t="shared" si="2"/>
        <v>314.3206611570248</v>
      </c>
    </row>
    <row r="15" spans="1:14">
      <c r="A15" t="s">
        <v>6</v>
      </c>
    </row>
    <row r="16" spans="1:14">
      <c r="A16" t="s">
        <v>11</v>
      </c>
    </row>
    <row r="17" spans="1:10">
      <c r="A17" t="s">
        <v>44</v>
      </c>
    </row>
    <row r="18" spans="1:10">
      <c r="A18" t="s">
        <v>13</v>
      </c>
    </row>
    <row r="19" spans="1:10">
      <c r="A19" t="s">
        <v>6</v>
      </c>
    </row>
    <row r="20" spans="1:10">
      <c r="A20" t="s">
        <v>45</v>
      </c>
    </row>
    <row r="21" spans="1:10">
      <c r="A21" t="s">
        <v>15</v>
      </c>
    </row>
    <row r="22" spans="1:10">
      <c r="A22" t="s">
        <v>46</v>
      </c>
    </row>
    <row r="23" spans="1:10">
      <c r="A23" t="s">
        <v>6</v>
      </c>
    </row>
    <row r="24" spans="1:10">
      <c r="A24" t="s">
        <v>17</v>
      </c>
      <c r="G24" s="1" t="str">
        <f>IF(OR(C24&lt;=0,ISTEXT(C24)),"",C24)</f>
        <v/>
      </c>
      <c r="H24" s="5" t="str">
        <f>IF(NOT(ISTEXT(G24)),YEAR(G24)*100+MONTH(G24),"")</f>
        <v/>
      </c>
      <c r="I24" s="5" t="str">
        <f>IF(NOT(ISTEXT(G24)),YEAR(G24),"")</f>
        <v/>
      </c>
    </row>
    <row r="25" spans="1:10">
      <c r="A25" t="s">
        <v>18</v>
      </c>
      <c r="G25" s="1" t="str">
        <f t="shared" ref="G25:G81" si="4">IF(OR(C25&lt;=0,ISTEXT(C25)),"",C25)</f>
        <v/>
      </c>
      <c r="H25" s="5" t="str">
        <f t="shared" ref="H25:H81" si="5">IF(NOT(ISTEXT(G25)),YEAR(G25)*100+MONTH(G25),"")</f>
        <v/>
      </c>
      <c r="I25" s="5" t="str">
        <f t="shared" ref="I25:I81" si="6">IF(NOT(ISTEXT(G25)),YEAR(G25),"")</f>
        <v/>
      </c>
    </row>
    <row r="26" spans="1:10">
      <c r="A26" t="s">
        <v>35</v>
      </c>
      <c r="G26" s="1" t="str">
        <f t="shared" si="4"/>
        <v/>
      </c>
      <c r="H26" s="5" t="str">
        <f t="shared" si="5"/>
        <v/>
      </c>
      <c r="I26" s="5" t="str">
        <f t="shared" si="6"/>
        <v/>
      </c>
    </row>
    <row r="27" spans="1:10">
      <c r="A27" t="s">
        <v>19</v>
      </c>
      <c r="G27" s="1" t="str">
        <f t="shared" si="4"/>
        <v/>
      </c>
      <c r="H27" s="5" t="str">
        <f t="shared" si="5"/>
        <v/>
      </c>
      <c r="I27" s="5" t="str">
        <f t="shared" si="6"/>
        <v/>
      </c>
    </row>
    <row r="28" spans="1:10">
      <c r="A28" t="s">
        <v>20</v>
      </c>
      <c r="B28" t="s">
        <v>21</v>
      </c>
      <c r="C28" t="s">
        <v>22</v>
      </c>
      <c r="D28" t="s">
        <v>47</v>
      </c>
      <c r="E28" t="s">
        <v>48</v>
      </c>
      <c r="G28" s="1" t="str">
        <f t="shared" si="4"/>
        <v/>
      </c>
      <c r="H28" s="5" t="str">
        <f t="shared" si="5"/>
        <v/>
      </c>
      <c r="I28" s="5" t="str">
        <f t="shared" si="6"/>
        <v/>
      </c>
    </row>
    <row r="29" spans="1:10">
      <c r="A29" t="s">
        <v>25</v>
      </c>
      <c r="B29" t="s">
        <v>26</v>
      </c>
      <c r="C29" t="s">
        <v>27</v>
      </c>
      <c r="D29" t="s">
        <v>28</v>
      </c>
      <c r="E29" t="s">
        <v>29</v>
      </c>
      <c r="G29" s="1" t="str">
        <f t="shared" si="4"/>
        <v/>
      </c>
      <c r="H29" s="5" t="str">
        <f t="shared" si="5"/>
        <v/>
      </c>
      <c r="I29" s="5" t="str">
        <f t="shared" si="6"/>
        <v/>
      </c>
    </row>
    <row r="30" spans="1:10">
      <c r="A30" t="s">
        <v>30</v>
      </c>
      <c r="B30">
        <v>6824000</v>
      </c>
      <c r="C30" s="1">
        <v>44197</v>
      </c>
      <c r="D30">
        <v>4.7300000000000004</v>
      </c>
      <c r="E30" t="s">
        <v>38</v>
      </c>
      <c r="G30" s="1">
        <f t="shared" si="4"/>
        <v>44197</v>
      </c>
      <c r="H30" s="5">
        <f t="shared" si="5"/>
        <v>202101</v>
      </c>
      <c r="I30" s="5">
        <f t="shared" si="6"/>
        <v>2021</v>
      </c>
      <c r="J30">
        <f t="shared" ref="J30:J81" si="7">IF(AND(ISNUMBER(G30),ISNUMBER(D30)),D30*(640*24*3600)/(5280^2),"DataGap")</f>
        <v>9.3818181818181827</v>
      </c>
    </row>
    <row r="31" spans="1:10">
      <c r="A31" t="s">
        <v>30</v>
      </c>
      <c r="B31">
        <v>6824000</v>
      </c>
      <c r="C31" s="1">
        <v>44198</v>
      </c>
      <c r="D31">
        <v>4.7699999999999996</v>
      </c>
      <c r="E31" t="s">
        <v>38</v>
      </c>
      <c r="G31" s="1">
        <f t="shared" si="4"/>
        <v>44198</v>
      </c>
      <c r="H31" s="5">
        <f t="shared" si="5"/>
        <v>202101</v>
      </c>
      <c r="I31" s="5">
        <f t="shared" si="6"/>
        <v>2021</v>
      </c>
      <c r="J31">
        <f t="shared" si="7"/>
        <v>9.4611570247933869</v>
      </c>
    </row>
    <row r="32" spans="1:10">
      <c r="A32" t="s">
        <v>30</v>
      </c>
      <c r="B32">
        <v>6824000</v>
      </c>
      <c r="C32" s="1">
        <v>44199</v>
      </c>
      <c r="D32">
        <v>4.82</v>
      </c>
      <c r="E32" t="s">
        <v>38</v>
      </c>
      <c r="G32" s="1">
        <f t="shared" si="4"/>
        <v>44199</v>
      </c>
      <c r="H32" s="5">
        <f t="shared" si="5"/>
        <v>202101</v>
      </c>
      <c r="I32" s="5">
        <f t="shared" si="6"/>
        <v>2021</v>
      </c>
      <c r="J32">
        <f t="shared" si="7"/>
        <v>9.5603305785123975</v>
      </c>
    </row>
    <row r="33" spans="1:10">
      <c r="A33" t="s">
        <v>30</v>
      </c>
      <c r="B33">
        <v>6824000</v>
      </c>
      <c r="C33" s="1">
        <v>44200</v>
      </c>
      <c r="D33">
        <v>4.87</v>
      </c>
      <c r="E33" t="s">
        <v>38</v>
      </c>
      <c r="G33" s="1">
        <f t="shared" si="4"/>
        <v>44200</v>
      </c>
      <c r="H33" s="5">
        <f t="shared" si="5"/>
        <v>202101</v>
      </c>
      <c r="I33" s="5">
        <f t="shared" si="6"/>
        <v>2021</v>
      </c>
      <c r="J33">
        <f t="shared" si="7"/>
        <v>9.6595041322314046</v>
      </c>
    </row>
    <row r="34" spans="1:10">
      <c r="A34" t="s">
        <v>30</v>
      </c>
      <c r="B34">
        <v>6824000</v>
      </c>
      <c r="C34" s="1">
        <v>44201</v>
      </c>
      <c r="D34">
        <v>4.9000000000000004</v>
      </c>
      <c r="E34" t="s">
        <v>38</v>
      </c>
      <c r="G34" s="1">
        <f t="shared" si="4"/>
        <v>44201</v>
      </c>
      <c r="H34" s="5">
        <f t="shared" si="5"/>
        <v>202101</v>
      </c>
      <c r="I34" s="5">
        <f t="shared" si="6"/>
        <v>2021</v>
      </c>
      <c r="J34">
        <f t="shared" si="7"/>
        <v>9.7190082644628095</v>
      </c>
    </row>
    <row r="35" spans="1:10">
      <c r="A35" t="s">
        <v>30</v>
      </c>
      <c r="B35">
        <v>6824000</v>
      </c>
      <c r="C35" s="1">
        <v>44202</v>
      </c>
      <c r="D35">
        <v>4.9000000000000004</v>
      </c>
      <c r="E35" t="s">
        <v>38</v>
      </c>
      <c r="G35" s="1">
        <f t="shared" si="4"/>
        <v>44202</v>
      </c>
      <c r="H35" s="5">
        <f t="shared" si="5"/>
        <v>202101</v>
      </c>
      <c r="I35" s="5">
        <f t="shared" si="6"/>
        <v>2021</v>
      </c>
      <c r="J35">
        <f t="shared" si="7"/>
        <v>9.7190082644628095</v>
      </c>
    </row>
    <row r="36" spans="1:10">
      <c r="A36" t="s">
        <v>30</v>
      </c>
      <c r="B36">
        <v>6824000</v>
      </c>
      <c r="C36" s="1">
        <v>44203</v>
      </c>
      <c r="D36">
        <v>4.8899999999999997</v>
      </c>
      <c r="E36" t="s">
        <v>38</v>
      </c>
      <c r="G36" s="1">
        <f t="shared" si="4"/>
        <v>44203</v>
      </c>
      <c r="H36" s="5">
        <f t="shared" si="5"/>
        <v>202101</v>
      </c>
      <c r="I36" s="5">
        <f t="shared" si="6"/>
        <v>2021</v>
      </c>
      <c r="J36">
        <f t="shared" si="7"/>
        <v>9.6991735537190085</v>
      </c>
    </row>
    <row r="37" spans="1:10">
      <c r="A37" t="s">
        <v>30</v>
      </c>
      <c r="B37">
        <v>6824000</v>
      </c>
      <c r="C37" s="1">
        <v>44204</v>
      </c>
      <c r="D37">
        <v>4.87</v>
      </c>
      <c r="E37" t="s">
        <v>38</v>
      </c>
      <c r="G37" s="1">
        <f t="shared" si="4"/>
        <v>44204</v>
      </c>
      <c r="H37" s="5">
        <f t="shared" si="5"/>
        <v>202101</v>
      </c>
      <c r="I37" s="5">
        <f t="shared" si="6"/>
        <v>2021</v>
      </c>
      <c r="J37">
        <f t="shared" si="7"/>
        <v>9.6595041322314046</v>
      </c>
    </row>
    <row r="38" spans="1:10">
      <c r="A38" t="s">
        <v>30</v>
      </c>
      <c r="B38">
        <v>6824000</v>
      </c>
      <c r="C38" s="1">
        <v>44205</v>
      </c>
      <c r="D38">
        <v>4.8499999999999996</v>
      </c>
      <c r="E38" t="s">
        <v>38</v>
      </c>
      <c r="G38" s="1">
        <f t="shared" si="4"/>
        <v>44205</v>
      </c>
      <c r="H38" s="5">
        <f t="shared" si="5"/>
        <v>202101</v>
      </c>
      <c r="I38" s="5">
        <f t="shared" si="6"/>
        <v>2021</v>
      </c>
      <c r="J38">
        <f t="shared" si="7"/>
        <v>9.6198347107438007</v>
      </c>
    </row>
    <row r="39" spans="1:10">
      <c r="A39" t="s">
        <v>30</v>
      </c>
      <c r="B39">
        <v>6824000</v>
      </c>
      <c r="C39" s="1">
        <v>44206</v>
      </c>
      <c r="D39">
        <v>4.8499999999999996</v>
      </c>
      <c r="E39" t="s">
        <v>38</v>
      </c>
      <c r="G39" s="1">
        <f t="shared" si="4"/>
        <v>44206</v>
      </c>
      <c r="H39" s="5">
        <f t="shared" si="5"/>
        <v>202101</v>
      </c>
      <c r="I39" s="5">
        <f t="shared" si="6"/>
        <v>2021</v>
      </c>
      <c r="J39">
        <f t="shared" si="7"/>
        <v>9.6198347107438007</v>
      </c>
    </row>
    <row r="40" spans="1:10">
      <c r="A40" t="s">
        <v>30</v>
      </c>
      <c r="B40">
        <v>6824000</v>
      </c>
      <c r="C40" s="1">
        <v>44207</v>
      </c>
      <c r="D40">
        <v>4.8600000000000003</v>
      </c>
      <c r="E40" t="s">
        <v>38</v>
      </c>
      <c r="G40" s="1">
        <f t="shared" si="4"/>
        <v>44207</v>
      </c>
      <c r="H40" s="5">
        <f t="shared" si="5"/>
        <v>202101</v>
      </c>
      <c r="I40" s="5">
        <f t="shared" si="6"/>
        <v>2021</v>
      </c>
      <c r="J40">
        <f t="shared" si="7"/>
        <v>9.6396694214876035</v>
      </c>
    </row>
    <row r="41" spans="1:10">
      <c r="A41" t="s">
        <v>30</v>
      </c>
      <c r="B41">
        <v>6824000</v>
      </c>
      <c r="C41" s="1">
        <v>44208</v>
      </c>
      <c r="D41">
        <v>4.9000000000000004</v>
      </c>
      <c r="E41" t="s">
        <v>38</v>
      </c>
      <c r="G41" s="1">
        <f t="shared" si="4"/>
        <v>44208</v>
      </c>
      <c r="H41" s="5">
        <f t="shared" si="5"/>
        <v>202101</v>
      </c>
      <c r="I41" s="5">
        <f t="shared" si="6"/>
        <v>2021</v>
      </c>
      <c r="J41">
        <f t="shared" si="7"/>
        <v>9.7190082644628095</v>
      </c>
    </row>
    <row r="42" spans="1:10">
      <c r="A42" t="s">
        <v>30</v>
      </c>
      <c r="B42">
        <v>6824000</v>
      </c>
      <c r="C42" s="1">
        <v>44209</v>
      </c>
      <c r="D42">
        <v>4.95</v>
      </c>
      <c r="E42" t="s">
        <v>38</v>
      </c>
      <c r="G42" s="1">
        <f t="shared" si="4"/>
        <v>44209</v>
      </c>
      <c r="H42" s="5">
        <f t="shared" si="5"/>
        <v>202101</v>
      </c>
      <c r="I42" s="5">
        <f t="shared" si="6"/>
        <v>2021</v>
      </c>
      <c r="J42">
        <f t="shared" si="7"/>
        <v>9.8181818181818183</v>
      </c>
    </row>
    <row r="43" spans="1:10">
      <c r="A43" t="s">
        <v>30</v>
      </c>
      <c r="B43">
        <v>6824000</v>
      </c>
      <c r="C43" s="1">
        <v>44210</v>
      </c>
      <c r="D43">
        <v>4.96</v>
      </c>
      <c r="E43" t="s">
        <v>38</v>
      </c>
      <c r="G43" s="1">
        <f t="shared" si="4"/>
        <v>44210</v>
      </c>
      <c r="H43" s="5">
        <f t="shared" si="5"/>
        <v>202101</v>
      </c>
      <c r="I43" s="5">
        <f t="shared" si="6"/>
        <v>2021</v>
      </c>
      <c r="J43">
        <f t="shared" si="7"/>
        <v>9.8380165289256194</v>
      </c>
    </row>
    <row r="44" spans="1:10">
      <c r="A44" t="s">
        <v>30</v>
      </c>
      <c r="B44">
        <v>6824000</v>
      </c>
      <c r="C44" s="1">
        <v>44211</v>
      </c>
      <c r="D44">
        <v>4.93</v>
      </c>
      <c r="E44" t="s">
        <v>38</v>
      </c>
      <c r="G44" s="1">
        <f t="shared" si="4"/>
        <v>44211</v>
      </c>
      <c r="H44" s="5">
        <f t="shared" si="5"/>
        <v>202101</v>
      </c>
      <c r="I44" s="5">
        <f t="shared" si="6"/>
        <v>2021</v>
      </c>
      <c r="J44">
        <f t="shared" si="7"/>
        <v>9.7785123966942145</v>
      </c>
    </row>
    <row r="45" spans="1:10">
      <c r="A45" t="s">
        <v>30</v>
      </c>
      <c r="B45">
        <v>6824000</v>
      </c>
      <c r="C45" s="1">
        <v>44212</v>
      </c>
      <c r="D45">
        <v>4.92</v>
      </c>
      <c r="E45" t="s">
        <v>38</v>
      </c>
      <c r="G45" s="1">
        <f t="shared" si="4"/>
        <v>44212</v>
      </c>
      <c r="H45" s="5">
        <f t="shared" si="5"/>
        <v>202101</v>
      </c>
      <c r="I45" s="5">
        <f t="shared" si="6"/>
        <v>2021</v>
      </c>
      <c r="J45">
        <f t="shared" si="7"/>
        <v>9.7586776859504134</v>
      </c>
    </row>
    <row r="46" spans="1:10">
      <c r="A46" t="s">
        <v>30</v>
      </c>
      <c r="B46">
        <v>6824000</v>
      </c>
      <c r="C46" s="1">
        <v>44213</v>
      </c>
      <c r="D46">
        <v>4.93</v>
      </c>
      <c r="E46" t="s">
        <v>38</v>
      </c>
      <c r="G46" s="1">
        <f t="shared" si="4"/>
        <v>44213</v>
      </c>
      <c r="H46" s="5">
        <f t="shared" si="5"/>
        <v>202101</v>
      </c>
      <c r="I46" s="5">
        <f t="shared" si="6"/>
        <v>2021</v>
      </c>
      <c r="J46">
        <f t="shared" si="7"/>
        <v>9.7785123966942145</v>
      </c>
    </row>
    <row r="47" spans="1:10">
      <c r="A47" t="s">
        <v>30</v>
      </c>
      <c r="B47">
        <v>6824000</v>
      </c>
      <c r="C47" s="1">
        <v>44214</v>
      </c>
      <c r="D47">
        <v>4.93</v>
      </c>
      <c r="E47" t="s">
        <v>38</v>
      </c>
      <c r="G47" s="1">
        <f t="shared" si="4"/>
        <v>44214</v>
      </c>
      <c r="H47" s="5">
        <f t="shared" si="5"/>
        <v>202101</v>
      </c>
      <c r="I47" s="5">
        <f t="shared" si="6"/>
        <v>2021</v>
      </c>
      <c r="J47">
        <f t="shared" si="7"/>
        <v>9.7785123966942145</v>
      </c>
    </row>
    <row r="48" spans="1:10">
      <c r="A48" t="s">
        <v>30</v>
      </c>
      <c r="B48">
        <v>6824000</v>
      </c>
      <c r="C48" s="1">
        <v>44215</v>
      </c>
      <c r="D48">
        <v>4.78</v>
      </c>
      <c r="E48" t="s">
        <v>38</v>
      </c>
      <c r="G48" s="1">
        <f t="shared" si="4"/>
        <v>44215</v>
      </c>
      <c r="H48" s="5">
        <f t="shared" si="5"/>
        <v>202101</v>
      </c>
      <c r="I48" s="5">
        <f t="shared" si="6"/>
        <v>2021</v>
      </c>
      <c r="J48">
        <f t="shared" si="7"/>
        <v>9.4809917355371898</v>
      </c>
    </row>
    <row r="49" spans="1:10">
      <c r="A49" t="s">
        <v>30</v>
      </c>
      <c r="B49">
        <v>6824000</v>
      </c>
      <c r="C49" s="1">
        <v>44216</v>
      </c>
      <c r="D49">
        <v>4.37</v>
      </c>
      <c r="E49" t="s">
        <v>38</v>
      </c>
      <c r="G49" s="1">
        <f t="shared" si="4"/>
        <v>44216</v>
      </c>
      <c r="H49" s="5">
        <f t="shared" si="5"/>
        <v>202101</v>
      </c>
      <c r="I49" s="5">
        <f t="shared" si="6"/>
        <v>2021</v>
      </c>
      <c r="J49">
        <f t="shared" si="7"/>
        <v>8.6677685950413217</v>
      </c>
    </row>
    <row r="50" spans="1:10">
      <c r="A50" t="s">
        <v>30</v>
      </c>
      <c r="B50">
        <v>6824000</v>
      </c>
      <c r="C50" s="1">
        <v>44217</v>
      </c>
      <c r="D50">
        <v>4.7</v>
      </c>
      <c r="E50" t="s">
        <v>38</v>
      </c>
      <c r="G50" s="1">
        <f t="shared" si="4"/>
        <v>44217</v>
      </c>
      <c r="H50" s="5">
        <f t="shared" si="5"/>
        <v>202101</v>
      </c>
      <c r="I50" s="5">
        <f t="shared" si="6"/>
        <v>2021</v>
      </c>
      <c r="J50">
        <f t="shared" si="7"/>
        <v>9.322314049586776</v>
      </c>
    </row>
    <row r="51" spans="1:10">
      <c r="A51" t="s">
        <v>30</v>
      </c>
      <c r="B51">
        <v>6824000</v>
      </c>
      <c r="C51" s="1">
        <v>44218</v>
      </c>
      <c r="D51">
        <v>4.71</v>
      </c>
      <c r="E51" t="s">
        <v>31</v>
      </c>
      <c r="G51" s="1">
        <f t="shared" si="4"/>
        <v>44218</v>
      </c>
      <c r="H51" s="5">
        <f t="shared" si="5"/>
        <v>202101</v>
      </c>
      <c r="I51" s="5">
        <f t="shared" si="6"/>
        <v>2021</v>
      </c>
      <c r="J51">
        <f t="shared" si="7"/>
        <v>9.3421487603305788</v>
      </c>
    </row>
    <row r="52" spans="1:10">
      <c r="A52" t="s">
        <v>30</v>
      </c>
      <c r="B52">
        <v>6824000</v>
      </c>
      <c r="C52" s="1">
        <v>44219</v>
      </c>
      <c r="D52">
        <v>4.6500000000000004</v>
      </c>
      <c r="E52" t="s">
        <v>31</v>
      </c>
      <c r="G52" s="1">
        <f t="shared" si="4"/>
        <v>44219</v>
      </c>
      <c r="H52" s="5">
        <f t="shared" si="5"/>
        <v>202101</v>
      </c>
      <c r="I52" s="5">
        <f t="shared" si="6"/>
        <v>2021</v>
      </c>
      <c r="J52">
        <f t="shared" si="7"/>
        <v>9.223140495867769</v>
      </c>
    </row>
    <row r="53" spans="1:10">
      <c r="A53" t="s">
        <v>30</v>
      </c>
      <c r="B53">
        <v>6824000</v>
      </c>
      <c r="C53" s="1">
        <v>44220</v>
      </c>
      <c r="D53">
        <v>4.62</v>
      </c>
      <c r="E53" t="s">
        <v>38</v>
      </c>
      <c r="G53" s="1">
        <f t="shared" si="4"/>
        <v>44220</v>
      </c>
      <c r="H53" s="5">
        <f t="shared" si="5"/>
        <v>202101</v>
      </c>
      <c r="I53" s="5">
        <f t="shared" si="6"/>
        <v>2021</v>
      </c>
      <c r="J53">
        <f t="shared" si="7"/>
        <v>9.163636363636364</v>
      </c>
    </row>
    <row r="54" spans="1:10">
      <c r="A54" t="s">
        <v>30</v>
      </c>
      <c r="B54">
        <v>6824000</v>
      </c>
      <c r="C54" s="1">
        <v>44221</v>
      </c>
      <c r="D54">
        <v>4.76</v>
      </c>
      <c r="E54" t="s">
        <v>38</v>
      </c>
      <c r="G54" s="1">
        <f t="shared" si="4"/>
        <v>44221</v>
      </c>
      <c r="H54" s="5">
        <f t="shared" si="5"/>
        <v>202101</v>
      </c>
      <c r="I54" s="5">
        <f t="shared" si="6"/>
        <v>2021</v>
      </c>
      <c r="J54">
        <f t="shared" si="7"/>
        <v>9.4413223140495877</v>
      </c>
    </row>
    <row r="55" spans="1:10">
      <c r="A55" t="s">
        <v>30</v>
      </c>
      <c r="B55">
        <v>6824000</v>
      </c>
      <c r="C55" s="1">
        <v>44222</v>
      </c>
      <c r="D55">
        <v>4.21</v>
      </c>
      <c r="E55" t="s">
        <v>38</v>
      </c>
      <c r="G55" s="1">
        <f t="shared" si="4"/>
        <v>44222</v>
      </c>
      <c r="H55" s="5">
        <f t="shared" si="5"/>
        <v>202101</v>
      </c>
      <c r="I55" s="5">
        <f t="shared" si="6"/>
        <v>2021</v>
      </c>
      <c r="J55">
        <f t="shared" si="7"/>
        <v>8.3504132231404959</v>
      </c>
    </row>
    <row r="56" spans="1:10">
      <c r="A56" t="s">
        <v>30</v>
      </c>
      <c r="B56">
        <v>6824000</v>
      </c>
      <c r="C56" s="1">
        <v>44223</v>
      </c>
      <c r="D56">
        <v>4.08</v>
      </c>
      <c r="E56" t="s">
        <v>38</v>
      </c>
      <c r="G56" s="1">
        <f t="shared" si="4"/>
        <v>44223</v>
      </c>
      <c r="H56" s="5">
        <f t="shared" si="5"/>
        <v>202101</v>
      </c>
      <c r="I56" s="5">
        <f t="shared" si="6"/>
        <v>2021</v>
      </c>
      <c r="J56">
        <f t="shared" si="7"/>
        <v>8.0925619834710751</v>
      </c>
    </row>
    <row r="57" spans="1:10">
      <c r="A57" t="s">
        <v>30</v>
      </c>
      <c r="B57">
        <v>6824000</v>
      </c>
      <c r="C57" s="1">
        <v>44224</v>
      </c>
      <c r="D57">
        <v>4.38</v>
      </c>
      <c r="E57" t="s">
        <v>38</v>
      </c>
      <c r="G57" s="1">
        <f t="shared" si="4"/>
        <v>44224</v>
      </c>
      <c r="H57" s="5">
        <f t="shared" si="5"/>
        <v>202101</v>
      </c>
      <c r="I57" s="5">
        <f t="shared" si="6"/>
        <v>2021</v>
      </c>
      <c r="J57">
        <f t="shared" si="7"/>
        <v>8.6876033057851245</v>
      </c>
    </row>
    <row r="58" spans="1:10">
      <c r="A58" t="s">
        <v>30</v>
      </c>
      <c r="B58">
        <v>6824000</v>
      </c>
      <c r="C58" s="1">
        <v>44225</v>
      </c>
      <c r="D58">
        <v>4.49</v>
      </c>
      <c r="E58" t="s">
        <v>38</v>
      </c>
      <c r="G58" s="1">
        <f t="shared" si="4"/>
        <v>44225</v>
      </c>
      <c r="H58" s="5">
        <f t="shared" si="5"/>
        <v>202101</v>
      </c>
      <c r="I58" s="5">
        <f t="shared" si="6"/>
        <v>2021</v>
      </c>
      <c r="J58">
        <f t="shared" si="7"/>
        <v>8.9057851239669414</v>
      </c>
    </row>
    <row r="59" spans="1:10">
      <c r="A59" t="s">
        <v>30</v>
      </c>
      <c r="B59">
        <v>6824000</v>
      </c>
      <c r="C59" s="1">
        <v>44226</v>
      </c>
      <c r="D59">
        <v>5.05</v>
      </c>
      <c r="E59" t="s">
        <v>38</v>
      </c>
      <c r="G59" s="1">
        <f t="shared" si="4"/>
        <v>44226</v>
      </c>
      <c r="H59" s="5">
        <f t="shared" si="5"/>
        <v>202101</v>
      </c>
      <c r="I59" s="5">
        <f t="shared" si="6"/>
        <v>2021</v>
      </c>
      <c r="J59">
        <f t="shared" si="7"/>
        <v>10.016528925619834</v>
      </c>
    </row>
    <row r="60" spans="1:10">
      <c r="A60" t="s">
        <v>30</v>
      </c>
      <c r="B60">
        <v>6824000</v>
      </c>
      <c r="C60" s="1">
        <v>44227</v>
      </c>
      <c r="D60">
        <v>5.37</v>
      </c>
      <c r="E60" t="s">
        <v>31</v>
      </c>
      <c r="G60" s="1">
        <f t="shared" si="4"/>
        <v>44227</v>
      </c>
      <c r="H60" s="5">
        <f t="shared" si="5"/>
        <v>202101</v>
      </c>
      <c r="I60" s="5">
        <f t="shared" si="6"/>
        <v>2021</v>
      </c>
      <c r="J60">
        <f t="shared" si="7"/>
        <v>10.651239669421487</v>
      </c>
    </row>
    <row r="61" spans="1:10">
      <c r="A61" t="s">
        <v>30</v>
      </c>
      <c r="B61">
        <v>6824000</v>
      </c>
      <c r="C61" s="1">
        <v>44228</v>
      </c>
      <c r="D61">
        <v>5.16</v>
      </c>
      <c r="E61" t="s">
        <v>31</v>
      </c>
      <c r="G61" s="1">
        <f t="shared" si="4"/>
        <v>44228</v>
      </c>
      <c r="H61" s="5">
        <f t="shared" si="5"/>
        <v>202102</v>
      </c>
      <c r="I61" s="5">
        <f t="shared" si="6"/>
        <v>2021</v>
      </c>
      <c r="J61">
        <f t="shared" si="7"/>
        <v>10.234710743801653</v>
      </c>
    </row>
    <row r="62" spans="1:10">
      <c r="A62" t="s">
        <v>30</v>
      </c>
      <c r="B62">
        <v>6824000</v>
      </c>
      <c r="C62" s="1">
        <v>44229</v>
      </c>
      <c r="D62">
        <v>5.07</v>
      </c>
      <c r="E62" t="s">
        <v>31</v>
      </c>
      <c r="G62" s="1">
        <f t="shared" si="4"/>
        <v>44229</v>
      </c>
      <c r="H62" s="5">
        <f t="shared" si="5"/>
        <v>202102</v>
      </c>
      <c r="I62" s="5">
        <f t="shared" si="6"/>
        <v>2021</v>
      </c>
      <c r="J62">
        <f t="shared" si="7"/>
        <v>10.056198347107438</v>
      </c>
    </row>
    <row r="63" spans="1:10">
      <c r="A63" t="s">
        <v>30</v>
      </c>
      <c r="B63">
        <v>6824000</v>
      </c>
      <c r="C63" s="1">
        <v>44230</v>
      </c>
      <c r="D63">
        <v>5.04</v>
      </c>
      <c r="E63" t="s">
        <v>31</v>
      </c>
      <c r="G63" s="1">
        <f t="shared" si="4"/>
        <v>44230</v>
      </c>
      <c r="H63" s="5">
        <f t="shared" si="5"/>
        <v>202102</v>
      </c>
      <c r="I63" s="5">
        <f t="shared" si="6"/>
        <v>2021</v>
      </c>
      <c r="J63">
        <f t="shared" si="7"/>
        <v>9.9966942148760332</v>
      </c>
    </row>
    <row r="64" spans="1:10">
      <c r="A64" t="s">
        <v>30</v>
      </c>
      <c r="B64">
        <v>6824000</v>
      </c>
      <c r="C64" s="1">
        <v>44231</v>
      </c>
      <c r="D64">
        <v>5.18</v>
      </c>
      <c r="E64" t="s">
        <v>31</v>
      </c>
      <c r="G64" s="1">
        <f t="shared" si="4"/>
        <v>44231</v>
      </c>
      <c r="H64" s="5">
        <f t="shared" si="5"/>
        <v>202102</v>
      </c>
      <c r="I64" s="5">
        <f t="shared" si="6"/>
        <v>2021</v>
      </c>
      <c r="J64">
        <f t="shared" si="7"/>
        <v>10.274380165289257</v>
      </c>
    </row>
    <row r="65" spans="1:10">
      <c r="A65" t="s">
        <v>30</v>
      </c>
      <c r="B65">
        <v>6824000</v>
      </c>
      <c r="C65" s="1">
        <v>44232</v>
      </c>
      <c r="D65">
        <v>5.05</v>
      </c>
      <c r="E65" t="s">
        <v>31</v>
      </c>
      <c r="G65" s="1">
        <f t="shared" si="4"/>
        <v>44232</v>
      </c>
      <c r="H65" s="5">
        <f t="shared" si="5"/>
        <v>202102</v>
      </c>
      <c r="I65" s="5">
        <f t="shared" si="6"/>
        <v>2021</v>
      </c>
      <c r="J65">
        <f t="shared" si="7"/>
        <v>10.016528925619834</v>
      </c>
    </row>
    <row r="66" spans="1:10">
      <c r="A66" t="s">
        <v>30</v>
      </c>
      <c r="B66">
        <v>6824000</v>
      </c>
      <c r="C66" s="1">
        <v>44233</v>
      </c>
      <c r="D66">
        <v>4.75</v>
      </c>
      <c r="E66" t="s">
        <v>38</v>
      </c>
      <c r="G66" s="1">
        <f t="shared" si="4"/>
        <v>44233</v>
      </c>
      <c r="H66" s="5">
        <f t="shared" si="5"/>
        <v>202102</v>
      </c>
      <c r="I66" s="5">
        <f t="shared" si="6"/>
        <v>2021</v>
      </c>
      <c r="J66">
        <f t="shared" si="7"/>
        <v>9.4214876033057848</v>
      </c>
    </row>
    <row r="67" spans="1:10">
      <c r="A67" t="s">
        <v>30</v>
      </c>
      <c r="B67">
        <v>6824000</v>
      </c>
      <c r="C67" s="1">
        <v>44234</v>
      </c>
      <c r="D67">
        <v>4.26</v>
      </c>
      <c r="E67" t="s">
        <v>38</v>
      </c>
      <c r="G67" s="1">
        <f t="shared" si="4"/>
        <v>44234</v>
      </c>
      <c r="H67" s="5">
        <f t="shared" si="5"/>
        <v>202102</v>
      </c>
      <c r="I67" s="5">
        <f t="shared" si="6"/>
        <v>2021</v>
      </c>
      <c r="J67">
        <f t="shared" si="7"/>
        <v>8.4495867768595048</v>
      </c>
    </row>
    <row r="68" spans="1:10">
      <c r="A68" t="s">
        <v>30</v>
      </c>
      <c r="B68">
        <v>6824000</v>
      </c>
      <c r="C68" s="1">
        <v>44235</v>
      </c>
      <c r="D68">
        <v>4.4400000000000004</v>
      </c>
      <c r="E68" t="s">
        <v>38</v>
      </c>
      <c r="G68" s="1">
        <f t="shared" si="4"/>
        <v>44235</v>
      </c>
      <c r="H68" s="5">
        <f t="shared" si="5"/>
        <v>202102</v>
      </c>
      <c r="I68" s="5">
        <f t="shared" si="6"/>
        <v>2021</v>
      </c>
      <c r="J68">
        <f t="shared" si="7"/>
        <v>8.8066115702479344</v>
      </c>
    </row>
    <row r="69" spans="1:10">
      <c r="A69" t="s">
        <v>30</v>
      </c>
      <c r="B69">
        <v>6824000</v>
      </c>
      <c r="C69" s="1">
        <v>44236</v>
      </c>
      <c r="D69">
        <v>4.51</v>
      </c>
      <c r="E69" t="s">
        <v>38</v>
      </c>
      <c r="G69" s="1">
        <f t="shared" si="4"/>
        <v>44236</v>
      </c>
      <c r="H69" s="5">
        <f t="shared" si="5"/>
        <v>202102</v>
      </c>
      <c r="I69" s="5">
        <f t="shared" si="6"/>
        <v>2021</v>
      </c>
      <c r="J69">
        <f t="shared" si="7"/>
        <v>8.9454545454545453</v>
      </c>
    </row>
    <row r="70" spans="1:10">
      <c r="A70" t="s">
        <v>30</v>
      </c>
      <c r="B70">
        <v>6824000</v>
      </c>
      <c r="C70" s="1">
        <v>44237</v>
      </c>
      <c r="D70">
        <v>4.46</v>
      </c>
      <c r="E70" t="s">
        <v>38</v>
      </c>
      <c r="G70" s="1">
        <f t="shared" si="4"/>
        <v>44237</v>
      </c>
      <c r="H70" s="5">
        <f t="shared" si="5"/>
        <v>202102</v>
      </c>
      <c r="I70" s="5">
        <f t="shared" si="6"/>
        <v>2021</v>
      </c>
      <c r="J70">
        <f t="shared" si="7"/>
        <v>8.8462809917355365</v>
      </c>
    </row>
    <row r="71" spans="1:10">
      <c r="A71" t="s">
        <v>30</v>
      </c>
      <c r="B71">
        <v>6824000</v>
      </c>
      <c r="C71" s="1">
        <v>44238</v>
      </c>
      <c r="D71">
        <v>4.3099999999999996</v>
      </c>
      <c r="E71" t="s">
        <v>38</v>
      </c>
      <c r="G71" s="1">
        <f t="shared" si="4"/>
        <v>44238</v>
      </c>
      <c r="H71" s="5">
        <f t="shared" si="5"/>
        <v>202102</v>
      </c>
      <c r="I71" s="5">
        <f t="shared" si="6"/>
        <v>2021</v>
      </c>
      <c r="J71">
        <f t="shared" si="7"/>
        <v>8.5487603305785118</v>
      </c>
    </row>
    <row r="72" spans="1:10">
      <c r="A72" t="s">
        <v>30</v>
      </c>
      <c r="B72">
        <v>6824000</v>
      </c>
      <c r="C72" s="1">
        <v>44239</v>
      </c>
      <c r="D72">
        <v>4.18</v>
      </c>
      <c r="E72" t="s">
        <v>38</v>
      </c>
      <c r="G72" s="1">
        <f t="shared" si="4"/>
        <v>44239</v>
      </c>
      <c r="H72" s="5">
        <f t="shared" si="5"/>
        <v>202102</v>
      </c>
      <c r="I72" s="5">
        <f t="shared" si="6"/>
        <v>2021</v>
      </c>
      <c r="J72">
        <f t="shared" si="7"/>
        <v>8.2909090909090892</v>
      </c>
    </row>
    <row r="73" spans="1:10">
      <c r="A73" t="s">
        <v>30</v>
      </c>
      <c r="B73">
        <v>6824000</v>
      </c>
      <c r="C73" s="1">
        <v>44240</v>
      </c>
      <c r="D73">
        <v>3.7</v>
      </c>
      <c r="E73" t="s">
        <v>38</v>
      </c>
      <c r="G73" s="1">
        <f t="shared" si="4"/>
        <v>44240</v>
      </c>
      <c r="H73" s="5">
        <f t="shared" si="5"/>
        <v>202102</v>
      </c>
      <c r="I73" s="5">
        <f t="shared" si="6"/>
        <v>2021</v>
      </c>
      <c r="J73">
        <f t="shared" si="7"/>
        <v>7.338842975206612</v>
      </c>
    </row>
    <row r="74" spans="1:10">
      <c r="A74" t="s">
        <v>30</v>
      </c>
      <c r="B74">
        <v>6824000</v>
      </c>
      <c r="C74" s="1">
        <v>44241</v>
      </c>
      <c r="D74">
        <v>3.5</v>
      </c>
      <c r="E74" t="s">
        <v>38</v>
      </c>
      <c r="G74" s="1">
        <f t="shared" si="4"/>
        <v>44241</v>
      </c>
      <c r="H74" s="5">
        <f t="shared" si="5"/>
        <v>202102</v>
      </c>
      <c r="I74" s="5">
        <f t="shared" si="6"/>
        <v>2021</v>
      </c>
      <c r="J74">
        <f t="shared" si="7"/>
        <v>6.9421487603305785</v>
      </c>
    </row>
    <row r="75" spans="1:10">
      <c r="A75" t="s">
        <v>30</v>
      </c>
      <c r="B75">
        <v>6824000</v>
      </c>
      <c r="C75" s="1">
        <v>44242</v>
      </c>
      <c r="D75">
        <v>3.16</v>
      </c>
      <c r="E75" t="s">
        <v>38</v>
      </c>
      <c r="G75" s="1">
        <f t="shared" si="4"/>
        <v>44242</v>
      </c>
      <c r="H75" s="5">
        <f t="shared" si="5"/>
        <v>202102</v>
      </c>
      <c r="I75" s="5">
        <f t="shared" si="6"/>
        <v>2021</v>
      </c>
      <c r="J75">
        <f t="shared" si="7"/>
        <v>6.2677685950413222</v>
      </c>
    </row>
    <row r="76" spans="1:10">
      <c r="A76" t="s">
        <v>30</v>
      </c>
      <c r="B76">
        <v>6824000</v>
      </c>
      <c r="C76" s="1">
        <v>44243</v>
      </c>
      <c r="D76">
        <v>3.59</v>
      </c>
      <c r="E76" t="s">
        <v>38</v>
      </c>
      <c r="G76" s="1">
        <f t="shared" si="4"/>
        <v>44243</v>
      </c>
      <c r="H76" s="5">
        <f t="shared" si="5"/>
        <v>202102</v>
      </c>
      <c r="I76" s="5">
        <f t="shared" si="6"/>
        <v>2021</v>
      </c>
      <c r="J76">
        <f t="shared" si="7"/>
        <v>7.1206611570247933</v>
      </c>
    </row>
    <row r="77" spans="1:10">
      <c r="A77" t="s">
        <v>30</v>
      </c>
      <c r="B77">
        <v>6824000</v>
      </c>
      <c r="C77" s="1">
        <v>44244</v>
      </c>
      <c r="D77">
        <v>3.84</v>
      </c>
      <c r="E77" t="s">
        <v>38</v>
      </c>
      <c r="G77" s="1">
        <f t="shared" si="4"/>
        <v>44244</v>
      </c>
      <c r="H77" s="5">
        <f t="shared" si="5"/>
        <v>202102</v>
      </c>
      <c r="I77" s="5">
        <f t="shared" si="6"/>
        <v>2021</v>
      </c>
      <c r="J77">
        <f t="shared" si="7"/>
        <v>7.6165289256198347</v>
      </c>
    </row>
    <row r="78" spans="1:10">
      <c r="A78" t="s">
        <v>30</v>
      </c>
      <c r="B78">
        <v>6824000</v>
      </c>
      <c r="C78" s="1">
        <v>44245</v>
      </c>
      <c r="D78">
        <v>4.26</v>
      </c>
      <c r="E78" t="s">
        <v>38</v>
      </c>
      <c r="G78" s="1">
        <f t="shared" si="4"/>
        <v>44245</v>
      </c>
      <c r="H78" s="5">
        <f t="shared" si="5"/>
        <v>202102</v>
      </c>
      <c r="I78" s="5">
        <f t="shared" si="6"/>
        <v>2021</v>
      </c>
      <c r="J78">
        <f t="shared" si="7"/>
        <v>8.4495867768595048</v>
      </c>
    </row>
    <row r="79" spans="1:10">
      <c r="A79" t="s">
        <v>30</v>
      </c>
      <c r="B79">
        <v>6824000</v>
      </c>
      <c r="C79" s="1">
        <v>44246</v>
      </c>
      <c r="D79">
        <v>4.58</v>
      </c>
      <c r="E79" t="s">
        <v>38</v>
      </c>
      <c r="G79" s="1">
        <f t="shared" si="4"/>
        <v>44246</v>
      </c>
      <c r="H79" s="5">
        <f t="shared" si="5"/>
        <v>202102</v>
      </c>
      <c r="I79" s="5">
        <f t="shared" si="6"/>
        <v>2021</v>
      </c>
      <c r="J79">
        <f t="shared" si="7"/>
        <v>9.0842975206611563</v>
      </c>
    </row>
    <row r="80" spans="1:10">
      <c r="A80" t="s">
        <v>30</v>
      </c>
      <c r="B80">
        <v>6824000</v>
      </c>
      <c r="C80" s="1">
        <v>44247</v>
      </c>
      <c r="D80">
        <v>5.39</v>
      </c>
      <c r="E80" t="s">
        <v>38</v>
      </c>
      <c r="G80" s="1">
        <f t="shared" si="4"/>
        <v>44247</v>
      </c>
      <c r="H80" s="5">
        <f t="shared" si="5"/>
        <v>202102</v>
      </c>
      <c r="I80" s="5">
        <f t="shared" si="6"/>
        <v>2021</v>
      </c>
      <c r="J80">
        <f t="shared" si="7"/>
        <v>10.690909090909091</v>
      </c>
    </row>
    <row r="81" spans="1:10">
      <c r="A81" t="s">
        <v>30</v>
      </c>
      <c r="B81">
        <v>6824000</v>
      </c>
      <c r="C81" s="1">
        <v>44248</v>
      </c>
      <c r="D81">
        <v>5.65</v>
      </c>
      <c r="E81" t="s">
        <v>38</v>
      </c>
      <c r="G81" s="1">
        <f t="shared" si="4"/>
        <v>44248</v>
      </c>
      <c r="H81" s="5">
        <f t="shared" si="5"/>
        <v>202102</v>
      </c>
      <c r="I81" s="5">
        <f t="shared" si="6"/>
        <v>2021</v>
      </c>
      <c r="J81">
        <f t="shared" si="7"/>
        <v>11.206611570247935</v>
      </c>
    </row>
    <row r="82" spans="1:10">
      <c r="A82" t="s">
        <v>30</v>
      </c>
      <c r="B82">
        <v>6824000</v>
      </c>
      <c r="C82" s="1">
        <v>44249</v>
      </c>
      <c r="D82">
        <v>6.04</v>
      </c>
      <c r="E82" t="s">
        <v>38</v>
      </c>
      <c r="G82" s="1">
        <f t="shared" ref="G82:G114" si="8">IF(OR(C82&lt;=0,ISTEXT(C82)),"",C82)</f>
        <v>44249</v>
      </c>
      <c r="H82" s="5">
        <f t="shared" ref="H82:H114" si="9">IF(NOT(ISTEXT(G82)),YEAR(G82)*100+MONTH(G82),"")</f>
        <v>202102</v>
      </c>
      <c r="I82" s="5">
        <f t="shared" ref="I82:I114" si="10">IF(NOT(ISTEXT(G82)),YEAR(G82),"")</f>
        <v>2021</v>
      </c>
      <c r="J82">
        <f t="shared" ref="J82:J114" si="11">IF(AND(ISNUMBER(G82),ISNUMBER(D82)),D82*(640*24*3600)/(5280^2),"DataGap")</f>
        <v>11.980165289256199</v>
      </c>
    </row>
    <row r="83" spans="1:10">
      <c r="A83" t="s">
        <v>30</v>
      </c>
      <c r="B83">
        <v>6824000</v>
      </c>
      <c r="C83" s="1">
        <v>44250</v>
      </c>
      <c r="D83">
        <v>6.04</v>
      </c>
      <c r="E83" t="s">
        <v>38</v>
      </c>
      <c r="G83" s="1">
        <f t="shared" si="8"/>
        <v>44250</v>
      </c>
      <c r="H83" s="5">
        <f t="shared" si="9"/>
        <v>202102</v>
      </c>
      <c r="I83" s="5">
        <f t="shared" si="10"/>
        <v>2021</v>
      </c>
      <c r="J83">
        <f t="shared" si="11"/>
        <v>11.980165289256199</v>
      </c>
    </row>
    <row r="84" spans="1:10">
      <c r="A84" t="s">
        <v>30</v>
      </c>
      <c r="B84">
        <v>6824000</v>
      </c>
      <c r="C84" s="1">
        <v>44251</v>
      </c>
      <c r="D84">
        <v>5.31</v>
      </c>
      <c r="E84" t="s">
        <v>31</v>
      </c>
      <c r="G84" s="1">
        <f t="shared" si="8"/>
        <v>44251</v>
      </c>
      <c r="H84" s="5">
        <f t="shared" si="9"/>
        <v>202102</v>
      </c>
      <c r="I84" s="5">
        <f t="shared" si="10"/>
        <v>2021</v>
      </c>
      <c r="J84">
        <f t="shared" si="11"/>
        <v>10.532231404958678</v>
      </c>
    </row>
    <row r="85" spans="1:10">
      <c r="A85" t="s">
        <v>30</v>
      </c>
      <c r="B85">
        <v>6824000</v>
      </c>
      <c r="C85" s="1">
        <v>44252</v>
      </c>
      <c r="D85">
        <v>5.0599999999999996</v>
      </c>
      <c r="E85" t="s">
        <v>31</v>
      </c>
      <c r="G85" s="1">
        <f t="shared" si="8"/>
        <v>44252</v>
      </c>
      <c r="H85" s="5">
        <f t="shared" si="9"/>
        <v>202102</v>
      </c>
      <c r="I85" s="5">
        <f t="shared" si="10"/>
        <v>2021</v>
      </c>
      <c r="J85">
        <f t="shared" si="11"/>
        <v>10.036363636363637</v>
      </c>
    </row>
    <row r="86" spans="1:10">
      <c r="A86" t="s">
        <v>30</v>
      </c>
      <c r="B86">
        <v>6824000</v>
      </c>
      <c r="C86" s="1">
        <v>44253</v>
      </c>
      <c r="D86">
        <v>4.97</v>
      </c>
      <c r="E86" t="s">
        <v>31</v>
      </c>
      <c r="G86" s="1">
        <f t="shared" si="8"/>
        <v>44253</v>
      </c>
      <c r="H86" s="5">
        <f t="shared" si="9"/>
        <v>202102</v>
      </c>
      <c r="I86" s="5">
        <f t="shared" si="10"/>
        <v>2021</v>
      </c>
      <c r="J86">
        <f t="shared" si="11"/>
        <v>9.8578512396694222</v>
      </c>
    </row>
    <row r="87" spans="1:10">
      <c r="A87" t="s">
        <v>30</v>
      </c>
      <c r="B87">
        <v>6824000</v>
      </c>
      <c r="C87" s="1">
        <v>44254</v>
      </c>
      <c r="D87">
        <v>4.99</v>
      </c>
      <c r="E87" t="s">
        <v>31</v>
      </c>
      <c r="G87" s="1">
        <f t="shared" si="8"/>
        <v>44254</v>
      </c>
      <c r="H87" s="5">
        <f t="shared" si="9"/>
        <v>202102</v>
      </c>
      <c r="I87" s="5">
        <f t="shared" si="10"/>
        <v>2021</v>
      </c>
      <c r="J87">
        <f t="shared" si="11"/>
        <v>9.8975206611570243</v>
      </c>
    </row>
    <row r="88" spans="1:10">
      <c r="A88" t="s">
        <v>30</v>
      </c>
      <c r="B88">
        <v>6824000</v>
      </c>
      <c r="C88" s="1">
        <v>44255</v>
      </c>
      <c r="D88">
        <v>4.92</v>
      </c>
      <c r="E88" t="s">
        <v>31</v>
      </c>
      <c r="G88" s="1">
        <f t="shared" si="8"/>
        <v>44255</v>
      </c>
      <c r="H88" s="5">
        <f t="shared" si="9"/>
        <v>202102</v>
      </c>
      <c r="I88" s="5">
        <f t="shared" si="10"/>
        <v>2021</v>
      </c>
      <c r="J88">
        <f t="shared" si="11"/>
        <v>9.7586776859504134</v>
      </c>
    </row>
    <row r="89" spans="1:10">
      <c r="A89" t="s">
        <v>30</v>
      </c>
      <c r="B89">
        <v>6824000</v>
      </c>
      <c r="C89" s="1">
        <v>44256</v>
      </c>
      <c r="D89">
        <v>4.82</v>
      </c>
      <c r="E89" t="s">
        <v>31</v>
      </c>
      <c r="G89" s="1">
        <f t="shared" si="8"/>
        <v>44256</v>
      </c>
      <c r="H89" s="5">
        <f t="shared" si="9"/>
        <v>202103</v>
      </c>
      <c r="I89" s="5">
        <f t="shared" si="10"/>
        <v>2021</v>
      </c>
      <c r="J89">
        <f t="shared" si="11"/>
        <v>9.5603305785123975</v>
      </c>
    </row>
    <row r="90" spans="1:10">
      <c r="A90" t="s">
        <v>30</v>
      </c>
      <c r="B90">
        <v>6824000</v>
      </c>
      <c r="C90" s="1">
        <v>44257</v>
      </c>
      <c r="D90">
        <v>4.92</v>
      </c>
      <c r="E90" t="s">
        <v>31</v>
      </c>
      <c r="G90" s="1">
        <f t="shared" si="8"/>
        <v>44257</v>
      </c>
      <c r="H90" s="5">
        <f t="shared" si="9"/>
        <v>202103</v>
      </c>
      <c r="I90" s="5">
        <f t="shared" si="10"/>
        <v>2021</v>
      </c>
      <c r="J90">
        <f t="shared" si="11"/>
        <v>9.7586776859504134</v>
      </c>
    </row>
    <row r="91" spans="1:10">
      <c r="A91" t="s">
        <v>30</v>
      </c>
      <c r="B91">
        <v>6824000</v>
      </c>
      <c r="C91" s="1">
        <v>44258</v>
      </c>
      <c r="D91">
        <v>4.91</v>
      </c>
      <c r="E91" t="s">
        <v>31</v>
      </c>
      <c r="G91" s="1">
        <f t="shared" si="8"/>
        <v>44258</v>
      </c>
      <c r="H91" s="5">
        <f t="shared" si="9"/>
        <v>202103</v>
      </c>
      <c r="I91" s="5">
        <f t="shared" si="10"/>
        <v>2021</v>
      </c>
      <c r="J91">
        <f t="shared" si="11"/>
        <v>9.7388429752066124</v>
      </c>
    </row>
    <row r="92" spans="1:10">
      <c r="A92" t="s">
        <v>30</v>
      </c>
      <c r="B92">
        <v>6824000</v>
      </c>
      <c r="C92" s="1">
        <v>44259</v>
      </c>
      <c r="D92">
        <v>5.0199999999999996</v>
      </c>
      <c r="E92" t="s">
        <v>31</v>
      </c>
      <c r="G92" s="1">
        <f t="shared" si="8"/>
        <v>44259</v>
      </c>
      <c r="H92" s="5">
        <f t="shared" si="9"/>
        <v>202103</v>
      </c>
      <c r="I92" s="5">
        <f t="shared" si="10"/>
        <v>2021</v>
      </c>
      <c r="J92">
        <f t="shared" si="11"/>
        <v>9.9570247933884293</v>
      </c>
    </row>
    <row r="93" spans="1:10">
      <c r="A93" t="s">
        <v>30</v>
      </c>
      <c r="B93">
        <v>6824000</v>
      </c>
      <c r="C93" s="1">
        <v>44260</v>
      </c>
      <c r="D93">
        <v>5.5</v>
      </c>
      <c r="E93" t="s">
        <v>31</v>
      </c>
      <c r="G93" s="1">
        <f t="shared" si="8"/>
        <v>44260</v>
      </c>
      <c r="H93" s="5">
        <f t="shared" si="9"/>
        <v>202103</v>
      </c>
      <c r="I93" s="5">
        <f t="shared" si="10"/>
        <v>2021</v>
      </c>
      <c r="J93">
        <f t="shared" si="11"/>
        <v>10.909090909090908</v>
      </c>
    </row>
    <row r="94" spans="1:10">
      <c r="A94" t="s">
        <v>30</v>
      </c>
      <c r="B94">
        <v>6824000</v>
      </c>
      <c r="C94" s="1">
        <v>44261</v>
      </c>
      <c r="D94">
        <v>5.45</v>
      </c>
      <c r="E94" t="s">
        <v>31</v>
      </c>
      <c r="G94" s="1">
        <f t="shared" si="8"/>
        <v>44261</v>
      </c>
      <c r="H94" s="5">
        <f t="shared" si="9"/>
        <v>202103</v>
      </c>
      <c r="I94" s="5">
        <f t="shared" si="10"/>
        <v>2021</v>
      </c>
      <c r="J94">
        <f t="shared" si="11"/>
        <v>10.809917355371901</v>
      </c>
    </row>
    <row r="95" spans="1:10">
      <c r="A95" t="s">
        <v>30</v>
      </c>
      <c r="B95">
        <v>6824000</v>
      </c>
      <c r="C95" s="1">
        <v>44262</v>
      </c>
      <c r="D95">
        <v>5.32</v>
      </c>
      <c r="E95" t="s">
        <v>31</v>
      </c>
      <c r="G95" s="1">
        <f t="shared" si="8"/>
        <v>44262</v>
      </c>
      <c r="H95" s="5">
        <f t="shared" si="9"/>
        <v>202103</v>
      </c>
      <c r="I95" s="5">
        <f t="shared" si="10"/>
        <v>2021</v>
      </c>
      <c r="J95">
        <f t="shared" si="11"/>
        <v>10.552066115702479</v>
      </c>
    </row>
    <row r="96" spans="1:10">
      <c r="A96" t="s">
        <v>30</v>
      </c>
      <c r="B96">
        <v>6824000</v>
      </c>
      <c r="C96" s="1">
        <v>44263</v>
      </c>
      <c r="D96">
        <v>5.27</v>
      </c>
      <c r="E96" t="s">
        <v>31</v>
      </c>
      <c r="G96" s="1">
        <f t="shared" si="8"/>
        <v>44263</v>
      </c>
      <c r="H96" s="5">
        <f t="shared" si="9"/>
        <v>202103</v>
      </c>
      <c r="I96" s="5">
        <f t="shared" si="10"/>
        <v>2021</v>
      </c>
      <c r="J96">
        <f t="shared" si="11"/>
        <v>10.452892561983472</v>
      </c>
    </row>
    <row r="97" spans="1:10">
      <c r="A97" t="s">
        <v>30</v>
      </c>
      <c r="B97">
        <v>6824000</v>
      </c>
      <c r="C97" s="1">
        <v>44264</v>
      </c>
      <c r="D97">
        <v>5.43</v>
      </c>
      <c r="E97" t="s">
        <v>31</v>
      </c>
      <c r="G97" s="1">
        <f t="shared" si="8"/>
        <v>44264</v>
      </c>
      <c r="H97" s="5">
        <f t="shared" si="9"/>
        <v>202103</v>
      </c>
      <c r="I97" s="5">
        <f t="shared" si="10"/>
        <v>2021</v>
      </c>
      <c r="J97">
        <f t="shared" si="11"/>
        <v>10.770247933884297</v>
      </c>
    </row>
    <row r="98" spans="1:10">
      <c r="A98" t="s">
        <v>30</v>
      </c>
      <c r="B98">
        <v>6824000</v>
      </c>
      <c r="C98" s="1">
        <v>44265</v>
      </c>
      <c r="D98">
        <v>5.36</v>
      </c>
      <c r="E98" t="s">
        <v>31</v>
      </c>
      <c r="G98" s="1">
        <f t="shared" si="8"/>
        <v>44265</v>
      </c>
      <c r="H98" s="5">
        <f t="shared" si="9"/>
        <v>202103</v>
      </c>
      <c r="I98" s="5">
        <f t="shared" si="10"/>
        <v>2021</v>
      </c>
      <c r="J98">
        <f t="shared" si="11"/>
        <v>10.631404958677686</v>
      </c>
    </row>
    <row r="99" spans="1:10">
      <c r="A99" t="s">
        <v>30</v>
      </c>
      <c r="B99">
        <v>6824000</v>
      </c>
      <c r="C99" s="1">
        <v>44266</v>
      </c>
      <c r="D99">
        <v>4.99</v>
      </c>
      <c r="E99" t="s">
        <v>31</v>
      </c>
      <c r="G99" s="1">
        <f t="shared" si="8"/>
        <v>44266</v>
      </c>
      <c r="H99" s="5">
        <f t="shared" si="9"/>
        <v>202103</v>
      </c>
      <c r="I99" s="5">
        <f t="shared" si="10"/>
        <v>2021</v>
      </c>
      <c r="J99">
        <f t="shared" si="11"/>
        <v>9.8975206611570243</v>
      </c>
    </row>
    <row r="100" spans="1:10">
      <c r="A100" t="s">
        <v>30</v>
      </c>
      <c r="B100">
        <v>6824000</v>
      </c>
      <c r="C100" s="1">
        <v>44267</v>
      </c>
      <c r="D100">
        <v>4.79</v>
      </c>
      <c r="E100" t="s">
        <v>31</v>
      </c>
      <c r="G100" s="1">
        <f t="shared" si="8"/>
        <v>44267</v>
      </c>
      <c r="H100" s="5">
        <f t="shared" si="9"/>
        <v>202103</v>
      </c>
      <c r="I100" s="5">
        <f t="shared" si="10"/>
        <v>2021</v>
      </c>
      <c r="J100">
        <f t="shared" si="11"/>
        <v>9.5008264462809926</v>
      </c>
    </row>
    <row r="101" spans="1:10">
      <c r="A101" t="s">
        <v>30</v>
      </c>
      <c r="B101">
        <v>6824000</v>
      </c>
      <c r="C101" s="1">
        <v>44268</v>
      </c>
      <c r="D101">
        <v>6.67</v>
      </c>
      <c r="E101" t="s">
        <v>31</v>
      </c>
      <c r="G101" s="1">
        <f t="shared" si="8"/>
        <v>44268</v>
      </c>
      <c r="H101" s="5">
        <f t="shared" si="9"/>
        <v>202103</v>
      </c>
      <c r="I101" s="5">
        <f t="shared" si="10"/>
        <v>2021</v>
      </c>
      <c r="J101">
        <f t="shared" si="11"/>
        <v>13.229752066115703</v>
      </c>
    </row>
    <row r="102" spans="1:10">
      <c r="A102" t="s">
        <v>30</v>
      </c>
      <c r="B102">
        <v>6824000</v>
      </c>
      <c r="C102" s="1">
        <v>44269</v>
      </c>
      <c r="D102">
        <v>16.7</v>
      </c>
      <c r="E102" t="s">
        <v>31</v>
      </c>
      <c r="G102" s="1">
        <f t="shared" si="8"/>
        <v>44269</v>
      </c>
      <c r="H102" s="5">
        <f t="shared" si="9"/>
        <v>202103</v>
      </c>
      <c r="I102" s="5">
        <f t="shared" si="10"/>
        <v>2021</v>
      </c>
      <c r="J102">
        <f t="shared" si="11"/>
        <v>33.123966942148762</v>
      </c>
    </row>
    <row r="103" spans="1:10">
      <c r="A103" t="s">
        <v>30</v>
      </c>
      <c r="B103">
        <v>6824000</v>
      </c>
      <c r="C103" s="1">
        <v>44270</v>
      </c>
      <c r="D103">
        <v>13.8</v>
      </c>
      <c r="E103" t="s">
        <v>31</v>
      </c>
      <c r="G103" s="1">
        <f t="shared" si="8"/>
        <v>44270</v>
      </c>
      <c r="H103" s="5">
        <f t="shared" si="9"/>
        <v>202103</v>
      </c>
      <c r="I103" s="5">
        <f t="shared" si="10"/>
        <v>2021</v>
      </c>
      <c r="J103">
        <f t="shared" si="11"/>
        <v>27.371900826446282</v>
      </c>
    </row>
    <row r="104" spans="1:10">
      <c r="A104" t="s">
        <v>30</v>
      </c>
      <c r="B104">
        <v>6824000</v>
      </c>
      <c r="C104" s="1">
        <v>44271</v>
      </c>
      <c r="D104">
        <v>8.7899999999999991</v>
      </c>
      <c r="E104" t="s">
        <v>31</v>
      </c>
      <c r="G104" s="1">
        <f t="shared" si="8"/>
        <v>44271</v>
      </c>
      <c r="H104" s="5">
        <f t="shared" si="9"/>
        <v>202103</v>
      </c>
      <c r="I104" s="5">
        <f t="shared" si="10"/>
        <v>2021</v>
      </c>
      <c r="J104">
        <f t="shared" si="11"/>
        <v>17.434710743801652</v>
      </c>
    </row>
    <row r="105" spans="1:10">
      <c r="A105" t="s">
        <v>30</v>
      </c>
      <c r="B105">
        <v>6824000</v>
      </c>
      <c r="C105" s="1">
        <v>44272</v>
      </c>
      <c r="D105">
        <v>6.53</v>
      </c>
      <c r="E105" t="s">
        <v>31</v>
      </c>
      <c r="G105" s="1">
        <f t="shared" si="8"/>
        <v>44272</v>
      </c>
      <c r="H105" s="5">
        <f t="shared" si="9"/>
        <v>202103</v>
      </c>
      <c r="I105" s="5">
        <f t="shared" si="10"/>
        <v>2021</v>
      </c>
      <c r="J105">
        <f t="shared" si="11"/>
        <v>12.952066115702479</v>
      </c>
    </row>
    <row r="106" spans="1:10">
      <c r="A106" t="s">
        <v>30</v>
      </c>
      <c r="B106">
        <v>6824000</v>
      </c>
      <c r="C106" s="1">
        <v>44273</v>
      </c>
      <c r="D106">
        <v>5.56</v>
      </c>
      <c r="E106" t="s">
        <v>31</v>
      </c>
      <c r="G106" s="1">
        <f t="shared" si="8"/>
        <v>44273</v>
      </c>
      <c r="H106" s="5">
        <f t="shared" si="9"/>
        <v>202103</v>
      </c>
      <c r="I106" s="5">
        <f t="shared" si="10"/>
        <v>2021</v>
      </c>
      <c r="J106">
        <f t="shared" si="11"/>
        <v>11.028099173553718</v>
      </c>
    </row>
    <row r="107" spans="1:10">
      <c r="A107" t="s">
        <v>30</v>
      </c>
      <c r="B107">
        <v>6824000</v>
      </c>
      <c r="C107" s="1">
        <v>44274</v>
      </c>
      <c r="D107">
        <v>5.05</v>
      </c>
      <c r="E107" t="s">
        <v>31</v>
      </c>
      <c r="G107" s="1">
        <f t="shared" si="8"/>
        <v>44274</v>
      </c>
      <c r="H107" s="5">
        <f t="shared" si="9"/>
        <v>202103</v>
      </c>
      <c r="I107" s="5">
        <f t="shared" si="10"/>
        <v>2021</v>
      </c>
      <c r="J107">
        <f t="shared" si="11"/>
        <v>10.016528925619834</v>
      </c>
    </row>
    <row r="108" spans="1:10">
      <c r="A108" t="s">
        <v>30</v>
      </c>
      <c r="B108">
        <v>6824000</v>
      </c>
      <c r="C108" s="1">
        <v>44275</v>
      </c>
      <c r="D108">
        <v>4.91</v>
      </c>
      <c r="E108" t="s">
        <v>31</v>
      </c>
      <c r="G108" s="1">
        <f t="shared" si="8"/>
        <v>44275</v>
      </c>
      <c r="H108" s="5">
        <f t="shared" si="9"/>
        <v>202103</v>
      </c>
      <c r="I108" s="5">
        <f t="shared" si="10"/>
        <v>2021</v>
      </c>
      <c r="J108">
        <f t="shared" si="11"/>
        <v>9.7388429752066124</v>
      </c>
    </row>
    <row r="109" spans="1:10">
      <c r="A109" t="s">
        <v>30</v>
      </c>
      <c r="B109">
        <v>6824000</v>
      </c>
      <c r="C109" s="1">
        <v>44276</v>
      </c>
      <c r="D109">
        <v>5.03</v>
      </c>
      <c r="E109" t="s">
        <v>31</v>
      </c>
      <c r="G109" s="1">
        <f t="shared" si="8"/>
        <v>44276</v>
      </c>
      <c r="H109" s="5">
        <f t="shared" si="9"/>
        <v>202103</v>
      </c>
      <c r="I109" s="5">
        <f t="shared" si="10"/>
        <v>2021</v>
      </c>
      <c r="J109">
        <f t="shared" si="11"/>
        <v>9.9768595041322321</v>
      </c>
    </row>
    <row r="110" spans="1:10">
      <c r="A110" t="s">
        <v>30</v>
      </c>
      <c r="B110">
        <v>6824000</v>
      </c>
      <c r="C110" s="1">
        <v>44277</v>
      </c>
      <c r="D110">
        <v>5.34</v>
      </c>
      <c r="E110" t="s">
        <v>31</v>
      </c>
      <c r="G110" s="1">
        <f t="shared" si="8"/>
        <v>44277</v>
      </c>
      <c r="H110" s="5">
        <f t="shared" si="9"/>
        <v>202103</v>
      </c>
      <c r="I110" s="5">
        <f t="shared" si="10"/>
        <v>2021</v>
      </c>
      <c r="J110">
        <f t="shared" si="11"/>
        <v>10.591735537190083</v>
      </c>
    </row>
    <row r="111" spans="1:10">
      <c r="A111" t="s">
        <v>30</v>
      </c>
      <c r="B111">
        <v>6824000</v>
      </c>
      <c r="C111" s="1">
        <v>44278</v>
      </c>
      <c r="D111">
        <v>5.29</v>
      </c>
      <c r="E111" t="s">
        <v>31</v>
      </c>
      <c r="G111" s="1">
        <f t="shared" si="8"/>
        <v>44278</v>
      </c>
      <c r="H111" s="5">
        <f t="shared" si="9"/>
        <v>202103</v>
      </c>
      <c r="I111" s="5">
        <f t="shared" si="10"/>
        <v>2021</v>
      </c>
      <c r="J111">
        <f t="shared" si="11"/>
        <v>10.492561983471074</v>
      </c>
    </row>
    <row r="112" spans="1:10">
      <c r="A112" t="s">
        <v>30</v>
      </c>
      <c r="B112">
        <v>6824000</v>
      </c>
      <c r="C112" s="1">
        <v>44279</v>
      </c>
      <c r="D112">
        <v>4.96</v>
      </c>
      <c r="E112" t="s">
        <v>31</v>
      </c>
      <c r="G112" s="1">
        <f t="shared" si="8"/>
        <v>44279</v>
      </c>
      <c r="H112" s="5">
        <f t="shared" si="9"/>
        <v>202103</v>
      </c>
      <c r="I112" s="5">
        <f t="shared" si="10"/>
        <v>2021</v>
      </c>
      <c r="J112">
        <f t="shared" si="11"/>
        <v>9.8380165289256194</v>
      </c>
    </row>
    <row r="113" spans="1:10">
      <c r="A113" t="s">
        <v>30</v>
      </c>
      <c r="B113">
        <v>6824000</v>
      </c>
      <c r="C113" s="1">
        <v>44280</v>
      </c>
      <c r="D113">
        <v>5.48</v>
      </c>
      <c r="E113" t="s">
        <v>31</v>
      </c>
      <c r="G113" s="1">
        <f t="shared" si="8"/>
        <v>44280</v>
      </c>
      <c r="H113" s="5">
        <f t="shared" si="9"/>
        <v>202103</v>
      </c>
      <c r="I113" s="5">
        <f t="shared" si="10"/>
        <v>2021</v>
      </c>
      <c r="J113">
        <f t="shared" si="11"/>
        <v>10.869421487603306</v>
      </c>
    </row>
    <row r="114" spans="1:10">
      <c r="A114" t="s">
        <v>30</v>
      </c>
      <c r="B114">
        <v>6824000</v>
      </c>
      <c r="C114" s="1">
        <v>44281</v>
      </c>
      <c r="D114">
        <v>5.15</v>
      </c>
      <c r="E114" t="s">
        <v>31</v>
      </c>
      <c r="G114" s="1">
        <f t="shared" si="8"/>
        <v>44281</v>
      </c>
      <c r="H114" s="5">
        <f t="shared" si="9"/>
        <v>202103</v>
      </c>
      <c r="I114" s="5">
        <f t="shared" si="10"/>
        <v>2021</v>
      </c>
      <c r="J114">
        <f t="shared" si="11"/>
        <v>10.214876033057852</v>
      </c>
    </row>
    <row r="115" spans="1:10">
      <c r="A115" t="s">
        <v>30</v>
      </c>
      <c r="B115">
        <v>6824000</v>
      </c>
      <c r="C115" s="1">
        <v>44282</v>
      </c>
      <c r="D115">
        <v>5.08</v>
      </c>
      <c r="E115" t="s">
        <v>31</v>
      </c>
      <c r="G115" s="1">
        <f t="shared" ref="G115:G122" si="12">IF(OR(C115&lt;=0,ISTEXT(C115)),"",C115)</f>
        <v>44282</v>
      </c>
      <c r="H115" s="5">
        <f t="shared" ref="H115:H122" si="13">IF(NOT(ISTEXT(G115)),YEAR(G115)*100+MONTH(G115),"")</f>
        <v>202103</v>
      </c>
      <c r="I115" s="5">
        <f t="shared" ref="I115:I122" si="14">IF(NOT(ISTEXT(G115)),YEAR(G115),"")</f>
        <v>2021</v>
      </c>
      <c r="J115">
        <f t="shared" ref="J115:J122" si="15">IF(AND(ISNUMBER(G115),ISNUMBER(D115)),D115*(640*24*3600)/(5280^2),"DataGap")</f>
        <v>10.076033057851239</v>
      </c>
    </row>
    <row r="116" spans="1:10">
      <c r="A116" t="s">
        <v>30</v>
      </c>
      <c r="B116">
        <v>6824000</v>
      </c>
      <c r="C116" s="1">
        <v>44283</v>
      </c>
      <c r="D116">
        <v>4.84</v>
      </c>
      <c r="E116" t="s">
        <v>31</v>
      </c>
      <c r="G116" s="1">
        <f t="shared" si="12"/>
        <v>44283</v>
      </c>
      <c r="H116" s="5">
        <f t="shared" si="13"/>
        <v>202103</v>
      </c>
      <c r="I116" s="5">
        <f t="shared" si="14"/>
        <v>2021</v>
      </c>
      <c r="J116">
        <f t="shared" si="15"/>
        <v>9.6</v>
      </c>
    </row>
    <row r="117" spans="1:10">
      <c r="A117" t="s">
        <v>30</v>
      </c>
      <c r="B117">
        <v>6824000</v>
      </c>
      <c r="C117" s="1">
        <v>44284</v>
      </c>
      <c r="D117">
        <v>4.8899999999999997</v>
      </c>
      <c r="E117" t="s">
        <v>31</v>
      </c>
      <c r="G117" s="1">
        <f t="shared" si="12"/>
        <v>44284</v>
      </c>
      <c r="H117" s="5">
        <f t="shared" si="13"/>
        <v>202103</v>
      </c>
      <c r="I117" s="5">
        <f t="shared" si="14"/>
        <v>2021</v>
      </c>
      <c r="J117">
        <f t="shared" si="15"/>
        <v>9.6991735537190085</v>
      </c>
    </row>
    <row r="118" spans="1:10">
      <c r="A118" t="s">
        <v>30</v>
      </c>
      <c r="B118">
        <v>6824000</v>
      </c>
      <c r="C118" s="1">
        <v>44285</v>
      </c>
      <c r="D118">
        <v>6.01</v>
      </c>
      <c r="E118" t="s">
        <v>31</v>
      </c>
      <c r="G118" s="1">
        <f t="shared" si="12"/>
        <v>44285</v>
      </c>
      <c r="H118" s="5">
        <f t="shared" si="13"/>
        <v>202103</v>
      </c>
      <c r="I118" s="5">
        <f t="shared" si="14"/>
        <v>2021</v>
      </c>
      <c r="J118">
        <f t="shared" si="15"/>
        <v>11.920661157024794</v>
      </c>
    </row>
    <row r="119" spans="1:10">
      <c r="A119" t="s">
        <v>30</v>
      </c>
      <c r="B119">
        <v>6824000</v>
      </c>
      <c r="C119" s="1">
        <v>44286</v>
      </c>
      <c r="D119">
        <v>5.7</v>
      </c>
      <c r="E119" t="s">
        <v>31</v>
      </c>
      <c r="G119" s="1">
        <f t="shared" si="12"/>
        <v>44286</v>
      </c>
      <c r="H119" s="5">
        <f t="shared" si="13"/>
        <v>202103</v>
      </c>
      <c r="I119" s="5">
        <f t="shared" si="14"/>
        <v>2021</v>
      </c>
      <c r="J119">
        <f t="shared" si="15"/>
        <v>11.305785123966942</v>
      </c>
    </row>
    <row r="120" spans="1:10">
      <c r="A120" t="s">
        <v>30</v>
      </c>
      <c r="B120">
        <v>6824000</v>
      </c>
      <c r="C120" s="1">
        <v>44287</v>
      </c>
      <c r="D120">
        <v>5.7</v>
      </c>
      <c r="E120" t="s">
        <v>31</v>
      </c>
      <c r="G120" s="1">
        <f t="shared" si="12"/>
        <v>44287</v>
      </c>
      <c r="H120" s="5">
        <f t="shared" si="13"/>
        <v>202104</v>
      </c>
      <c r="I120" s="5">
        <f t="shared" si="14"/>
        <v>2021</v>
      </c>
      <c r="J120">
        <f t="shared" si="15"/>
        <v>11.305785123966942</v>
      </c>
    </row>
    <row r="121" spans="1:10">
      <c r="A121" t="s">
        <v>30</v>
      </c>
      <c r="B121">
        <v>6824000</v>
      </c>
      <c r="C121" s="1">
        <v>44288</v>
      </c>
      <c r="D121">
        <v>5.79</v>
      </c>
      <c r="E121" t="s">
        <v>31</v>
      </c>
      <c r="G121" s="1">
        <f t="shared" si="12"/>
        <v>44288</v>
      </c>
      <c r="H121" s="5">
        <f t="shared" si="13"/>
        <v>202104</v>
      </c>
      <c r="I121" s="5">
        <f t="shared" si="14"/>
        <v>2021</v>
      </c>
      <c r="J121">
        <f t="shared" si="15"/>
        <v>11.484297520661157</v>
      </c>
    </row>
    <row r="122" spans="1:10">
      <c r="A122" t="s">
        <v>30</v>
      </c>
      <c r="B122">
        <v>6824000</v>
      </c>
      <c r="C122" s="1">
        <v>44289</v>
      </c>
      <c r="D122">
        <v>5.9</v>
      </c>
      <c r="E122" t="s">
        <v>31</v>
      </c>
      <c r="G122" s="1">
        <f t="shared" si="12"/>
        <v>44289</v>
      </c>
      <c r="H122" s="5">
        <f t="shared" si="13"/>
        <v>202104</v>
      </c>
      <c r="I122" s="5">
        <f t="shared" si="14"/>
        <v>2021</v>
      </c>
      <c r="J122">
        <f t="shared" si="15"/>
        <v>11.702479338842975</v>
      </c>
    </row>
    <row r="123" spans="1:10">
      <c r="A123" t="s">
        <v>30</v>
      </c>
      <c r="B123">
        <v>6824000</v>
      </c>
      <c r="C123" s="1">
        <v>44290</v>
      </c>
      <c r="D123">
        <v>6.09</v>
      </c>
      <c r="E123" t="s">
        <v>31</v>
      </c>
      <c r="G123" s="1">
        <f t="shared" ref="G123:G155" si="16">IF(OR(C123&lt;=0,ISTEXT(C123)),"",C123)</f>
        <v>44290</v>
      </c>
      <c r="H123" s="5">
        <f t="shared" ref="H123:H155" si="17">IF(NOT(ISTEXT(G123)),YEAR(G123)*100+MONTH(G123),"")</f>
        <v>202104</v>
      </c>
      <c r="I123" s="5">
        <f t="shared" ref="I123:I155" si="18">IF(NOT(ISTEXT(G123)),YEAR(G123),"")</f>
        <v>2021</v>
      </c>
      <c r="J123">
        <f t="shared" ref="J123:J155" si="19">IF(AND(ISNUMBER(G123),ISNUMBER(D123)),D123*(640*24*3600)/(5280^2),"DataGap")</f>
        <v>12.079338842975206</v>
      </c>
    </row>
    <row r="124" spans="1:10">
      <c r="A124" t="s">
        <v>30</v>
      </c>
      <c r="B124">
        <v>6824000</v>
      </c>
      <c r="C124" s="1">
        <v>44291</v>
      </c>
      <c r="D124">
        <v>5.95</v>
      </c>
      <c r="E124" t="s">
        <v>31</v>
      </c>
      <c r="G124" s="1">
        <f t="shared" si="16"/>
        <v>44291</v>
      </c>
      <c r="H124" s="5">
        <f t="shared" si="17"/>
        <v>202104</v>
      </c>
      <c r="I124" s="5">
        <f t="shared" si="18"/>
        <v>2021</v>
      </c>
      <c r="J124">
        <f t="shared" si="19"/>
        <v>11.801652892561984</v>
      </c>
    </row>
    <row r="125" spans="1:10">
      <c r="A125" t="s">
        <v>30</v>
      </c>
      <c r="B125">
        <v>6824000</v>
      </c>
      <c r="C125" s="1">
        <v>44292</v>
      </c>
      <c r="D125">
        <v>5.9</v>
      </c>
      <c r="E125" t="s">
        <v>31</v>
      </c>
      <c r="G125" s="1">
        <f t="shared" si="16"/>
        <v>44292</v>
      </c>
      <c r="H125" s="5">
        <f t="shared" si="17"/>
        <v>202104</v>
      </c>
      <c r="I125" s="5">
        <f t="shared" si="18"/>
        <v>2021</v>
      </c>
      <c r="J125">
        <f t="shared" si="19"/>
        <v>11.702479338842975</v>
      </c>
    </row>
    <row r="126" spans="1:10">
      <c r="A126" t="s">
        <v>30</v>
      </c>
      <c r="B126">
        <v>6824000</v>
      </c>
      <c r="C126" s="1">
        <v>44293</v>
      </c>
      <c r="D126">
        <v>6.08</v>
      </c>
      <c r="E126" t="s">
        <v>31</v>
      </c>
      <c r="G126" s="1">
        <f t="shared" si="16"/>
        <v>44293</v>
      </c>
      <c r="H126" s="5">
        <f t="shared" si="17"/>
        <v>202104</v>
      </c>
      <c r="I126" s="5">
        <f t="shared" si="18"/>
        <v>2021</v>
      </c>
      <c r="J126">
        <f t="shared" si="19"/>
        <v>12.059504132231405</v>
      </c>
    </row>
    <row r="127" spans="1:10">
      <c r="A127" t="s">
        <v>30</v>
      </c>
      <c r="B127">
        <v>6824000</v>
      </c>
      <c r="C127" s="1">
        <v>44294</v>
      </c>
      <c r="D127">
        <v>5.73</v>
      </c>
      <c r="E127" t="s">
        <v>31</v>
      </c>
      <c r="G127" s="1">
        <f t="shared" si="16"/>
        <v>44294</v>
      </c>
      <c r="H127" s="5">
        <f t="shared" si="17"/>
        <v>202104</v>
      </c>
      <c r="I127" s="5">
        <f t="shared" si="18"/>
        <v>2021</v>
      </c>
      <c r="J127">
        <f t="shared" si="19"/>
        <v>11.365289256198347</v>
      </c>
    </row>
    <row r="128" spans="1:10">
      <c r="A128" t="s">
        <v>30</v>
      </c>
      <c r="B128">
        <v>6824000</v>
      </c>
      <c r="C128" s="1">
        <v>44295</v>
      </c>
      <c r="D128">
        <v>5.15</v>
      </c>
      <c r="E128" t="s">
        <v>31</v>
      </c>
      <c r="G128" s="1">
        <f t="shared" si="16"/>
        <v>44295</v>
      </c>
      <c r="H128" s="5">
        <f t="shared" si="17"/>
        <v>202104</v>
      </c>
      <c r="I128" s="5">
        <f t="shared" si="18"/>
        <v>2021</v>
      </c>
      <c r="J128">
        <f t="shared" si="19"/>
        <v>10.214876033057852</v>
      </c>
    </row>
    <row r="129" spans="1:10">
      <c r="A129" t="s">
        <v>30</v>
      </c>
      <c r="B129">
        <v>6824000</v>
      </c>
      <c r="C129" s="1">
        <v>44296</v>
      </c>
      <c r="D129">
        <v>5.18</v>
      </c>
      <c r="E129" t="s">
        <v>31</v>
      </c>
      <c r="G129" s="1">
        <f t="shared" si="16"/>
        <v>44296</v>
      </c>
      <c r="H129" s="5">
        <f t="shared" si="17"/>
        <v>202104</v>
      </c>
      <c r="I129" s="5">
        <f t="shared" si="18"/>
        <v>2021</v>
      </c>
      <c r="J129">
        <f t="shared" si="19"/>
        <v>10.274380165289257</v>
      </c>
    </row>
    <row r="130" spans="1:10">
      <c r="A130" t="s">
        <v>30</v>
      </c>
      <c r="B130">
        <v>6824000</v>
      </c>
      <c r="C130" s="1">
        <v>44297</v>
      </c>
      <c r="D130">
        <v>5.21</v>
      </c>
      <c r="E130" t="s">
        <v>31</v>
      </c>
      <c r="G130" s="1">
        <f t="shared" si="16"/>
        <v>44297</v>
      </c>
      <c r="H130" s="5">
        <f t="shared" si="17"/>
        <v>202104</v>
      </c>
      <c r="I130" s="5">
        <f t="shared" si="18"/>
        <v>2021</v>
      </c>
      <c r="J130">
        <f t="shared" si="19"/>
        <v>10.333884297520662</v>
      </c>
    </row>
    <row r="131" spans="1:10">
      <c r="A131" t="s">
        <v>30</v>
      </c>
      <c r="B131">
        <v>6824000</v>
      </c>
      <c r="C131" s="1">
        <v>44298</v>
      </c>
      <c r="D131">
        <v>5.24</v>
      </c>
      <c r="E131" t="s">
        <v>31</v>
      </c>
      <c r="G131" s="1">
        <f t="shared" si="16"/>
        <v>44298</v>
      </c>
      <c r="H131" s="5">
        <f t="shared" si="17"/>
        <v>202104</v>
      </c>
      <c r="I131" s="5">
        <f t="shared" si="18"/>
        <v>2021</v>
      </c>
      <c r="J131">
        <f t="shared" si="19"/>
        <v>10.393388429752067</v>
      </c>
    </row>
    <row r="132" spans="1:10">
      <c r="A132" t="s">
        <v>30</v>
      </c>
      <c r="B132">
        <v>6824000</v>
      </c>
      <c r="C132" s="1">
        <v>44299</v>
      </c>
      <c r="D132">
        <v>5.1100000000000003</v>
      </c>
      <c r="E132" t="s">
        <v>31</v>
      </c>
      <c r="G132" s="1">
        <f t="shared" si="16"/>
        <v>44299</v>
      </c>
      <c r="H132" s="5">
        <f t="shared" si="17"/>
        <v>202104</v>
      </c>
      <c r="I132" s="5">
        <f t="shared" si="18"/>
        <v>2021</v>
      </c>
      <c r="J132">
        <f t="shared" si="19"/>
        <v>10.135537190082644</v>
      </c>
    </row>
    <row r="133" spans="1:10">
      <c r="A133" t="s">
        <v>30</v>
      </c>
      <c r="B133">
        <v>6824000</v>
      </c>
      <c r="C133" s="1">
        <v>44300</v>
      </c>
      <c r="D133">
        <v>5.07</v>
      </c>
      <c r="E133" t="s">
        <v>31</v>
      </c>
      <c r="G133" s="1">
        <f t="shared" si="16"/>
        <v>44300</v>
      </c>
      <c r="H133" s="5">
        <f t="shared" si="17"/>
        <v>202104</v>
      </c>
      <c r="I133" s="5">
        <f t="shared" si="18"/>
        <v>2021</v>
      </c>
      <c r="J133">
        <f t="shared" si="19"/>
        <v>10.056198347107438</v>
      </c>
    </row>
    <row r="134" spans="1:10">
      <c r="A134" t="s">
        <v>30</v>
      </c>
      <c r="B134">
        <v>6824000</v>
      </c>
      <c r="C134" s="1">
        <v>44301</v>
      </c>
      <c r="D134">
        <v>5.4</v>
      </c>
      <c r="E134" t="s">
        <v>31</v>
      </c>
      <c r="G134" s="1">
        <f t="shared" si="16"/>
        <v>44301</v>
      </c>
      <c r="H134" s="5">
        <f t="shared" si="17"/>
        <v>202104</v>
      </c>
      <c r="I134" s="5">
        <f t="shared" si="18"/>
        <v>2021</v>
      </c>
      <c r="J134">
        <f t="shared" si="19"/>
        <v>10.710743801652892</v>
      </c>
    </row>
    <row r="135" spans="1:10">
      <c r="A135" t="s">
        <v>30</v>
      </c>
      <c r="B135">
        <v>6824000</v>
      </c>
      <c r="C135" s="1">
        <v>44302</v>
      </c>
      <c r="D135">
        <v>7.32</v>
      </c>
      <c r="E135" t="s">
        <v>31</v>
      </c>
      <c r="G135" s="1">
        <f t="shared" si="16"/>
        <v>44302</v>
      </c>
      <c r="H135" s="5">
        <f t="shared" si="17"/>
        <v>202104</v>
      </c>
      <c r="I135" s="5">
        <f t="shared" si="18"/>
        <v>2021</v>
      </c>
      <c r="J135">
        <f t="shared" si="19"/>
        <v>14.51900826446281</v>
      </c>
    </row>
    <row r="136" spans="1:10">
      <c r="A136" t="s">
        <v>30</v>
      </c>
      <c r="B136">
        <v>6824000</v>
      </c>
      <c r="C136" s="1">
        <v>44303</v>
      </c>
      <c r="D136">
        <v>7.45</v>
      </c>
      <c r="E136" t="s">
        <v>31</v>
      </c>
      <c r="G136" s="1">
        <f t="shared" si="16"/>
        <v>44303</v>
      </c>
      <c r="H136" s="5">
        <f t="shared" si="17"/>
        <v>202104</v>
      </c>
      <c r="I136" s="5">
        <f t="shared" si="18"/>
        <v>2021</v>
      </c>
      <c r="J136">
        <f t="shared" si="19"/>
        <v>14.776859504132231</v>
      </c>
    </row>
    <row r="137" spans="1:10">
      <c r="A137" t="s">
        <v>30</v>
      </c>
      <c r="B137">
        <v>6824000</v>
      </c>
      <c r="C137" s="1">
        <v>44304</v>
      </c>
      <c r="D137">
        <v>6.72</v>
      </c>
      <c r="E137" t="s">
        <v>31</v>
      </c>
      <c r="G137" s="1">
        <f t="shared" si="16"/>
        <v>44304</v>
      </c>
      <c r="H137" s="5">
        <f t="shared" si="17"/>
        <v>202104</v>
      </c>
      <c r="I137" s="5">
        <f t="shared" si="18"/>
        <v>2021</v>
      </c>
      <c r="J137">
        <f t="shared" si="19"/>
        <v>13.328925619834711</v>
      </c>
    </row>
    <row r="138" spans="1:10">
      <c r="A138" t="s">
        <v>30</v>
      </c>
      <c r="B138">
        <v>6824000</v>
      </c>
      <c r="C138" s="1">
        <v>44305</v>
      </c>
      <c r="D138">
        <v>6.28</v>
      </c>
      <c r="E138" t="s">
        <v>31</v>
      </c>
      <c r="G138" s="1">
        <f t="shared" si="16"/>
        <v>44305</v>
      </c>
      <c r="H138" s="5">
        <f t="shared" si="17"/>
        <v>202104</v>
      </c>
      <c r="I138" s="5">
        <f t="shared" si="18"/>
        <v>2021</v>
      </c>
      <c r="J138">
        <f t="shared" si="19"/>
        <v>12.456198347107438</v>
      </c>
    </row>
    <row r="139" spans="1:10">
      <c r="A139" t="s">
        <v>30</v>
      </c>
      <c r="B139">
        <v>6824000</v>
      </c>
      <c r="C139" s="1">
        <v>44306</v>
      </c>
      <c r="D139">
        <v>6.43</v>
      </c>
      <c r="E139" t="s">
        <v>31</v>
      </c>
      <c r="G139" s="1">
        <f t="shared" si="16"/>
        <v>44306</v>
      </c>
      <c r="H139" s="5">
        <f t="shared" si="17"/>
        <v>202104</v>
      </c>
      <c r="I139" s="5">
        <f t="shared" si="18"/>
        <v>2021</v>
      </c>
      <c r="J139">
        <f t="shared" si="19"/>
        <v>12.753719008264463</v>
      </c>
    </row>
    <row r="140" spans="1:10">
      <c r="A140" t="s">
        <v>30</v>
      </c>
      <c r="B140">
        <v>6824000</v>
      </c>
      <c r="C140" s="1">
        <v>44307</v>
      </c>
      <c r="D140">
        <v>6.3</v>
      </c>
      <c r="E140" t="s">
        <v>31</v>
      </c>
      <c r="G140" s="1">
        <f t="shared" si="16"/>
        <v>44307</v>
      </c>
      <c r="H140" s="5">
        <f t="shared" si="17"/>
        <v>202104</v>
      </c>
      <c r="I140" s="5">
        <f t="shared" si="18"/>
        <v>2021</v>
      </c>
      <c r="J140">
        <f t="shared" si="19"/>
        <v>12.495867768595041</v>
      </c>
    </row>
    <row r="141" spans="1:10">
      <c r="A141" t="s">
        <v>30</v>
      </c>
      <c r="B141">
        <v>6824000</v>
      </c>
      <c r="C141" s="1">
        <v>44308</v>
      </c>
      <c r="D141">
        <v>6.09</v>
      </c>
      <c r="E141" t="s">
        <v>31</v>
      </c>
      <c r="G141" s="1">
        <f t="shared" si="16"/>
        <v>44308</v>
      </c>
      <c r="H141" s="5">
        <f t="shared" si="17"/>
        <v>202104</v>
      </c>
      <c r="I141" s="5">
        <f t="shared" si="18"/>
        <v>2021</v>
      </c>
      <c r="J141">
        <f t="shared" si="19"/>
        <v>12.079338842975206</v>
      </c>
    </row>
    <row r="142" spans="1:10">
      <c r="A142" t="s">
        <v>30</v>
      </c>
      <c r="B142">
        <v>6824000</v>
      </c>
      <c r="C142" s="1">
        <v>44309</v>
      </c>
      <c r="D142">
        <v>6.15</v>
      </c>
      <c r="E142" t="s">
        <v>31</v>
      </c>
      <c r="G142" s="1">
        <f t="shared" si="16"/>
        <v>44309</v>
      </c>
      <c r="H142" s="5">
        <f t="shared" si="17"/>
        <v>202104</v>
      </c>
      <c r="I142" s="5">
        <f t="shared" si="18"/>
        <v>2021</v>
      </c>
      <c r="J142">
        <f t="shared" si="19"/>
        <v>12.198347107438016</v>
      </c>
    </row>
    <row r="143" spans="1:10">
      <c r="A143" t="s">
        <v>30</v>
      </c>
      <c r="B143">
        <v>6824000</v>
      </c>
      <c r="C143" s="1">
        <v>44310</v>
      </c>
      <c r="D143">
        <v>7.23</v>
      </c>
      <c r="E143" t="s">
        <v>31</v>
      </c>
      <c r="G143" s="1">
        <f t="shared" si="16"/>
        <v>44310</v>
      </c>
      <c r="H143" s="5">
        <f t="shared" si="17"/>
        <v>202104</v>
      </c>
      <c r="I143" s="5">
        <f t="shared" si="18"/>
        <v>2021</v>
      </c>
      <c r="J143">
        <f t="shared" si="19"/>
        <v>14.340495867768595</v>
      </c>
    </row>
    <row r="144" spans="1:10">
      <c r="A144" t="s">
        <v>30</v>
      </c>
      <c r="B144">
        <v>6824000</v>
      </c>
      <c r="C144" s="1">
        <v>44311</v>
      </c>
      <c r="D144">
        <v>6.89</v>
      </c>
      <c r="E144" t="s">
        <v>31</v>
      </c>
      <c r="G144" s="1">
        <f t="shared" si="16"/>
        <v>44311</v>
      </c>
      <c r="H144" s="5">
        <f t="shared" si="17"/>
        <v>202104</v>
      </c>
      <c r="I144" s="5">
        <f t="shared" si="18"/>
        <v>2021</v>
      </c>
      <c r="J144">
        <f t="shared" si="19"/>
        <v>13.666115702479338</v>
      </c>
    </row>
    <row r="145" spans="1:10">
      <c r="A145" t="s">
        <v>30</v>
      </c>
      <c r="B145">
        <v>6824000</v>
      </c>
      <c r="C145" s="1">
        <v>44312</v>
      </c>
      <c r="D145">
        <v>6.4</v>
      </c>
      <c r="E145" t="s">
        <v>31</v>
      </c>
      <c r="G145" s="1">
        <f t="shared" si="16"/>
        <v>44312</v>
      </c>
      <c r="H145" s="5">
        <f t="shared" si="17"/>
        <v>202104</v>
      </c>
      <c r="I145" s="5">
        <f t="shared" si="18"/>
        <v>2021</v>
      </c>
      <c r="J145">
        <f t="shared" si="19"/>
        <v>12.694214876033058</v>
      </c>
    </row>
    <row r="146" spans="1:10">
      <c r="A146" t="s">
        <v>30</v>
      </c>
      <c r="B146">
        <v>6824000</v>
      </c>
      <c r="C146" s="1">
        <v>44313</v>
      </c>
      <c r="D146">
        <v>7.3</v>
      </c>
      <c r="E146" t="s">
        <v>31</v>
      </c>
      <c r="G146" s="1">
        <f t="shared" si="16"/>
        <v>44313</v>
      </c>
      <c r="H146" s="5">
        <f t="shared" si="17"/>
        <v>202104</v>
      </c>
      <c r="I146" s="5">
        <f t="shared" si="18"/>
        <v>2021</v>
      </c>
      <c r="J146">
        <f t="shared" si="19"/>
        <v>14.479338842975206</v>
      </c>
    </row>
    <row r="147" spans="1:10">
      <c r="A147" t="s">
        <v>30</v>
      </c>
      <c r="B147">
        <v>6824000</v>
      </c>
      <c r="C147" s="1">
        <v>44314</v>
      </c>
      <c r="D147">
        <v>9.52</v>
      </c>
      <c r="E147" t="s">
        <v>31</v>
      </c>
      <c r="G147" s="1">
        <f t="shared" si="16"/>
        <v>44314</v>
      </c>
      <c r="H147" s="5">
        <f t="shared" si="17"/>
        <v>202104</v>
      </c>
      <c r="I147" s="5">
        <f t="shared" si="18"/>
        <v>2021</v>
      </c>
      <c r="J147">
        <f t="shared" si="19"/>
        <v>18.882644628099175</v>
      </c>
    </row>
    <row r="148" spans="1:10">
      <c r="A148" t="s">
        <v>30</v>
      </c>
      <c r="B148">
        <v>6824000</v>
      </c>
      <c r="C148" s="1">
        <v>44315</v>
      </c>
      <c r="D148">
        <v>7.98</v>
      </c>
      <c r="E148" t="s">
        <v>31</v>
      </c>
      <c r="G148" s="1">
        <f t="shared" si="16"/>
        <v>44315</v>
      </c>
      <c r="H148" s="5">
        <f t="shared" si="17"/>
        <v>202104</v>
      </c>
      <c r="I148" s="5">
        <f t="shared" si="18"/>
        <v>2021</v>
      </c>
      <c r="J148">
        <f t="shared" si="19"/>
        <v>15.828099173553719</v>
      </c>
    </row>
    <row r="149" spans="1:10">
      <c r="A149" t="s">
        <v>30</v>
      </c>
      <c r="B149">
        <v>6824000</v>
      </c>
      <c r="C149" s="1">
        <v>44316</v>
      </c>
      <c r="D149">
        <v>6.82</v>
      </c>
      <c r="E149" t="s">
        <v>31</v>
      </c>
      <c r="G149" s="1">
        <f t="shared" si="16"/>
        <v>44316</v>
      </c>
      <c r="H149" s="5">
        <f t="shared" si="17"/>
        <v>202104</v>
      </c>
      <c r="I149" s="5">
        <f t="shared" si="18"/>
        <v>2021</v>
      </c>
      <c r="J149">
        <f t="shared" si="19"/>
        <v>13.527272727272727</v>
      </c>
    </row>
    <row r="150" spans="1:10">
      <c r="A150" t="s">
        <v>30</v>
      </c>
      <c r="B150">
        <v>6824000</v>
      </c>
      <c r="C150" s="1">
        <v>44317</v>
      </c>
      <c r="D150">
        <v>6.22</v>
      </c>
      <c r="E150" t="s">
        <v>31</v>
      </c>
      <c r="G150" s="1">
        <f t="shared" si="16"/>
        <v>44317</v>
      </c>
      <c r="H150" s="5">
        <f t="shared" si="17"/>
        <v>202105</v>
      </c>
      <c r="I150" s="5">
        <f t="shared" si="18"/>
        <v>2021</v>
      </c>
      <c r="J150">
        <f t="shared" si="19"/>
        <v>12.337190082644629</v>
      </c>
    </row>
    <row r="151" spans="1:10">
      <c r="A151" t="s">
        <v>30</v>
      </c>
      <c r="B151">
        <v>6824000</v>
      </c>
      <c r="C151" s="1">
        <v>44318</v>
      </c>
      <c r="D151">
        <v>6.06</v>
      </c>
      <c r="E151" t="s">
        <v>31</v>
      </c>
      <c r="G151" s="1">
        <f t="shared" si="16"/>
        <v>44318</v>
      </c>
      <c r="H151" s="5">
        <f t="shared" si="17"/>
        <v>202105</v>
      </c>
      <c r="I151" s="5">
        <f t="shared" si="18"/>
        <v>2021</v>
      </c>
      <c r="J151">
        <f t="shared" si="19"/>
        <v>12.019834710743801</v>
      </c>
    </row>
    <row r="152" spans="1:10">
      <c r="A152" t="s">
        <v>30</v>
      </c>
      <c r="B152">
        <v>6824000</v>
      </c>
      <c r="C152" s="1">
        <v>44319</v>
      </c>
      <c r="D152">
        <v>6.67</v>
      </c>
      <c r="E152" t="s">
        <v>31</v>
      </c>
      <c r="G152" s="1">
        <f t="shared" si="16"/>
        <v>44319</v>
      </c>
      <c r="H152" s="5">
        <f t="shared" si="17"/>
        <v>202105</v>
      </c>
      <c r="I152" s="5">
        <f t="shared" si="18"/>
        <v>2021</v>
      </c>
      <c r="J152">
        <f t="shared" si="19"/>
        <v>13.229752066115703</v>
      </c>
    </row>
    <row r="153" spans="1:10">
      <c r="A153" t="s">
        <v>30</v>
      </c>
      <c r="B153">
        <v>6824000</v>
      </c>
      <c r="C153" s="1">
        <v>44320</v>
      </c>
      <c r="D153">
        <v>5.96</v>
      </c>
      <c r="E153" t="s">
        <v>31</v>
      </c>
      <c r="G153" s="1">
        <f t="shared" si="16"/>
        <v>44320</v>
      </c>
      <c r="H153" s="5">
        <f t="shared" si="17"/>
        <v>202105</v>
      </c>
      <c r="I153" s="5">
        <f t="shared" si="18"/>
        <v>2021</v>
      </c>
      <c r="J153">
        <f t="shared" si="19"/>
        <v>11.821487603305785</v>
      </c>
    </row>
    <row r="154" spans="1:10">
      <c r="A154" t="s">
        <v>30</v>
      </c>
      <c r="B154">
        <v>6824000</v>
      </c>
      <c r="C154" s="1">
        <v>44321</v>
      </c>
      <c r="D154">
        <v>5.58</v>
      </c>
      <c r="E154" t="s">
        <v>31</v>
      </c>
      <c r="G154" s="1">
        <f t="shared" si="16"/>
        <v>44321</v>
      </c>
      <c r="H154" s="5">
        <f t="shared" si="17"/>
        <v>202105</v>
      </c>
      <c r="I154" s="5">
        <f t="shared" si="18"/>
        <v>2021</v>
      </c>
      <c r="J154">
        <f t="shared" si="19"/>
        <v>11.067768595041322</v>
      </c>
    </row>
    <row r="155" spans="1:10">
      <c r="A155" t="s">
        <v>30</v>
      </c>
      <c r="B155">
        <v>6824000</v>
      </c>
      <c r="C155" s="1">
        <v>44322</v>
      </c>
      <c r="D155">
        <v>5.46</v>
      </c>
      <c r="E155" t="s">
        <v>31</v>
      </c>
      <c r="G155" s="1">
        <f t="shared" si="16"/>
        <v>44322</v>
      </c>
      <c r="H155" s="5">
        <f t="shared" si="17"/>
        <v>202105</v>
      </c>
      <c r="I155" s="5">
        <f t="shared" si="18"/>
        <v>2021</v>
      </c>
      <c r="J155">
        <f t="shared" si="19"/>
        <v>10.829752066115702</v>
      </c>
    </row>
    <row r="156" spans="1:10">
      <c r="A156" t="s">
        <v>30</v>
      </c>
      <c r="B156">
        <v>6824000</v>
      </c>
      <c r="C156" s="1">
        <v>44323</v>
      </c>
      <c r="D156">
        <v>5.37</v>
      </c>
      <c r="E156" t="s">
        <v>31</v>
      </c>
      <c r="G156" s="1">
        <f t="shared" ref="G156:G171" si="20">IF(OR(C156&lt;=0,ISTEXT(C156)),"",C156)</f>
        <v>44323</v>
      </c>
      <c r="H156" s="5">
        <f t="shared" ref="H156:H171" si="21">IF(NOT(ISTEXT(G156)),YEAR(G156)*100+MONTH(G156),"")</f>
        <v>202105</v>
      </c>
      <c r="I156" s="5">
        <f t="shared" ref="I156:I171" si="22">IF(NOT(ISTEXT(G156)),YEAR(G156),"")</f>
        <v>2021</v>
      </c>
      <c r="J156">
        <f t="shared" ref="J156:J171" si="23">IF(AND(ISNUMBER(G156),ISNUMBER(D156)),D156*(640*24*3600)/(5280^2),"DataGap")</f>
        <v>10.651239669421487</v>
      </c>
    </row>
    <row r="157" spans="1:10">
      <c r="A157" t="s">
        <v>30</v>
      </c>
      <c r="B157">
        <v>6824000</v>
      </c>
      <c r="C157" s="1">
        <v>44324</v>
      </c>
      <c r="D157">
        <v>5.19</v>
      </c>
      <c r="E157" t="s">
        <v>31</v>
      </c>
      <c r="G157" s="1">
        <f t="shared" si="20"/>
        <v>44324</v>
      </c>
      <c r="H157" s="5">
        <f t="shared" si="21"/>
        <v>202105</v>
      </c>
      <c r="I157" s="5">
        <f t="shared" si="22"/>
        <v>2021</v>
      </c>
      <c r="J157">
        <f t="shared" si="23"/>
        <v>10.294214876033058</v>
      </c>
    </row>
    <row r="158" spans="1:10">
      <c r="A158" t="s">
        <v>30</v>
      </c>
      <c r="B158">
        <v>6824000</v>
      </c>
      <c r="C158" s="1">
        <v>44325</v>
      </c>
      <c r="D158">
        <v>5.13</v>
      </c>
      <c r="E158" t="s">
        <v>31</v>
      </c>
      <c r="G158" s="1">
        <f t="shared" si="20"/>
        <v>44325</v>
      </c>
      <c r="H158" s="5">
        <f t="shared" si="21"/>
        <v>202105</v>
      </c>
      <c r="I158" s="5">
        <f t="shared" si="22"/>
        <v>2021</v>
      </c>
      <c r="J158">
        <f t="shared" si="23"/>
        <v>10.175206611570248</v>
      </c>
    </row>
    <row r="159" spans="1:10">
      <c r="A159" t="s">
        <v>30</v>
      </c>
      <c r="B159">
        <v>6824000</v>
      </c>
      <c r="C159" s="1">
        <v>44326</v>
      </c>
      <c r="D159">
        <v>4.84</v>
      </c>
      <c r="E159" t="s">
        <v>31</v>
      </c>
      <c r="G159" s="1">
        <f t="shared" si="20"/>
        <v>44326</v>
      </c>
      <c r="H159" s="5">
        <f t="shared" si="21"/>
        <v>202105</v>
      </c>
      <c r="I159" s="5">
        <f t="shared" si="22"/>
        <v>2021</v>
      </c>
      <c r="J159">
        <f t="shared" si="23"/>
        <v>9.6</v>
      </c>
    </row>
    <row r="160" spans="1:10">
      <c r="A160" t="s">
        <v>30</v>
      </c>
      <c r="B160">
        <v>6824000</v>
      </c>
      <c r="C160" s="1">
        <v>44327</v>
      </c>
      <c r="D160">
        <v>5.47</v>
      </c>
      <c r="E160" t="s">
        <v>31</v>
      </c>
      <c r="G160" s="1">
        <f t="shared" si="20"/>
        <v>44327</v>
      </c>
      <c r="H160" s="5">
        <f t="shared" si="21"/>
        <v>202105</v>
      </c>
      <c r="I160" s="5">
        <f t="shared" si="22"/>
        <v>2021</v>
      </c>
      <c r="J160">
        <f t="shared" si="23"/>
        <v>10.849586776859503</v>
      </c>
    </row>
    <row r="161" spans="1:10">
      <c r="A161" t="s">
        <v>30</v>
      </c>
      <c r="B161">
        <v>6824000</v>
      </c>
      <c r="C161" s="1">
        <v>44328</v>
      </c>
      <c r="D161">
        <v>5.44</v>
      </c>
      <c r="E161" t="s">
        <v>31</v>
      </c>
      <c r="G161" s="1">
        <f t="shared" si="20"/>
        <v>44328</v>
      </c>
      <c r="H161" s="5">
        <f t="shared" si="21"/>
        <v>202105</v>
      </c>
      <c r="I161" s="5">
        <f t="shared" si="22"/>
        <v>2021</v>
      </c>
      <c r="J161">
        <f t="shared" si="23"/>
        <v>10.790082644628098</v>
      </c>
    </row>
    <row r="162" spans="1:10">
      <c r="A162" t="s">
        <v>30</v>
      </c>
      <c r="B162">
        <v>6824000</v>
      </c>
      <c r="C162" s="1">
        <v>44329</v>
      </c>
      <c r="D162">
        <v>5.22</v>
      </c>
      <c r="E162" t="s">
        <v>31</v>
      </c>
      <c r="G162" s="1">
        <f t="shared" si="20"/>
        <v>44329</v>
      </c>
      <c r="H162" s="5">
        <f t="shared" si="21"/>
        <v>202105</v>
      </c>
      <c r="I162" s="5">
        <f t="shared" si="22"/>
        <v>2021</v>
      </c>
      <c r="J162">
        <f t="shared" si="23"/>
        <v>10.353719008264463</v>
      </c>
    </row>
    <row r="163" spans="1:10">
      <c r="A163" t="s">
        <v>30</v>
      </c>
      <c r="B163">
        <v>6824000</v>
      </c>
      <c r="C163" s="1">
        <v>44330</v>
      </c>
      <c r="D163">
        <v>5.09</v>
      </c>
      <c r="E163" t="s">
        <v>31</v>
      </c>
      <c r="G163" s="1">
        <f t="shared" si="20"/>
        <v>44330</v>
      </c>
      <c r="H163" s="5">
        <f t="shared" si="21"/>
        <v>202105</v>
      </c>
      <c r="I163" s="5">
        <f t="shared" si="22"/>
        <v>2021</v>
      </c>
      <c r="J163">
        <f t="shared" si="23"/>
        <v>10.095867768595042</v>
      </c>
    </row>
    <row r="164" spans="1:10">
      <c r="A164" t="s">
        <v>30</v>
      </c>
      <c r="B164">
        <v>6824000</v>
      </c>
      <c r="C164" s="1">
        <v>44331</v>
      </c>
      <c r="D164">
        <v>5.12</v>
      </c>
      <c r="E164" t="s">
        <v>31</v>
      </c>
      <c r="G164" s="1">
        <f t="shared" si="20"/>
        <v>44331</v>
      </c>
      <c r="H164" s="5">
        <f t="shared" si="21"/>
        <v>202105</v>
      </c>
      <c r="I164" s="5">
        <f t="shared" si="22"/>
        <v>2021</v>
      </c>
      <c r="J164">
        <f t="shared" si="23"/>
        <v>10.155371900826447</v>
      </c>
    </row>
    <row r="165" spans="1:10">
      <c r="A165" t="s">
        <v>30</v>
      </c>
      <c r="B165">
        <v>6824000</v>
      </c>
      <c r="C165" s="1">
        <v>44332</v>
      </c>
      <c r="D165">
        <v>5.15</v>
      </c>
      <c r="E165" t="s">
        <v>31</v>
      </c>
      <c r="G165" s="1">
        <f t="shared" si="20"/>
        <v>44332</v>
      </c>
      <c r="H165" s="5">
        <f t="shared" si="21"/>
        <v>202105</v>
      </c>
      <c r="I165" s="5">
        <f t="shared" si="22"/>
        <v>2021</v>
      </c>
      <c r="J165">
        <f t="shared" si="23"/>
        <v>10.214876033057852</v>
      </c>
    </row>
    <row r="166" spans="1:10">
      <c r="A166" t="s">
        <v>30</v>
      </c>
      <c r="B166">
        <v>6824000</v>
      </c>
      <c r="C166" s="1">
        <v>44333</v>
      </c>
      <c r="D166">
        <v>6.7</v>
      </c>
      <c r="E166" t="s">
        <v>31</v>
      </c>
      <c r="G166" s="1">
        <f t="shared" si="20"/>
        <v>44333</v>
      </c>
      <c r="H166" s="5">
        <f t="shared" si="21"/>
        <v>202105</v>
      </c>
      <c r="I166" s="5">
        <f t="shared" si="22"/>
        <v>2021</v>
      </c>
      <c r="J166">
        <f t="shared" si="23"/>
        <v>13.289256198347108</v>
      </c>
    </row>
    <row r="167" spans="1:10">
      <c r="A167" t="s">
        <v>30</v>
      </c>
      <c r="B167">
        <v>6824000</v>
      </c>
      <c r="C167" s="1">
        <v>44334</v>
      </c>
      <c r="D167">
        <v>8.36</v>
      </c>
      <c r="E167" t="s">
        <v>31</v>
      </c>
      <c r="G167" s="1">
        <f t="shared" si="20"/>
        <v>44334</v>
      </c>
      <c r="H167" s="5">
        <f t="shared" si="21"/>
        <v>202105</v>
      </c>
      <c r="I167" s="5">
        <f t="shared" si="22"/>
        <v>2021</v>
      </c>
      <c r="J167">
        <f t="shared" si="23"/>
        <v>16.581818181818178</v>
      </c>
    </row>
    <row r="168" spans="1:10">
      <c r="A168" t="s">
        <v>30</v>
      </c>
      <c r="B168">
        <v>6824000</v>
      </c>
      <c r="C168" s="1">
        <v>44335</v>
      </c>
      <c r="D168">
        <v>7.28</v>
      </c>
      <c r="E168" t="s">
        <v>31</v>
      </c>
      <c r="G168" s="1">
        <f t="shared" si="20"/>
        <v>44335</v>
      </c>
      <c r="H168" s="5">
        <f t="shared" si="21"/>
        <v>202105</v>
      </c>
      <c r="I168" s="5">
        <f t="shared" si="22"/>
        <v>2021</v>
      </c>
      <c r="J168">
        <f t="shared" si="23"/>
        <v>14.439669421487602</v>
      </c>
    </row>
    <row r="169" spans="1:10">
      <c r="A169" t="s">
        <v>30</v>
      </c>
      <c r="B169">
        <v>6824000</v>
      </c>
      <c r="C169" s="1">
        <v>44336</v>
      </c>
      <c r="D169">
        <v>6.28</v>
      </c>
      <c r="E169" t="s">
        <v>31</v>
      </c>
      <c r="G169" s="1">
        <f t="shared" si="20"/>
        <v>44336</v>
      </c>
      <c r="H169" s="5">
        <f t="shared" si="21"/>
        <v>202105</v>
      </c>
      <c r="I169" s="5">
        <f t="shared" si="22"/>
        <v>2021</v>
      </c>
      <c r="J169">
        <f t="shared" si="23"/>
        <v>12.456198347107438</v>
      </c>
    </row>
    <row r="170" spans="1:10">
      <c r="A170" t="s">
        <v>30</v>
      </c>
      <c r="B170">
        <v>6824000</v>
      </c>
      <c r="C170" s="1">
        <v>44337</v>
      </c>
      <c r="D170">
        <v>5.43</v>
      </c>
      <c r="E170" t="s">
        <v>31</v>
      </c>
      <c r="G170" s="1">
        <f t="shared" si="20"/>
        <v>44337</v>
      </c>
      <c r="H170" s="5">
        <f t="shared" si="21"/>
        <v>202105</v>
      </c>
      <c r="I170" s="5">
        <f t="shared" si="22"/>
        <v>2021</v>
      </c>
      <c r="J170">
        <f t="shared" si="23"/>
        <v>10.770247933884297</v>
      </c>
    </row>
    <row r="171" spans="1:10">
      <c r="A171" t="s">
        <v>30</v>
      </c>
      <c r="B171">
        <v>6824000</v>
      </c>
      <c r="C171" s="1">
        <v>44338</v>
      </c>
      <c r="D171">
        <v>5.13</v>
      </c>
      <c r="E171" t="s">
        <v>31</v>
      </c>
      <c r="G171" s="1">
        <f t="shared" si="20"/>
        <v>44338</v>
      </c>
      <c r="H171" s="5">
        <f t="shared" si="21"/>
        <v>202105</v>
      </c>
      <c r="I171" s="5">
        <f t="shared" si="22"/>
        <v>2021</v>
      </c>
      <c r="J171">
        <f t="shared" si="23"/>
        <v>10.175206611570248</v>
      </c>
    </row>
    <row r="172" spans="1:10">
      <c r="A172" t="s">
        <v>30</v>
      </c>
      <c r="B172">
        <v>6824000</v>
      </c>
      <c r="C172" s="1">
        <v>44339</v>
      </c>
      <c r="D172">
        <v>5.37</v>
      </c>
      <c r="E172" t="s">
        <v>31</v>
      </c>
      <c r="G172" s="1">
        <f t="shared" ref="G172:G179" si="24">IF(OR(C172&lt;=0,ISTEXT(C172)),"",C172)</f>
        <v>44339</v>
      </c>
      <c r="H172" s="5">
        <f t="shared" ref="H172:H179" si="25">IF(NOT(ISTEXT(G172)),YEAR(G172)*100+MONTH(G172),"")</f>
        <v>202105</v>
      </c>
      <c r="I172" s="5">
        <f t="shared" ref="I172:I179" si="26">IF(NOT(ISTEXT(G172)),YEAR(G172),"")</f>
        <v>2021</v>
      </c>
      <c r="J172">
        <f t="shared" ref="J172:J179" si="27">IF(AND(ISNUMBER(G172),ISNUMBER(D172)),D172*(640*24*3600)/(5280^2),"DataGap")</f>
        <v>10.651239669421487</v>
      </c>
    </row>
    <row r="173" spans="1:10">
      <c r="A173" t="s">
        <v>30</v>
      </c>
      <c r="B173">
        <v>6824000</v>
      </c>
      <c r="C173" s="1">
        <v>44340</v>
      </c>
      <c r="D173">
        <v>8.01</v>
      </c>
      <c r="E173" t="s">
        <v>31</v>
      </c>
      <c r="G173" s="1">
        <f t="shared" si="24"/>
        <v>44340</v>
      </c>
      <c r="H173" s="5">
        <f t="shared" si="25"/>
        <v>202105</v>
      </c>
      <c r="I173" s="5">
        <f t="shared" si="26"/>
        <v>2021</v>
      </c>
      <c r="J173">
        <f t="shared" si="27"/>
        <v>15.887603305785124</v>
      </c>
    </row>
    <row r="174" spans="1:10">
      <c r="A174" t="s">
        <v>30</v>
      </c>
      <c r="B174">
        <v>6824000</v>
      </c>
      <c r="C174" s="1">
        <v>44341</v>
      </c>
      <c r="D174">
        <v>6.45</v>
      </c>
      <c r="E174" t="s">
        <v>31</v>
      </c>
      <c r="G174" s="1">
        <f t="shared" si="24"/>
        <v>44341</v>
      </c>
      <c r="H174" s="5">
        <f t="shared" si="25"/>
        <v>202105</v>
      </c>
      <c r="I174" s="5">
        <f t="shared" si="26"/>
        <v>2021</v>
      </c>
      <c r="J174">
        <f t="shared" si="27"/>
        <v>12.793388429752065</v>
      </c>
    </row>
    <row r="175" spans="1:10">
      <c r="A175" t="s">
        <v>30</v>
      </c>
      <c r="B175">
        <v>6824000</v>
      </c>
      <c r="C175" s="1">
        <v>44342</v>
      </c>
      <c r="D175">
        <v>5.74</v>
      </c>
      <c r="E175" t="s">
        <v>31</v>
      </c>
      <c r="G175" s="1">
        <f t="shared" si="24"/>
        <v>44342</v>
      </c>
      <c r="H175" s="5">
        <f t="shared" si="25"/>
        <v>202105</v>
      </c>
      <c r="I175" s="5">
        <f t="shared" si="26"/>
        <v>2021</v>
      </c>
      <c r="J175">
        <f t="shared" si="27"/>
        <v>11.38512396694215</v>
      </c>
    </row>
    <row r="176" spans="1:10">
      <c r="A176" t="s">
        <v>30</v>
      </c>
      <c r="B176">
        <v>6824000</v>
      </c>
      <c r="C176" s="1">
        <v>44343</v>
      </c>
      <c r="D176">
        <v>5.34</v>
      </c>
      <c r="E176" t="s">
        <v>31</v>
      </c>
      <c r="G176" s="1">
        <f t="shared" si="24"/>
        <v>44343</v>
      </c>
      <c r="H176" s="5">
        <f t="shared" si="25"/>
        <v>202105</v>
      </c>
      <c r="I176" s="5">
        <f t="shared" si="26"/>
        <v>2021</v>
      </c>
      <c r="J176">
        <f t="shared" si="27"/>
        <v>10.591735537190083</v>
      </c>
    </row>
    <row r="177" spans="1:10">
      <c r="A177" t="s">
        <v>30</v>
      </c>
      <c r="B177">
        <v>6824000</v>
      </c>
      <c r="C177" s="1">
        <v>44344</v>
      </c>
      <c r="D177">
        <v>5.05</v>
      </c>
      <c r="E177" t="s">
        <v>31</v>
      </c>
      <c r="G177" s="1">
        <f t="shared" si="24"/>
        <v>44344</v>
      </c>
      <c r="H177" s="5">
        <f t="shared" si="25"/>
        <v>202105</v>
      </c>
      <c r="I177" s="5">
        <f t="shared" si="26"/>
        <v>2021</v>
      </c>
      <c r="J177">
        <f t="shared" si="27"/>
        <v>10.016528925619834</v>
      </c>
    </row>
    <row r="178" spans="1:10">
      <c r="A178" t="s">
        <v>30</v>
      </c>
      <c r="B178">
        <v>6824000</v>
      </c>
      <c r="C178" s="1">
        <v>44345</v>
      </c>
      <c r="D178">
        <v>5.03</v>
      </c>
      <c r="E178" t="s">
        <v>31</v>
      </c>
      <c r="G178" s="1">
        <f t="shared" si="24"/>
        <v>44345</v>
      </c>
      <c r="H178" s="5">
        <f t="shared" si="25"/>
        <v>202105</v>
      </c>
      <c r="I178" s="5">
        <f t="shared" si="26"/>
        <v>2021</v>
      </c>
      <c r="J178">
        <f t="shared" si="27"/>
        <v>9.9768595041322321</v>
      </c>
    </row>
    <row r="179" spans="1:10">
      <c r="A179" t="s">
        <v>30</v>
      </c>
      <c r="B179">
        <v>6824000</v>
      </c>
      <c r="C179" s="1">
        <v>44346</v>
      </c>
      <c r="D179">
        <v>9.48</v>
      </c>
      <c r="E179" t="s">
        <v>31</v>
      </c>
      <c r="G179" s="1">
        <f t="shared" si="24"/>
        <v>44346</v>
      </c>
      <c r="H179" s="5">
        <f t="shared" si="25"/>
        <v>202105</v>
      </c>
      <c r="I179" s="5">
        <f t="shared" si="26"/>
        <v>2021</v>
      </c>
      <c r="J179">
        <f t="shared" si="27"/>
        <v>18.803305785123968</v>
      </c>
    </row>
    <row r="180" spans="1:10">
      <c r="A180" t="s">
        <v>30</v>
      </c>
      <c r="B180">
        <v>6824000</v>
      </c>
      <c r="C180" s="1">
        <v>44347</v>
      </c>
      <c r="D180">
        <v>9.69</v>
      </c>
      <c r="E180" t="s">
        <v>31</v>
      </c>
      <c r="G180" s="1">
        <f t="shared" ref="G180:G185" si="28">IF(OR(C180&lt;=0,ISTEXT(C180)),"",C180)</f>
        <v>44347</v>
      </c>
      <c r="H180" s="5">
        <f t="shared" ref="H180:H185" si="29">IF(NOT(ISTEXT(G180)),YEAR(G180)*100+MONTH(G180),"")</f>
        <v>202105</v>
      </c>
      <c r="I180" s="5">
        <f t="shared" ref="I180:I185" si="30">IF(NOT(ISTEXT(G180)),YEAR(G180),"")</f>
        <v>2021</v>
      </c>
      <c r="J180">
        <f t="shared" ref="J180:J185" si="31">IF(AND(ISNUMBER(G180),ISNUMBER(D180)),D180*(640*24*3600)/(5280^2),"DataGap")</f>
        <v>19.2198347107438</v>
      </c>
    </row>
    <row r="181" spans="1:10">
      <c r="A181" t="s">
        <v>30</v>
      </c>
      <c r="B181">
        <v>6824000</v>
      </c>
      <c r="C181" s="1">
        <v>44348</v>
      </c>
      <c r="D181">
        <v>7.57</v>
      </c>
      <c r="E181" t="s">
        <v>31</v>
      </c>
      <c r="G181" s="1">
        <f t="shared" si="28"/>
        <v>44348</v>
      </c>
      <c r="H181" s="5">
        <f t="shared" si="29"/>
        <v>202106</v>
      </c>
      <c r="I181" s="5">
        <f t="shared" si="30"/>
        <v>2021</v>
      </c>
      <c r="J181">
        <f t="shared" si="31"/>
        <v>15.014876033057851</v>
      </c>
    </row>
    <row r="182" spans="1:10">
      <c r="A182" t="s">
        <v>30</v>
      </c>
      <c r="B182">
        <v>6824000</v>
      </c>
      <c r="C182" s="1">
        <v>44349</v>
      </c>
      <c r="D182">
        <v>6.53</v>
      </c>
      <c r="E182" t="s">
        <v>31</v>
      </c>
      <c r="G182" s="1">
        <f t="shared" si="28"/>
        <v>44349</v>
      </c>
      <c r="H182" s="5">
        <f t="shared" si="29"/>
        <v>202106</v>
      </c>
      <c r="I182" s="5">
        <f t="shared" si="30"/>
        <v>2021</v>
      </c>
      <c r="J182">
        <f t="shared" si="31"/>
        <v>12.952066115702479</v>
      </c>
    </row>
    <row r="183" spans="1:10">
      <c r="A183" t="s">
        <v>30</v>
      </c>
      <c r="B183">
        <v>6824000</v>
      </c>
      <c r="C183" s="1">
        <v>44350</v>
      </c>
      <c r="D183">
        <v>5.86</v>
      </c>
      <c r="E183" t="s">
        <v>31</v>
      </c>
      <c r="G183" s="1">
        <f t="shared" si="28"/>
        <v>44350</v>
      </c>
      <c r="H183" s="5">
        <f t="shared" si="29"/>
        <v>202106</v>
      </c>
      <c r="I183" s="5">
        <f t="shared" si="30"/>
        <v>2021</v>
      </c>
      <c r="J183">
        <f t="shared" si="31"/>
        <v>11.623140495867769</v>
      </c>
    </row>
    <row r="184" spans="1:10">
      <c r="A184" t="s">
        <v>30</v>
      </c>
      <c r="B184">
        <v>6824000</v>
      </c>
      <c r="C184" s="1">
        <v>44351</v>
      </c>
      <c r="D184">
        <v>5.48</v>
      </c>
      <c r="E184" t="s">
        <v>31</v>
      </c>
      <c r="G184" s="1">
        <f t="shared" si="28"/>
        <v>44351</v>
      </c>
      <c r="H184" s="5">
        <f t="shared" si="29"/>
        <v>202106</v>
      </c>
      <c r="I184" s="5">
        <f t="shared" si="30"/>
        <v>2021</v>
      </c>
      <c r="J184">
        <f t="shared" si="31"/>
        <v>10.869421487603306</v>
      </c>
    </row>
    <row r="185" spans="1:10">
      <c r="A185" t="s">
        <v>30</v>
      </c>
      <c r="B185">
        <v>6824000</v>
      </c>
      <c r="C185" s="1">
        <v>44352</v>
      </c>
      <c r="D185">
        <v>5.25</v>
      </c>
      <c r="E185" t="s">
        <v>31</v>
      </c>
      <c r="G185" s="1">
        <f t="shared" si="28"/>
        <v>44352</v>
      </c>
      <c r="H185" s="5">
        <f t="shared" si="29"/>
        <v>202106</v>
      </c>
      <c r="I185" s="5">
        <f t="shared" si="30"/>
        <v>2021</v>
      </c>
      <c r="J185">
        <f t="shared" si="31"/>
        <v>10.413223140495868</v>
      </c>
    </row>
    <row r="186" spans="1:10">
      <c r="A186" t="s">
        <v>30</v>
      </c>
      <c r="B186">
        <v>6824000</v>
      </c>
      <c r="C186" s="1">
        <v>44353</v>
      </c>
      <c r="D186">
        <v>5.12</v>
      </c>
      <c r="E186" t="s">
        <v>31</v>
      </c>
      <c r="G186" s="1">
        <f t="shared" ref="G186:G198" si="32">IF(OR(C186&lt;=0,ISTEXT(C186)),"",C186)</f>
        <v>44353</v>
      </c>
      <c r="H186" s="5">
        <f t="shared" ref="H186:H198" si="33">IF(NOT(ISTEXT(G186)),YEAR(G186)*100+MONTH(G186),"")</f>
        <v>202106</v>
      </c>
      <c r="I186" s="5">
        <f t="shared" ref="I186:I198" si="34">IF(NOT(ISTEXT(G186)),YEAR(G186),"")</f>
        <v>2021</v>
      </c>
      <c r="J186">
        <f t="shared" ref="J186:J198" si="35">IF(AND(ISNUMBER(G186),ISNUMBER(D186)),D186*(640*24*3600)/(5280^2),"DataGap")</f>
        <v>10.155371900826447</v>
      </c>
    </row>
    <row r="187" spans="1:10">
      <c r="A187" t="s">
        <v>30</v>
      </c>
      <c r="B187">
        <v>6824000</v>
      </c>
      <c r="C187" s="1">
        <v>44354</v>
      </c>
      <c r="D187">
        <v>5.0199999999999996</v>
      </c>
      <c r="E187" t="s">
        <v>31</v>
      </c>
      <c r="G187" s="1">
        <f t="shared" si="32"/>
        <v>44354</v>
      </c>
      <c r="H187" s="5">
        <f t="shared" si="33"/>
        <v>202106</v>
      </c>
      <c r="I187" s="5">
        <f t="shared" si="34"/>
        <v>2021</v>
      </c>
      <c r="J187">
        <f t="shared" si="35"/>
        <v>9.9570247933884293</v>
      </c>
    </row>
    <row r="188" spans="1:10">
      <c r="A188" t="s">
        <v>30</v>
      </c>
      <c r="B188">
        <v>6824000</v>
      </c>
      <c r="C188" s="1">
        <v>44355</v>
      </c>
      <c r="D188">
        <v>4.8099999999999996</v>
      </c>
      <c r="E188" t="s">
        <v>31</v>
      </c>
      <c r="G188" s="1">
        <f t="shared" si="32"/>
        <v>44355</v>
      </c>
      <c r="H188" s="5">
        <f t="shared" si="33"/>
        <v>202106</v>
      </c>
      <c r="I188" s="5">
        <f t="shared" si="34"/>
        <v>2021</v>
      </c>
      <c r="J188">
        <f t="shared" si="35"/>
        <v>9.5404958677685947</v>
      </c>
    </row>
    <row r="189" spans="1:10">
      <c r="A189" t="s">
        <v>30</v>
      </c>
      <c r="B189">
        <v>6824000</v>
      </c>
      <c r="C189" s="1">
        <v>44356</v>
      </c>
      <c r="D189">
        <v>4.6399999999999997</v>
      </c>
      <c r="E189" t="s">
        <v>31</v>
      </c>
      <c r="G189" s="1">
        <f t="shared" si="32"/>
        <v>44356</v>
      </c>
      <c r="H189" s="5">
        <f t="shared" si="33"/>
        <v>202106</v>
      </c>
      <c r="I189" s="5">
        <f t="shared" si="34"/>
        <v>2021</v>
      </c>
      <c r="J189">
        <f t="shared" si="35"/>
        <v>9.2033057851239661</v>
      </c>
    </row>
    <row r="190" spans="1:10">
      <c r="A190" t="s">
        <v>30</v>
      </c>
      <c r="B190">
        <v>6824000</v>
      </c>
      <c r="C190" s="1">
        <v>44357</v>
      </c>
      <c r="D190">
        <v>4.63</v>
      </c>
      <c r="E190" t="s">
        <v>31</v>
      </c>
      <c r="G190" s="1">
        <f t="shared" si="32"/>
        <v>44357</v>
      </c>
      <c r="H190" s="5">
        <f t="shared" si="33"/>
        <v>202106</v>
      </c>
      <c r="I190" s="5">
        <f t="shared" si="34"/>
        <v>2021</v>
      </c>
      <c r="J190">
        <f t="shared" si="35"/>
        <v>9.1834710743801651</v>
      </c>
    </row>
    <row r="191" spans="1:10">
      <c r="A191" t="s">
        <v>30</v>
      </c>
      <c r="B191">
        <v>6824000</v>
      </c>
      <c r="C191" s="1">
        <v>44358</v>
      </c>
      <c r="D191">
        <v>4.3</v>
      </c>
      <c r="E191" t="s">
        <v>31</v>
      </c>
      <c r="G191" s="1">
        <f t="shared" si="32"/>
        <v>44358</v>
      </c>
      <c r="H191" s="5">
        <f t="shared" si="33"/>
        <v>202106</v>
      </c>
      <c r="I191" s="5">
        <f t="shared" si="34"/>
        <v>2021</v>
      </c>
      <c r="J191">
        <f t="shared" si="35"/>
        <v>8.5289256198347108</v>
      </c>
    </row>
    <row r="192" spans="1:10">
      <c r="A192" t="s">
        <v>30</v>
      </c>
      <c r="B192">
        <v>6824000</v>
      </c>
      <c r="C192" s="1">
        <v>44359</v>
      </c>
      <c r="D192">
        <v>3.89</v>
      </c>
      <c r="E192" t="s">
        <v>31</v>
      </c>
      <c r="G192" s="1">
        <f t="shared" si="32"/>
        <v>44359</v>
      </c>
      <c r="H192" s="5">
        <f t="shared" si="33"/>
        <v>202106</v>
      </c>
      <c r="I192" s="5">
        <f t="shared" si="34"/>
        <v>2021</v>
      </c>
      <c r="J192">
        <f t="shared" si="35"/>
        <v>7.7157024793388427</v>
      </c>
    </row>
    <row r="193" spans="1:10">
      <c r="A193" t="s">
        <v>30</v>
      </c>
      <c r="B193">
        <v>6824000</v>
      </c>
      <c r="C193" s="1">
        <v>44360</v>
      </c>
      <c r="D193">
        <v>3.85</v>
      </c>
      <c r="E193" t="s">
        <v>31</v>
      </c>
      <c r="G193" s="1">
        <f t="shared" si="32"/>
        <v>44360</v>
      </c>
      <c r="H193" s="5">
        <f t="shared" si="33"/>
        <v>202106</v>
      </c>
      <c r="I193" s="5">
        <f t="shared" si="34"/>
        <v>2021</v>
      </c>
      <c r="J193">
        <f t="shared" si="35"/>
        <v>7.6363636363636367</v>
      </c>
    </row>
    <row r="194" spans="1:10">
      <c r="A194" t="s">
        <v>30</v>
      </c>
      <c r="B194">
        <v>6824000</v>
      </c>
      <c r="C194" s="1">
        <v>44361</v>
      </c>
      <c r="D194">
        <v>3.87</v>
      </c>
      <c r="E194" t="s">
        <v>31</v>
      </c>
      <c r="G194" s="1">
        <f t="shared" si="32"/>
        <v>44361</v>
      </c>
      <c r="H194" s="5">
        <f t="shared" si="33"/>
        <v>202106</v>
      </c>
      <c r="I194" s="5">
        <f t="shared" si="34"/>
        <v>2021</v>
      </c>
      <c r="J194">
        <f t="shared" si="35"/>
        <v>7.6760330578512397</v>
      </c>
    </row>
    <row r="195" spans="1:10">
      <c r="A195" t="s">
        <v>30</v>
      </c>
      <c r="B195">
        <v>6824000</v>
      </c>
      <c r="C195" s="1">
        <v>44362</v>
      </c>
      <c r="D195">
        <v>3.97</v>
      </c>
      <c r="E195" t="s">
        <v>31</v>
      </c>
      <c r="G195" s="1">
        <f t="shared" si="32"/>
        <v>44362</v>
      </c>
      <c r="H195" s="5">
        <f t="shared" si="33"/>
        <v>202106</v>
      </c>
      <c r="I195" s="5">
        <f t="shared" si="34"/>
        <v>2021</v>
      </c>
      <c r="J195">
        <f t="shared" si="35"/>
        <v>7.8743801652892564</v>
      </c>
    </row>
    <row r="196" spans="1:10">
      <c r="A196" t="s">
        <v>30</v>
      </c>
      <c r="B196">
        <v>6824000</v>
      </c>
      <c r="C196" s="1">
        <v>44363</v>
      </c>
      <c r="D196">
        <v>3.86</v>
      </c>
      <c r="E196" t="s">
        <v>31</v>
      </c>
      <c r="G196" s="1">
        <f t="shared" si="32"/>
        <v>44363</v>
      </c>
      <c r="H196" s="5">
        <f t="shared" si="33"/>
        <v>202106</v>
      </c>
      <c r="I196" s="5">
        <f t="shared" si="34"/>
        <v>2021</v>
      </c>
      <c r="J196">
        <f t="shared" si="35"/>
        <v>7.6561983471074377</v>
      </c>
    </row>
    <row r="197" spans="1:10">
      <c r="A197" t="s">
        <v>30</v>
      </c>
      <c r="B197">
        <v>6824000</v>
      </c>
      <c r="C197" s="1">
        <v>44364</v>
      </c>
      <c r="D197">
        <v>3.92</v>
      </c>
      <c r="E197" t="s">
        <v>31</v>
      </c>
      <c r="G197" s="1">
        <f t="shared" si="32"/>
        <v>44364</v>
      </c>
      <c r="H197" s="5">
        <f t="shared" si="33"/>
        <v>202106</v>
      </c>
      <c r="I197" s="5">
        <f t="shared" si="34"/>
        <v>2021</v>
      </c>
      <c r="J197">
        <f t="shared" si="35"/>
        <v>7.7752066115702476</v>
      </c>
    </row>
    <row r="198" spans="1:10">
      <c r="A198" t="s">
        <v>30</v>
      </c>
      <c r="B198">
        <v>6824000</v>
      </c>
      <c r="C198" s="1">
        <v>44365</v>
      </c>
      <c r="D198">
        <v>3.97</v>
      </c>
      <c r="E198" t="s">
        <v>31</v>
      </c>
      <c r="G198" s="1">
        <f t="shared" si="32"/>
        <v>44365</v>
      </c>
      <c r="H198" s="5">
        <f t="shared" si="33"/>
        <v>202106</v>
      </c>
      <c r="I198" s="5">
        <f t="shared" si="34"/>
        <v>2021</v>
      </c>
      <c r="J198">
        <f t="shared" si="35"/>
        <v>7.8743801652892564</v>
      </c>
    </row>
    <row r="199" spans="1:10">
      <c r="A199" t="s">
        <v>30</v>
      </c>
      <c r="B199">
        <v>6824000</v>
      </c>
      <c r="C199" s="1">
        <v>44366</v>
      </c>
      <c r="D199">
        <v>4.2300000000000004</v>
      </c>
      <c r="E199" t="s">
        <v>31</v>
      </c>
      <c r="G199" s="1">
        <f t="shared" ref="G199:G213" si="36">IF(OR(C199&lt;=0,ISTEXT(C199)),"",C199)</f>
        <v>44366</v>
      </c>
      <c r="H199" s="5">
        <f t="shared" ref="H199:H212" si="37">IF(NOT(ISTEXT(G199)),YEAR(G199)*100+MONTH(G199),"")</f>
        <v>202106</v>
      </c>
      <c r="I199" s="5">
        <f t="shared" ref="I199:I212" si="38">IF(NOT(ISTEXT(G199)),YEAR(G199),"")</f>
        <v>2021</v>
      </c>
      <c r="J199">
        <f t="shared" ref="J199:J213" si="39">IF(AND(ISNUMBER(G199),ISNUMBER(D199)),D199*(640*24*3600)/(5280^2),"DataGap")</f>
        <v>8.3900826446280998</v>
      </c>
    </row>
    <row r="200" spans="1:10">
      <c r="A200" t="s">
        <v>30</v>
      </c>
      <c r="B200">
        <v>6824000</v>
      </c>
      <c r="C200" s="1">
        <v>44367</v>
      </c>
      <c r="D200">
        <v>5.21</v>
      </c>
      <c r="E200" t="s">
        <v>31</v>
      </c>
      <c r="G200" s="1">
        <f t="shared" si="36"/>
        <v>44367</v>
      </c>
      <c r="H200" s="5">
        <f t="shared" si="37"/>
        <v>202106</v>
      </c>
      <c r="I200" s="5">
        <f t="shared" si="38"/>
        <v>2021</v>
      </c>
      <c r="J200">
        <f t="shared" si="39"/>
        <v>10.333884297520662</v>
      </c>
    </row>
    <row r="201" spans="1:10">
      <c r="A201" t="s">
        <v>30</v>
      </c>
      <c r="B201">
        <v>6824000</v>
      </c>
      <c r="C201" s="1">
        <v>44368</v>
      </c>
      <c r="D201">
        <v>5.21</v>
      </c>
      <c r="E201" t="s">
        <v>31</v>
      </c>
      <c r="G201" s="1">
        <f t="shared" si="36"/>
        <v>44368</v>
      </c>
      <c r="H201" s="5">
        <f t="shared" si="37"/>
        <v>202106</v>
      </c>
      <c r="I201" s="5">
        <f t="shared" si="38"/>
        <v>2021</v>
      </c>
      <c r="J201">
        <f t="shared" si="39"/>
        <v>10.333884297520662</v>
      </c>
    </row>
    <row r="202" spans="1:10">
      <c r="A202" t="s">
        <v>30</v>
      </c>
      <c r="B202">
        <v>6824000</v>
      </c>
      <c r="C202" s="1">
        <v>44369</v>
      </c>
      <c r="D202">
        <v>5.16</v>
      </c>
      <c r="E202" t="s">
        <v>31</v>
      </c>
      <c r="G202" s="1">
        <f t="shared" si="36"/>
        <v>44369</v>
      </c>
      <c r="H202" s="5">
        <f t="shared" si="37"/>
        <v>202106</v>
      </c>
      <c r="I202" s="5">
        <f t="shared" si="38"/>
        <v>2021</v>
      </c>
      <c r="J202">
        <f t="shared" si="39"/>
        <v>10.234710743801653</v>
      </c>
    </row>
    <row r="203" spans="1:10">
      <c r="A203" t="s">
        <v>30</v>
      </c>
      <c r="B203">
        <v>6824000</v>
      </c>
      <c r="C203" s="1">
        <v>44370</v>
      </c>
      <c r="D203">
        <v>4.9800000000000004</v>
      </c>
      <c r="E203" t="s">
        <v>31</v>
      </c>
      <c r="G203" s="1">
        <f t="shared" si="36"/>
        <v>44370</v>
      </c>
      <c r="H203" s="5">
        <f t="shared" si="37"/>
        <v>202106</v>
      </c>
      <c r="I203" s="5">
        <f t="shared" si="38"/>
        <v>2021</v>
      </c>
      <c r="J203">
        <f t="shared" si="39"/>
        <v>9.8776859504132233</v>
      </c>
    </row>
    <row r="204" spans="1:10">
      <c r="A204" t="s">
        <v>30</v>
      </c>
      <c r="B204">
        <v>6824000</v>
      </c>
      <c r="C204" s="1">
        <v>44371</v>
      </c>
      <c r="D204">
        <v>4.6100000000000003</v>
      </c>
      <c r="E204" t="s">
        <v>31</v>
      </c>
      <c r="G204" s="1">
        <f t="shared" si="36"/>
        <v>44371</v>
      </c>
      <c r="H204" s="5">
        <f t="shared" si="37"/>
        <v>202106</v>
      </c>
      <c r="I204" s="5">
        <f t="shared" si="38"/>
        <v>2021</v>
      </c>
      <c r="J204">
        <f t="shared" si="39"/>
        <v>9.143801652892563</v>
      </c>
    </row>
    <row r="205" spans="1:10">
      <c r="A205" t="s">
        <v>30</v>
      </c>
      <c r="B205">
        <v>6824000</v>
      </c>
      <c r="C205" s="1">
        <v>44372</v>
      </c>
      <c r="D205">
        <v>4.49</v>
      </c>
      <c r="E205" t="s">
        <v>31</v>
      </c>
      <c r="G205" s="1">
        <f t="shared" si="36"/>
        <v>44372</v>
      </c>
      <c r="H205" s="5">
        <f t="shared" si="37"/>
        <v>202106</v>
      </c>
      <c r="I205" s="5">
        <f t="shared" si="38"/>
        <v>2021</v>
      </c>
      <c r="J205">
        <f t="shared" si="39"/>
        <v>8.9057851239669414</v>
      </c>
    </row>
    <row r="206" spans="1:10">
      <c r="A206" t="s">
        <v>30</v>
      </c>
      <c r="B206">
        <v>6824000</v>
      </c>
      <c r="C206" s="1">
        <v>44373</v>
      </c>
      <c r="D206">
        <v>4.51</v>
      </c>
      <c r="E206" t="s">
        <v>31</v>
      </c>
      <c r="G206" s="1">
        <f t="shared" si="36"/>
        <v>44373</v>
      </c>
      <c r="H206" s="5">
        <f t="shared" si="37"/>
        <v>202106</v>
      </c>
      <c r="I206" s="5">
        <f t="shared" si="38"/>
        <v>2021</v>
      </c>
      <c r="J206">
        <f t="shared" si="39"/>
        <v>8.9454545454545453</v>
      </c>
    </row>
    <row r="207" spans="1:10">
      <c r="A207" t="s">
        <v>30</v>
      </c>
      <c r="B207">
        <v>6824000</v>
      </c>
      <c r="C207" s="1">
        <v>44374</v>
      </c>
      <c r="D207">
        <v>4.22</v>
      </c>
      <c r="E207" t="s">
        <v>31</v>
      </c>
      <c r="G207" s="1">
        <f t="shared" si="36"/>
        <v>44374</v>
      </c>
      <c r="H207" s="5">
        <f t="shared" si="37"/>
        <v>202106</v>
      </c>
      <c r="I207" s="5">
        <f t="shared" si="38"/>
        <v>2021</v>
      </c>
      <c r="J207">
        <f t="shared" si="39"/>
        <v>8.370247933884297</v>
      </c>
    </row>
    <row r="208" spans="1:10">
      <c r="A208" t="s">
        <v>30</v>
      </c>
      <c r="B208">
        <v>6824000</v>
      </c>
      <c r="C208" s="1">
        <v>44375</v>
      </c>
      <c r="D208">
        <v>4.2300000000000004</v>
      </c>
      <c r="E208" t="s">
        <v>31</v>
      </c>
      <c r="G208" s="1">
        <f t="shared" si="36"/>
        <v>44375</v>
      </c>
      <c r="H208" s="5">
        <f t="shared" si="37"/>
        <v>202106</v>
      </c>
      <c r="I208" s="5">
        <f t="shared" si="38"/>
        <v>2021</v>
      </c>
      <c r="J208">
        <f t="shared" si="39"/>
        <v>8.3900826446280998</v>
      </c>
    </row>
    <row r="209" spans="1:10">
      <c r="A209" t="s">
        <v>30</v>
      </c>
      <c r="B209">
        <v>6824000</v>
      </c>
      <c r="C209" s="1">
        <v>44376</v>
      </c>
      <c r="D209">
        <v>4.2300000000000004</v>
      </c>
      <c r="E209" t="s">
        <v>31</v>
      </c>
      <c r="G209" s="1">
        <f t="shared" si="36"/>
        <v>44376</v>
      </c>
      <c r="H209" s="5">
        <f t="shared" si="37"/>
        <v>202106</v>
      </c>
      <c r="I209" s="5">
        <f t="shared" si="38"/>
        <v>2021</v>
      </c>
      <c r="J209">
        <f t="shared" si="39"/>
        <v>8.3900826446280998</v>
      </c>
    </row>
    <row r="210" spans="1:10">
      <c r="A210" t="s">
        <v>30</v>
      </c>
      <c r="B210">
        <v>6824000</v>
      </c>
      <c r="C210" s="1">
        <v>44377</v>
      </c>
      <c r="D210">
        <v>4.34</v>
      </c>
      <c r="E210" t="s">
        <v>31</v>
      </c>
      <c r="G210" s="1">
        <f t="shared" si="36"/>
        <v>44377</v>
      </c>
      <c r="H210" s="5">
        <f t="shared" si="37"/>
        <v>202106</v>
      </c>
      <c r="I210" s="5">
        <f t="shared" si="38"/>
        <v>2021</v>
      </c>
      <c r="J210">
        <f t="shared" si="39"/>
        <v>8.6082644628099168</v>
      </c>
    </row>
    <row r="211" spans="1:10">
      <c r="A211" t="s">
        <v>30</v>
      </c>
      <c r="B211">
        <v>6824000</v>
      </c>
      <c r="C211" s="1">
        <v>44378</v>
      </c>
      <c r="D211">
        <v>4.7300000000000004</v>
      </c>
      <c r="E211" t="s">
        <v>31</v>
      </c>
      <c r="G211" s="1">
        <f t="shared" si="36"/>
        <v>44378</v>
      </c>
      <c r="H211" s="5">
        <f t="shared" si="37"/>
        <v>202107</v>
      </c>
      <c r="I211" s="5">
        <f t="shared" si="38"/>
        <v>2021</v>
      </c>
      <c r="J211">
        <f t="shared" si="39"/>
        <v>9.3818181818181827</v>
      </c>
    </row>
    <row r="212" spans="1:10">
      <c r="A212" t="s">
        <v>30</v>
      </c>
      <c r="B212">
        <v>6824000</v>
      </c>
      <c r="C212" s="1">
        <v>44379</v>
      </c>
      <c r="D212">
        <v>5.0599999999999996</v>
      </c>
      <c r="E212" t="s">
        <v>31</v>
      </c>
      <c r="G212" s="1">
        <f t="shared" si="36"/>
        <v>44379</v>
      </c>
      <c r="H212" s="5">
        <f t="shared" si="37"/>
        <v>202107</v>
      </c>
      <c r="I212" s="5">
        <f t="shared" si="38"/>
        <v>2021</v>
      </c>
      <c r="J212">
        <f t="shared" si="39"/>
        <v>10.036363636363637</v>
      </c>
    </row>
    <row r="213" spans="1:10">
      <c r="A213" t="s">
        <v>30</v>
      </c>
      <c r="B213">
        <v>6824000</v>
      </c>
      <c r="C213" s="1">
        <v>44380</v>
      </c>
      <c r="D213">
        <v>4.6399999999999997</v>
      </c>
      <c r="E213" t="s">
        <v>31</v>
      </c>
      <c r="G213" s="1">
        <f t="shared" si="36"/>
        <v>44380</v>
      </c>
      <c r="H213" s="5">
        <f t="shared" ref="H213:H220" si="40">IF(NOT(ISTEXT(G213)),YEAR(G213)*100+MONTH(G213),"")</f>
        <v>202107</v>
      </c>
      <c r="I213" s="5">
        <f t="shared" ref="I213:I220" si="41">IF(NOT(ISTEXT(G213)),YEAR(G213),"")</f>
        <v>2021</v>
      </c>
      <c r="J213">
        <f t="shared" si="39"/>
        <v>9.2033057851239661</v>
      </c>
    </row>
    <row r="214" spans="1:10">
      <c r="A214" t="s">
        <v>30</v>
      </c>
      <c r="B214">
        <v>6824000</v>
      </c>
      <c r="C214" s="1">
        <v>44381</v>
      </c>
      <c r="D214">
        <v>4.29</v>
      </c>
      <c r="E214" t="s">
        <v>31</v>
      </c>
      <c r="G214" s="1">
        <f t="shared" ref="G214:G227" si="42">IF(OR(C214&lt;=0,ISTEXT(C214)),"",C214)</f>
        <v>44381</v>
      </c>
      <c r="H214" s="5">
        <f t="shared" si="40"/>
        <v>202107</v>
      </c>
      <c r="I214" s="5">
        <f t="shared" si="41"/>
        <v>2021</v>
      </c>
      <c r="J214">
        <f t="shared" ref="J214:J227" si="43">IF(AND(ISNUMBER(G214),ISNUMBER(D214)),D214*(640*24*3600)/(5280^2),"DataGap")</f>
        <v>8.5090909090909097</v>
      </c>
    </row>
    <row r="215" spans="1:10">
      <c r="A215" t="s">
        <v>30</v>
      </c>
      <c r="B215">
        <v>6824000</v>
      </c>
      <c r="C215" s="1">
        <v>44382</v>
      </c>
      <c r="D215">
        <v>4.0599999999999996</v>
      </c>
      <c r="E215" t="s">
        <v>31</v>
      </c>
      <c r="G215" s="1">
        <f t="shared" si="42"/>
        <v>44382</v>
      </c>
      <c r="H215" s="5">
        <f t="shared" si="40"/>
        <v>202107</v>
      </c>
      <c r="I215" s="5">
        <f t="shared" si="41"/>
        <v>2021</v>
      </c>
      <c r="J215">
        <f t="shared" si="43"/>
        <v>8.0528925619834695</v>
      </c>
    </row>
    <row r="216" spans="1:10">
      <c r="A216" t="s">
        <v>30</v>
      </c>
      <c r="B216">
        <v>6824000</v>
      </c>
      <c r="C216" s="1">
        <v>44383</v>
      </c>
      <c r="D216">
        <v>3.92</v>
      </c>
      <c r="E216" t="s">
        <v>31</v>
      </c>
      <c r="G216" s="1">
        <f t="shared" si="42"/>
        <v>44383</v>
      </c>
      <c r="H216" s="5">
        <f t="shared" si="40"/>
        <v>202107</v>
      </c>
      <c r="I216" s="5">
        <f t="shared" si="41"/>
        <v>2021</v>
      </c>
      <c r="J216">
        <f t="shared" si="43"/>
        <v>7.7752066115702476</v>
      </c>
    </row>
    <row r="217" spans="1:10">
      <c r="A217" t="s">
        <v>30</v>
      </c>
      <c r="B217">
        <v>6824000</v>
      </c>
      <c r="C217" s="1">
        <v>44384</v>
      </c>
      <c r="D217">
        <v>3.93</v>
      </c>
      <c r="E217" t="s">
        <v>31</v>
      </c>
      <c r="G217" s="1">
        <f t="shared" si="42"/>
        <v>44384</v>
      </c>
      <c r="H217" s="5">
        <f t="shared" si="40"/>
        <v>202107</v>
      </c>
      <c r="I217" s="5">
        <f t="shared" si="41"/>
        <v>2021</v>
      </c>
      <c r="J217">
        <f t="shared" si="43"/>
        <v>7.7950413223140496</v>
      </c>
    </row>
    <row r="218" spans="1:10">
      <c r="A218" t="s">
        <v>30</v>
      </c>
      <c r="B218">
        <v>6824000</v>
      </c>
      <c r="C218" s="1">
        <v>44385</v>
      </c>
      <c r="D218">
        <v>3.76</v>
      </c>
      <c r="E218" t="s">
        <v>31</v>
      </c>
      <c r="G218" s="1">
        <f t="shared" si="42"/>
        <v>44385</v>
      </c>
      <c r="H218" s="5">
        <f t="shared" si="40"/>
        <v>202107</v>
      </c>
      <c r="I218" s="5">
        <f t="shared" si="41"/>
        <v>2021</v>
      </c>
      <c r="J218">
        <f t="shared" si="43"/>
        <v>7.4578512396694219</v>
      </c>
    </row>
    <row r="219" spans="1:10">
      <c r="A219" t="s">
        <v>30</v>
      </c>
      <c r="B219">
        <v>6824000</v>
      </c>
      <c r="C219" s="1">
        <v>44386</v>
      </c>
      <c r="D219">
        <v>4.1100000000000003</v>
      </c>
      <c r="E219" t="s">
        <v>31</v>
      </c>
      <c r="G219" s="1">
        <f t="shared" si="42"/>
        <v>44386</v>
      </c>
      <c r="H219" s="5">
        <f t="shared" si="40"/>
        <v>202107</v>
      </c>
      <c r="I219" s="5">
        <f t="shared" si="41"/>
        <v>2021</v>
      </c>
      <c r="J219">
        <f t="shared" si="43"/>
        <v>8.1520661157024801</v>
      </c>
    </row>
    <row r="220" spans="1:10">
      <c r="A220" t="s">
        <v>30</v>
      </c>
      <c r="B220">
        <v>6824000</v>
      </c>
      <c r="C220" s="1">
        <v>44387</v>
      </c>
      <c r="D220">
        <v>4.1100000000000003</v>
      </c>
      <c r="E220" t="s">
        <v>31</v>
      </c>
      <c r="G220" s="1">
        <f t="shared" si="42"/>
        <v>44387</v>
      </c>
      <c r="H220" s="5">
        <f t="shared" si="40"/>
        <v>202107</v>
      </c>
      <c r="I220" s="5">
        <f t="shared" si="41"/>
        <v>2021</v>
      </c>
      <c r="J220">
        <f t="shared" si="43"/>
        <v>8.1520661157024801</v>
      </c>
    </row>
    <row r="221" spans="1:10">
      <c r="A221" t="s">
        <v>30</v>
      </c>
      <c r="B221">
        <v>6824000</v>
      </c>
      <c r="C221" s="1">
        <v>44388</v>
      </c>
      <c r="D221">
        <v>3.77</v>
      </c>
      <c r="E221" t="s">
        <v>31</v>
      </c>
      <c r="G221" s="1">
        <f t="shared" si="42"/>
        <v>44388</v>
      </c>
      <c r="H221" s="5">
        <f t="shared" ref="H221:H227" si="44">IF(NOT(ISTEXT(G221)),YEAR(G221)*100+MONTH(G221),"")</f>
        <v>202107</v>
      </c>
      <c r="I221" s="5">
        <f t="shared" ref="I221:I227" si="45">IF(NOT(ISTEXT(G221)),YEAR(G221),"")</f>
        <v>2021</v>
      </c>
      <c r="J221">
        <f t="shared" si="43"/>
        <v>7.4776859504132229</v>
      </c>
    </row>
    <row r="222" spans="1:10">
      <c r="A222" t="s">
        <v>30</v>
      </c>
      <c r="B222">
        <v>6824000</v>
      </c>
      <c r="C222" s="1">
        <v>44389</v>
      </c>
      <c r="D222">
        <v>3.66</v>
      </c>
      <c r="E222" t="s">
        <v>31</v>
      </c>
      <c r="G222" s="1">
        <f t="shared" si="42"/>
        <v>44389</v>
      </c>
      <c r="H222" s="5">
        <f t="shared" si="44"/>
        <v>202107</v>
      </c>
      <c r="I222" s="5">
        <f t="shared" si="45"/>
        <v>2021</v>
      </c>
      <c r="J222">
        <f t="shared" si="43"/>
        <v>7.2595041322314051</v>
      </c>
    </row>
    <row r="223" spans="1:10">
      <c r="A223" t="s">
        <v>30</v>
      </c>
      <c r="B223">
        <v>6824000</v>
      </c>
      <c r="C223" s="1">
        <v>44390</v>
      </c>
      <c r="D223">
        <v>4</v>
      </c>
      <c r="E223" t="s">
        <v>31</v>
      </c>
      <c r="G223" s="1">
        <f t="shared" si="42"/>
        <v>44390</v>
      </c>
      <c r="H223" s="5">
        <f t="shared" si="44"/>
        <v>202107</v>
      </c>
      <c r="I223" s="5">
        <f t="shared" si="45"/>
        <v>2021</v>
      </c>
      <c r="J223">
        <f t="shared" si="43"/>
        <v>7.9338842975206614</v>
      </c>
    </row>
    <row r="224" spans="1:10">
      <c r="A224" t="s">
        <v>30</v>
      </c>
      <c r="B224">
        <v>6824000</v>
      </c>
      <c r="C224" s="1">
        <v>44391</v>
      </c>
      <c r="D224">
        <v>4</v>
      </c>
      <c r="E224" t="s">
        <v>31</v>
      </c>
      <c r="G224" s="1">
        <f t="shared" si="42"/>
        <v>44391</v>
      </c>
      <c r="H224" s="5">
        <f t="shared" si="44"/>
        <v>202107</v>
      </c>
      <c r="I224" s="5">
        <f t="shared" si="45"/>
        <v>2021</v>
      </c>
      <c r="J224">
        <f t="shared" si="43"/>
        <v>7.9338842975206614</v>
      </c>
    </row>
    <row r="225" spans="1:10">
      <c r="A225" t="s">
        <v>30</v>
      </c>
      <c r="B225">
        <v>6824000</v>
      </c>
      <c r="C225" s="1">
        <v>44392</v>
      </c>
      <c r="D225">
        <v>4.12</v>
      </c>
      <c r="E225" t="s">
        <v>31</v>
      </c>
      <c r="G225" s="1">
        <f t="shared" si="42"/>
        <v>44392</v>
      </c>
      <c r="H225" s="5">
        <f t="shared" si="44"/>
        <v>202107</v>
      </c>
      <c r="I225" s="5">
        <f t="shared" si="45"/>
        <v>2021</v>
      </c>
      <c r="J225">
        <f t="shared" si="43"/>
        <v>8.1719008264462811</v>
      </c>
    </row>
    <row r="226" spans="1:10">
      <c r="A226" t="s">
        <v>30</v>
      </c>
      <c r="B226">
        <v>6824000</v>
      </c>
      <c r="C226" s="1">
        <v>44393</v>
      </c>
      <c r="D226">
        <v>4.09</v>
      </c>
      <c r="E226" t="s">
        <v>31</v>
      </c>
      <c r="G226" s="1">
        <f t="shared" si="42"/>
        <v>44393</v>
      </c>
      <c r="H226" s="5">
        <f t="shared" si="44"/>
        <v>202107</v>
      </c>
      <c r="I226" s="5">
        <f t="shared" si="45"/>
        <v>2021</v>
      </c>
      <c r="J226">
        <f t="shared" si="43"/>
        <v>8.1123966942148762</v>
      </c>
    </row>
    <row r="227" spans="1:10">
      <c r="A227" t="s">
        <v>30</v>
      </c>
      <c r="B227">
        <v>6824000</v>
      </c>
      <c r="C227" s="1">
        <v>44394</v>
      </c>
      <c r="D227">
        <v>4.03</v>
      </c>
      <c r="E227" t="s">
        <v>31</v>
      </c>
      <c r="G227" s="1">
        <f t="shared" si="42"/>
        <v>44394</v>
      </c>
      <c r="H227" s="5">
        <f t="shared" si="44"/>
        <v>202107</v>
      </c>
      <c r="I227" s="5">
        <f t="shared" si="45"/>
        <v>2021</v>
      </c>
      <c r="J227">
        <f t="shared" si="43"/>
        <v>7.9933884297520663</v>
      </c>
    </row>
    <row r="228" spans="1:10">
      <c r="A228" t="s">
        <v>30</v>
      </c>
      <c r="B228">
        <v>6824000</v>
      </c>
      <c r="C228" s="1">
        <v>44395</v>
      </c>
      <c r="D228">
        <v>3.89</v>
      </c>
      <c r="E228" t="s">
        <v>31</v>
      </c>
      <c r="G228" s="1">
        <f t="shared" ref="G228:G233" si="46">IF(OR(C228&lt;=0,ISTEXT(C228)),"",C228)</f>
        <v>44395</v>
      </c>
      <c r="H228" s="5">
        <f t="shared" ref="H228:H233" si="47">IF(NOT(ISTEXT(G228)),YEAR(G228)*100+MONTH(G228),"")</f>
        <v>202107</v>
      </c>
      <c r="I228" s="5">
        <f t="shared" ref="I228:I233" si="48">IF(NOT(ISTEXT(G228)),YEAR(G228),"")</f>
        <v>2021</v>
      </c>
      <c r="J228">
        <f t="shared" ref="J228:J233" si="49">IF(AND(ISNUMBER(G228),ISNUMBER(D228)),D228*(640*24*3600)/(5280^2),"DataGap")</f>
        <v>7.7157024793388427</v>
      </c>
    </row>
    <row r="229" spans="1:10">
      <c r="A229" t="s">
        <v>30</v>
      </c>
      <c r="B229">
        <v>6824000</v>
      </c>
      <c r="C229" s="1">
        <v>44396</v>
      </c>
      <c r="D229">
        <v>3.93</v>
      </c>
      <c r="E229" t="s">
        <v>31</v>
      </c>
      <c r="G229" s="1">
        <f t="shared" si="46"/>
        <v>44396</v>
      </c>
      <c r="H229" s="5">
        <f t="shared" si="47"/>
        <v>202107</v>
      </c>
      <c r="I229" s="5">
        <f t="shared" si="48"/>
        <v>2021</v>
      </c>
      <c r="J229">
        <f t="shared" si="49"/>
        <v>7.7950413223140496</v>
      </c>
    </row>
    <row r="230" spans="1:10">
      <c r="A230" t="s">
        <v>30</v>
      </c>
      <c r="B230">
        <v>6824000</v>
      </c>
      <c r="C230" s="1">
        <v>44397</v>
      </c>
      <c r="D230">
        <v>3.85</v>
      </c>
      <c r="E230" t="s">
        <v>31</v>
      </c>
      <c r="G230" s="1">
        <f t="shared" si="46"/>
        <v>44397</v>
      </c>
      <c r="H230" s="5">
        <f t="shared" si="47"/>
        <v>202107</v>
      </c>
      <c r="I230" s="5">
        <f t="shared" si="48"/>
        <v>2021</v>
      </c>
      <c r="J230">
        <f t="shared" si="49"/>
        <v>7.6363636363636367</v>
      </c>
    </row>
    <row r="231" spans="1:10">
      <c r="A231" t="s">
        <v>30</v>
      </c>
      <c r="B231">
        <v>6824000</v>
      </c>
      <c r="C231" s="1">
        <v>44398</v>
      </c>
      <c r="D231">
        <v>3.66</v>
      </c>
      <c r="E231" t="s">
        <v>31</v>
      </c>
      <c r="G231" s="1">
        <f t="shared" si="46"/>
        <v>44398</v>
      </c>
      <c r="H231" s="5">
        <f t="shared" si="47"/>
        <v>202107</v>
      </c>
      <c r="I231" s="5">
        <f t="shared" si="48"/>
        <v>2021</v>
      </c>
      <c r="J231">
        <f t="shared" si="49"/>
        <v>7.2595041322314051</v>
      </c>
    </row>
    <row r="232" spans="1:10">
      <c r="A232" t="s">
        <v>30</v>
      </c>
      <c r="B232">
        <v>6824000</v>
      </c>
      <c r="C232" s="1">
        <v>44399</v>
      </c>
      <c r="D232">
        <v>3.58</v>
      </c>
      <c r="E232" t="s">
        <v>31</v>
      </c>
      <c r="G232" s="1">
        <f t="shared" si="46"/>
        <v>44399</v>
      </c>
      <c r="H232" s="5">
        <f t="shared" si="47"/>
        <v>202107</v>
      </c>
      <c r="I232" s="5">
        <f t="shared" si="48"/>
        <v>2021</v>
      </c>
      <c r="J232">
        <f t="shared" si="49"/>
        <v>7.1008264462809914</v>
      </c>
    </row>
    <row r="233" spans="1:10">
      <c r="A233" t="s">
        <v>30</v>
      </c>
      <c r="B233">
        <v>6824000</v>
      </c>
      <c r="C233" s="1">
        <v>44400</v>
      </c>
      <c r="D233">
        <v>3.37</v>
      </c>
      <c r="E233" t="s">
        <v>31</v>
      </c>
      <c r="G233" s="1">
        <f t="shared" si="46"/>
        <v>44400</v>
      </c>
      <c r="H233" s="5">
        <f t="shared" si="47"/>
        <v>202107</v>
      </c>
      <c r="I233" s="5">
        <f t="shared" si="48"/>
        <v>2021</v>
      </c>
      <c r="J233">
        <f t="shared" si="49"/>
        <v>6.6842975206611568</v>
      </c>
    </row>
    <row r="234" spans="1:10">
      <c r="A234" t="s">
        <v>30</v>
      </c>
      <c r="B234">
        <v>6824000</v>
      </c>
      <c r="C234" s="1">
        <v>44401</v>
      </c>
      <c r="D234">
        <v>3.43</v>
      </c>
      <c r="E234" t="s">
        <v>31</v>
      </c>
      <c r="G234" s="1">
        <f t="shared" ref="G234:G241" si="50">IF(OR(C234&lt;=0,ISTEXT(C234)),"",C234)</f>
        <v>44401</v>
      </c>
      <c r="H234" s="5">
        <f t="shared" ref="H234:H241" si="51">IF(NOT(ISTEXT(G234)),YEAR(G234)*100+MONTH(G234),"")</f>
        <v>202107</v>
      </c>
      <c r="I234" s="5">
        <f t="shared" ref="I234:I241" si="52">IF(NOT(ISTEXT(G234)),YEAR(G234),"")</f>
        <v>2021</v>
      </c>
      <c r="J234">
        <f t="shared" ref="J234:J241" si="53">IF(AND(ISNUMBER(G234),ISNUMBER(D234)),D234*(640*24*3600)/(5280^2),"DataGap")</f>
        <v>6.8033057851239667</v>
      </c>
    </row>
    <row r="235" spans="1:10">
      <c r="A235" t="s">
        <v>30</v>
      </c>
      <c r="B235">
        <v>6824000</v>
      </c>
      <c r="C235" s="1">
        <v>44402</v>
      </c>
      <c r="D235">
        <v>3.63</v>
      </c>
      <c r="E235" t="s">
        <v>31</v>
      </c>
      <c r="G235" s="1">
        <f t="shared" si="50"/>
        <v>44402</v>
      </c>
      <c r="H235" s="5">
        <f t="shared" si="51"/>
        <v>202107</v>
      </c>
      <c r="I235" s="5">
        <f t="shared" si="52"/>
        <v>2021</v>
      </c>
      <c r="J235">
        <f t="shared" si="53"/>
        <v>7.2</v>
      </c>
    </row>
    <row r="236" spans="1:10">
      <c r="A236" t="s">
        <v>30</v>
      </c>
      <c r="B236">
        <v>6824000</v>
      </c>
      <c r="C236" s="1">
        <v>44403</v>
      </c>
      <c r="D236">
        <v>3.72</v>
      </c>
      <c r="E236" t="s">
        <v>31</v>
      </c>
      <c r="G236" s="1">
        <f t="shared" si="50"/>
        <v>44403</v>
      </c>
      <c r="H236" s="5">
        <f t="shared" si="51"/>
        <v>202107</v>
      </c>
      <c r="I236" s="5">
        <f t="shared" si="52"/>
        <v>2021</v>
      </c>
      <c r="J236">
        <f t="shared" si="53"/>
        <v>7.378512396694215</v>
      </c>
    </row>
    <row r="237" spans="1:10">
      <c r="A237" t="s">
        <v>30</v>
      </c>
      <c r="B237">
        <v>6824000</v>
      </c>
      <c r="C237" s="1">
        <v>44404</v>
      </c>
      <c r="D237">
        <v>3.61</v>
      </c>
      <c r="E237" t="s">
        <v>31</v>
      </c>
      <c r="G237" s="1">
        <f t="shared" si="50"/>
        <v>44404</v>
      </c>
      <c r="H237" s="5">
        <f t="shared" si="51"/>
        <v>202107</v>
      </c>
      <c r="I237" s="5">
        <f t="shared" si="52"/>
        <v>2021</v>
      </c>
      <c r="J237">
        <f t="shared" si="53"/>
        <v>7.1603305785123963</v>
      </c>
    </row>
    <row r="238" spans="1:10">
      <c r="A238" t="s">
        <v>30</v>
      </c>
      <c r="B238">
        <v>6824000</v>
      </c>
      <c r="C238" s="1">
        <v>44405</v>
      </c>
      <c r="D238">
        <v>3.47</v>
      </c>
      <c r="E238" t="s">
        <v>31</v>
      </c>
      <c r="G238" s="1">
        <f t="shared" si="50"/>
        <v>44405</v>
      </c>
      <c r="H238" s="5">
        <f t="shared" si="51"/>
        <v>202107</v>
      </c>
      <c r="I238" s="5">
        <f t="shared" si="52"/>
        <v>2021</v>
      </c>
      <c r="J238">
        <f t="shared" si="53"/>
        <v>6.8826446280991735</v>
      </c>
    </row>
    <row r="239" spans="1:10">
      <c r="A239" t="s">
        <v>30</v>
      </c>
      <c r="B239">
        <v>6824000</v>
      </c>
      <c r="C239" s="1">
        <v>44406</v>
      </c>
      <c r="D239">
        <v>3.26</v>
      </c>
      <c r="E239" t="s">
        <v>31</v>
      </c>
      <c r="G239" s="1">
        <f t="shared" si="50"/>
        <v>44406</v>
      </c>
      <c r="H239" s="5">
        <f t="shared" si="51"/>
        <v>202107</v>
      </c>
      <c r="I239" s="5">
        <f t="shared" si="52"/>
        <v>2021</v>
      </c>
      <c r="J239">
        <f t="shared" si="53"/>
        <v>6.466115702479339</v>
      </c>
    </row>
    <row r="240" spans="1:10">
      <c r="A240" t="s">
        <v>30</v>
      </c>
      <c r="B240">
        <v>6824000</v>
      </c>
      <c r="C240" s="1">
        <v>44407</v>
      </c>
      <c r="D240">
        <v>3.21</v>
      </c>
      <c r="E240" t="s">
        <v>31</v>
      </c>
      <c r="G240" s="1">
        <f t="shared" si="50"/>
        <v>44407</v>
      </c>
      <c r="H240" s="5">
        <f t="shared" si="51"/>
        <v>202107</v>
      </c>
      <c r="I240" s="5">
        <f t="shared" si="52"/>
        <v>2021</v>
      </c>
      <c r="J240">
        <f t="shared" si="53"/>
        <v>6.3669421487603302</v>
      </c>
    </row>
    <row r="241" spans="1:10">
      <c r="A241" t="s">
        <v>30</v>
      </c>
      <c r="B241">
        <v>6824000</v>
      </c>
      <c r="C241" s="1">
        <v>44408</v>
      </c>
      <c r="D241">
        <v>3.47</v>
      </c>
      <c r="E241" t="s">
        <v>31</v>
      </c>
      <c r="G241" s="1">
        <f t="shared" si="50"/>
        <v>44408</v>
      </c>
      <c r="H241" s="5">
        <f t="shared" si="51"/>
        <v>202107</v>
      </c>
      <c r="I241" s="5">
        <f t="shared" si="52"/>
        <v>2021</v>
      </c>
      <c r="J241">
        <f t="shared" si="53"/>
        <v>6.8826446280991735</v>
      </c>
    </row>
    <row r="242" spans="1:10">
      <c r="A242" t="s">
        <v>30</v>
      </c>
      <c r="B242">
        <v>6824000</v>
      </c>
      <c r="C242" s="1">
        <v>44409</v>
      </c>
      <c r="D242">
        <v>3.74</v>
      </c>
      <c r="E242" t="s">
        <v>31</v>
      </c>
      <c r="G242" s="1">
        <f t="shared" ref="G242:G266" si="54">IF(OR(C242&lt;=0,ISTEXT(C242)),"",C242)</f>
        <v>44409</v>
      </c>
      <c r="H242" s="5">
        <f t="shared" ref="H242:H266" si="55">IF(NOT(ISTEXT(G242)),YEAR(G242)*100+MONTH(G242),"")</f>
        <v>202108</v>
      </c>
      <c r="I242" s="5">
        <f t="shared" ref="I242:I266" si="56">IF(NOT(ISTEXT(G242)),YEAR(G242),"")</f>
        <v>2021</v>
      </c>
      <c r="J242">
        <f t="shared" ref="J242:J266" si="57">IF(AND(ISNUMBER(G242),ISNUMBER(D242)),D242*(640*24*3600)/(5280^2),"DataGap")</f>
        <v>7.418181818181818</v>
      </c>
    </row>
    <row r="243" spans="1:10">
      <c r="A243" t="s">
        <v>30</v>
      </c>
      <c r="B243">
        <v>6824000</v>
      </c>
      <c r="C243" s="1">
        <v>44410</v>
      </c>
      <c r="D243">
        <v>3.73</v>
      </c>
      <c r="E243" t="s">
        <v>31</v>
      </c>
      <c r="G243" s="1">
        <f t="shared" si="54"/>
        <v>44410</v>
      </c>
      <c r="H243" s="5">
        <f t="shared" si="55"/>
        <v>202108</v>
      </c>
      <c r="I243" s="5">
        <f t="shared" si="56"/>
        <v>2021</v>
      </c>
      <c r="J243">
        <f t="shared" si="57"/>
        <v>7.3983471074380169</v>
      </c>
    </row>
    <row r="244" spans="1:10">
      <c r="A244" t="s">
        <v>30</v>
      </c>
      <c r="B244">
        <v>6824000</v>
      </c>
      <c r="C244" s="1">
        <v>44411</v>
      </c>
      <c r="D244">
        <v>3.57</v>
      </c>
      <c r="E244" t="s">
        <v>31</v>
      </c>
      <c r="G244" s="1">
        <f t="shared" si="54"/>
        <v>44411</v>
      </c>
      <c r="H244" s="5">
        <f t="shared" si="55"/>
        <v>202108</v>
      </c>
      <c r="I244" s="5">
        <f t="shared" si="56"/>
        <v>2021</v>
      </c>
      <c r="J244">
        <f t="shared" si="57"/>
        <v>7.0809917355371903</v>
      </c>
    </row>
    <row r="245" spans="1:10">
      <c r="A245" t="s">
        <v>30</v>
      </c>
      <c r="B245">
        <v>6824000</v>
      </c>
      <c r="C245" s="1">
        <v>44412</v>
      </c>
      <c r="D245">
        <v>3.48</v>
      </c>
      <c r="E245" t="s">
        <v>31</v>
      </c>
      <c r="G245" s="1">
        <f t="shared" si="54"/>
        <v>44412</v>
      </c>
      <c r="H245" s="5">
        <f t="shared" si="55"/>
        <v>202108</v>
      </c>
      <c r="I245" s="5">
        <f t="shared" si="56"/>
        <v>2021</v>
      </c>
      <c r="J245">
        <f t="shared" si="57"/>
        <v>6.9024793388429755</v>
      </c>
    </row>
    <row r="246" spans="1:10">
      <c r="A246" t="s">
        <v>30</v>
      </c>
      <c r="B246">
        <v>6824000</v>
      </c>
      <c r="C246" s="1">
        <v>44413</v>
      </c>
      <c r="D246">
        <v>3.63</v>
      </c>
      <c r="E246" t="s">
        <v>31</v>
      </c>
      <c r="G246" s="1">
        <f t="shared" si="54"/>
        <v>44413</v>
      </c>
      <c r="H246" s="5">
        <f t="shared" si="55"/>
        <v>202108</v>
      </c>
      <c r="I246" s="5">
        <f t="shared" si="56"/>
        <v>2021</v>
      </c>
      <c r="J246">
        <f t="shared" si="57"/>
        <v>7.2</v>
      </c>
    </row>
    <row r="247" spans="1:10">
      <c r="A247" t="s">
        <v>30</v>
      </c>
      <c r="B247">
        <v>6824000</v>
      </c>
      <c r="C247" s="1">
        <v>44414</v>
      </c>
      <c r="D247">
        <v>3.54</v>
      </c>
      <c r="E247" t="s">
        <v>31</v>
      </c>
      <c r="G247" s="1">
        <f t="shared" si="54"/>
        <v>44414</v>
      </c>
      <c r="H247" s="5">
        <f t="shared" si="55"/>
        <v>202108</v>
      </c>
      <c r="I247" s="5">
        <f t="shared" si="56"/>
        <v>2021</v>
      </c>
      <c r="J247">
        <f t="shared" si="57"/>
        <v>7.0214876033057854</v>
      </c>
    </row>
    <row r="248" spans="1:10">
      <c r="A248" t="s">
        <v>30</v>
      </c>
      <c r="B248">
        <v>6824000</v>
      </c>
      <c r="C248" s="1">
        <v>44415</v>
      </c>
      <c r="D248">
        <v>4.67</v>
      </c>
      <c r="E248" t="s">
        <v>31</v>
      </c>
      <c r="G248" s="1">
        <f t="shared" si="54"/>
        <v>44415</v>
      </c>
      <c r="H248" s="5">
        <f t="shared" si="55"/>
        <v>202108</v>
      </c>
      <c r="I248" s="5">
        <f t="shared" si="56"/>
        <v>2021</v>
      </c>
      <c r="J248">
        <f t="shared" si="57"/>
        <v>9.2628099173553711</v>
      </c>
    </row>
    <row r="249" spans="1:10">
      <c r="A249" t="s">
        <v>30</v>
      </c>
      <c r="B249">
        <v>6824000</v>
      </c>
      <c r="C249" s="1">
        <v>44416</v>
      </c>
      <c r="D249">
        <v>4.51</v>
      </c>
      <c r="E249" t="s">
        <v>31</v>
      </c>
      <c r="G249" s="1">
        <f t="shared" si="54"/>
        <v>44416</v>
      </c>
      <c r="H249" s="5">
        <f t="shared" si="55"/>
        <v>202108</v>
      </c>
      <c r="I249" s="5">
        <f t="shared" si="56"/>
        <v>2021</v>
      </c>
      <c r="J249">
        <f t="shared" si="57"/>
        <v>8.9454545454545453</v>
      </c>
    </row>
    <row r="250" spans="1:10">
      <c r="A250" t="s">
        <v>30</v>
      </c>
      <c r="B250">
        <v>6824000</v>
      </c>
      <c r="C250" s="1">
        <v>44417</v>
      </c>
      <c r="D250">
        <v>4.4000000000000004</v>
      </c>
      <c r="E250" t="s">
        <v>31</v>
      </c>
      <c r="G250" s="1">
        <f t="shared" si="54"/>
        <v>44417</v>
      </c>
      <c r="H250" s="5">
        <f t="shared" si="55"/>
        <v>202108</v>
      </c>
      <c r="I250" s="5">
        <f t="shared" si="56"/>
        <v>2021</v>
      </c>
      <c r="J250">
        <f t="shared" si="57"/>
        <v>8.7272727272727284</v>
      </c>
    </row>
    <row r="251" spans="1:10">
      <c r="A251" t="s">
        <v>30</v>
      </c>
      <c r="B251">
        <v>6824000</v>
      </c>
      <c r="C251" s="1">
        <v>44418</v>
      </c>
      <c r="D251">
        <v>7.65</v>
      </c>
      <c r="E251" t="s">
        <v>31</v>
      </c>
      <c r="G251" s="1">
        <f t="shared" si="54"/>
        <v>44418</v>
      </c>
      <c r="H251" s="5">
        <f t="shared" si="55"/>
        <v>202108</v>
      </c>
      <c r="I251" s="5">
        <f t="shared" si="56"/>
        <v>2021</v>
      </c>
      <c r="J251">
        <f t="shared" si="57"/>
        <v>15.173553719008265</v>
      </c>
    </row>
    <row r="252" spans="1:10">
      <c r="A252" t="s">
        <v>30</v>
      </c>
      <c r="B252">
        <v>6824000</v>
      </c>
      <c r="C252" s="1">
        <v>44419</v>
      </c>
      <c r="D252">
        <v>6.21</v>
      </c>
      <c r="E252" t="s">
        <v>31</v>
      </c>
      <c r="G252" s="1">
        <f t="shared" si="54"/>
        <v>44419</v>
      </c>
      <c r="H252" s="5">
        <f t="shared" si="55"/>
        <v>202108</v>
      </c>
      <c r="I252" s="5">
        <f t="shared" si="56"/>
        <v>2021</v>
      </c>
      <c r="J252">
        <f t="shared" si="57"/>
        <v>12.317355371900826</v>
      </c>
    </row>
    <row r="253" spans="1:10">
      <c r="A253" t="s">
        <v>30</v>
      </c>
      <c r="B253">
        <v>6824000</v>
      </c>
      <c r="C253" s="1">
        <v>44420</v>
      </c>
      <c r="D253">
        <v>5.1100000000000003</v>
      </c>
      <c r="E253" t="s">
        <v>31</v>
      </c>
      <c r="G253" s="1">
        <f t="shared" si="54"/>
        <v>44420</v>
      </c>
      <c r="H253" s="5">
        <f t="shared" si="55"/>
        <v>202108</v>
      </c>
      <c r="I253" s="5">
        <f t="shared" si="56"/>
        <v>2021</v>
      </c>
      <c r="J253">
        <f t="shared" si="57"/>
        <v>10.135537190082644</v>
      </c>
    </row>
    <row r="254" spans="1:10">
      <c r="A254" t="s">
        <v>30</v>
      </c>
      <c r="B254">
        <v>6824000</v>
      </c>
      <c r="C254" s="1">
        <v>44421</v>
      </c>
      <c r="D254">
        <v>4.78</v>
      </c>
      <c r="E254" t="s">
        <v>31</v>
      </c>
      <c r="G254" s="1">
        <f t="shared" si="54"/>
        <v>44421</v>
      </c>
      <c r="H254" s="5">
        <f t="shared" si="55"/>
        <v>202108</v>
      </c>
      <c r="I254" s="5">
        <f t="shared" si="56"/>
        <v>2021</v>
      </c>
      <c r="J254">
        <f t="shared" si="57"/>
        <v>9.4809917355371898</v>
      </c>
    </row>
    <row r="255" spans="1:10">
      <c r="A255" t="s">
        <v>30</v>
      </c>
      <c r="B255">
        <v>6824000</v>
      </c>
      <c r="C255" s="1">
        <v>44422</v>
      </c>
      <c r="D255">
        <v>4.55</v>
      </c>
      <c r="E255" t="s">
        <v>31</v>
      </c>
      <c r="G255" s="1">
        <f t="shared" si="54"/>
        <v>44422</v>
      </c>
      <c r="H255" s="5">
        <f t="shared" si="55"/>
        <v>202108</v>
      </c>
      <c r="I255" s="5">
        <f t="shared" si="56"/>
        <v>2021</v>
      </c>
      <c r="J255">
        <f t="shared" si="57"/>
        <v>9.0247933884297513</v>
      </c>
    </row>
    <row r="256" spans="1:10">
      <c r="A256" t="s">
        <v>30</v>
      </c>
      <c r="B256">
        <v>6824000</v>
      </c>
      <c r="C256" s="1">
        <v>44423</v>
      </c>
      <c r="D256">
        <v>4.29</v>
      </c>
      <c r="E256" t="s">
        <v>31</v>
      </c>
      <c r="G256" s="1">
        <f t="shared" si="54"/>
        <v>44423</v>
      </c>
      <c r="H256" s="5">
        <f t="shared" si="55"/>
        <v>202108</v>
      </c>
      <c r="I256" s="5">
        <f t="shared" si="56"/>
        <v>2021</v>
      </c>
      <c r="J256">
        <f t="shared" si="57"/>
        <v>8.5090909090909097</v>
      </c>
    </row>
    <row r="257" spans="1:10">
      <c r="A257" t="s">
        <v>30</v>
      </c>
      <c r="B257">
        <v>6824000</v>
      </c>
      <c r="C257" s="1">
        <v>44424</v>
      </c>
      <c r="D257">
        <v>4.24</v>
      </c>
      <c r="E257" t="s">
        <v>31</v>
      </c>
      <c r="G257" s="1">
        <f t="shared" si="54"/>
        <v>44424</v>
      </c>
      <c r="H257" s="5">
        <f t="shared" si="55"/>
        <v>202108</v>
      </c>
      <c r="I257" s="5">
        <f t="shared" si="56"/>
        <v>2021</v>
      </c>
      <c r="J257">
        <f t="shared" si="57"/>
        <v>8.4099173553719009</v>
      </c>
    </row>
    <row r="258" spans="1:10">
      <c r="A258" t="s">
        <v>30</v>
      </c>
      <c r="B258">
        <v>6824000</v>
      </c>
      <c r="C258" s="1">
        <v>44425</v>
      </c>
      <c r="D258">
        <v>4.1500000000000004</v>
      </c>
      <c r="E258" t="s">
        <v>31</v>
      </c>
      <c r="G258" s="1">
        <f t="shared" si="54"/>
        <v>44425</v>
      </c>
      <c r="H258" s="5">
        <f t="shared" si="55"/>
        <v>202108</v>
      </c>
      <c r="I258" s="5">
        <f t="shared" si="56"/>
        <v>2021</v>
      </c>
      <c r="J258">
        <f t="shared" si="57"/>
        <v>8.2314049586776878</v>
      </c>
    </row>
    <row r="259" spans="1:10">
      <c r="A259" t="s">
        <v>30</v>
      </c>
      <c r="B259">
        <v>6824000</v>
      </c>
      <c r="C259" s="1">
        <v>44426</v>
      </c>
      <c r="D259">
        <v>3.9</v>
      </c>
      <c r="E259" t="s">
        <v>31</v>
      </c>
      <c r="G259" s="1">
        <f t="shared" si="54"/>
        <v>44426</v>
      </c>
      <c r="H259" s="5">
        <f t="shared" si="55"/>
        <v>202108</v>
      </c>
      <c r="I259" s="5">
        <f t="shared" si="56"/>
        <v>2021</v>
      </c>
      <c r="J259">
        <f t="shared" si="57"/>
        <v>7.7355371900826446</v>
      </c>
    </row>
    <row r="260" spans="1:10">
      <c r="A260" t="s">
        <v>30</v>
      </c>
      <c r="B260">
        <v>6824000</v>
      </c>
      <c r="C260" s="1">
        <v>44427</v>
      </c>
      <c r="D260">
        <v>3.89</v>
      </c>
      <c r="E260" t="s">
        <v>31</v>
      </c>
      <c r="G260" s="1">
        <f t="shared" si="54"/>
        <v>44427</v>
      </c>
      <c r="H260" s="5">
        <f t="shared" si="55"/>
        <v>202108</v>
      </c>
      <c r="I260" s="5">
        <f t="shared" si="56"/>
        <v>2021</v>
      </c>
      <c r="J260">
        <f t="shared" si="57"/>
        <v>7.7157024793388427</v>
      </c>
    </row>
    <row r="261" spans="1:10">
      <c r="A261" t="s">
        <v>30</v>
      </c>
      <c r="B261">
        <v>6824000</v>
      </c>
      <c r="C261" s="1">
        <v>44428</v>
      </c>
      <c r="D261">
        <v>4.29</v>
      </c>
      <c r="E261" t="s">
        <v>31</v>
      </c>
      <c r="G261" s="1">
        <f t="shared" si="54"/>
        <v>44428</v>
      </c>
      <c r="H261" s="5">
        <f t="shared" si="55"/>
        <v>202108</v>
      </c>
      <c r="I261" s="5">
        <f t="shared" si="56"/>
        <v>2021</v>
      </c>
      <c r="J261">
        <f t="shared" si="57"/>
        <v>8.5090909090909097</v>
      </c>
    </row>
    <row r="262" spans="1:10">
      <c r="A262" t="s">
        <v>30</v>
      </c>
      <c r="B262">
        <v>6824000</v>
      </c>
      <c r="C262" s="1">
        <v>44429</v>
      </c>
      <c r="D262">
        <v>4.1100000000000003</v>
      </c>
      <c r="E262" t="s">
        <v>31</v>
      </c>
      <c r="G262" s="1">
        <f t="shared" si="54"/>
        <v>44429</v>
      </c>
      <c r="H262" s="5">
        <f t="shared" si="55"/>
        <v>202108</v>
      </c>
      <c r="I262" s="5">
        <f t="shared" si="56"/>
        <v>2021</v>
      </c>
      <c r="J262">
        <f t="shared" si="57"/>
        <v>8.1520661157024801</v>
      </c>
    </row>
    <row r="263" spans="1:10">
      <c r="A263" t="s">
        <v>30</v>
      </c>
      <c r="B263">
        <v>6824000</v>
      </c>
      <c r="C263" s="1">
        <v>44430</v>
      </c>
      <c r="D263">
        <v>3.8</v>
      </c>
      <c r="E263" t="s">
        <v>31</v>
      </c>
      <c r="G263" s="1">
        <f t="shared" si="54"/>
        <v>44430</v>
      </c>
      <c r="H263" s="5">
        <f t="shared" si="55"/>
        <v>202108</v>
      </c>
      <c r="I263" s="5">
        <f t="shared" si="56"/>
        <v>2021</v>
      </c>
      <c r="J263">
        <f t="shared" si="57"/>
        <v>7.5371900826446279</v>
      </c>
    </row>
    <row r="264" spans="1:10">
      <c r="A264" t="s">
        <v>30</v>
      </c>
      <c r="B264">
        <v>6824000</v>
      </c>
      <c r="C264" s="1">
        <v>44431</v>
      </c>
      <c r="D264">
        <v>3.89</v>
      </c>
      <c r="E264" t="s">
        <v>31</v>
      </c>
      <c r="G264" s="1">
        <f t="shared" si="54"/>
        <v>44431</v>
      </c>
      <c r="H264" s="5">
        <f t="shared" si="55"/>
        <v>202108</v>
      </c>
      <c r="I264" s="5">
        <f t="shared" si="56"/>
        <v>2021</v>
      </c>
      <c r="J264">
        <f t="shared" si="57"/>
        <v>7.7157024793388427</v>
      </c>
    </row>
    <row r="265" spans="1:10">
      <c r="A265" t="s">
        <v>30</v>
      </c>
      <c r="B265">
        <v>6824000</v>
      </c>
      <c r="C265" s="1">
        <v>44432</v>
      </c>
      <c r="D265">
        <v>4.05</v>
      </c>
      <c r="E265" t="s">
        <v>31</v>
      </c>
      <c r="G265" s="1">
        <f t="shared" si="54"/>
        <v>44432</v>
      </c>
      <c r="H265" s="5">
        <f t="shared" si="55"/>
        <v>202108</v>
      </c>
      <c r="I265" s="5">
        <f t="shared" si="56"/>
        <v>2021</v>
      </c>
      <c r="J265">
        <f t="shared" si="57"/>
        <v>8.0330578512396702</v>
      </c>
    </row>
    <row r="266" spans="1:10">
      <c r="A266" t="s">
        <v>30</v>
      </c>
      <c r="B266">
        <v>6824000</v>
      </c>
      <c r="C266" s="1">
        <v>44433</v>
      </c>
      <c r="D266">
        <v>4.5199999999999996</v>
      </c>
      <c r="E266" t="s">
        <v>31</v>
      </c>
      <c r="G266" s="1">
        <f t="shared" si="54"/>
        <v>44433</v>
      </c>
      <c r="H266" s="5">
        <f t="shared" si="55"/>
        <v>202108</v>
      </c>
      <c r="I266" s="5">
        <f t="shared" si="56"/>
        <v>2021</v>
      </c>
      <c r="J266">
        <f t="shared" si="57"/>
        <v>8.9652892561983464</v>
      </c>
    </row>
    <row r="267" spans="1:10">
      <c r="A267" t="s">
        <v>30</v>
      </c>
      <c r="B267">
        <v>6824000</v>
      </c>
      <c r="C267" s="1">
        <v>44434</v>
      </c>
      <c r="D267">
        <v>4.51</v>
      </c>
      <c r="E267" t="s">
        <v>31</v>
      </c>
      <c r="G267" s="1">
        <f t="shared" ref="G267:G276" si="58">IF(OR(C267&lt;=0,ISTEXT(C267)),"",C267)</f>
        <v>44434</v>
      </c>
      <c r="H267" s="5">
        <f t="shared" ref="H267:H276" si="59">IF(NOT(ISTEXT(G267)),YEAR(G267)*100+MONTH(G267),"")</f>
        <v>202108</v>
      </c>
      <c r="I267" s="5">
        <f t="shared" ref="I267:I276" si="60">IF(NOT(ISTEXT(G267)),YEAR(G267),"")</f>
        <v>2021</v>
      </c>
      <c r="J267">
        <f t="shared" ref="J267:J276" si="61">IF(AND(ISNUMBER(G267),ISNUMBER(D267)),D267*(640*24*3600)/(5280^2),"DataGap")</f>
        <v>8.9454545454545453</v>
      </c>
    </row>
    <row r="268" spans="1:10">
      <c r="A268" t="s">
        <v>30</v>
      </c>
      <c r="B268">
        <v>6824000</v>
      </c>
      <c r="C268" s="1">
        <v>44435</v>
      </c>
      <c r="D268">
        <v>4.05</v>
      </c>
      <c r="E268" t="s">
        <v>31</v>
      </c>
      <c r="G268" s="1">
        <f t="shared" si="58"/>
        <v>44435</v>
      </c>
      <c r="H268" s="5">
        <f t="shared" si="59"/>
        <v>202108</v>
      </c>
      <c r="I268" s="5">
        <f t="shared" si="60"/>
        <v>2021</v>
      </c>
      <c r="J268">
        <f t="shared" si="61"/>
        <v>8.0330578512396702</v>
      </c>
    </row>
    <row r="269" spans="1:10">
      <c r="A269" t="s">
        <v>30</v>
      </c>
      <c r="B269">
        <v>6824000</v>
      </c>
      <c r="C269" s="1">
        <v>44436</v>
      </c>
      <c r="D269">
        <v>3.7</v>
      </c>
      <c r="E269" t="s">
        <v>31</v>
      </c>
      <c r="G269" s="1">
        <f t="shared" si="58"/>
        <v>44436</v>
      </c>
      <c r="H269" s="5">
        <f t="shared" si="59"/>
        <v>202108</v>
      </c>
      <c r="I269" s="5">
        <f t="shared" si="60"/>
        <v>2021</v>
      </c>
      <c r="J269">
        <f t="shared" si="61"/>
        <v>7.338842975206612</v>
      </c>
    </row>
    <row r="270" spans="1:10">
      <c r="A270" t="s">
        <v>30</v>
      </c>
      <c r="B270">
        <v>6824000</v>
      </c>
      <c r="C270" s="1">
        <v>44437</v>
      </c>
      <c r="D270">
        <v>3.78</v>
      </c>
      <c r="E270" t="s">
        <v>31</v>
      </c>
      <c r="G270" s="1">
        <f t="shared" si="58"/>
        <v>44437</v>
      </c>
      <c r="H270" s="5">
        <f t="shared" si="59"/>
        <v>202108</v>
      </c>
      <c r="I270" s="5">
        <f t="shared" si="60"/>
        <v>2021</v>
      </c>
      <c r="J270">
        <f t="shared" si="61"/>
        <v>7.4975206611570249</v>
      </c>
    </row>
    <row r="271" spans="1:10">
      <c r="A271" t="s">
        <v>30</v>
      </c>
      <c r="B271">
        <v>6824000</v>
      </c>
      <c r="C271" s="1">
        <v>44438</v>
      </c>
      <c r="D271">
        <v>3.83</v>
      </c>
      <c r="E271" t="s">
        <v>31</v>
      </c>
      <c r="G271" s="1">
        <f t="shared" si="58"/>
        <v>44438</v>
      </c>
      <c r="H271" s="5">
        <f t="shared" si="59"/>
        <v>202108</v>
      </c>
      <c r="I271" s="5">
        <f t="shared" si="60"/>
        <v>2021</v>
      </c>
      <c r="J271">
        <f t="shared" si="61"/>
        <v>7.5966942148760328</v>
      </c>
    </row>
    <row r="272" spans="1:10">
      <c r="A272" t="s">
        <v>30</v>
      </c>
      <c r="B272">
        <v>6824000</v>
      </c>
      <c r="C272" s="1">
        <v>44439</v>
      </c>
      <c r="D272">
        <v>3.73</v>
      </c>
      <c r="E272" t="s">
        <v>31</v>
      </c>
      <c r="G272" s="1">
        <f t="shared" si="58"/>
        <v>44439</v>
      </c>
      <c r="H272" s="5">
        <f t="shared" si="59"/>
        <v>202108</v>
      </c>
      <c r="I272" s="5">
        <f t="shared" si="60"/>
        <v>2021</v>
      </c>
      <c r="J272">
        <f t="shared" si="61"/>
        <v>7.3983471074380169</v>
      </c>
    </row>
    <row r="273" spans="1:10">
      <c r="A273" t="s">
        <v>30</v>
      </c>
      <c r="B273">
        <v>6824000</v>
      </c>
      <c r="C273" s="1">
        <v>44440</v>
      </c>
      <c r="D273">
        <v>3.74</v>
      </c>
      <c r="E273" t="s">
        <v>31</v>
      </c>
      <c r="G273" s="1">
        <f t="shared" si="58"/>
        <v>44440</v>
      </c>
      <c r="H273" s="5">
        <f t="shared" si="59"/>
        <v>202109</v>
      </c>
      <c r="I273" s="5">
        <f t="shared" si="60"/>
        <v>2021</v>
      </c>
      <c r="J273">
        <f t="shared" si="61"/>
        <v>7.418181818181818</v>
      </c>
    </row>
    <row r="274" spans="1:10">
      <c r="A274" t="s">
        <v>30</v>
      </c>
      <c r="B274">
        <v>6824000</v>
      </c>
      <c r="C274" s="1">
        <v>44441</v>
      </c>
      <c r="D274">
        <v>3.9</v>
      </c>
      <c r="E274" t="s">
        <v>31</v>
      </c>
      <c r="G274" s="1">
        <f t="shared" si="58"/>
        <v>44441</v>
      </c>
      <c r="H274" s="5">
        <f t="shared" si="59"/>
        <v>202109</v>
      </c>
      <c r="I274" s="5">
        <f t="shared" si="60"/>
        <v>2021</v>
      </c>
      <c r="J274">
        <f t="shared" si="61"/>
        <v>7.7355371900826446</v>
      </c>
    </row>
    <row r="275" spans="1:10">
      <c r="A275" t="s">
        <v>30</v>
      </c>
      <c r="B275">
        <v>6824000</v>
      </c>
      <c r="C275" s="1">
        <v>44442</v>
      </c>
      <c r="D275">
        <v>4.3499999999999996</v>
      </c>
      <c r="E275" t="s">
        <v>31</v>
      </c>
      <c r="G275" s="1">
        <f t="shared" si="58"/>
        <v>44442</v>
      </c>
      <c r="H275" s="5">
        <f t="shared" si="59"/>
        <v>202109</v>
      </c>
      <c r="I275" s="5">
        <f t="shared" si="60"/>
        <v>2021</v>
      </c>
      <c r="J275">
        <f t="shared" si="61"/>
        <v>8.6280991735537178</v>
      </c>
    </row>
    <row r="276" spans="1:10">
      <c r="A276" t="s">
        <v>30</v>
      </c>
      <c r="B276">
        <v>6824000</v>
      </c>
      <c r="C276" s="1">
        <v>44443</v>
      </c>
      <c r="D276">
        <v>4.8600000000000003</v>
      </c>
      <c r="E276" t="s">
        <v>31</v>
      </c>
      <c r="G276" s="1">
        <f t="shared" si="58"/>
        <v>44443</v>
      </c>
      <c r="H276" s="5">
        <f t="shared" si="59"/>
        <v>202109</v>
      </c>
      <c r="I276" s="5">
        <f t="shared" si="60"/>
        <v>2021</v>
      </c>
      <c r="J276">
        <f t="shared" si="61"/>
        <v>9.6396694214876035</v>
      </c>
    </row>
    <row r="277" spans="1:10">
      <c r="A277" t="s">
        <v>30</v>
      </c>
      <c r="B277">
        <v>6824000</v>
      </c>
      <c r="C277" s="1">
        <v>44444</v>
      </c>
      <c r="D277">
        <v>4.46</v>
      </c>
      <c r="E277" t="s">
        <v>31</v>
      </c>
      <c r="G277" s="1">
        <f t="shared" ref="G277:G294" si="62">IF(OR(C277&lt;=0,ISTEXT(C277)),"",C277)</f>
        <v>44444</v>
      </c>
      <c r="H277" s="5">
        <f t="shared" ref="H277:H294" si="63">IF(NOT(ISTEXT(G277)),YEAR(G277)*100+MONTH(G277),"")</f>
        <v>202109</v>
      </c>
      <c r="I277" s="5">
        <f t="shared" ref="I277:I294" si="64">IF(NOT(ISTEXT(G277)),YEAR(G277),"")</f>
        <v>2021</v>
      </c>
      <c r="J277">
        <f t="shared" ref="J277:J294" si="65">IF(AND(ISNUMBER(G277),ISNUMBER(D277)),D277*(640*24*3600)/(5280^2),"DataGap")</f>
        <v>8.8462809917355365</v>
      </c>
    </row>
    <row r="278" spans="1:10">
      <c r="A278" t="s">
        <v>30</v>
      </c>
      <c r="B278">
        <v>6824000</v>
      </c>
      <c r="C278" s="1">
        <v>44445</v>
      </c>
      <c r="D278">
        <v>4.1900000000000004</v>
      </c>
      <c r="E278" t="s">
        <v>31</v>
      </c>
      <c r="G278" s="1">
        <f t="shared" si="62"/>
        <v>44445</v>
      </c>
      <c r="H278" s="5">
        <f t="shared" si="63"/>
        <v>202109</v>
      </c>
      <c r="I278" s="5">
        <f t="shared" si="64"/>
        <v>2021</v>
      </c>
      <c r="J278">
        <f t="shared" si="65"/>
        <v>8.3107438016528938</v>
      </c>
    </row>
    <row r="279" spans="1:10">
      <c r="A279" t="s">
        <v>30</v>
      </c>
      <c r="B279">
        <v>6824000</v>
      </c>
      <c r="C279" s="1">
        <v>44446</v>
      </c>
      <c r="D279">
        <v>4.1100000000000003</v>
      </c>
      <c r="E279" t="s">
        <v>31</v>
      </c>
      <c r="G279" s="1">
        <f t="shared" si="62"/>
        <v>44446</v>
      </c>
      <c r="H279" s="5">
        <f t="shared" si="63"/>
        <v>202109</v>
      </c>
      <c r="I279" s="5">
        <f t="shared" si="64"/>
        <v>2021</v>
      </c>
      <c r="J279">
        <f t="shared" si="65"/>
        <v>8.1520661157024801</v>
      </c>
    </row>
    <row r="280" spans="1:10">
      <c r="A280" t="s">
        <v>30</v>
      </c>
      <c r="B280">
        <v>6824000</v>
      </c>
      <c r="C280" s="1">
        <v>44447</v>
      </c>
      <c r="D280">
        <v>3.97</v>
      </c>
      <c r="E280" t="s">
        <v>31</v>
      </c>
      <c r="G280" s="1">
        <f t="shared" si="62"/>
        <v>44447</v>
      </c>
      <c r="H280" s="5">
        <f t="shared" si="63"/>
        <v>202109</v>
      </c>
      <c r="I280" s="5">
        <f t="shared" si="64"/>
        <v>2021</v>
      </c>
      <c r="J280">
        <f t="shared" si="65"/>
        <v>7.8743801652892564</v>
      </c>
    </row>
    <row r="281" spans="1:10">
      <c r="A281" t="s">
        <v>30</v>
      </c>
      <c r="B281">
        <v>6824000</v>
      </c>
      <c r="C281" s="1">
        <v>44448</v>
      </c>
      <c r="D281">
        <v>3.89</v>
      </c>
      <c r="E281" t="s">
        <v>31</v>
      </c>
      <c r="G281" s="1">
        <f t="shared" si="62"/>
        <v>44448</v>
      </c>
      <c r="H281" s="5">
        <f t="shared" si="63"/>
        <v>202109</v>
      </c>
      <c r="I281" s="5">
        <f t="shared" si="64"/>
        <v>2021</v>
      </c>
      <c r="J281">
        <f t="shared" si="65"/>
        <v>7.7157024793388427</v>
      </c>
    </row>
    <row r="282" spans="1:10">
      <c r="A282" t="s">
        <v>30</v>
      </c>
      <c r="B282">
        <v>6824000</v>
      </c>
      <c r="C282" s="1">
        <v>44449</v>
      </c>
      <c r="D282">
        <v>3.85</v>
      </c>
      <c r="E282" t="s">
        <v>31</v>
      </c>
      <c r="G282" s="1">
        <f t="shared" si="62"/>
        <v>44449</v>
      </c>
      <c r="H282" s="5">
        <f t="shared" si="63"/>
        <v>202109</v>
      </c>
      <c r="I282" s="5">
        <f t="shared" si="64"/>
        <v>2021</v>
      </c>
      <c r="J282">
        <f t="shared" si="65"/>
        <v>7.6363636363636367</v>
      </c>
    </row>
    <row r="283" spans="1:10">
      <c r="A283" t="s">
        <v>30</v>
      </c>
      <c r="B283">
        <v>6824000</v>
      </c>
      <c r="C283" s="1">
        <v>44450</v>
      </c>
      <c r="D283">
        <v>3.72</v>
      </c>
      <c r="E283" t="s">
        <v>31</v>
      </c>
      <c r="G283" s="1">
        <f t="shared" si="62"/>
        <v>44450</v>
      </c>
      <c r="H283" s="5">
        <f t="shared" si="63"/>
        <v>202109</v>
      </c>
      <c r="I283" s="5">
        <f t="shared" si="64"/>
        <v>2021</v>
      </c>
      <c r="J283">
        <f t="shared" si="65"/>
        <v>7.378512396694215</v>
      </c>
    </row>
    <row r="284" spans="1:10">
      <c r="A284" t="s">
        <v>30</v>
      </c>
      <c r="B284">
        <v>6824000</v>
      </c>
      <c r="C284" s="1">
        <v>44451</v>
      </c>
      <c r="D284">
        <v>3.65</v>
      </c>
      <c r="E284" t="s">
        <v>31</v>
      </c>
      <c r="G284" s="1">
        <f t="shared" si="62"/>
        <v>44451</v>
      </c>
      <c r="H284" s="5">
        <f t="shared" si="63"/>
        <v>202109</v>
      </c>
      <c r="I284" s="5">
        <f t="shared" si="64"/>
        <v>2021</v>
      </c>
      <c r="J284">
        <f t="shared" si="65"/>
        <v>7.2396694214876032</v>
      </c>
    </row>
    <row r="285" spans="1:10">
      <c r="A285" t="s">
        <v>30</v>
      </c>
      <c r="B285">
        <v>6824000</v>
      </c>
      <c r="C285" s="1">
        <v>44452</v>
      </c>
      <c r="D285">
        <v>3.7</v>
      </c>
      <c r="E285" t="s">
        <v>31</v>
      </c>
      <c r="G285" s="1">
        <f t="shared" si="62"/>
        <v>44452</v>
      </c>
      <c r="H285" s="5">
        <f t="shared" si="63"/>
        <v>202109</v>
      </c>
      <c r="I285" s="5">
        <f t="shared" si="64"/>
        <v>2021</v>
      </c>
      <c r="J285">
        <f t="shared" si="65"/>
        <v>7.338842975206612</v>
      </c>
    </row>
    <row r="286" spans="1:10">
      <c r="A286" t="s">
        <v>30</v>
      </c>
      <c r="B286">
        <v>6824000</v>
      </c>
      <c r="C286" s="1">
        <v>44453</v>
      </c>
      <c r="D286">
        <v>4.12</v>
      </c>
      <c r="E286" t="s">
        <v>31</v>
      </c>
      <c r="G286" s="1">
        <f t="shared" si="62"/>
        <v>44453</v>
      </c>
      <c r="H286" s="5">
        <f t="shared" si="63"/>
        <v>202109</v>
      </c>
      <c r="I286" s="5">
        <f t="shared" si="64"/>
        <v>2021</v>
      </c>
      <c r="J286">
        <f t="shared" si="65"/>
        <v>8.1719008264462811</v>
      </c>
    </row>
    <row r="287" spans="1:10">
      <c r="A287" t="s">
        <v>30</v>
      </c>
      <c r="B287">
        <v>6824000</v>
      </c>
      <c r="C287" s="1">
        <v>44454</v>
      </c>
      <c r="D287">
        <v>4.25</v>
      </c>
      <c r="E287" t="s">
        <v>31</v>
      </c>
      <c r="G287" s="1">
        <f t="shared" si="62"/>
        <v>44454</v>
      </c>
      <c r="H287" s="5">
        <f t="shared" si="63"/>
        <v>202109</v>
      </c>
      <c r="I287" s="5">
        <f t="shared" si="64"/>
        <v>2021</v>
      </c>
      <c r="J287">
        <f t="shared" si="65"/>
        <v>8.4297520661157019</v>
      </c>
    </row>
    <row r="288" spans="1:10">
      <c r="A288" t="s">
        <v>30</v>
      </c>
      <c r="B288">
        <v>6824000</v>
      </c>
      <c r="C288" s="1">
        <v>44455</v>
      </c>
      <c r="D288">
        <v>4</v>
      </c>
      <c r="E288" t="s">
        <v>31</v>
      </c>
      <c r="G288" s="1">
        <f t="shared" si="62"/>
        <v>44455</v>
      </c>
      <c r="H288" s="5">
        <f t="shared" si="63"/>
        <v>202109</v>
      </c>
      <c r="I288" s="5">
        <f t="shared" si="64"/>
        <v>2021</v>
      </c>
      <c r="J288">
        <f t="shared" si="65"/>
        <v>7.9338842975206614</v>
      </c>
    </row>
    <row r="289" spans="1:10">
      <c r="A289" t="s">
        <v>30</v>
      </c>
      <c r="B289">
        <v>6824000</v>
      </c>
      <c r="C289" s="1">
        <v>44456</v>
      </c>
      <c r="D289">
        <v>3.94</v>
      </c>
      <c r="E289" t="s">
        <v>31</v>
      </c>
      <c r="G289" s="1">
        <f t="shared" si="62"/>
        <v>44456</v>
      </c>
      <c r="H289" s="5">
        <f t="shared" si="63"/>
        <v>202109</v>
      </c>
      <c r="I289" s="5">
        <f t="shared" si="64"/>
        <v>2021</v>
      </c>
      <c r="J289">
        <f t="shared" si="65"/>
        <v>7.8148760330578515</v>
      </c>
    </row>
    <row r="290" spans="1:10">
      <c r="A290" t="s">
        <v>30</v>
      </c>
      <c r="B290">
        <v>6824000</v>
      </c>
      <c r="C290" s="1">
        <v>44457</v>
      </c>
      <c r="D290">
        <v>3.94</v>
      </c>
      <c r="E290" t="s">
        <v>31</v>
      </c>
      <c r="G290" s="1">
        <f t="shared" si="62"/>
        <v>44457</v>
      </c>
      <c r="H290" s="5">
        <f t="shared" si="63"/>
        <v>202109</v>
      </c>
      <c r="I290" s="5">
        <f t="shared" si="64"/>
        <v>2021</v>
      </c>
      <c r="J290">
        <f t="shared" si="65"/>
        <v>7.8148760330578515</v>
      </c>
    </row>
    <row r="291" spans="1:10">
      <c r="A291" t="s">
        <v>30</v>
      </c>
      <c r="B291">
        <v>6824000</v>
      </c>
      <c r="C291" s="1">
        <v>44458</v>
      </c>
      <c r="D291">
        <v>3.87</v>
      </c>
      <c r="E291" t="s">
        <v>31</v>
      </c>
      <c r="G291" s="1">
        <f t="shared" si="62"/>
        <v>44458</v>
      </c>
      <c r="H291" s="5">
        <f t="shared" si="63"/>
        <v>202109</v>
      </c>
      <c r="I291" s="5">
        <f t="shared" si="64"/>
        <v>2021</v>
      </c>
      <c r="J291">
        <f t="shared" si="65"/>
        <v>7.6760330578512397</v>
      </c>
    </row>
    <row r="292" spans="1:10">
      <c r="A292" t="s">
        <v>30</v>
      </c>
      <c r="B292">
        <v>6824000</v>
      </c>
      <c r="C292" s="1">
        <v>44459</v>
      </c>
      <c r="D292">
        <v>4.03</v>
      </c>
      <c r="E292" t="s">
        <v>31</v>
      </c>
      <c r="G292" s="1">
        <f t="shared" si="62"/>
        <v>44459</v>
      </c>
      <c r="H292" s="5">
        <f t="shared" si="63"/>
        <v>202109</v>
      </c>
      <c r="I292" s="5">
        <f t="shared" si="64"/>
        <v>2021</v>
      </c>
      <c r="J292">
        <f t="shared" si="65"/>
        <v>7.9933884297520663</v>
      </c>
    </row>
    <row r="293" spans="1:10">
      <c r="A293" t="s">
        <v>30</v>
      </c>
      <c r="B293">
        <v>6824000</v>
      </c>
      <c r="C293" s="1">
        <v>44460</v>
      </c>
      <c r="D293">
        <v>3.88</v>
      </c>
      <c r="E293" t="s">
        <v>31</v>
      </c>
      <c r="G293" s="1">
        <f t="shared" si="62"/>
        <v>44460</v>
      </c>
      <c r="H293" s="5">
        <f t="shared" si="63"/>
        <v>202109</v>
      </c>
      <c r="I293" s="5">
        <f t="shared" si="64"/>
        <v>2021</v>
      </c>
      <c r="J293">
        <f t="shared" si="65"/>
        <v>7.6958677685950416</v>
      </c>
    </row>
    <row r="294" spans="1:10">
      <c r="A294" t="s">
        <v>30</v>
      </c>
      <c r="B294">
        <v>6824000</v>
      </c>
      <c r="C294" s="1">
        <v>44461</v>
      </c>
      <c r="D294">
        <v>3.85</v>
      </c>
      <c r="E294" t="s">
        <v>31</v>
      </c>
      <c r="G294" s="1">
        <f t="shared" si="62"/>
        <v>44461</v>
      </c>
      <c r="H294" s="5">
        <f t="shared" si="63"/>
        <v>202109</v>
      </c>
      <c r="I294" s="5">
        <f t="shared" si="64"/>
        <v>2021</v>
      </c>
      <c r="J294">
        <f t="shared" si="65"/>
        <v>7.6363636363636367</v>
      </c>
    </row>
    <row r="295" spans="1:10">
      <c r="A295" t="s">
        <v>30</v>
      </c>
      <c r="B295">
        <v>6824000</v>
      </c>
      <c r="C295" s="1">
        <v>44462</v>
      </c>
      <c r="D295">
        <v>3.93</v>
      </c>
      <c r="E295" t="s">
        <v>31</v>
      </c>
      <c r="G295" s="1">
        <f t="shared" ref="G295:G320" si="66">IF(OR(C295&lt;=0,ISTEXT(C295)),"",C295)</f>
        <v>44462</v>
      </c>
      <c r="H295" s="5">
        <f t="shared" ref="H295:H320" si="67">IF(NOT(ISTEXT(G295)),YEAR(G295)*100+MONTH(G295),"")</f>
        <v>202109</v>
      </c>
      <c r="I295" s="5">
        <f t="shared" ref="I295:I320" si="68">IF(NOT(ISTEXT(G295)),YEAR(G295),"")</f>
        <v>2021</v>
      </c>
      <c r="J295">
        <f t="shared" ref="J295:J320" si="69">IF(AND(ISNUMBER(G295),ISNUMBER(D295)),D295*(640*24*3600)/(5280^2),"DataGap")</f>
        <v>7.7950413223140496</v>
      </c>
    </row>
    <row r="296" spans="1:10">
      <c r="A296" t="s">
        <v>30</v>
      </c>
      <c r="B296">
        <v>6824000</v>
      </c>
      <c r="C296" s="1">
        <v>44463</v>
      </c>
      <c r="D296">
        <v>4.05</v>
      </c>
      <c r="E296" t="s">
        <v>31</v>
      </c>
      <c r="G296" s="1">
        <f t="shared" si="66"/>
        <v>44463</v>
      </c>
      <c r="H296" s="5">
        <f t="shared" si="67"/>
        <v>202109</v>
      </c>
      <c r="I296" s="5">
        <f t="shared" si="68"/>
        <v>2021</v>
      </c>
      <c r="J296">
        <f t="shared" si="69"/>
        <v>8.0330578512396702</v>
      </c>
    </row>
    <row r="297" spans="1:10">
      <c r="A297" t="s">
        <v>30</v>
      </c>
      <c r="B297">
        <v>6824000</v>
      </c>
      <c r="C297" s="1">
        <v>44464</v>
      </c>
      <c r="D297">
        <v>4.05</v>
      </c>
      <c r="E297" t="s">
        <v>31</v>
      </c>
      <c r="G297" s="1">
        <f t="shared" si="66"/>
        <v>44464</v>
      </c>
      <c r="H297" s="5">
        <f t="shared" si="67"/>
        <v>202109</v>
      </c>
      <c r="I297" s="5">
        <f t="shared" si="68"/>
        <v>2021</v>
      </c>
      <c r="J297">
        <f t="shared" si="69"/>
        <v>8.0330578512396702</v>
      </c>
    </row>
    <row r="298" spans="1:10">
      <c r="A298" t="s">
        <v>30</v>
      </c>
      <c r="B298">
        <v>6824000</v>
      </c>
      <c r="C298" s="1">
        <v>44465</v>
      </c>
      <c r="D298">
        <v>3.94</v>
      </c>
      <c r="E298" t="s">
        <v>31</v>
      </c>
      <c r="G298" s="1">
        <f t="shared" si="66"/>
        <v>44465</v>
      </c>
      <c r="H298" s="5">
        <f t="shared" si="67"/>
        <v>202109</v>
      </c>
      <c r="I298" s="5">
        <f t="shared" si="68"/>
        <v>2021</v>
      </c>
      <c r="J298">
        <f t="shared" si="69"/>
        <v>7.8148760330578515</v>
      </c>
    </row>
    <row r="299" spans="1:10">
      <c r="A299" t="s">
        <v>30</v>
      </c>
      <c r="B299">
        <v>6824000</v>
      </c>
      <c r="C299" s="1">
        <v>44466</v>
      </c>
      <c r="D299">
        <v>3.88</v>
      </c>
      <c r="E299" t="s">
        <v>31</v>
      </c>
      <c r="G299" s="1">
        <f t="shared" si="66"/>
        <v>44466</v>
      </c>
      <c r="H299" s="5">
        <f t="shared" si="67"/>
        <v>202109</v>
      </c>
      <c r="I299" s="5">
        <f t="shared" si="68"/>
        <v>2021</v>
      </c>
      <c r="J299">
        <f t="shared" si="69"/>
        <v>7.6958677685950416</v>
      </c>
    </row>
    <row r="300" spans="1:10">
      <c r="A300" t="s">
        <v>30</v>
      </c>
      <c r="B300">
        <v>6824000</v>
      </c>
      <c r="C300" s="1">
        <v>44467</v>
      </c>
      <c r="D300">
        <v>3.75</v>
      </c>
      <c r="E300" t="s">
        <v>31</v>
      </c>
      <c r="G300" s="1">
        <f t="shared" si="66"/>
        <v>44467</v>
      </c>
      <c r="H300" s="5">
        <f t="shared" si="67"/>
        <v>202109</v>
      </c>
      <c r="I300" s="5">
        <f t="shared" si="68"/>
        <v>2021</v>
      </c>
      <c r="J300">
        <f t="shared" si="69"/>
        <v>7.4380165289256199</v>
      </c>
    </row>
    <row r="301" spans="1:10">
      <c r="A301" t="s">
        <v>30</v>
      </c>
      <c r="B301">
        <v>6824000</v>
      </c>
      <c r="C301" s="1">
        <v>44468</v>
      </c>
      <c r="D301">
        <v>3.73</v>
      </c>
      <c r="E301" t="s">
        <v>31</v>
      </c>
      <c r="G301" s="1">
        <f t="shared" si="66"/>
        <v>44468</v>
      </c>
      <c r="H301" s="5">
        <f t="shared" si="67"/>
        <v>202109</v>
      </c>
      <c r="I301" s="5">
        <f t="shared" si="68"/>
        <v>2021</v>
      </c>
      <c r="J301">
        <f t="shared" si="69"/>
        <v>7.3983471074380169</v>
      </c>
    </row>
    <row r="302" spans="1:10">
      <c r="A302" t="s">
        <v>30</v>
      </c>
      <c r="B302">
        <v>6824000</v>
      </c>
      <c r="C302" s="1">
        <v>44469</v>
      </c>
      <c r="D302">
        <v>3.96</v>
      </c>
      <c r="E302" t="s">
        <v>31</v>
      </c>
      <c r="G302" s="1">
        <f t="shared" si="66"/>
        <v>44469</v>
      </c>
      <c r="H302" s="5">
        <f t="shared" si="67"/>
        <v>202109</v>
      </c>
      <c r="I302" s="5">
        <f t="shared" si="68"/>
        <v>2021</v>
      </c>
      <c r="J302">
        <f t="shared" si="69"/>
        <v>7.8545454545454545</v>
      </c>
    </row>
    <row r="303" spans="1:10">
      <c r="A303" t="s">
        <v>30</v>
      </c>
      <c r="B303">
        <v>6824000</v>
      </c>
      <c r="C303" s="1">
        <v>44470</v>
      </c>
      <c r="D303">
        <v>3.94</v>
      </c>
      <c r="E303" t="s">
        <v>31</v>
      </c>
      <c r="G303" s="1">
        <f t="shared" si="66"/>
        <v>44470</v>
      </c>
      <c r="H303" s="5">
        <f t="shared" si="67"/>
        <v>202110</v>
      </c>
      <c r="I303" s="5">
        <f t="shared" si="68"/>
        <v>2021</v>
      </c>
      <c r="J303">
        <f t="shared" si="69"/>
        <v>7.8148760330578515</v>
      </c>
    </row>
    <row r="304" spans="1:10">
      <c r="A304" t="s">
        <v>30</v>
      </c>
      <c r="B304">
        <v>6824000</v>
      </c>
      <c r="C304" s="1">
        <v>44471</v>
      </c>
      <c r="D304">
        <v>4.08</v>
      </c>
      <c r="E304" t="s">
        <v>31</v>
      </c>
      <c r="G304" s="1">
        <f t="shared" si="66"/>
        <v>44471</v>
      </c>
      <c r="H304" s="5">
        <f t="shared" si="67"/>
        <v>202110</v>
      </c>
      <c r="I304" s="5">
        <f t="shared" si="68"/>
        <v>2021</v>
      </c>
      <c r="J304">
        <f t="shared" si="69"/>
        <v>8.0925619834710751</v>
      </c>
    </row>
    <row r="305" spans="1:10">
      <c r="A305" t="s">
        <v>30</v>
      </c>
      <c r="B305">
        <v>6824000</v>
      </c>
      <c r="C305" s="1">
        <v>44472</v>
      </c>
      <c r="D305">
        <v>4.17</v>
      </c>
      <c r="E305" t="s">
        <v>31</v>
      </c>
      <c r="G305" s="1">
        <f t="shared" si="66"/>
        <v>44472</v>
      </c>
      <c r="H305" s="5">
        <f t="shared" si="67"/>
        <v>202110</v>
      </c>
      <c r="I305" s="5">
        <f t="shared" si="68"/>
        <v>2021</v>
      </c>
      <c r="J305">
        <f t="shared" si="69"/>
        <v>8.27107438016529</v>
      </c>
    </row>
    <row r="306" spans="1:10">
      <c r="A306" t="s">
        <v>30</v>
      </c>
      <c r="B306">
        <v>6824000</v>
      </c>
      <c r="C306" s="1">
        <v>44473</v>
      </c>
      <c r="D306">
        <v>4.1399999999999997</v>
      </c>
      <c r="E306" t="s">
        <v>31</v>
      </c>
      <c r="G306" s="1">
        <f t="shared" si="66"/>
        <v>44473</v>
      </c>
      <c r="H306" s="5">
        <f t="shared" si="67"/>
        <v>202110</v>
      </c>
      <c r="I306" s="5">
        <f t="shared" si="68"/>
        <v>2021</v>
      </c>
      <c r="J306">
        <f t="shared" si="69"/>
        <v>8.2115702479338832</v>
      </c>
    </row>
    <row r="307" spans="1:10">
      <c r="A307" t="s">
        <v>30</v>
      </c>
      <c r="B307">
        <v>6824000</v>
      </c>
      <c r="C307" s="1">
        <v>44474</v>
      </c>
      <c r="D307">
        <v>4.0999999999999996</v>
      </c>
      <c r="E307" t="s">
        <v>31</v>
      </c>
      <c r="G307" s="1">
        <f t="shared" si="66"/>
        <v>44474</v>
      </c>
      <c r="H307" s="5">
        <f t="shared" si="67"/>
        <v>202110</v>
      </c>
      <c r="I307" s="5">
        <f t="shared" si="68"/>
        <v>2021</v>
      </c>
      <c r="J307">
        <f t="shared" si="69"/>
        <v>8.1322314049586772</v>
      </c>
    </row>
    <row r="308" spans="1:10">
      <c r="A308" t="s">
        <v>30</v>
      </c>
      <c r="B308">
        <v>6824000</v>
      </c>
      <c r="C308" s="1">
        <v>44475</v>
      </c>
      <c r="D308">
        <v>4.13</v>
      </c>
      <c r="E308" t="s">
        <v>31</v>
      </c>
      <c r="G308" s="1">
        <f t="shared" si="66"/>
        <v>44475</v>
      </c>
      <c r="H308" s="5">
        <f t="shared" si="67"/>
        <v>202110</v>
      </c>
      <c r="I308" s="5">
        <f t="shared" si="68"/>
        <v>2021</v>
      </c>
      <c r="J308">
        <f t="shared" si="69"/>
        <v>8.1917355371900822</v>
      </c>
    </row>
    <row r="309" spans="1:10">
      <c r="A309" t="s">
        <v>30</v>
      </c>
      <c r="B309">
        <v>6824000</v>
      </c>
      <c r="C309" s="1">
        <v>44476</v>
      </c>
      <c r="D309">
        <v>4.1100000000000003</v>
      </c>
      <c r="E309" t="s">
        <v>31</v>
      </c>
      <c r="G309" s="1">
        <f t="shared" si="66"/>
        <v>44476</v>
      </c>
      <c r="H309" s="5">
        <f t="shared" si="67"/>
        <v>202110</v>
      </c>
      <c r="I309" s="5">
        <f t="shared" si="68"/>
        <v>2021</v>
      </c>
      <c r="J309">
        <f t="shared" si="69"/>
        <v>8.1520661157024801</v>
      </c>
    </row>
    <row r="310" spans="1:10">
      <c r="A310" t="s">
        <v>30</v>
      </c>
      <c r="B310">
        <v>6824000</v>
      </c>
      <c r="C310" s="1">
        <v>44477</v>
      </c>
      <c r="D310">
        <v>4.25</v>
      </c>
      <c r="E310" t="s">
        <v>31</v>
      </c>
      <c r="G310" s="1">
        <f t="shared" si="66"/>
        <v>44477</v>
      </c>
      <c r="H310" s="5">
        <f t="shared" si="67"/>
        <v>202110</v>
      </c>
      <c r="I310" s="5">
        <f t="shared" si="68"/>
        <v>2021</v>
      </c>
      <c r="J310">
        <f t="shared" si="69"/>
        <v>8.4297520661157019</v>
      </c>
    </row>
    <row r="311" spans="1:10">
      <c r="A311" t="s">
        <v>30</v>
      </c>
      <c r="B311">
        <v>6824000</v>
      </c>
      <c r="C311" s="1">
        <v>44478</v>
      </c>
      <c r="D311">
        <v>4.28</v>
      </c>
      <c r="E311" t="s">
        <v>31</v>
      </c>
      <c r="G311" s="1">
        <f t="shared" si="66"/>
        <v>44478</v>
      </c>
      <c r="H311" s="5">
        <f t="shared" si="67"/>
        <v>202110</v>
      </c>
      <c r="I311" s="5">
        <f t="shared" si="68"/>
        <v>2021</v>
      </c>
      <c r="J311">
        <f t="shared" si="69"/>
        <v>8.4892561983471069</v>
      </c>
    </row>
    <row r="312" spans="1:10">
      <c r="A312" t="s">
        <v>30</v>
      </c>
      <c r="B312">
        <v>6824000</v>
      </c>
      <c r="C312" s="1">
        <v>44479</v>
      </c>
      <c r="D312">
        <v>4.1900000000000004</v>
      </c>
      <c r="E312" t="s">
        <v>31</v>
      </c>
      <c r="G312" s="1">
        <f t="shared" si="66"/>
        <v>44479</v>
      </c>
      <c r="H312" s="5">
        <f t="shared" si="67"/>
        <v>202110</v>
      </c>
      <c r="I312" s="5">
        <f t="shared" si="68"/>
        <v>2021</v>
      </c>
      <c r="J312">
        <f t="shared" si="69"/>
        <v>8.3107438016528938</v>
      </c>
    </row>
    <row r="313" spans="1:10">
      <c r="A313" t="s">
        <v>30</v>
      </c>
      <c r="B313">
        <v>6824000</v>
      </c>
      <c r="C313" s="1">
        <v>44480</v>
      </c>
      <c r="D313">
        <v>4.24</v>
      </c>
      <c r="E313" t="s">
        <v>31</v>
      </c>
      <c r="G313" s="1">
        <f t="shared" si="66"/>
        <v>44480</v>
      </c>
      <c r="H313" s="5">
        <f t="shared" si="67"/>
        <v>202110</v>
      </c>
      <c r="I313" s="5">
        <f t="shared" si="68"/>
        <v>2021</v>
      </c>
      <c r="J313">
        <f t="shared" si="69"/>
        <v>8.4099173553719009</v>
      </c>
    </row>
    <row r="314" spans="1:10">
      <c r="A314" t="s">
        <v>30</v>
      </c>
      <c r="B314">
        <v>6824000</v>
      </c>
      <c r="C314" s="1">
        <v>44481</v>
      </c>
      <c r="D314">
        <v>4.6399999999999997</v>
      </c>
      <c r="E314" t="s">
        <v>31</v>
      </c>
      <c r="G314" s="1">
        <f t="shared" si="66"/>
        <v>44481</v>
      </c>
      <c r="H314" s="5">
        <f t="shared" si="67"/>
        <v>202110</v>
      </c>
      <c r="I314" s="5">
        <f t="shared" si="68"/>
        <v>2021</v>
      </c>
      <c r="J314">
        <f t="shared" si="69"/>
        <v>9.2033057851239661</v>
      </c>
    </row>
    <row r="315" spans="1:10">
      <c r="A315" t="s">
        <v>30</v>
      </c>
      <c r="B315">
        <v>6824000</v>
      </c>
      <c r="C315" s="1">
        <v>44482</v>
      </c>
      <c r="D315">
        <v>6.3</v>
      </c>
      <c r="E315" t="s">
        <v>31</v>
      </c>
      <c r="G315" s="1">
        <f t="shared" si="66"/>
        <v>44482</v>
      </c>
      <c r="H315" s="5">
        <f t="shared" si="67"/>
        <v>202110</v>
      </c>
      <c r="I315" s="5">
        <f t="shared" si="68"/>
        <v>2021</v>
      </c>
      <c r="J315">
        <f t="shared" si="69"/>
        <v>12.495867768595041</v>
      </c>
    </row>
    <row r="316" spans="1:10">
      <c r="A316" t="s">
        <v>30</v>
      </c>
      <c r="B316">
        <v>6824000</v>
      </c>
      <c r="C316" s="1">
        <v>44483</v>
      </c>
      <c r="D316">
        <v>5.61</v>
      </c>
      <c r="E316" t="s">
        <v>31</v>
      </c>
      <c r="G316" s="1">
        <f t="shared" si="66"/>
        <v>44483</v>
      </c>
      <c r="H316" s="5">
        <f t="shared" si="67"/>
        <v>202110</v>
      </c>
      <c r="I316" s="5">
        <f t="shared" si="68"/>
        <v>2021</v>
      </c>
      <c r="J316">
        <f t="shared" si="69"/>
        <v>11.127272727272727</v>
      </c>
    </row>
    <row r="317" spans="1:10">
      <c r="A317" t="s">
        <v>30</v>
      </c>
      <c r="B317">
        <v>6824000</v>
      </c>
      <c r="C317" s="1">
        <v>44484</v>
      </c>
      <c r="D317">
        <v>4.9000000000000004</v>
      </c>
      <c r="E317" t="s">
        <v>31</v>
      </c>
      <c r="G317" s="1">
        <f t="shared" si="66"/>
        <v>44484</v>
      </c>
      <c r="H317" s="5">
        <f t="shared" si="67"/>
        <v>202110</v>
      </c>
      <c r="I317" s="5">
        <f t="shared" si="68"/>
        <v>2021</v>
      </c>
      <c r="J317">
        <f t="shared" si="69"/>
        <v>9.7190082644628095</v>
      </c>
    </row>
    <row r="318" spans="1:10">
      <c r="A318" t="s">
        <v>30</v>
      </c>
      <c r="B318">
        <v>6824000</v>
      </c>
      <c r="C318" s="1">
        <v>44485</v>
      </c>
      <c r="D318">
        <v>4.58</v>
      </c>
      <c r="E318" t="s">
        <v>31</v>
      </c>
      <c r="G318" s="1">
        <f t="shared" si="66"/>
        <v>44485</v>
      </c>
      <c r="H318" s="5">
        <f t="shared" si="67"/>
        <v>202110</v>
      </c>
      <c r="I318" s="5">
        <f t="shared" si="68"/>
        <v>2021</v>
      </c>
      <c r="J318">
        <f t="shared" si="69"/>
        <v>9.0842975206611563</v>
      </c>
    </row>
    <row r="319" spans="1:10">
      <c r="A319" t="s">
        <v>30</v>
      </c>
      <c r="B319">
        <v>6824000</v>
      </c>
      <c r="C319" s="1">
        <v>44486</v>
      </c>
      <c r="D319">
        <v>4.42</v>
      </c>
      <c r="E319" t="s">
        <v>31</v>
      </c>
      <c r="G319" s="1">
        <f t="shared" si="66"/>
        <v>44486</v>
      </c>
      <c r="H319" s="5">
        <f t="shared" si="67"/>
        <v>202110</v>
      </c>
      <c r="I319" s="5">
        <f t="shared" si="68"/>
        <v>2021</v>
      </c>
      <c r="J319">
        <f t="shared" si="69"/>
        <v>8.7669421487603305</v>
      </c>
    </row>
    <row r="320" spans="1:10">
      <c r="A320" t="s">
        <v>30</v>
      </c>
      <c r="B320">
        <v>6824000</v>
      </c>
      <c r="C320" s="1">
        <v>44487</v>
      </c>
      <c r="D320">
        <v>4.29</v>
      </c>
      <c r="E320" t="s">
        <v>31</v>
      </c>
      <c r="G320" s="1">
        <f t="shared" si="66"/>
        <v>44487</v>
      </c>
      <c r="H320" s="5">
        <f t="shared" si="67"/>
        <v>202110</v>
      </c>
      <c r="I320" s="5">
        <f t="shared" si="68"/>
        <v>2021</v>
      </c>
      <c r="J320">
        <f t="shared" si="69"/>
        <v>8.5090909090909097</v>
      </c>
    </row>
    <row r="321" spans="1:10">
      <c r="A321" t="s">
        <v>30</v>
      </c>
      <c r="B321">
        <v>6824000</v>
      </c>
      <c r="C321" s="1">
        <v>44488</v>
      </c>
      <c r="D321">
        <v>4.3899999999999997</v>
      </c>
      <c r="E321" t="s">
        <v>31</v>
      </c>
      <c r="G321" s="1">
        <f t="shared" ref="G321:G353" si="70">IF(OR(C321&lt;=0,ISTEXT(C321)),"",C321)</f>
        <v>44488</v>
      </c>
      <c r="H321" s="5">
        <f t="shared" ref="H321:H353" si="71">IF(NOT(ISTEXT(G321)),YEAR(G321)*100+MONTH(G321),"")</f>
        <v>202110</v>
      </c>
      <c r="I321" s="5">
        <f t="shared" ref="I321:I353" si="72">IF(NOT(ISTEXT(G321)),YEAR(G321),"")</f>
        <v>2021</v>
      </c>
      <c r="J321">
        <f t="shared" ref="J321:J353" si="73">IF(AND(ISNUMBER(G321),ISNUMBER(D321)),D321*(640*24*3600)/(5280^2),"DataGap")</f>
        <v>8.7074380165289238</v>
      </c>
    </row>
    <row r="322" spans="1:10">
      <c r="A322" t="s">
        <v>30</v>
      </c>
      <c r="B322">
        <v>6824000</v>
      </c>
      <c r="C322" s="1">
        <v>44489</v>
      </c>
      <c r="D322">
        <v>4.37</v>
      </c>
      <c r="E322" t="s">
        <v>31</v>
      </c>
      <c r="G322" s="1">
        <f t="shared" si="70"/>
        <v>44489</v>
      </c>
      <c r="H322" s="5">
        <f t="shared" si="71"/>
        <v>202110</v>
      </c>
      <c r="I322" s="5">
        <f t="shared" si="72"/>
        <v>2021</v>
      </c>
      <c r="J322">
        <f t="shared" si="73"/>
        <v>8.6677685950413217</v>
      </c>
    </row>
    <row r="323" spans="1:10">
      <c r="A323" t="s">
        <v>30</v>
      </c>
      <c r="B323">
        <v>6824000</v>
      </c>
      <c r="C323" s="1">
        <v>44490</v>
      </c>
      <c r="D323">
        <v>4.1399999999999997</v>
      </c>
      <c r="E323" t="s">
        <v>31</v>
      </c>
      <c r="G323" s="1">
        <f t="shared" si="70"/>
        <v>44490</v>
      </c>
      <c r="H323" s="5">
        <f t="shared" si="71"/>
        <v>202110</v>
      </c>
      <c r="I323" s="5">
        <f t="shared" si="72"/>
        <v>2021</v>
      </c>
      <c r="J323">
        <f t="shared" si="73"/>
        <v>8.2115702479338832</v>
      </c>
    </row>
    <row r="324" spans="1:10">
      <c r="A324" t="s">
        <v>30</v>
      </c>
      <c r="B324">
        <v>6824000</v>
      </c>
      <c r="C324" s="1">
        <v>44491</v>
      </c>
      <c r="D324">
        <v>4.1100000000000003</v>
      </c>
      <c r="E324" t="s">
        <v>31</v>
      </c>
      <c r="G324" s="1">
        <f t="shared" si="70"/>
        <v>44491</v>
      </c>
      <c r="H324" s="5">
        <f t="shared" si="71"/>
        <v>202110</v>
      </c>
      <c r="I324" s="5">
        <f t="shared" si="72"/>
        <v>2021</v>
      </c>
      <c r="J324">
        <f t="shared" si="73"/>
        <v>8.1520661157024801</v>
      </c>
    </row>
    <row r="325" spans="1:10">
      <c r="A325" t="s">
        <v>30</v>
      </c>
      <c r="B325">
        <v>6824000</v>
      </c>
      <c r="C325" s="1">
        <v>44492</v>
      </c>
      <c r="D325">
        <v>4.1100000000000003</v>
      </c>
      <c r="E325" t="s">
        <v>31</v>
      </c>
      <c r="G325" s="1">
        <f t="shared" si="70"/>
        <v>44492</v>
      </c>
      <c r="H325" s="5">
        <f t="shared" si="71"/>
        <v>202110</v>
      </c>
      <c r="I325" s="5">
        <f t="shared" si="72"/>
        <v>2021</v>
      </c>
      <c r="J325">
        <f t="shared" si="73"/>
        <v>8.1520661157024801</v>
      </c>
    </row>
    <row r="326" spans="1:10">
      <c r="A326" t="s">
        <v>30</v>
      </c>
      <c r="B326">
        <v>6824000</v>
      </c>
      <c r="C326" s="1">
        <v>44493</v>
      </c>
      <c r="D326">
        <v>4.24</v>
      </c>
      <c r="E326" t="s">
        <v>31</v>
      </c>
      <c r="G326" s="1">
        <f t="shared" si="70"/>
        <v>44493</v>
      </c>
      <c r="H326" s="5">
        <f t="shared" si="71"/>
        <v>202110</v>
      </c>
      <c r="I326" s="5">
        <f t="shared" si="72"/>
        <v>2021</v>
      </c>
      <c r="J326">
        <f t="shared" si="73"/>
        <v>8.4099173553719009</v>
      </c>
    </row>
    <row r="327" spans="1:10">
      <c r="A327" t="s">
        <v>30</v>
      </c>
      <c r="B327">
        <v>6824000</v>
      </c>
      <c r="C327" s="1">
        <v>44494</v>
      </c>
      <c r="D327">
        <v>4.05</v>
      </c>
      <c r="E327" t="s">
        <v>31</v>
      </c>
      <c r="G327" s="1">
        <f t="shared" si="70"/>
        <v>44494</v>
      </c>
      <c r="H327" s="5">
        <f t="shared" si="71"/>
        <v>202110</v>
      </c>
      <c r="I327" s="5">
        <f t="shared" si="72"/>
        <v>2021</v>
      </c>
      <c r="J327">
        <f t="shared" si="73"/>
        <v>8.0330578512396702</v>
      </c>
    </row>
    <row r="328" spans="1:10">
      <c r="A328" t="s">
        <v>30</v>
      </c>
      <c r="B328">
        <v>6824000</v>
      </c>
      <c r="C328" s="1">
        <v>44495</v>
      </c>
      <c r="D328">
        <v>4.1900000000000004</v>
      </c>
      <c r="E328" t="s">
        <v>31</v>
      </c>
      <c r="G328" s="1">
        <f t="shared" si="70"/>
        <v>44495</v>
      </c>
      <c r="H328" s="5">
        <f t="shared" si="71"/>
        <v>202110</v>
      </c>
      <c r="I328" s="5">
        <f t="shared" si="72"/>
        <v>2021</v>
      </c>
      <c r="J328">
        <f t="shared" si="73"/>
        <v>8.3107438016528938</v>
      </c>
    </row>
    <row r="329" spans="1:10">
      <c r="A329" t="s">
        <v>30</v>
      </c>
      <c r="B329">
        <v>6824000</v>
      </c>
      <c r="C329" s="1">
        <v>44496</v>
      </c>
      <c r="D329">
        <v>4.78</v>
      </c>
      <c r="E329" t="s">
        <v>31</v>
      </c>
      <c r="G329" s="1">
        <f t="shared" si="70"/>
        <v>44496</v>
      </c>
      <c r="H329" s="5">
        <f t="shared" si="71"/>
        <v>202110</v>
      </c>
      <c r="I329" s="5">
        <f t="shared" si="72"/>
        <v>2021</v>
      </c>
      <c r="J329">
        <f t="shared" si="73"/>
        <v>9.4809917355371898</v>
      </c>
    </row>
    <row r="330" spans="1:10">
      <c r="A330" t="s">
        <v>30</v>
      </c>
      <c r="B330">
        <v>6824000</v>
      </c>
      <c r="C330" s="1">
        <v>44497</v>
      </c>
      <c r="D330">
        <v>4.25</v>
      </c>
      <c r="E330" t="s">
        <v>31</v>
      </c>
      <c r="G330" s="1">
        <f t="shared" si="70"/>
        <v>44497</v>
      </c>
      <c r="H330" s="5">
        <f t="shared" si="71"/>
        <v>202110</v>
      </c>
      <c r="I330" s="5">
        <f t="shared" si="72"/>
        <v>2021</v>
      </c>
      <c r="J330">
        <f t="shared" si="73"/>
        <v>8.4297520661157019</v>
      </c>
    </row>
    <row r="331" spans="1:10">
      <c r="A331" t="s">
        <v>30</v>
      </c>
      <c r="B331">
        <v>6824000</v>
      </c>
      <c r="C331" s="1">
        <v>44498</v>
      </c>
      <c r="D331">
        <v>4.54</v>
      </c>
      <c r="E331" t="s">
        <v>31</v>
      </c>
      <c r="G331" s="1">
        <f t="shared" si="70"/>
        <v>44498</v>
      </c>
      <c r="H331" s="5">
        <f t="shared" si="71"/>
        <v>202110</v>
      </c>
      <c r="I331" s="5">
        <f t="shared" si="72"/>
        <v>2021</v>
      </c>
      <c r="J331">
        <f t="shared" si="73"/>
        <v>9.0049586776859503</v>
      </c>
    </row>
    <row r="332" spans="1:10">
      <c r="A332" t="s">
        <v>30</v>
      </c>
      <c r="B332">
        <v>6824000</v>
      </c>
      <c r="C332" s="1">
        <v>44499</v>
      </c>
      <c r="D332">
        <v>5.37</v>
      </c>
      <c r="E332" t="s">
        <v>31</v>
      </c>
      <c r="G332" s="1">
        <f t="shared" si="70"/>
        <v>44499</v>
      </c>
      <c r="H332" s="5">
        <f t="shared" si="71"/>
        <v>202110</v>
      </c>
      <c r="I332" s="5">
        <f t="shared" si="72"/>
        <v>2021</v>
      </c>
      <c r="J332">
        <f t="shared" si="73"/>
        <v>10.651239669421487</v>
      </c>
    </row>
    <row r="333" spans="1:10">
      <c r="A333" t="s">
        <v>30</v>
      </c>
      <c r="B333">
        <v>6824000</v>
      </c>
      <c r="C333" s="1">
        <v>44500</v>
      </c>
      <c r="D333">
        <v>5.2</v>
      </c>
      <c r="E333" t="s">
        <v>31</v>
      </c>
      <c r="G333" s="1">
        <f t="shared" si="70"/>
        <v>44500</v>
      </c>
      <c r="H333" s="5">
        <f t="shared" si="71"/>
        <v>202110</v>
      </c>
      <c r="I333" s="5">
        <f t="shared" si="72"/>
        <v>2021</v>
      </c>
      <c r="J333">
        <f t="shared" si="73"/>
        <v>10.314049586776859</v>
      </c>
    </row>
    <row r="334" spans="1:10">
      <c r="A334" t="s">
        <v>30</v>
      </c>
      <c r="B334">
        <v>6824000</v>
      </c>
      <c r="C334" s="1">
        <v>44501</v>
      </c>
      <c r="D334">
        <v>5.05</v>
      </c>
      <c r="E334" t="s">
        <v>31</v>
      </c>
      <c r="G334" s="1">
        <f t="shared" si="70"/>
        <v>44501</v>
      </c>
      <c r="H334" s="5">
        <f t="shared" si="71"/>
        <v>202111</v>
      </c>
      <c r="I334" s="5">
        <f t="shared" si="72"/>
        <v>2021</v>
      </c>
      <c r="J334">
        <f t="shared" si="73"/>
        <v>10.016528925619834</v>
      </c>
    </row>
    <row r="335" spans="1:10">
      <c r="A335" t="s">
        <v>30</v>
      </c>
      <c r="B335">
        <v>6824000</v>
      </c>
      <c r="C335" s="1">
        <v>44502</v>
      </c>
      <c r="D335">
        <v>5.08</v>
      </c>
      <c r="E335" t="s">
        <v>31</v>
      </c>
      <c r="G335" s="1">
        <f t="shared" si="70"/>
        <v>44502</v>
      </c>
      <c r="H335" s="5">
        <f t="shared" si="71"/>
        <v>202111</v>
      </c>
      <c r="I335" s="5">
        <f t="shared" si="72"/>
        <v>2021</v>
      </c>
      <c r="J335">
        <f t="shared" si="73"/>
        <v>10.076033057851239</v>
      </c>
    </row>
    <row r="336" spans="1:10">
      <c r="A336" t="s">
        <v>30</v>
      </c>
      <c r="B336">
        <v>6824000</v>
      </c>
      <c r="C336" s="1">
        <v>44503</v>
      </c>
      <c r="D336">
        <v>5.13</v>
      </c>
      <c r="E336" t="s">
        <v>31</v>
      </c>
      <c r="G336" s="1">
        <f t="shared" si="70"/>
        <v>44503</v>
      </c>
      <c r="H336" s="5">
        <f t="shared" si="71"/>
        <v>202111</v>
      </c>
      <c r="I336" s="5">
        <f t="shared" si="72"/>
        <v>2021</v>
      </c>
      <c r="J336">
        <f t="shared" si="73"/>
        <v>10.175206611570248</v>
      </c>
    </row>
    <row r="337" spans="1:10">
      <c r="A337" t="s">
        <v>30</v>
      </c>
      <c r="B337">
        <v>6824000</v>
      </c>
      <c r="C337" s="1">
        <v>44504</v>
      </c>
      <c r="D337">
        <v>5.15</v>
      </c>
      <c r="E337" t="s">
        <v>31</v>
      </c>
      <c r="G337" s="1">
        <f t="shared" si="70"/>
        <v>44504</v>
      </c>
      <c r="H337" s="5">
        <f t="shared" si="71"/>
        <v>202111</v>
      </c>
      <c r="I337" s="5">
        <f t="shared" si="72"/>
        <v>2021</v>
      </c>
      <c r="J337">
        <f t="shared" si="73"/>
        <v>10.214876033057852</v>
      </c>
    </row>
    <row r="338" spans="1:10">
      <c r="A338" t="s">
        <v>30</v>
      </c>
      <c r="B338">
        <v>6824000</v>
      </c>
      <c r="C338" s="1">
        <v>44505</v>
      </c>
      <c r="D338">
        <v>4.9800000000000004</v>
      </c>
      <c r="E338" t="s">
        <v>31</v>
      </c>
      <c r="G338" s="1">
        <f t="shared" si="70"/>
        <v>44505</v>
      </c>
      <c r="H338" s="5">
        <f t="shared" si="71"/>
        <v>202111</v>
      </c>
      <c r="I338" s="5">
        <f t="shared" si="72"/>
        <v>2021</v>
      </c>
      <c r="J338">
        <f t="shared" si="73"/>
        <v>9.8776859504132233</v>
      </c>
    </row>
    <row r="339" spans="1:10">
      <c r="A339" t="s">
        <v>30</v>
      </c>
      <c r="B339">
        <v>6824000</v>
      </c>
      <c r="C339" s="1">
        <v>44506</v>
      </c>
      <c r="D339">
        <v>4.92</v>
      </c>
      <c r="E339" t="s">
        <v>31</v>
      </c>
      <c r="G339" s="1">
        <f t="shared" si="70"/>
        <v>44506</v>
      </c>
      <c r="H339" s="5">
        <f t="shared" si="71"/>
        <v>202111</v>
      </c>
      <c r="I339" s="5">
        <f t="shared" si="72"/>
        <v>2021</v>
      </c>
      <c r="J339">
        <f t="shared" si="73"/>
        <v>9.7586776859504134</v>
      </c>
    </row>
    <row r="340" spans="1:10">
      <c r="A340" t="s">
        <v>30</v>
      </c>
      <c r="B340">
        <v>6824000</v>
      </c>
      <c r="C340" s="1">
        <v>44507</v>
      </c>
      <c r="D340">
        <v>4.9800000000000004</v>
      </c>
      <c r="E340" t="s">
        <v>31</v>
      </c>
      <c r="G340" s="1">
        <f t="shared" si="70"/>
        <v>44507</v>
      </c>
      <c r="H340" s="5">
        <f t="shared" si="71"/>
        <v>202111</v>
      </c>
      <c r="I340" s="5">
        <f t="shared" si="72"/>
        <v>2021</v>
      </c>
      <c r="J340">
        <f t="shared" si="73"/>
        <v>9.8776859504132233</v>
      </c>
    </row>
    <row r="341" spans="1:10">
      <c r="A341" t="s">
        <v>30</v>
      </c>
      <c r="B341">
        <v>6824000</v>
      </c>
      <c r="C341" s="1">
        <v>44508</v>
      </c>
      <c r="D341">
        <v>5.0599999999999996</v>
      </c>
      <c r="E341" t="s">
        <v>31</v>
      </c>
      <c r="G341" s="1">
        <f t="shared" si="70"/>
        <v>44508</v>
      </c>
      <c r="H341" s="5">
        <f t="shared" si="71"/>
        <v>202111</v>
      </c>
      <c r="I341" s="5">
        <f t="shared" si="72"/>
        <v>2021</v>
      </c>
      <c r="J341">
        <f t="shared" si="73"/>
        <v>10.036363636363637</v>
      </c>
    </row>
    <row r="342" spans="1:10">
      <c r="A342" t="s">
        <v>30</v>
      </c>
      <c r="B342">
        <v>6824000</v>
      </c>
      <c r="C342" s="1">
        <v>44509</v>
      </c>
      <c r="D342">
        <v>5.0599999999999996</v>
      </c>
      <c r="E342" t="s">
        <v>31</v>
      </c>
      <c r="G342" s="1">
        <f t="shared" si="70"/>
        <v>44509</v>
      </c>
      <c r="H342" s="5">
        <f t="shared" si="71"/>
        <v>202111</v>
      </c>
      <c r="I342" s="5">
        <f t="shared" si="72"/>
        <v>2021</v>
      </c>
      <c r="J342">
        <f t="shared" si="73"/>
        <v>10.036363636363637</v>
      </c>
    </row>
    <row r="343" spans="1:10">
      <c r="A343" t="s">
        <v>30</v>
      </c>
      <c r="B343">
        <v>6824000</v>
      </c>
      <c r="C343" s="1">
        <v>44510</v>
      </c>
      <c r="D343">
        <v>4.97</v>
      </c>
      <c r="E343" t="s">
        <v>31</v>
      </c>
      <c r="G343" s="1">
        <f t="shared" si="70"/>
        <v>44510</v>
      </c>
      <c r="H343" s="5">
        <f t="shared" si="71"/>
        <v>202111</v>
      </c>
      <c r="I343" s="5">
        <f t="shared" si="72"/>
        <v>2021</v>
      </c>
      <c r="J343">
        <f t="shared" si="73"/>
        <v>9.8578512396694222</v>
      </c>
    </row>
    <row r="344" spans="1:10">
      <c r="A344" t="s">
        <v>30</v>
      </c>
      <c r="B344">
        <v>6824000</v>
      </c>
      <c r="C344" s="1">
        <v>44511</v>
      </c>
      <c r="D344">
        <v>5.05</v>
      </c>
      <c r="E344" t="s">
        <v>31</v>
      </c>
      <c r="G344" s="1">
        <f t="shared" si="70"/>
        <v>44511</v>
      </c>
      <c r="H344" s="5">
        <f t="shared" si="71"/>
        <v>202111</v>
      </c>
      <c r="I344" s="5">
        <f t="shared" si="72"/>
        <v>2021</v>
      </c>
      <c r="J344">
        <f t="shared" si="73"/>
        <v>10.016528925619834</v>
      </c>
    </row>
    <row r="345" spans="1:10">
      <c r="A345" t="s">
        <v>30</v>
      </c>
      <c r="B345">
        <v>6824000</v>
      </c>
      <c r="C345" s="1">
        <v>44512</v>
      </c>
      <c r="D345">
        <v>4.92</v>
      </c>
      <c r="E345" t="s">
        <v>31</v>
      </c>
      <c r="G345" s="1">
        <f t="shared" si="70"/>
        <v>44512</v>
      </c>
      <c r="H345" s="5">
        <f t="shared" si="71"/>
        <v>202111</v>
      </c>
      <c r="I345" s="5">
        <f t="shared" si="72"/>
        <v>2021</v>
      </c>
      <c r="J345">
        <f t="shared" si="73"/>
        <v>9.7586776859504134</v>
      </c>
    </row>
    <row r="346" spans="1:10">
      <c r="A346" t="s">
        <v>30</v>
      </c>
      <c r="B346">
        <v>6824000</v>
      </c>
      <c r="C346" s="1">
        <v>44513</v>
      </c>
      <c r="D346">
        <v>4.8099999999999996</v>
      </c>
      <c r="E346" t="s">
        <v>31</v>
      </c>
      <c r="G346" s="1">
        <f t="shared" si="70"/>
        <v>44513</v>
      </c>
      <c r="H346" s="5">
        <f t="shared" si="71"/>
        <v>202111</v>
      </c>
      <c r="I346" s="5">
        <f t="shared" si="72"/>
        <v>2021</v>
      </c>
      <c r="J346">
        <f t="shared" si="73"/>
        <v>9.5404958677685947</v>
      </c>
    </row>
    <row r="347" spans="1:10">
      <c r="A347" t="s">
        <v>30</v>
      </c>
      <c r="B347">
        <v>6824000</v>
      </c>
      <c r="C347" s="1">
        <v>44514</v>
      </c>
      <c r="D347">
        <v>4.95</v>
      </c>
      <c r="E347" t="s">
        <v>31</v>
      </c>
      <c r="G347" s="1">
        <f t="shared" si="70"/>
        <v>44514</v>
      </c>
      <c r="H347" s="5">
        <f t="shared" si="71"/>
        <v>202111</v>
      </c>
      <c r="I347" s="5">
        <f t="shared" si="72"/>
        <v>2021</v>
      </c>
      <c r="J347">
        <f t="shared" si="73"/>
        <v>9.8181818181818183</v>
      </c>
    </row>
    <row r="348" spans="1:10">
      <c r="A348" t="s">
        <v>30</v>
      </c>
      <c r="B348">
        <v>6824000</v>
      </c>
      <c r="C348" s="1">
        <v>44515</v>
      </c>
      <c r="D348">
        <v>5.07</v>
      </c>
      <c r="E348" t="s">
        <v>31</v>
      </c>
      <c r="G348" s="1">
        <f t="shared" si="70"/>
        <v>44515</v>
      </c>
      <c r="H348" s="5">
        <f t="shared" si="71"/>
        <v>202111</v>
      </c>
      <c r="I348" s="5">
        <f t="shared" si="72"/>
        <v>2021</v>
      </c>
      <c r="J348">
        <f t="shared" si="73"/>
        <v>10.056198347107438</v>
      </c>
    </row>
    <row r="349" spans="1:10">
      <c r="A349" t="s">
        <v>30</v>
      </c>
      <c r="B349">
        <v>6824000</v>
      </c>
      <c r="C349" s="1">
        <v>44516</v>
      </c>
      <c r="D349">
        <v>5.17</v>
      </c>
      <c r="E349" t="s">
        <v>31</v>
      </c>
      <c r="G349" s="1">
        <f t="shared" si="70"/>
        <v>44516</v>
      </c>
      <c r="H349" s="5">
        <f t="shared" si="71"/>
        <v>202111</v>
      </c>
      <c r="I349" s="5">
        <f t="shared" si="72"/>
        <v>2021</v>
      </c>
      <c r="J349">
        <f t="shared" si="73"/>
        <v>10.254545454545454</v>
      </c>
    </row>
    <row r="350" spans="1:10">
      <c r="A350" t="s">
        <v>30</v>
      </c>
      <c r="B350">
        <v>6824000</v>
      </c>
      <c r="C350" s="1">
        <v>44517</v>
      </c>
      <c r="D350">
        <v>5.24</v>
      </c>
      <c r="E350" t="s">
        <v>31</v>
      </c>
      <c r="G350" s="1">
        <f t="shared" si="70"/>
        <v>44517</v>
      </c>
      <c r="H350" s="5">
        <f t="shared" si="71"/>
        <v>202111</v>
      </c>
      <c r="I350" s="5">
        <f t="shared" si="72"/>
        <v>2021</v>
      </c>
      <c r="J350">
        <f t="shared" si="73"/>
        <v>10.393388429752067</v>
      </c>
    </row>
    <row r="351" spans="1:10">
      <c r="A351" t="s">
        <v>30</v>
      </c>
      <c r="B351">
        <v>6824000</v>
      </c>
      <c r="C351" s="1">
        <v>44518</v>
      </c>
      <c r="D351">
        <v>5.0199999999999996</v>
      </c>
      <c r="E351" t="s">
        <v>31</v>
      </c>
      <c r="G351" s="1">
        <f t="shared" si="70"/>
        <v>44518</v>
      </c>
      <c r="H351" s="5">
        <f t="shared" si="71"/>
        <v>202111</v>
      </c>
      <c r="I351" s="5">
        <f t="shared" si="72"/>
        <v>2021</v>
      </c>
      <c r="J351">
        <f t="shared" si="73"/>
        <v>9.9570247933884293</v>
      </c>
    </row>
    <row r="352" spans="1:10">
      <c r="A352" t="s">
        <v>30</v>
      </c>
      <c r="B352">
        <v>6824000</v>
      </c>
      <c r="C352" s="1">
        <v>44519</v>
      </c>
      <c r="D352">
        <v>4.93</v>
      </c>
      <c r="E352" t="s">
        <v>31</v>
      </c>
      <c r="G352" s="1">
        <f t="shared" si="70"/>
        <v>44519</v>
      </c>
      <c r="H352" s="5">
        <f t="shared" si="71"/>
        <v>202111</v>
      </c>
      <c r="I352" s="5">
        <f t="shared" si="72"/>
        <v>2021</v>
      </c>
      <c r="J352">
        <f t="shared" si="73"/>
        <v>9.7785123966942145</v>
      </c>
    </row>
    <row r="353" spans="1:10">
      <c r="A353" t="s">
        <v>30</v>
      </c>
      <c r="B353">
        <v>6824000</v>
      </c>
      <c r="C353" s="1">
        <v>44520</v>
      </c>
      <c r="D353">
        <v>5.46</v>
      </c>
      <c r="E353" t="s">
        <v>31</v>
      </c>
      <c r="G353" s="1">
        <f t="shared" si="70"/>
        <v>44520</v>
      </c>
      <c r="H353" s="5">
        <f t="shared" si="71"/>
        <v>202111</v>
      </c>
      <c r="I353" s="5">
        <f t="shared" si="72"/>
        <v>2021</v>
      </c>
      <c r="J353">
        <f t="shared" si="73"/>
        <v>10.829752066115702</v>
      </c>
    </row>
    <row r="354" spans="1:10">
      <c r="A354" t="s">
        <v>30</v>
      </c>
      <c r="B354">
        <v>6824000</v>
      </c>
      <c r="C354" s="1">
        <v>44521</v>
      </c>
      <c r="D354">
        <v>5.0199999999999996</v>
      </c>
      <c r="E354" t="s">
        <v>31</v>
      </c>
      <c r="G354" s="1">
        <f t="shared" ref="G354:G374" si="74">IF(OR(C354&lt;=0,ISTEXT(C354)),"",C354)</f>
        <v>44521</v>
      </c>
      <c r="H354" s="5">
        <f t="shared" ref="H354:H374" si="75">IF(NOT(ISTEXT(G354)),YEAR(G354)*100+MONTH(G354),"")</f>
        <v>202111</v>
      </c>
      <c r="I354" s="5">
        <f t="shared" ref="I354:I374" si="76">IF(NOT(ISTEXT(G354)),YEAR(G354),"")</f>
        <v>2021</v>
      </c>
      <c r="J354">
        <f t="shared" ref="J354:J374" si="77">IF(AND(ISNUMBER(G354),ISNUMBER(D354)),D354*(640*24*3600)/(5280^2),"DataGap")</f>
        <v>9.9570247933884293</v>
      </c>
    </row>
    <row r="355" spans="1:10">
      <c r="A355" t="s">
        <v>30</v>
      </c>
      <c r="B355">
        <v>6824000</v>
      </c>
      <c r="C355" s="1">
        <v>44522</v>
      </c>
      <c r="D355">
        <v>5.09</v>
      </c>
      <c r="E355" t="s">
        <v>31</v>
      </c>
      <c r="G355" s="1">
        <f t="shared" si="74"/>
        <v>44522</v>
      </c>
      <c r="H355" s="5">
        <f t="shared" si="75"/>
        <v>202111</v>
      </c>
      <c r="I355" s="5">
        <f t="shared" si="76"/>
        <v>2021</v>
      </c>
      <c r="J355">
        <f t="shared" si="77"/>
        <v>10.095867768595042</v>
      </c>
    </row>
    <row r="356" spans="1:10">
      <c r="A356" t="s">
        <v>30</v>
      </c>
      <c r="B356">
        <v>6824000</v>
      </c>
      <c r="C356" s="1">
        <v>44523</v>
      </c>
      <c r="D356">
        <v>5.24</v>
      </c>
      <c r="E356" t="s">
        <v>31</v>
      </c>
      <c r="G356" s="1">
        <f t="shared" si="74"/>
        <v>44523</v>
      </c>
      <c r="H356" s="5">
        <f t="shared" si="75"/>
        <v>202111</v>
      </c>
      <c r="I356" s="5">
        <f t="shared" si="76"/>
        <v>2021</v>
      </c>
      <c r="J356">
        <f t="shared" si="77"/>
        <v>10.393388429752067</v>
      </c>
    </row>
    <row r="357" spans="1:10">
      <c r="A357" t="s">
        <v>30</v>
      </c>
      <c r="B357">
        <v>6824000</v>
      </c>
      <c r="C357" s="1">
        <v>44524</v>
      </c>
      <c r="D357">
        <v>5.18</v>
      </c>
      <c r="E357" t="s">
        <v>31</v>
      </c>
      <c r="G357" s="1">
        <f t="shared" si="74"/>
        <v>44524</v>
      </c>
      <c r="H357" s="5">
        <f t="shared" si="75"/>
        <v>202111</v>
      </c>
      <c r="I357" s="5">
        <f t="shared" si="76"/>
        <v>2021</v>
      </c>
      <c r="J357">
        <f t="shared" si="77"/>
        <v>10.274380165289257</v>
      </c>
    </row>
    <row r="358" spans="1:10">
      <c r="A358" t="s">
        <v>30</v>
      </c>
      <c r="B358">
        <v>6824000</v>
      </c>
      <c r="C358" s="1">
        <v>44525</v>
      </c>
      <c r="D358">
        <v>5.13</v>
      </c>
      <c r="E358" t="s">
        <v>31</v>
      </c>
      <c r="G358" s="1">
        <f t="shared" si="74"/>
        <v>44525</v>
      </c>
      <c r="H358" s="5">
        <f t="shared" si="75"/>
        <v>202111</v>
      </c>
      <c r="I358" s="5">
        <f t="shared" si="76"/>
        <v>2021</v>
      </c>
      <c r="J358">
        <f t="shared" si="77"/>
        <v>10.175206611570248</v>
      </c>
    </row>
    <row r="359" spans="1:10">
      <c r="A359" t="s">
        <v>30</v>
      </c>
      <c r="B359">
        <v>6824000</v>
      </c>
      <c r="C359" s="1">
        <v>44526</v>
      </c>
      <c r="D359">
        <v>5.17</v>
      </c>
      <c r="E359" t="s">
        <v>31</v>
      </c>
      <c r="G359" s="1">
        <f t="shared" si="74"/>
        <v>44526</v>
      </c>
      <c r="H359" s="5">
        <f t="shared" si="75"/>
        <v>202111</v>
      </c>
      <c r="I359" s="5">
        <f t="shared" si="76"/>
        <v>2021</v>
      </c>
      <c r="J359">
        <f t="shared" si="77"/>
        <v>10.254545454545454</v>
      </c>
    </row>
    <row r="360" spans="1:10">
      <c r="A360" t="s">
        <v>30</v>
      </c>
      <c r="B360">
        <v>6824000</v>
      </c>
      <c r="C360" s="1">
        <v>44527</v>
      </c>
      <c r="D360">
        <v>5.19</v>
      </c>
      <c r="E360" t="s">
        <v>31</v>
      </c>
      <c r="G360" s="1">
        <f t="shared" si="74"/>
        <v>44527</v>
      </c>
      <c r="H360" s="5">
        <f t="shared" si="75"/>
        <v>202111</v>
      </c>
      <c r="I360" s="5">
        <f t="shared" si="76"/>
        <v>2021</v>
      </c>
      <c r="J360">
        <f t="shared" si="77"/>
        <v>10.294214876033058</v>
      </c>
    </row>
    <row r="361" spans="1:10">
      <c r="A361" t="s">
        <v>30</v>
      </c>
      <c r="B361">
        <v>6824000</v>
      </c>
      <c r="C361" s="1">
        <v>44528</v>
      </c>
      <c r="D361">
        <v>5.24</v>
      </c>
      <c r="E361" t="s">
        <v>31</v>
      </c>
      <c r="G361" s="1">
        <f t="shared" si="74"/>
        <v>44528</v>
      </c>
      <c r="H361" s="5">
        <f t="shared" si="75"/>
        <v>202111</v>
      </c>
      <c r="I361" s="5">
        <f t="shared" si="76"/>
        <v>2021</v>
      </c>
      <c r="J361">
        <f t="shared" si="77"/>
        <v>10.393388429752067</v>
      </c>
    </row>
    <row r="362" spans="1:10">
      <c r="A362" t="s">
        <v>30</v>
      </c>
      <c r="B362">
        <v>6824000</v>
      </c>
      <c r="C362" s="1">
        <v>44529</v>
      </c>
      <c r="D362">
        <v>5.28</v>
      </c>
      <c r="E362" t="s">
        <v>31</v>
      </c>
      <c r="G362" s="1">
        <f t="shared" si="74"/>
        <v>44529</v>
      </c>
      <c r="H362" s="5">
        <f t="shared" si="75"/>
        <v>202111</v>
      </c>
      <c r="I362" s="5">
        <f t="shared" si="76"/>
        <v>2021</v>
      </c>
      <c r="J362">
        <f t="shared" si="77"/>
        <v>10.472727272727273</v>
      </c>
    </row>
    <row r="363" spans="1:10">
      <c r="A363" t="s">
        <v>30</v>
      </c>
      <c r="B363">
        <v>6824000</v>
      </c>
      <c r="C363" s="1">
        <v>44530</v>
      </c>
      <c r="D363">
        <v>5.24</v>
      </c>
      <c r="E363" t="s">
        <v>31</v>
      </c>
      <c r="G363" s="1">
        <f t="shared" si="74"/>
        <v>44530</v>
      </c>
      <c r="H363" s="5">
        <f t="shared" si="75"/>
        <v>202111</v>
      </c>
      <c r="I363" s="5">
        <f t="shared" si="76"/>
        <v>2021</v>
      </c>
      <c r="J363">
        <f t="shared" si="77"/>
        <v>10.393388429752067</v>
      </c>
    </row>
    <row r="364" spans="1:10">
      <c r="A364" t="s">
        <v>30</v>
      </c>
      <c r="B364">
        <v>6824000</v>
      </c>
      <c r="C364" s="1">
        <v>44531</v>
      </c>
      <c r="D364">
        <v>5.28</v>
      </c>
      <c r="E364" t="s">
        <v>31</v>
      </c>
      <c r="G364" s="1">
        <f t="shared" si="74"/>
        <v>44531</v>
      </c>
      <c r="H364" s="5">
        <f t="shared" si="75"/>
        <v>202112</v>
      </c>
      <c r="I364" s="5">
        <f t="shared" si="76"/>
        <v>2021</v>
      </c>
      <c r="J364">
        <f t="shared" si="77"/>
        <v>10.472727272727273</v>
      </c>
    </row>
    <row r="365" spans="1:10">
      <c r="A365" t="s">
        <v>30</v>
      </c>
      <c r="B365">
        <v>6824000</v>
      </c>
      <c r="C365" s="1">
        <v>44532</v>
      </c>
      <c r="D365">
        <v>5.31</v>
      </c>
      <c r="E365" t="s">
        <v>31</v>
      </c>
      <c r="G365" s="1">
        <f t="shared" si="74"/>
        <v>44532</v>
      </c>
      <c r="H365" s="5">
        <f t="shared" si="75"/>
        <v>202112</v>
      </c>
      <c r="I365" s="5">
        <f t="shared" si="76"/>
        <v>2021</v>
      </c>
      <c r="J365">
        <f t="shared" si="77"/>
        <v>10.532231404958678</v>
      </c>
    </row>
    <row r="366" spans="1:10">
      <c r="A366" t="s">
        <v>30</v>
      </c>
      <c r="B366">
        <v>6824000</v>
      </c>
      <c r="C366" s="1">
        <v>44533</v>
      </c>
      <c r="D366">
        <v>5.28</v>
      </c>
      <c r="E366" t="s">
        <v>31</v>
      </c>
      <c r="G366" s="1">
        <f t="shared" si="74"/>
        <v>44533</v>
      </c>
      <c r="H366" s="5">
        <f t="shared" si="75"/>
        <v>202112</v>
      </c>
      <c r="I366" s="5">
        <f t="shared" si="76"/>
        <v>2021</v>
      </c>
      <c r="J366">
        <f t="shared" si="77"/>
        <v>10.472727272727273</v>
      </c>
    </row>
    <row r="367" spans="1:10">
      <c r="A367" t="s">
        <v>30</v>
      </c>
      <c r="B367">
        <v>6824000</v>
      </c>
      <c r="C367" s="1">
        <v>44534</v>
      </c>
      <c r="D367">
        <v>5.28</v>
      </c>
      <c r="E367" t="s">
        <v>31</v>
      </c>
      <c r="G367" s="1">
        <f t="shared" si="74"/>
        <v>44534</v>
      </c>
      <c r="H367" s="5">
        <f t="shared" si="75"/>
        <v>202112</v>
      </c>
      <c r="I367" s="5">
        <f t="shared" si="76"/>
        <v>2021</v>
      </c>
      <c r="J367">
        <f t="shared" si="77"/>
        <v>10.472727272727273</v>
      </c>
    </row>
    <row r="368" spans="1:10">
      <c r="A368" t="s">
        <v>30</v>
      </c>
      <c r="B368">
        <v>6824000</v>
      </c>
      <c r="C368" s="1">
        <v>44535</v>
      </c>
      <c r="D368">
        <v>5.31</v>
      </c>
      <c r="E368" t="s">
        <v>31</v>
      </c>
      <c r="G368" s="1">
        <f t="shared" si="74"/>
        <v>44535</v>
      </c>
      <c r="H368" s="5">
        <f t="shared" si="75"/>
        <v>202112</v>
      </c>
      <c r="I368" s="5">
        <f t="shared" si="76"/>
        <v>2021</v>
      </c>
      <c r="J368">
        <f t="shared" si="77"/>
        <v>10.532231404958678</v>
      </c>
    </row>
    <row r="369" spans="1:10">
      <c r="A369" t="s">
        <v>30</v>
      </c>
      <c r="B369">
        <v>6824000</v>
      </c>
      <c r="C369" s="1">
        <v>44536</v>
      </c>
      <c r="D369">
        <v>5.27</v>
      </c>
      <c r="E369" t="s">
        <v>31</v>
      </c>
      <c r="G369" s="1">
        <f t="shared" si="74"/>
        <v>44536</v>
      </c>
      <c r="H369" s="5">
        <f t="shared" si="75"/>
        <v>202112</v>
      </c>
      <c r="I369" s="5">
        <f t="shared" si="76"/>
        <v>2021</v>
      </c>
      <c r="J369">
        <f t="shared" si="77"/>
        <v>10.452892561983472</v>
      </c>
    </row>
    <row r="370" spans="1:10">
      <c r="A370" t="s">
        <v>30</v>
      </c>
      <c r="B370">
        <v>6824000</v>
      </c>
      <c r="C370" s="1">
        <v>44537</v>
      </c>
      <c r="D370">
        <v>5.23</v>
      </c>
      <c r="E370" t="s">
        <v>31</v>
      </c>
      <c r="G370" s="1">
        <f t="shared" si="74"/>
        <v>44537</v>
      </c>
      <c r="H370" s="5">
        <f t="shared" si="75"/>
        <v>202112</v>
      </c>
      <c r="I370" s="5">
        <f t="shared" si="76"/>
        <v>2021</v>
      </c>
      <c r="J370">
        <f t="shared" si="77"/>
        <v>10.373553719008264</v>
      </c>
    </row>
    <row r="371" spans="1:10">
      <c r="A371" t="s">
        <v>30</v>
      </c>
      <c r="B371">
        <v>6824000</v>
      </c>
      <c r="C371" s="1">
        <v>44538</v>
      </c>
      <c r="D371">
        <v>5.23</v>
      </c>
      <c r="E371" t="s">
        <v>31</v>
      </c>
      <c r="G371" s="1">
        <f t="shared" si="74"/>
        <v>44538</v>
      </c>
      <c r="H371" s="5">
        <f t="shared" si="75"/>
        <v>202112</v>
      </c>
      <c r="I371" s="5">
        <f t="shared" si="76"/>
        <v>2021</v>
      </c>
      <c r="J371">
        <f t="shared" si="77"/>
        <v>10.373553719008264</v>
      </c>
    </row>
    <row r="372" spans="1:10">
      <c r="A372" t="s">
        <v>30</v>
      </c>
      <c r="B372">
        <v>6824000</v>
      </c>
      <c r="C372" s="1">
        <v>44539</v>
      </c>
      <c r="D372">
        <v>5.27</v>
      </c>
      <c r="E372" t="s">
        <v>31</v>
      </c>
      <c r="G372" s="1">
        <f t="shared" si="74"/>
        <v>44539</v>
      </c>
      <c r="H372" s="5">
        <f t="shared" si="75"/>
        <v>202112</v>
      </c>
      <c r="I372" s="5">
        <f t="shared" si="76"/>
        <v>2021</v>
      </c>
      <c r="J372">
        <f t="shared" si="77"/>
        <v>10.452892561983472</v>
      </c>
    </row>
    <row r="373" spans="1:10">
      <c r="A373" t="s">
        <v>30</v>
      </c>
      <c r="B373">
        <v>6824000</v>
      </c>
      <c r="C373" s="1">
        <v>44540</v>
      </c>
      <c r="D373">
        <v>5.4</v>
      </c>
      <c r="E373" t="s">
        <v>38</v>
      </c>
      <c r="G373" s="1">
        <f t="shared" si="74"/>
        <v>44540</v>
      </c>
      <c r="H373" s="5">
        <f t="shared" si="75"/>
        <v>202112</v>
      </c>
      <c r="I373" s="5">
        <f t="shared" si="76"/>
        <v>2021</v>
      </c>
      <c r="J373">
        <f t="shared" si="77"/>
        <v>10.710743801652892</v>
      </c>
    </row>
    <row r="374" spans="1:10">
      <c r="A374" t="s">
        <v>30</v>
      </c>
      <c r="B374">
        <v>6824000</v>
      </c>
      <c r="C374" s="1">
        <v>44541</v>
      </c>
      <c r="D374">
        <v>5.45</v>
      </c>
      <c r="E374" t="s">
        <v>38</v>
      </c>
      <c r="G374" s="1">
        <f t="shared" si="74"/>
        <v>44541</v>
      </c>
      <c r="H374" s="5">
        <f t="shared" si="75"/>
        <v>202112</v>
      </c>
      <c r="I374" s="5">
        <f t="shared" si="76"/>
        <v>2021</v>
      </c>
      <c r="J374">
        <f t="shared" si="77"/>
        <v>10.809917355371901</v>
      </c>
    </row>
    <row r="375" spans="1:10">
      <c r="A375" t="s">
        <v>30</v>
      </c>
      <c r="B375">
        <v>6824000</v>
      </c>
      <c r="C375" s="1">
        <v>44542</v>
      </c>
      <c r="D375">
        <v>5.54</v>
      </c>
      <c r="E375" t="s">
        <v>38</v>
      </c>
      <c r="G375" s="1">
        <f t="shared" ref="G375:G390" si="78">IF(OR(C375&lt;=0,ISTEXT(C375)),"",C375)</f>
        <v>44542</v>
      </c>
      <c r="H375" s="5">
        <f t="shared" ref="H375:H390" si="79">IF(NOT(ISTEXT(G375)),YEAR(G375)*100+MONTH(G375),"")</f>
        <v>202112</v>
      </c>
      <c r="I375" s="5">
        <f t="shared" ref="I375:I390" si="80">IF(NOT(ISTEXT(G375)),YEAR(G375),"")</f>
        <v>2021</v>
      </c>
      <c r="J375">
        <f t="shared" ref="J375:J390" si="81">IF(AND(ISNUMBER(G375),ISNUMBER(D375)),D375*(640*24*3600)/(5280^2),"DataGap")</f>
        <v>10.988429752066116</v>
      </c>
    </row>
    <row r="376" spans="1:10">
      <c r="A376" t="s">
        <v>30</v>
      </c>
      <c r="B376">
        <v>6824000</v>
      </c>
      <c r="C376" s="1">
        <v>44543</v>
      </c>
      <c r="D376">
        <v>5.45</v>
      </c>
      <c r="E376" t="s">
        <v>31</v>
      </c>
      <c r="G376" s="1">
        <f t="shared" si="78"/>
        <v>44543</v>
      </c>
      <c r="H376" s="5">
        <f t="shared" si="79"/>
        <v>202112</v>
      </c>
      <c r="I376" s="5">
        <f t="shared" si="80"/>
        <v>2021</v>
      </c>
      <c r="J376">
        <f t="shared" si="81"/>
        <v>10.809917355371901</v>
      </c>
    </row>
    <row r="377" spans="1:10">
      <c r="A377" t="s">
        <v>30</v>
      </c>
      <c r="B377">
        <v>6824000</v>
      </c>
      <c r="C377" s="1">
        <v>44544</v>
      </c>
      <c r="D377">
        <v>5.44</v>
      </c>
      <c r="E377" t="s">
        <v>31</v>
      </c>
      <c r="G377" s="1">
        <f t="shared" si="78"/>
        <v>44544</v>
      </c>
      <c r="H377" s="5">
        <f t="shared" si="79"/>
        <v>202112</v>
      </c>
      <c r="I377" s="5">
        <f t="shared" si="80"/>
        <v>2021</v>
      </c>
      <c r="J377">
        <f t="shared" si="81"/>
        <v>10.790082644628098</v>
      </c>
    </row>
    <row r="378" spans="1:10">
      <c r="A378" t="s">
        <v>30</v>
      </c>
      <c r="B378">
        <v>6824000</v>
      </c>
      <c r="C378" s="1">
        <v>44545</v>
      </c>
      <c r="D378">
        <v>5.55</v>
      </c>
      <c r="E378" t="s">
        <v>38</v>
      </c>
      <c r="G378" s="1">
        <f t="shared" si="78"/>
        <v>44545</v>
      </c>
      <c r="H378" s="5">
        <f t="shared" si="79"/>
        <v>202112</v>
      </c>
      <c r="I378" s="5">
        <f t="shared" si="80"/>
        <v>2021</v>
      </c>
      <c r="J378">
        <f t="shared" si="81"/>
        <v>11.008264462809917</v>
      </c>
    </row>
    <row r="379" spans="1:10">
      <c r="A379" t="s">
        <v>30</v>
      </c>
      <c r="B379">
        <v>6824000</v>
      </c>
      <c r="C379" s="1">
        <v>44546</v>
      </c>
      <c r="D379">
        <v>5.62</v>
      </c>
      <c r="E379" t="s">
        <v>38</v>
      </c>
      <c r="G379" s="1">
        <f t="shared" si="78"/>
        <v>44546</v>
      </c>
      <c r="H379" s="5">
        <f t="shared" si="79"/>
        <v>202112</v>
      </c>
      <c r="I379" s="5">
        <f t="shared" si="80"/>
        <v>2021</v>
      </c>
      <c r="J379">
        <f t="shared" si="81"/>
        <v>11.14710743801653</v>
      </c>
    </row>
    <row r="380" spans="1:10">
      <c r="A380" t="s">
        <v>30</v>
      </c>
      <c r="B380">
        <v>6824000</v>
      </c>
      <c r="C380" s="1">
        <v>44547</v>
      </c>
      <c r="D380">
        <v>5.56</v>
      </c>
      <c r="E380" t="s">
        <v>38</v>
      </c>
      <c r="G380" s="1">
        <f t="shared" si="78"/>
        <v>44547</v>
      </c>
      <c r="H380" s="5">
        <f t="shared" si="79"/>
        <v>202112</v>
      </c>
      <c r="I380" s="5">
        <f t="shared" si="80"/>
        <v>2021</v>
      </c>
      <c r="J380">
        <f t="shared" si="81"/>
        <v>11.028099173553718</v>
      </c>
    </row>
    <row r="381" spans="1:10">
      <c r="A381" t="s">
        <v>30</v>
      </c>
      <c r="B381">
        <v>6824000</v>
      </c>
      <c r="C381" s="1">
        <v>44548</v>
      </c>
      <c r="D381">
        <v>5.34</v>
      </c>
      <c r="E381" t="s">
        <v>38</v>
      </c>
      <c r="G381" s="1">
        <f t="shared" si="78"/>
        <v>44548</v>
      </c>
      <c r="H381" s="5">
        <f t="shared" si="79"/>
        <v>202112</v>
      </c>
      <c r="I381" s="5">
        <f t="shared" si="80"/>
        <v>2021</v>
      </c>
      <c r="J381">
        <f t="shared" si="81"/>
        <v>10.591735537190083</v>
      </c>
    </row>
    <row r="382" spans="1:10">
      <c r="A382" t="s">
        <v>30</v>
      </c>
      <c r="B382">
        <v>6824000</v>
      </c>
      <c r="C382" s="1">
        <v>44549</v>
      </c>
      <c r="D382">
        <v>5.25</v>
      </c>
      <c r="E382" t="s">
        <v>38</v>
      </c>
      <c r="G382" s="1">
        <f t="shared" si="78"/>
        <v>44549</v>
      </c>
      <c r="H382" s="5">
        <f t="shared" si="79"/>
        <v>202112</v>
      </c>
      <c r="I382" s="5">
        <f t="shared" si="80"/>
        <v>2021</v>
      </c>
      <c r="J382">
        <f t="shared" si="81"/>
        <v>10.413223140495868</v>
      </c>
    </row>
    <row r="383" spans="1:10">
      <c r="A383" t="s">
        <v>30</v>
      </c>
      <c r="B383">
        <v>6824000</v>
      </c>
      <c r="C383" s="1">
        <v>44550</v>
      </c>
      <c r="D383">
        <v>5.17</v>
      </c>
      <c r="E383" t="s">
        <v>38</v>
      </c>
      <c r="G383" s="1">
        <f t="shared" si="78"/>
        <v>44550</v>
      </c>
      <c r="H383" s="5">
        <f t="shared" si="79"/>
        <v>202112</v>
      </c>
      <c r="I383" s="5">
        <f t="shared" si="80"/>
        <v>2021</v>
      </c>
      <c r="J383">
        <f t="shared" si="81"/>
        <v>10.254545454545454</v>
      </c>
    </row>
    <row r="384" spans="1:10">
      <c r="A384" t="s">
        <v>30</v>
      </c>
      <c r="B384">
        <v>6824000</v>
      </c>
      <c r="C384" s="1">
        <v>44551</v>
      </c>
      <c r="D384">
        <v>5.16</v>
      </c>
      <c r="E384" t="s">
        <v>38</v>
      </c>
      <c r="G384" s="1">
        <f t="shared" si="78"/>
        <v>44551</v>
      </c>
      <c r="H384" s="5">
        <f t="shared" si="79"/>
        <v>202112</v>
      </c>
      <c r="I384" s="5">
        <f t="shared" si="80"/>
        <v>2021</v>
      </c>
      <c r="J384">
        <f t="shared" si="81"/>
        <v>10.234710743801653</v>
      </c>
    </row>
    <row r="385" spans="1:10">
      <c r="A385" t="s">
        <v>30</v>
      </c>
      <c r="B385">
        <v>6824000</v>
      </c>
      <c r="C385" s="1">
        <v>44552</v>
      </c>
      <c r="D385">
        <v>5.0599999999999996</v>
      </c>
      <c r="E385" t="s">
        <v>38</v>
      </c>
      <c r="G385" s="1">
        <f t="shared" si="78"/>
        <v>44552</v>
      </c>
      <c r="H385" s="5">
        <f t="shared" si="79"/>
        <v>202112</v>
      </c>
      <c r="I385" s="5">
        <f t="shared" si="80"/>
        <v>2021</v>
      </c>
      <c r="J385">
        <f t="shared" si="81"/>
        <v>10.036363636363637</v>
      </c>
    </row>
    <row r="386" spans="1:10">
      <c r="A386" t="s">
        <v>30</v>
      </c>
      <c r="B386">
        <v>6824000</v>
      </c>
      <c r="C386" s="1">
        <v>44553</v>
      </c>
      <c r="D386">
        <v>5.14</v>
      </c>
      <c r="E386" t="s">
        <v>38</v>
      </c>
      <c r="G386" s="1">
        <f t="shared" si="78"/>
        <v>44553</v>
      </c>
      <c r="H386" s="5">
        <f t="shared" si="79"/>
        <v>202112</v>
      </c>
      <c r="I386" s="5">
        <f t="shared" si="80"/>
        <v>2021</v>
      </c>
      <c r="J386">
        <f t="shared" si="81"/>
        <v>10.195041322314049</v>
      </c>
    </row>
    <row r="387" spans="1:10">
      <c r="A387" t="s">
        <v>30</v>
      </c>
      <c r="B387">
        <v>6824000</v>
      </c>
      <c r="C387" s="1">
        <v>44554</v>
      </c>
      <c r="D387">
        <v>5.22</v>
      </c>
      <c r="E387" t="s">
        <v>38</v>
      </c>
      <c r="G387" s="1">
        <f t="shared" si="78"/>
        <v>44554</v>
      </c>
      <c r="H387" s="5">
        <f t="shared" si="79"/>
        <v>202112</v>
      </c>
      <c r="I387" s="5">
        <f t="shared" si="80"/>
        <v>2021</v>
      </c>
      <c r="J387">
        <f t="shared" si="81"/>
        <v>10.353719008264463</v>
      </c>
    </row>
    <row r="388" spans="1:10">
      <c r="A388" t="s">
        <v>30</v>
      </c>
      <c r="B388">
        <v>6824000</v>
      </c>
      <c r="C388" s="1">
        <v>44555</v>
      </c>
      <c r="D388">
        <v>5.0999999999999996</v>
      </c>
      <c r="E388" t="s">
        <v>38</v>
      </c>
      <c r="G388" s="1">
        <f t="shared" si="78"/>
        <v>44555</v>
      </c>
      <c r="H388" s="5">
        <f t="shared" si="79"/>
        <v>202112</v>
      </c>
      <c r="I388" s="5">
        <f t="shared" si="80"/>
        <v>2021</v>
      </c>
      <c r="J388">
        <f t="shared" si="81"/>
        <v>10.115702479338843</v>
      </c>
    </row>
    <row r="389" spans="1:10">
      <c r="A389" t="s">
        <v>30</v>
      </c>
      <c r="B389">
        <v>6824000</v>
      </c>
      <c r="C389" s="1">
        <v>44556</v>
      </c>
      <c r="D389">
        <v>4.96</v>
      </c>
      <c r="E389" t="s">
        <v>38</v>
      </c>
      <c r="G389" s="1">
        <f t="shared" si="78"/>
        <v>44556</v>
      </c>
      <c r="H389" s="5">
        <f t="shared" si="79"/>
        <v>202112</v>
      </c>
      <c r="I389" s="5">
        <f t="shared" si="80"/>
        <v>2021</v>
      </c>
      <c r="J389">
        <f t="shared" si="81"/>
        <v>9.8380165289256194</v>
      </c>
    </row>
    <row r="390" spans="1:10">
      <c r="A390" t="s">
        <v>30</v>
      </c>
      <c r="B390">
        <v>6824000</v>
      </c>
      <c r="C390" s="1">
        <v>44557</v>
      </c>
      <c r="D390">
        <v>4.62</v>
      </c>
      <c r="E390" t="s">
        <v>38</v>
      </c>
      <c r="G390" s="1">
        <f t="shared" si="78"/>
        <v>44557</v>
      </c>
      <c r="H390" s="5">
        <f t="shared" si="79"/>
        <v>202112</v>
      </c>
      <c r="I390" s="5">
        <f t="shared" si="80"/>
        <v>2021</v>
      </c>
      <c r="J390">
        <f t="shared" si="81"/>
        <v>9.163636363636364</v>
      </c>
    </row>
    <row r="391" spans="1:10">
      <c r="A391" t="s">
        <v>30</v>
      </c>
      <c r="B391">
        <v>6824000</v>
      </c>
      <c r="C391" s="1">
        <v>44558</v>
      </c>
      <c r="D391">
        <v>4.5</v>
      </c>
      <c r="E391" t="s">
        <v>38</v>
      </c>
      <c r="G391" s="1">
        <f t="shared" ref="G391:G394" si="82">IF(OR(C391&lt;=0,ISTEXT(C391)),"",C391)</f>
        <v>44558</v>
      </c>
      <c r="H391" s="5">
        <f t="shared" ref="H391:H394" si="83">IF(NOT(ISTEXT(G391)),YEAR(G391)*100+MONTH(G391),"")</f>
        <v>202112</v>
      </c>
      <c r="I391" s="5">
        <f t="shared" ref="I391:I394" si="84">IF(NOT(ISTEXT(G391)),YEAR(G391),"")</f>
        <v>2021</v>
      </c>
      <c r="J391">
        <f t="shared" ref="J391:J394" si="85">IF(AND(ISNUMBER(G391),ISNUMBER(D391)),D391*(640*24*3600)/(5280^2),"DataGap")</f>
        <v>8.9256198347107443</v>
      </c>
    </row>
    <row r="392" spans="1:10">
      <c r="A392" t="s">
        <v>30</v>
      </c>
      <c r="B392">
        <v>6824000</v>
      </c>
      <c r="C392" s="1">
        <v>44559</v>
      </c>
      <c r="D392">
        <v>4.25</v>
      </c>
      <c r="E392" t="s">
        <v>38</v>
      </c>
      <c r="G392" s="1">
        <f t="shared" si="82"/>
        <v>44559</v>
      </c>
      <c r="H392" s="5">
        <f t="shared" si="83"/>
        <v>202112</v>
      </c>
      <c r="I392" s="5">
        <f t="shared" si="84"/>
        <v>2021</v>
      </c>
      <c r="J392">
        <f t="shared" si="85"/>
        <v>8.4297520661157019</v>
      </c>
    </row>
    <row r="393" spans="1:10">
      <c r="A393" t="s">
        <v>30</v>
      </c>
      <c r="B393">
        <v>6824000</v>
      </c>
      <c r="C393" s="1">
        <v>44560</v>
      </c>
      <c r="D393">
        <v>3.58</v>
      </c>
      <c r="E393" t="s">
        <v>38</v>
      </c>
      <c r="G393" s="1">
        <f t="shared" si="82"/>
        <v>44560</v>
      </c>
      <c r="H393" s="5">
        <f t="shared" si="83"/>
        <v>202112</v>
      </c>
      <c r="I393" s="5">
        <f t="shared" si="84"/>
        <v>2021</v>
      </c>
      <c r="J393">
        <f t="shared" si="85"/>
        <v>7.1008264462809914</v>
      </c>
    </row>
    <row r="394" spans="1:10">
      <c r="A394" t="s">
        <v>30</v>
      </c>
      <c r="B394">
        <v>6824000</v>
      </c>
      <c r="C394" s="1">
        <v>44561</v>
      </c>
      <c r="D394">
        <v>3.65</v>
      </c>
      <c r="E394" t="s">
        <v>38</v>
      </c>
      <c r="G394" s="1">
        <f t="shared" si="82"/>
        <v>44561</v>
      </c>
      <c r="H394" s="5">
        <f t="shared" si="83"/>
        <v>202112</v>
      </c>
      <c r="I394" s="5">
        <f t="shared" si="84"/>
        <v>2021</v>
      </c>
      <c r="J394">
        <f t="shared" si="85"/>
        <v>7.2396694214876032</v>
      </c>
    </row>
    <row r="395" spans="1:10">
      <c r="A395" t="s">
        <v>32</v>
      </c>
      <c r="C395" s="1"/>
      <c r="G395" s="1"/>
      <c r="H395" s="5"/>
      <c r="I395" s="5"/>
    </row>
    <row r="396" spans="1:10">
      <c r="G396" s="1"/>
      <c r="H396" s="5"/>
      <c r="I396" s="5"/>
    </row>
    <row r="397" spans="1:10">
      <c r="G397" s="1"/>
      <c r="H397" s="5"/>
      <c r="I397" s="5"/>
    </row>
    <row r="398" spans="1:10">
      <c r="G398" s="1"/>
      <c r="H398" s="5"/>
      <c r="I398" s="5"/>
    </row>
    <row r="399" spans="1:10">
      <c r="G399" s="1"/>
      <c r="H399" s="5"/>
      <c r="I399" s="5"/>
    </row>
    <row r="400" spans="1:10">
      <c r="G400" s="1"/>
      <c r="H400" s="5"/>
      <c r="I400" s="5"/>
    </row>
    <row r="401" spans="7:9">
      <c r="G401" s="1"/>
      <c r="H401" s="5"/>
      <c r="I401" s="5"/>
    </row>
    <row r="402" spans="7:9">
      <c r="G402" s="1"/>
      <c r="H402" s="5"/>
      <c r="I402" s="5"/>
    </row>
    <row r="403" spans="7:9">
      <c r="G403" s="1"/>
      <c r="H403" s="5"/>
      <c r="I403" s="5"/>
    </row>
    <row r="404" spans="7:9">
      <c r="G404" s="1"/>
      <c r="H404" s="5"/>
      <c r="I404" s="5"/>
    </row>
    <row r="405" spans="7:9">
      <c r="G405" s="1"/>
      <c r="H405" s="5"/>
      <c r="I405" s="5"/>
    </row>
    <row r="406" spans="7:9">
      <c r="G406" s="1"/>
      <c r="H406" s="5"/>
      <c r="I406" s="5"/>
    </row>
    <row r="407" spans="7:9">
      <c r="G407" s="1"/>
      <c r="H407" s="5"/>
      <c r="I407" s="5"/>
    </row>
    <row r="408" spans="7:9">
      <c r="G408" s="1"/>
      <c r="H408" s="5"/>
      <c r="I408" s="5"/>
    </row>
    <row r="409" spans="7:9">
      <c r="G409" s="1"/>
      <c r="H409" s="5"/>
      <c r="I409" s="5"/>
    </row>
    <row r="410" spans="7:9">
      <c r="G410" s="1"/>
      <c r="H410" s="5"/>
      <c r="I410" s="5"/>
    </row>
    <row r="411" spans="7:9">
      <c r="G411" s="1"/>
      <c r="H411" s="5"/>
      <c r="I411" s="5"/>
    </row>
    <row r="412" spans="7:9">
      <c r="G412" s="1"/>
      <c r="H412" s="5"/>
      <c r="I412" s="5"/>
    </row>
    <row r="413" spans="7:9">
      <c r="G413" s="1"/>
      <c r="H413" s="5"/>
      <c r="I413" s="5"/>
    </row>
    <row r="414" spans="7:9">
      <c r="G414" s="1"/>
      <c r="H414" s="5"/>
      <c r="I414" s="5"/>
    </row>
    <row r="415" spans="7:9">
      <c r="G415" s="1"/>
      <c r="H415" s="5"/>
      <c r="I415" s="5"/>
    </row>
    <row r="416" spans="7:9">
      <c r="G416" s="1"/>
      <c r="H416" s="5"/>
      <c r="I416" s="5"/>
    </row>
    <row r="417" spans="7:9">
      <c r="G417" s="1"/>
      <c r="H417" s="5"/>
      <c r="I417" s="5"/>
    </row>
    <row r="418" spans="7:9">
      <c r="G418" s="1"/>
      <c r="H418" s="5"/>
      <c r="I418" s="5"/>
    </row>
  </sheetData>
  <mergeCells count="2">
    <mergeCell ref="G1:J1"/>
    <mergeCell ref="L1:N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418"/>
  <sheetViews>
    <sheetView workbookViewId="0">
      <selection activeCell="J3" sqref="J3:J13"/>
    </sheetView>
  </sheetViews>
  <sheetFormatPr defaultRowHeight="15"/>
  <cols>
    <col min="1" max="1" width="81.140625" bestFit="1" customWidth="1"/>
    <col min="2" max="2" width="8" bestFit="1" customWidth="1"/>
    <col min="3" max="3" width="10.7109375" customWidth="1"/>
    <col min="4" max="4" width="18.28515625" bestFit="1" customWidth="1"/>
    <col min="5" max="5" width="21.42578125" bestFit="1" customWidth="1"/>
    <col min="7" max="7" width="9.7109375" bestFit="1" customWidth="1"/>
  </cols>
  <sheetData>
    <row r="1" spans="1:14" ht="15.75" thickBot="1">
      <c r="A1" t="s">
        <v>0</v>
      </c>
      <c r="G1" s="15" t="s">
        <v>95</v>
      </c>
      <c r="H1" s="16"/>
      <c r="I1" s="16"/>
      <c r="J1" s="17"/>
      <c r="L1" s="18" t="s">
        <v>100</v>
      </c>
      <c r="M1" s="19"/>
      <c r="N1" s="20"/>
    </row>
    <row r="2" spans="1:14">
      <c r="A2" t="s">
        <v>1</v>
      </c>
      <c r="G2" s="2" t="s">
        <v>96</v>
      </c>
      <c r="H2" s="2" t="s">
        <v>97</v>
      </c>
      <c r="I2" s="2" t="s">
        <v>98</v>
      </c>
      <c r="J2" s="3" t="s">
        <v>99</v>
      </c>
      <c r="L2" s="2" t="s">
        <v>101</v>
      </c>
      <c r="M2" s="2" t="s">
        <v>98</v>
      </c>
      <c r="N2" s="3" t="s">
        <v>102</v>
      </c>
    </row>
    <row r="3" spans="1:14">
      <c r="A3" t="s">
        <v>2</v>
      </c>
      <c r="G3" s="4">
        <v>44197</v>
      </c>
      <c r="H3" s="5">
        <f>YEAR(G3)*100+MONTH(G3)</f>
        <v>202101</v>
      </c>
      <c r="I3" s="6">
        <f t="shared" ref="I3:I14" si="0">SUMIF($H$30:$H$394,H3,D$30:D$398)/COUNTIF($H$30:$H$394,H3)</f>
        <v>0</v>
      </c>
      <c r="J3" s="7">
        <f>SUMIF($H$29:$H$394,H3,J$29:J$400)</f>
        <v>0</v>
      </c>
      <c r="L3" s="8">
        <f>YEAR(G3)</f>
        <v>2021</v>
      </c>
      <c r="M3" s="6">
        <f ca="1">SUMIF(I$30:I$400,L3,D$30:D$398)/COUNTIF(I$30:I$400,L3)</f>
        <v>0.44420329670329678</v>
      </c>
      <c r="N3" s="6">
        <f>SUMIF(I$30:I$400,L3,J$30:J$400)</f>
        <v>320.70743801652895</v>
      </c>
    </row>
    <row r="4" spans="1:14">
      <c r="A4" t="s">
        <v>3</v>
      </c>
      <c r="G4" s="4">
        <f>DATE(IF(MONTH(G3)=12,YEAR(G3)+1,YEAR(G3)),IF(MONTH(G3)=12,1,MONTH(G3)+1),1)</f>
        <v>44228</v>
      </c>
      <c r="H4" s="5">
        <f t="shared" ref="H4:H14" si="1">YEAR(G4)*100+MONTH(G4)</f>
        <v>202102</v>
      </c>
      <c r="I4" s="6">
        <f t="shared" si="0"/>
        <v>0</v>
      </c>
      <c r="J4" s="7">
        <f t="shared" ref="J4:J14" si="2">SUMIF($H$29:$H$394,H4,J$29:J$400)</f>
        <v>0</v>
      </c>
    </row>
    <row r="5" spans="1:14">
      <c r="A5" t="s">
        <v>4</v>
      </c>
      <c r="G5" s="4">
        <f t="shared" ref="G5:G14" si="3">DATE(IF(MONTH(G4)=12,YEAR(G4)+1,YEAR(G4)),IF(MONTH(G4)=12,1,MONTH(G4)+1),1)</f>
        <v>44256</v>
      </c>
      <c r="H5" s="5">
        <f t="shared" si="1"/>
        <v>202103</v>
      </c>
      <c r="I5" s="6">
        <f t="shared" si="0"/>
        <v>0</v>
      </c>
      <c r="J5" s="7">
        <f t="shared" si="2"/>
        <v>0</v>
      </c>
    </row>
    <row r="6" spans="1:14">
      <c r="A6" t="s">
        <v>5</v>
      </c>
      <c r="G6" s="4">
        <f t="shared" si="3"/>
        <v>44287</v>
      </c>
      <c r="H6" s="5">
        <f t="shared" si="1"/>
        <v>202104</v>
      </c>
      <c r="I6" s="6">
        <f t="shared" si="0"/>
        <v>0</v>
      </c>
      <c r="J6" s="7">
        <f t="shared" si="2"/>
        <v>0</v>
      </c>
    </row>
    <row r="7" spans="1:14">
      <c r="A7" t="s">
        <v>6</v>
      </c>
      <c r="G7" s="4">
        <f t="shared" si="3"/>
        <v>44317</v>
      </c>
      <c r="H7" s="5">
        <f t="shared" si="1"/>
        <v>202105</v>
      </c>
      <c r="I7" s="6">
        <f t="shared" si="0"/>
        <v>2.2070967741935479</v>
      </c>
      <c r="J7" s="7">
        <f t="shared" si="2"/>
        <v>135.70909090909089</v>
      </c>
    </row>
    <row r="8" spans="1:14">
      <c r="A8" t="s">
        <v>7</v>
      </c>
      <c r="G8" s="4">
        <f t="shared" si="3"/>
        <v>44348</v>
      </c>
      <c r="H8" s="5">
        <f t="shared" si="1"/>
        <v>202106</v>
      </c>
      <c r="I8" s="6">
        <f t="shared" si="0"/>
        <v>3.109</v>
      </c>
      <c r="J8" s="7">
        <f t="shared" si="2"/>
        <v>184.99834710743804</v>
      </c>
    </row>
    <row r="9" spans="1:14">
      <c r="A9" t="s">
        <v>6</v>
      </c>
      <c r="G9" s="4">
        <f t="shared" si="3"/>
        <v>44378</v>
      </c>
      <c r="H9" s="5">
        <f t="shared" si="1"/>
        <v>202107</v>
      </c>
      <c r="I9" s="6">
        <f t="shared" si="0"/>
        <v>0</v>
      </c>
      <c r="J9" s="7">
        <f t="shared" si="2"/>
        <v>0</v>
      </c>
    </row>
    <row r="10" spans="1:14">
      <c r="A10" t="s">
        <v>8</v>
      </c>
      <c r="G10" s="4">
        <f t="shared" si="3"/>
        <v>44409</v>
      </c>
      <c r="H10" s="5">
        <f t="shared" si="1"/>
        <v>202108</v>
      </c>
      <c r="I10" s="6">
        <f t="shared" si="0"/>
        <v>0</v>
      </c>
      <c r="J10" s="7">
        <f t="shared" si="2"/>
        <v>0</v>
      </c>
    </row>
    <row r="11" spans="1:14">
      <c r="A11" t="s">
        <v>9</v>
      </c>
      <c r="G11" s="4">
        <f t="shared" si="3"/>
        <v>44440</v>
      </c>
      <c r="H11" s="5">
        <f t="shared" si="1"/>
        <v>202109</v>
      </c>
      <c r="I11" s="6">
        <f t="shared" si="0"/>
        <v>0</v>
      </c>
      <c r="J11" s="7">
        <f t="shared" si="2"/>
        <v>0</v>
      </c>
    </row>
    <row r="12" spans="1:14">
      <c r="A12" t="s">
        <v>6</v>
      </c>
      <c r="G12" s="4">
        <f t="shared" si="3"/>
        <v>44470</v>
      </c>
      <c r="H12" s="5">
        <f t="shared" si="1"/>
        <v>202110</v>
      </c>
      <c r="I12" s="6">
        <f t="shared" si="0"/>
        <v>0</v>
      </c>
      <c r="J12" s="7">
        <f t="shared" si="2"/>
        <v>0</v>
      </c>
    </row>
    <row r="13" spans="1:14">
      <c r="A13" t="s">
        <v>10</v>
      </c>
      <c r="G13" s="4">
        <f t="shared" si="3"/>
        <v>44501</v>
      </c>
      <c r="H13" s="5">
        <f t="shared" si="1"/>
        <v>202111</v>
      </c>
      <c r="I13" s="6">
        <f t="shared" si="0"/>
        <v>0</v>
      </c>
      <c r="J13" s="7">
        <f t="shared" si="2"/>
        <v>0</v>
      </c>
    </row>
    <row r="14" spans="1:14">
      <c r="A14" t="s">
        <v>114</v>
      </c>
      <c r="G14" s="4">
        <f t="shared" si="3"/>
        <v>44531</v>
      </c>
      <c r="H14" s="5">
        <f t="shared" si="1"/>
        <v>202112</v>
      </c>
      <c r="I14" s="6">
        <f t="shared" si="0"/>
        <v>0</v>
      </c>
      <c r="J14" s="7">
        <f t="shared" si="2"/>
        <v>0</v>
      </c>
    </row>
    <row r="15" spans="1:14">
      <c r="A15" t="s">
        <v>6</v>
      </c>
    </row>
    <row r="16" spans="1:14">
      <c r="A16" t="s">
        <v>11</v>
      </c>
    </row>
    <row r="17" spans="1:10">
      <c r="A17" t="s">
        <v>49</v>
      </c>
    </row>
    <row r="18" spans="1:10">
      <c r="A18" t="s">
        <v>13</v>
      </c>
    </row>
    <row r="19" spans="1:10">
      <c r="A19" t="s">
        <v>6</v>
      </c>
    </row>
    <row r="20" spans="1:10">
      <c r="A20" t="s">
        <v>50</v>
      </c>
    </row>
    <row r="21" spans="1:10">
      <c r="A21" t="s">
        <v>15</v>
      </c>
    </row>
    <row r="22" spans="1:10">
      <c r="A22" t="s">
        <v>51</v>
      </c>
    </row>
    <row r="23" spans="1:10">
      <c r="A23" t="s">
        <v>6</v>
      </c>
    </row>
    <row r="24" spans="1:10">
      <c r="A24" t="s">
        <v>17</v>
      </c>
      <c r="G24" s="1" t="str">
        <f>IF(OR(C24&lt;=0,ISTEXT(C24)),"",C24)</f>
        <v/>
      </c>
      <c r="H24" s="5" t="str">
        <f>IF(NOT(ISTEXT(G24)),YEAR(G24)*100+MONTH(G24),"")</f>
        <v/>
      </c>
      <c r="I24" s="5" t="str">
        <f>IF(NOT(ISTEXT(G24)),YEAR(G24),"")</f>
        <v/>
      </c>
    </row>
    <row r="25" spans="1:10">
      <c r="A25" t="s">
        <v>18</v>
      </c>
      <c r="G25" s="1" t="str">
        <f t="shared" ref="G25:G57" si="4">IF(OR(C25&lt;=0,ISTEXT(C25)),"",C25)</f>
        <v/>
      </c>
      <c r="H25" s="5" t="str">
        <f t="shared" ref="H25:H57" si="5">IF(NOT(ISTEXT(G25)),YEAR(G25)*100+MONTH(G25),"")</f>
        <v/>
      </c>
      <c r="I25" s="5" t="str">
        <f t="shared" ref="I25:I57" si="6">IF(NOT(ISTEXT(G25)),YEAR(G25),"")</f>
        <v/>
      </c>
    </row>
    <row r="26" spans="1:10">
      <c r="A26" t="s">
        <v>19</v>
      </c>
      <c r="G26" s="1" t="str">
        <f t="shared" si="4"/>
        <v/>
      </c>
      <c r="H26" s="5" t="str">
        <f t="shared" si="5"/>
        <v/>
      </c>
      <c r="I26" s="5" t="str">
        <f t="shared" si="6"/>
        <v/>
      </c>
    </row>
    <row r="27" spans="1:10">
      <c r="A27" t="s">
        <v>20</v>
      </c>
      <c r="B27" t="s">
        <v>21</v>
      </c>
      <c r="C27" t="s">
        <v>22</v>
      </c>
      <c r="D27" t="s">
        <v>52</v>
      </c>
      <c r="E27" t="s">
        <v>53</v>
      </c>
      <c r="G27" s="1" t="str">
        <f t="shared" si="4"/>
        <v/>
      </c>
      <c r="H27" s="5" t="str">
        <f t="shared" si="5"/>
        <v/>
      </c>
      <c r="I27" s="5" t="str">
        <f t="shared" si="6"/>
        <v/>
      </c>
    </row>
    <row r="28" spans="1:10">
      <c r="A28" t="s">
        <v>25</v>
      </c>
      <c r="B28" t="s">
        <v>26</v>
      </c>
      <c r="C28" t="s">
        <v>27</v>
      </c>
      <c r="D28" t="s">
        <v>28</v>
      </c>
      <c r="E28" t="s">
        <v>29</v>
      </c>
      <c r="G28" s="1" t="str">
        <f t="shared" si="4"/>
        <v/>
      </c>
      <c r="H28" s="5" t="str">
        <f t="shared" si="5"/>
        <v/>
      </c>
      <c r="I28" s="5" t="str">
        <f t="shared" si="6"/>
        <v/>
      </c>
    </row>
    <row r="29" spans="1:10">
      <c r="A29" t="s">
        <v>30</v>
      </c>
      <c r="B29">
        <v>6827500</v>
      </c>
      <c r="C29" s="1">
        <v>44197</v>
      </c>
      <c r="D29">
        <v>0</v>
      </c>
      <c r="E29" t="s">
        <v>31</v>
      </c>
      <c r="G29" s="1">
        <f t="shared" si="4"/>
        <v>44197</v>
      </c>
      <c r="H29" s="5">
        <f t="shared" si="5"/>
        <v>202101</v>
      </c>
      <c r="I29" s="5">
        <f t="shared" si="6"/>
        <v>2021</v>
      </c>
      <c r="J29">
        <f t="shared" ref="J29:J57" si="7">IF(AND(ISNUMBER(G29),ISNUMBER(D29)),D29*(640*24*3600)/(5280^2),"DataGap")</f>
        <v>0</v>
      </c>
    </row>
    <row r="30" spans="1:10">
      <c r="A30" t="s">
        <v>30</v>
      </c>
      <c r="B30">
        <v>6827500</v>
      </c>
      <c r="C30" s="1">
        <v>44198</v>
      </c>
      <c r="D30">
        <v>0</v>
      </c>
      <c r="E30" t="s">
        <v>31</v>
      </c>
      <c r="G30" s="1">
        <f t="shared" si="4"/>
        <v>44198</v>
      </c>
      <c r="H30" s="5">
        <f t="shared" si="5"/>
        <v>202101</v>
      </c>
      <c r="I30" s="5">
        <f t="shared" si="6"/>
        <v>2021</v>
      </c>
      <c r="J30">
        <f t="shared" si="7"/>
        <v>0</v>
      </c>
    </row>
    <row r="31" spans="1:10">
      <c r="A31" t="s">
        <v>30</v>
      </c>
      <c r="B31">
        <v>6827500</v>
      </c>
      <c r="C31" s="1">
        <v>44199</v>
      </c>
      <c r="D31">
        <v>0</v>
      </c>
      <c r="E31" t="s">
        <v>31</v>
      </c>
      <c r="G31" s="1">
        <f t="shared" si="4"/>
        <v>44199</v>
      </c>
      <c r="H31" s="5">
        <f t="shared" si="5"/>
        <v>202101</v>
      </c>
      <c r="I31" s="5">
        <f t="shared" si="6"/>
        <v>2021</v>
      </c>
      <c r="J31">
        <f t="shared" si="7"/>
        <v>0</v>
      </c>
    </row>
    <row r="32" spans="1:10">
      <c r="A32" t="s">
        <v>30</v>
      </c>
      <c r="B32">
        <v>6827500</v>
      </c>
      <c r="C32" s="1">
        <v>44200</v>
      </c>
      <c r="D32">
        <v>0</v>
      </c>
      <c r="E32" t="s">
        <v>31</v>
      </c>
      <c r="G32" s="1">
        <f t="shared" si="4"/>
        <v>44200</v>
      </c>
      <c r="H32" s="5">
        <f t="shared" si="5"/>
        <v>202101</v>
      </c>
      <c r="I32" s="5">
        <f t="shared" si="6"/>
        <v>2021</v>
      </c>
      <c r="J32">
        <f t="shared" si="7"/>
        <v>0</v>
      </c>
    </row>
    <row r="33" spans="1:10">
      <c r="A33" t="s">
        <v>30</v>
      </c>
      <c r="B33">
        <v>6827500</v>
      </c>
      <c r="C33" s="1">
        <v>44201</v>
      </c>
      <c r="D33">
        <v>0</v>
      </c>
      <c r="E33" t="s">
        <v>31</v>
      </c>
      <c r="G33" s="1">
        <f t="shared" si="4"/>
        <v>44201</v>
      </c>
      <c r="H33" s="5">
        <f t="shared" si="5"/>
        <v>202101</v>
      </c>
      <c r="I33" s="5">
        <f t="shared" si="6"/>
        <v>2021</v>
      </c>
      <c r="J33">
        <f t="shared" si="7"/>
        <v>0</v>
      </c>
    </row>
    <row r="34" spans="1:10">
      <c r="A34" t="s">
        <v>30</v>
      </c>
      <c r="B34">
        <v>6827500</v>
      </c>
      <c r="C34" s="1">
        <v>44202</v>
      </c>
      <c r="D34">
        <v>0</v>
      </c>
      <c r="E34" t="s">
        <v>31</v>
      </c>
      <c r="G34" s="1">
        <f t="shared" si="4"/>
        <v>44202</v>
      </c>
      <c r="H34" s="5">
        <f t="shared" si="5"/>
        <v>202101</v>
      </c>
      <c r="I34" s="5">
        <f t="shared" si="6"/>
        <v>2021</v>
      </c>
      <c r="J34">
        <f t="shared" si="7"/>
        <v>0</v>
      </c>
    </row>
    <row r="35" spans="1:10">
      <c r="A35" t="s">
        <v>30</v>
      </c>
      <c r="B35">
        <v>6827500</v>
      </c>
      <c r="C35" s="1">
        <v>44203</v>
      </c>
      <c r="D35">
        <v>0</v>
      </c>
      <c r="E35" t="s">
        <v>31</v>
      </c>
      <c r="G35" s="1">
        <f t="shared" si="4"/>
        <v>44203</v>
      </c>
      <c r="H35" s="5">
        <f t="shared" si="5"/>
        <v>202101</v>
      </c>
      <c r="I35" s="5">
        <f t="shared" si="6"/>
        <v>2021</v>
      </c>
      <c r="J35">
        <f t="shared" si="7"/>
        <v>0</v>
      </c>
    </row>
    <row r="36" spans="1:10">
      <c r="A36" t="s">
        <v>30</v>
      </c>
      <c r="B36">
        <v>6827500</v>
      </c>
      <c r="C36" s="1">
        <v>44204</v>
      </c>
      <c r="D36">
        <v>0</v>
      </c>
      <c r="E36" t="s">
        <v>31</v>
      </c>
      <c r="G36" s="1">
        <f t="shared" si="4"/>
        <v>44204</v>
      </c>
      <c r="H36" s="5">
        <f t="shared" si="5"/>
        <v>202101</v>
      </c>
      <c r="I36" s="5">
        <f t="shared" si="6"/>
        <v>2021</v>
      </c>
      <c r="J36">
        <f t="shared" si="7"/>
        <v>0</v>
      </c>
    </row>
    <row r="37" spans="1:10">
      <c r="A37" t="s">
        <v>30</v>
      </c>
      <c r="B37">
        <v>6827500</v>
      </c>
      <c r="C37" s="1">
        <v>44205</v>
      </c>
      <c r="D37">
        <v>0</v>
      </c>
      <c r="E37" t="s">
        <v>31</v>
      </c>
      <c r="G37" s="1">
        <f t="shared" si="4"/>
        <v>44205</v>
      </c>
      <c r="H37" s="5">
        <f t="shared" si="5"/>
        <v>202101</v>
      </c>
      <c r="I37" s="5">
        <f t="shared" si="6"/>
        <v>2021</v>
      </c>
      <c r="J37">
        <f t="shared" si="7"/>
        <v>0</v>
      </c>
    </row>
    <row r="38" spans="1:10">
      <c r="A38" t="s">
        <v>30</v>
      </c>
      <c r="B38">
        <v>6827500</v>
      </c>
      <c r="C38" s="1">
        <v>44206</v>
      </c>
      <c r="D38">
        <v>0</v>
      </c>
      <c r="E38" t="s">
        <v>31</v>
      </c>
      <c r="G38" s="1">
        <f t="shared" si="4"/>
        <v>44206</v>
      </c>
      <c r="H38" s="5">
        <f t="shared" si="5"/>
        <v>202101</v>
      </c>
      <c r="I38" s="5">
        <f t="shared" si="6"/>
        <v>2021</v>
      </c>
      <c r="J38">
        <f t="shared" si="7"/>
        <v>0</v>
      </c>
    </row>
    <row r="39" spans="1:10">
      <c r="A39" t="s">
        <v>30</v>
      </c>
      <c r="B39">
        <v>6827500</v>
      </c>
      <c r="C39" s="1">
        <v>44207</v>
      </c>
      <c r="D39">
        <v>0</v>
      </c>
      <c r="E39" t="s">
        <v>31</v>
      </c>
      <c r="G39" s="1">
        <f t="shared" si="4"/>
        <v>44207</v>
      </c>
      <c r="H39" s="5">
        <f t="shared" si="5"/>
        <v>202101</v>
      </c>
      <c r="I39" s="5">
        <f t="shared" si="6"/>
        <v>2021</v>
      </c>
      <c r="J39">
        <f t="shared" si="7"/>
        <v>0</v>
      </c>
    </row>
    <row r="40" spans="1:10">
      <c r="A40" t="s">
        <v>30</v>
      </c>
      <c r="B40">
        <v>6827500</v>
      </c>
      <c r="C40" s="1">
        <v>44208</v>
      </c>
      <c r="D40">
        <v>0</v>
      </c>
      <c r="E40" t="s">
        <v>31</v>
      </c>
      <c r="G40" s="1">
        <f t="shared" si="4"/>
        <v>44208</v>
      </c>
      <c r="H40" s="5">
        <f t="shared" si="5"/>
        <v>202101</v>
      </c>
      <c r="I40" s="5">
        <f t="shared" si="6"/>
        <v>2021</v>
      </c>
      <c r="J40">
        <f t="shared" si="7"/>
        <v>0</v>
      </c>
    </row>
    <row r="41" spans="1:10">
      <c r="A41" t="s">
        <v>30</v>
      </c>
      <c r="B41">
        <v>6827500</v>
      </c>
      <c r="C41" s="1">
        <v>44209</v>
      </c>
      <c r="D41">
        <v>0</v>
      </c>
      <c r="E41" t="s">
        <v>31</v>
      </c>
      <c r="G41" s="1">
        <f t="shared" si="4"/>
        <v>44209</v>
      </c>
      <c r="H41" s="5">
        <f t="shared" si="5"/>
        <v>202101</v>
      </c>
      <c r="I41" s="5">
        <f t="shared" si="6"/>
        <v>2021</v>
      </c>
      <c r="J41">
        <f t="shared" si="7"/>
        <v>0</v>
      </c>
    </row>
    <row r="42" spans="1:10">
      <c r="A42" t="s">
        <v>30</v>
      </c>
      <c r="B42">
        <v>6827500</v>
      </c>
      <c r="C42" s="1">
        <v>44210</v>
      </c>
      <c r="D42">
        <v>0</v>
      </c>
      <c r="E42" t="s">
        <v>31</v>
      </c>
      <c r="G42" s="1">
        <f t="shared" si="4"/>
        <v>44210</v>
      </c>
      <c r="H42" s="5">
        <f t="shared" si="5"/>
        <v>202101</v>
      </c>
      <c r="I42" s="5">
        <f t="shared" si="6"/>
        <v>2021</v>
      </c>
      <c r="J42">
        <f t="shared" si="7"/>
        <v>0</v>
      </c>
    </row>
    <row r="43" spans="1:10">
      <c r="A43" t="s">
        <v>30</v>
      </c>
      <c r="B43">
        <v>6827500</v>
      </c>
      <c r="C43" s="1">
        <v>44211</v>
      </c>
      <c r="D43">
        <v>0</v>
      </c>
      <c r="E43" t="s">
        <v>31</v>
      </c>
      <c r="G43" s="1">
        <f t="shared" si="4"/>
        <v>44211</v>
      </c>
      <c r="H43" s="5">
        <f t="shared" si="5"/>
        <v>202101</v>
      </c>
      <c r="I43" s="5">
        <f t="shared" si="6"/>
        <v>2021</v>
      </c>
      <c r="J43">
        <f t="shared" si="7"/>
        <v>0</v>
      </c>
    </row>
    <row r="44" spans="1:10">
      <c r="A44" t="s">
        <v>30</v>
      </c>
      <c r="B44">
        <v>6827500</v>
      </c>
      <c r="C44" s="1">
        <v>44212</v>
      </c>
      <c r="D44">
        <v>0</v>
      </c>
      <c r="E44" t="s">
        <v>31</v>
      </c>
      <c r="G44" s="1">
        <f t="shared" si="4"/>
        <v>44212</v>
      </c>
      <c r="H44" s="5">
        <f t="shared" si="5"/>
        <v>202101</v>
      </c>
      <c r="I44" s="5">
        <f t="shared" si="6"/>
        <v>2021</v>
      </c>
      <c r="J44">
        <f t="shared" si="7"/>
        <v>0</v>
      </c>
    </row>
    <row r="45" spans="1:10">
      <c r="A45" t="s">
        <v>30</v>
      </c>
      <c r="B45">
        <v>6827500</v>
      </c>
      <c r="C45" s="1">
        <v>44213</v>
      </c>
      <c r="D45">
        <v>0</v>
      </c>
      <c r="E45" t="s">
        <v>31</v>
      </c>
      <c r="G45" s="1">
        <f t="shared" si="4"/>
        <v>44213</v>
      </c>
      <c r="H45" s="5">
        <f t="shared" si="5"/>
        <v>202101</v>
      </c>
      <c r="I45" s="5">
        <f t="shared" si="6"/>
        <v>2021</v>
      </c>
      <c r="J45">
        <f t="shared" si="7"/>
        <v>0</v>
      </c>
    </row>
    <row r="46" spans="1:10">
      <c r="A46" t="s">
        <v>30</v>
      </c>
      <c r="B46">
        <v>6827500</v>
      </c>
      <c r="C46" s="1">
        <v>44214</v>
      </c>
      <c r="D46">
        <v>0</v>
      </c>
      <c r="E46" t="s">
        <v>31</v>
      </c>
      <c r="G46" s="1">
        <f t="shared" si="4"/>
        <v>44214</v>
      </c>
      <c r="H46" s="5">
        <f t="shared" si="5"/>
        <v>202101</v>
      </c>
      <c r="I46" s="5">
        <f t="shared" si="6"/>
        <v>2021</v>
      </c>
      <c r="J46">
        <f t="shared" si="7"/>
        <v>0</v>
      </c>
    </row>
    <row r="47" spans="1:10">
      <c r="A47" t="s">
        <v>30</v>
      </c>
      <c r="B47">
        <v>6827500</v>
      </c>
      <c r="C47" s="1">
        <v>44215</v>
      </c>
      <c r="D47">
        <v>0</v>
      </c>
      <c r="E47" t="s">
        <v>31</v>
      </c>
      <c r="G47" s="1">
        <f t="shared" si="4"/>
        <v>44215</v>
      </c>
      <c r="H47" s="5">
        <f t="shared" si="5"/>
        <v>202101</v>
      </c>
      <c r="I47" s="5">
        <f t="shared" si="6"/>
        <v>2021</v>
      </c>
      <c r="J47">
        <f t="shared" si="7"/>
        <v>0</v>
      </c>
    </row>
    <row r="48" spans="1:10">
      <c r="A48" t="s">
        <v>30</v>
      </c>
      <c r="B48">
        <v>6827500</v>
      </c>
      <c r="C48" s="1">
        <v>44216</v>
      </c>
      <c r="D48">
        <v>0</v>
      </c>
      <c r="E48" t="s">
        <v>31</v>
      </c>
      <c r="G48" s="1">
        <f t="shared" si="4"/>
        <v>44216</v>
      </c>
      <c r="H48" s="5">
        <f t="shared" si="5"/>
        <v>202101</v>
      </c>
      <c r="I48" s="5">
        <f t="shared" si="6"/>
        <v>2021</v>
      </c>
      <c r="J48">
        <f t="shared" si="7"/>
        <v>0</v>
      </c>
    </row>
    <row r="49" spans="1:10">
      <c r="A49" t="s">
        <v>30</v>
      </c>
      <c r="B49">
        <v>6827500</v>
      </c>
      <c r="C49" s="1">
        <v>44217</v>
      </c>
      <c r="D49">
        <v>0</v>
      </c>
      <c r="E49" t="s">
        <v>31</v>
      </c>
      <c r="G49" s="1">
        <f t="shared" si="4"/>
        <v>44217</v>
      </c>
      <c r="H49" s="5">
        <f t="shared" si="5"/>
        <v>202101</v>
      </c>
      <c r="I49" s="5">
        <f t="shared" si="6"/>
        <v>2021</v>
      </c>
      <c r="J49">
        <f t="shared" si="7"/>
        <v>0</v>
      </c>
    </row>
    <row r="50" spans="1:10">
      <c r="A50" t="s">
        <v>30</v>
      </c>
      <c r="B50">
        <v>6827500</v>
      </c>
      <c r="C50" s="1">
        <v>44218</v>
      </c>
      <c r="D50">
        <v>0</v>
      </c>
      <c r="E50" t="s">
        <v>31</v>
      </c>
      <c r="G50" s="1">
        <f t="shared" si="4"/>
        <v>44218</v>
      </c>
      <c r="H50" s="5">
        <f t="shared" si="5"/>
        <v>202101</v>
      </c>
      <c r="I50" s="5">
        <f t="shared" si="6"/>
        <v>2021</v>
      </c>
      <c r="J50">
        <f t="shared" si="7"/>
        <v>0</v>
      </c>
    </row>
    <row r="51" spans="1:10">
      <c r="A51" t="s">
        <v>30</v>
      </c>
      <c r="B51">
        <v>6827500</v>
      </c>
      <c r="C51" s="1">
        <v>44219</v>
      </c>
      <c r="D51">
        <v>0</v>
      </c>
      <c r="E51" t="s">
        <v>31</v>
      </c>
      <c r="G51" s="1">
        <f t="shared" si="4"/>
        <v>44219</v>
      </c>
      <c r="H51" s="5">
        <f t="shared" si="5"/>
        <v>202101</v>
      </c>
      <c r="I51" s="5">
        <f t="shared" si="6"/>
        <v>2021</v>
      </c>
      <c r="J51">
        <f t="shared" si="7"/>
        <v>0</v>
      </c>
    </row>
    <row r="52" spans="1:10">
      <c r="A52" t="s">
        <v>30</v>
      </c>
      <c r="B52">
        <v>6827500</v>
      </c>
      <c r="C52" s="1">
        <v>44220</v>
      </c>
      <c r="D52">
        <v>0</v>
      </c>
      <c r="E52" t="s">
        <v>31</v>
      </c>
      <c r="G52" s="1">
        <f t="shared" si="4"/>
        <v>44220</v>
      </c>
      <c r="H52" s="5">
        <f t="shared" si="5"/>
        <v>202101</v>
      </c>
      <c r="I52" s="5">
        <f t="shared" si="6"/>
        <v>2021</v>
      </c>
      <c r="J52">
        <f t="shared" si="7"/>
        <v>0</v>
      </c>
    </row>
    <row r="53" spans="1:10">
      <c r="A53" t="s">
        <v>30</v>
      </c>
      <c r="B53">
        <v>6827500</v>
      </c>
      <c r="C53" s="1">
        <v>44221</v>
      </c>
      <c r="D53">
        <v>0</v>
      </c>
      <c r="E53" t="s">
        <v>31</v>
      </c>
      <c r="G53" s="1">
        <f t="shared" si="4"/>
        <v>44221</v>
      </c>
      <c r="H53" s="5">
        <f t="shared" si="5"/>
        <v>202101</v>
      </c>
      <c r="I53" s="5">
        <f t="shared" si="6"/>
        <v>2021</v>
      </c>
      <c r="J53">
        <f t="shared" si="7"/>
        <v>0</v>
      </c>
    </row>
    <row r="54" spans="1:10">
      <c r="A54" t="s">
        <v>30</v>
      </c>
      <c r="B54">
        <v>6827500</v>
      </c>
      <c r="C54" s="1">
        <v>44222</v>
      </c>
      <c r="D54">
        <v>0</v>
      </c>
      <c r="E54" t="s">
        <v>31</v>
      </c>
      <c r="G54" s="1">
        <f t="shared" si="4"/>
        <v>44222</v>
      </c>
      <c r="H54" s="5">
        <f t="shared" si="5"/>
        <v>202101</v>
      </c>
      <c r="I54" s="5">
        <f t="shared" si="6"/>
        <v>2021</v>
      </c>
      <c r="J54">
        <f t="shared" si="7"/>
        <v>0</v>
      </c>
    </row>
    <row r="55" spans="1:10">
      <c r="A55" t="s">
        <v>30</v>
      </c>
      <c r="B55">
        <v>6827500</v>
      </c>
      <c r="C55" s="1">
        <v>44223</v>
      </c>
      <c r="D55">
        <v>0</v>
      </c>
      <c r="E55" t="s">
        <v>31</v>
      </c>
      <c r="G55" s="1">
        <f t="shared" si="4"/>
        <v>44223</v>
      </c>
      <c r="H55" s="5">
        <f t="shared" si="5"/>
        <v>202101</v>
      </c>
      <c r="I55" s="5">
        <f t="shared" si="6"/>
        <v>2021</v>
      </c>
      <c r="J55">
        <f t="shared" si="7"/>
        <v>0</v>
      </c>
    </row>
    <row r="56" spans="1:10">
      <c r="A56" t="s">
        <v>30</v>
      </c>
      <c r="B56">
        <v>6827500</v>
      </c>
      <c r="C56" s="1">
        <v>44224</v>
      </c>
      <c r="D56">
        <v>0</v>
      </c>
      <c r="E56" t="s">
        <v>31</v>
      </c>
      <c r="G56" s="1">
        <f t="shared" si="4"/>
        <v>44224</v>
      </c>
      <c r="H56" s="5">
        <f t="shared" si="5"/>
        <v>202101</v>
      </c>
      <c r="I56" s="5">
        <f t="shared" si="6"/>
        <v>2021</v>
      </c>
      <c r="J56">
        <f t="shared" si="7"/>
        <v>0</v>
      </c>
    </row>
    <row r="57" spans="1:10">
      <c r="A57" t="s">
        <v>30</v>
      </c>
      <c r="B57">
        <v>6827500</v>
      </c>
      <c r="C57" s="1">
        <v>44225</v>
      </c>
      <c r="D57">
        <v>0</v>
      </c>
      <c r="E57" t="s">
        <v>31</v>
      </c>
      <c r="G57" s="1">
        <f t="shared" si="4"/>
        <v>44225</v>
      </c>
      <c r="H57" s="5">
        <f t="shared" si="5"/>
        <v>202101</v>
      </c>
      <c r="I57" s="5">
        <f t="shared" si="6"/>
        <v>2021</v>
      </c>
      <c r="J57">
        <f t="shared" si="7"/>
        <v>0</v>
      </c>
    </row>
    <row r="58" spans="1:10">
      <c r="A58" t="s">
        <v>30</v>
      </c>
      <c r="B58">
        <v>6827500</v>
      </c>
      <c r="C58" s="1">
        <v>44226</v>
      </c>
      <c r="D58">
        <v>0</v>
      </c>
      <c r="E58" t="s">
        <v>31</v>
      </c>
      <c r="G58" s="1">
        <f t="shared" ref="G58:G63" si="8">IF(OR(C58&lt;=0,ISTEXT(C58)),"",C58)</f>
        <v>44226</v>
      </c>
      <c r="H58" s="5">
        <f t="shared" ref="H58:H63" si="9">IF(NOT(ISTEXT(G58)),YEAR(G58)*100+MONTH(G58),"")</f>
        <v>202101</v>
      </c>
      <c r="I58" s="5">
        <f t="shared" ref="I58:I63" si="10">IF(NOT(ISTEXT(G58)),YEAR(G58),"")</f>
        <v>2021</v>
      </c>
      <c r="J58">
        <f t="shared" ref="J58:J63" si="11">IF(AND(ISNUMBER(G58),ISNUMBER(D58)),D58*(640*24*3600)/(5280^2),"DataGap")</f>
        <v>0</v>
      </c>
    </row>
    <row r="59" spans="1:10">
      <c r="A59" t="s">
        <v>30</v>
      </c>
      <c r="B59">
        <v>6827500</v>
      </c>
      <c r="C59" s="1">
        <v>44227</v>
      </c>
      <c r="D59">
        <v>0</v>
      </c>
      <c r="E59" t="s">
        <v>31</v>
      </c>
      <c r="G59" s="1">
        <f t="shared" si="8"/>
        <v>44227</v>
      </c>
      <c r="H59" s="5">
        <f t="shared" si="9"/>
        <v>202101</v>
      </c>
      <c r="I59" s="5">
        <f t="shared" si="10"/>
        <v>2021</v>
      </c>
      <c r="J59">
        <f t="shared" si="11"/>
        <v>0</v>
      </c>
    </row>
    <row r="60" spans="1:10">
      <c r="A60" t="s">
        <v>30</v>
      </c>
      <c r="B60">
        <v>6827500</v>
      </c>
      <c r="C60" s="1">
        <v>44228</v>
      </c>
      <c r="D60">
        <v>0</v>
      </c>
      <c r="E60" t="s">
        <v>31</v>
      </c>
      <c r="G60" s="1">
        <f t="shared" si="8"/>
        <v>44228</v>
      </c>
      <c r="H60" s="5">
        <f t="shared" si="9"/>
        <v>202102</v>
      </c>
      <c r="I60" s="5">
        <f t="shared" si="10"/>
        <v>2021</v>
      </c>
      <c r="J60">
        <f t="shared" si="11"/>
        <v>0</v>
      </c>
    </row>
    <row r="61" spans="1:10">
      <c r="A61" t="s">
        <v>30</v>
      </c>
      <c r="B61">
        <v>6827500</v>
      </c>
      <c r="C61" s="1">
        <v>44229</v>
      </c>
      <c r="D61">
        <v>0</v>
      </c>
      <c r="E61" t="s">
        <v>31</v>
      </c>
      <c r="G61" s="1">
        <f t="shared" si="8"/>
        <v>44229</v>
      </c>
      <c r="H61" s="5">
        <f t="shared" si="9"/>
        <v>202102</v>
      </c>
      <c r="I61" s="5">
        <f t="shared" si="10"/>
        <v>2021</v>
      </c>
      <c r="J61">
        <f t="shared" si="11"/>
        <v>0</v>
      </c>
    </row>
    <row r="62" spans="1:10">
      <c r="A62" t="s">
        <v>30</v>
      </c>
      <c r="B62">
        <v>6827500</v>
      </c>
      <c r="C62" s="1">
        <v>44230</v>
      </c>
      <c r="D62">
        <v>0</v>
      </c>
      <c r="E62" t="s">
        <v>31</v>
      </c>
      <c r="G62" s="1">
        <f t="shared" si="8"/>
        <v>44230</v>
      </c>
      <c r="H62" s="5">
        <f t="shared" si="9"/>
        <v>202102</v>
      </c>
      <c r="I62" s="5">
        <f t="shared" si="10"/>
        <v>2021</v>
      </c>
      <c r="J62">
        <f t="shared" si="11"/>
        <v>0</v>
      </c>
    </row>
    <row r="63" spans="1:10">
      <c r="A63" t="s">
        <v>30</v>
      </c>
      <c r="B63">
        <v>6827500</v>
      </c>
      <c r="C63" s="1">
        <v>44231</v>
      </c>
      <c r="D63">
        <v>0</v>
      </c>
      <c r="E63" t="s">
        <v>31</v>
      </c>
      <c r="G63" s="1">
        <f t="shared" si="8"/>
        <v>44231</v>
      </c>
      <c r="H63" s="5">
        <f t="shared" si="9"/>
        <v>202102</v>
      </c>
      <c r="I63" s="5">
        <f t="shared" si="10"/>
        <v>2021</v>
      </c>
      <c r="J63">
        <f t="shared" si="11"/>
        <v>0</v>
      </c>
    </row>
    <row r="64" spans="1:10">
      <c r="A64" t="s">
        <v>30</v>
      </c>
      <c r="B64">
        <v>6827500</v>
      </c>
      <c r="C64" s="1">
        <v>44232</v>
      </c>
      <c r="D64">
        <v>0</v>
      </c>
      <c r="E64" t="s">
        <v>31</v>
      </c>
      <c r="G64" s="1">
        <f t="shared" ref="G64:G127" si="12">IF(OR(C64&lt;=0,ISTEXT(C64)),"",C64)</f>
        <v>44232</v>
      </c>
      <c r="H64" s="5">
        <f t="shared" ref="H64:H127" si="13">IF(NOT(ISTEXT(G64)),YEAR(G64)*100+MONTH(G64),"")</f>
        <v>202102</v>
      </c>
      <c r="I64" s="5">
        <f t="shared" ref="I64:I127" si="14">IF(NOT(ISTEXT(G64)),YEAR(G64),"")</f>
        <v>2021</v>
      </c>
      <c r="J64">
        <f t="shared" ref="J64:J127" si="15">IF(AND(ISNUMBER(G64),ISNUMBER(D64)),D64*(640*24*3600)/(5280^2),"DataGap")</f>
        <v>0</v>
      </c>
    </row>
    <row r="65" spans="1:10">
      <c r="A65" t="s">
        <v>30</v>
      </c>
      <c r="B65">
        <v>6827500</v>
      </c>
      <c r="C65" s="1">
        <v>44233</v>
      </c>
      <c r="D65">
        <v>0</v>
      </c>
      <c r="E65" t="s">
        <v>31</v>
      </c>
      <c r="G65" s="1">
        <f t="shared" si="12"/>
        <v>44233</v>
      </c>
      <c r="H65" s="5">
        <f t="shared" si="13"/>
        <v>202102</v>
      </c>
      <c r="I65" s="5">
        <f t="shared" si="14"/>
        <v>2021</v>
      </c>
      <c r="J65">
        <f t="shared" si="15"/>
        <v>0</v>
      </c>
    </row>
    <row r="66" spans="1:10">
      <c r="A66" t="s">
        <v>30</v>
      </c>
      <c r="B66">
        <v>6827500</v>
      </c>
      <c r="C66" s="1">
        <v>44234</v>
      </c>
      <c r="D66">
        <v>0</v>
      </c>
      <c r="E66" t="s">
        <v>31</v>
      </c>
      <c r="G66" s="1">
        <f t="shared" si="12"/>
        <v>44234</v>
      </c>
      <c r="H66" s="5">
        <f t="shared" si="13"/>
        <v>202102</v>
      </c>
      <c r="I66" s="5">
        <f t="shared" si="14"/>
        <v>2021</v>
      </c>
      <c r="J66">
        <f t="shared" si="15"/>
        <v>0</v>
      </c>
    </row>
    <row r="67" spans="1:10">
      <c r="A67" t="s">
        <v>30</v>
      </c>
      <c r="B67">
        <v>6827500</v>
      </c>
      <c r="C67" s="1">
        <v>44235</v>
      </c>
      <c r="D67">
        <v>0</v>
      </c>
      <c r="E67" t="s">
        <v>31</v>
      </c>
      <c r="G67" s="1">
        <f t="shared" si="12"/>
        <v>44235</v>
      </c>
      <c r="H67" s="5">
        <f t="shared" si="13"/>
        <v>202102</v>
      </c>
      <c r="I67" s="5">
        <f t="shared" si="14"/>
        <v>2021</v>
      </c>
      <c r="J67">
        <f t="shared" si="15"/>
        <v>0</v>
      </c>
    </row>
    <row r="68" spans="1:10">
      <c r="A68" t="s">
        <v>30</v>
      </c>
      <c r="B68">
        <v>6827500</v>
      </c>
      <c r="C68" s="1">
        <v>44236</v>
      </c>
      <c r="D68">
        <v>0</v>
      </c>
      <c r="E68" t="s">
        <v>31</v>
      </c>
      <c r="G68" s="1">
        <f t="shared" si="12"/>
        <v>44236</v>
      </c>
      <c r="H68" s="5">
        <f t="shared" si="13"/>
        <v>202102</v>
      </c>
      <c r="I68" s="5">
        <f t="shared" si="14"/>
        <v>2021</v>
      </c>
      <c r="J68">
        <f t="shared" si="15"/>
        <v>0</v>
      </c>
    </row>
    <row r="69" spans="1:10">
      <c r="A69" t="s">
        <v>30</v>
      </c>
      <c r="B69">
        <v>6827500</v>
      </c>
      <c r="C69" s="1">
        <v>44237</v>
      </c>
      <c r="D69">
        <v>0</v>
      </c>
      <c r="E69" t="s">
        <v>31</v>
      </c>
      <c r="G69" s="1">
        <f t="shared" si="12"/>
        <v>44237</v>
      </c>
      <c r="H69" s="5">
        <f t="shared" si="13"/>
        <v>202102</v>
      </c>
      <c r="I69" s="5">
        <f t="shared" si="14"/>
        <v>2021</v>
      </c>
      <c r="J69">
        <f t="shared" si="15"/>
        <v>0</v>
      </c>
    </row>
    <row r="70" spans="1:10">
      <c r="A70" t="s">
        <v>30</v>
      </c>
      <c r="B70">
        <v>6827500</v>
      </c>
      <c r="C70" s="1">
        <v>44238</v>
      </c>
      <c r="D70">
        <v>0</v>
      </c>
      <c r="E70" t="s">
        <v>31</v>
      </c>
      <c r="G70" s="1">
        <f t="shared" si="12"/>
        <v>44238</v>
      </c>
      <c r="H70" s="5">
        <f t="shared" si="13"/>
        <v>202102</v>
      </c>
      <c r="I70" s="5">
        <f t="shared" si="14"/>
        <v>2021</v>
      </c>
      <c r="J70">
        <f t="shared" si="15"/>
        <v>0</v>
      </c>
    </row>
    <row r="71" spans="1:10">
      <c r="A71" t="s">
        <v>30</v>
      </c>
      <c r="B71">
        <v>6827500</v>
      </c>
      <c r="C71" s="1">
        <v>44239</v>
      </c>
      <c r="D71">
        <v>0</v>
      </c>
      <c r="E71" t="s">
        <v>31</v>
      </c>
      <c r="G71" s="1">
        <f t="shared" si="12"/>
        <v>44239</v>
      </c>
      <c r="H71" s="5">
        <f t="shared" si="13"/>
        <v>202102</v>
      </c>
      <c r="I71" s="5">
        <f t="shared" si="14"/>
        <v>2021</v>
      </c>
      <c r="J71">
        <f t="shared" si="15"/>
        <v>0</v>
      </c>
    </row>
    <row r="72" spans="1:10">
      <c r="A72" t="s">
        <v>30</v>
      </c>
      <c r="B72">
        <v>6827500</v>
      </c>
      <c r="C72" s="1">
        <v>44240</v>
      </c>
      <c r="D72">
        <v>0</v>
      </c>
      <c r="E72" t="s">
        <v>31</v>
      </c>
      <c r="G72" s="1">
        <f t="shared" si="12"/>
        <v>44240</v>
      </c>
      <c r="H72" s="5">
        <f t="shared" si="13"/>
        <v>202102</v>
      </c>
      <c r="I72" s="5">
        <f t="shared" si="14"/>
        <v>2021</v>
      </c>
      <c r="J72">
        <f t="shared" si="15"/>
        <v>0</v>
      </c>
    </row>
    <row r="73" spans="1:10">
      <c r="A73" t="s">
        <v>30</v>
      </c>
      <c r="B73">
        <v>6827500</v>
      </c>
      <c r="C73" s="1">
        <v>44241</v>
      </c>
      <c r="D73">
        <v>0</v>
      </c>
      <c r="E73" t="s">
        <v>31</v>
      </c>
      <c r="G73" s="1">
        <f t="shared" si="12"/>
        <v>44241</v>
      </c>
      <c r="H73" s="5">
        <f t="shared" si="13"/>
        <v>202102</v>
      </c>
      <c r="I73" s="5">
        <f t="shared" si="14"/>
        <v>2021</v>
      </c>
      <c r="J73">
        <f t="shared" si="15"/>
        <v>0</v>
      </c>
    </row>
    <row r="74" spans="1:10">
      <c r="A74" t="s">
        <v>30</v>
      </c>
      <c r="B74">
        <v>6827500</v>
      </c>
      <c r="C74" s="1">
        <v>44242</v>
      </c>
      <c r="D74">
        <v>0</v>
      </c>
      <c r="E74" t="s">
        <v>31</v>
      </c>
      <c r="G74" s="1">
        <f t="shared" si="12"/>
        <v>44242</v>
      </c>
      <c r="H74" s="5">
        <f t="shared" si="13"/>
        <v>202102</v>
      </c>
      <c r="I74" s="5">
        <f t="shared" si="14"/>
        <v>2021</v>
      </c>
      <c r="J74">
        <f t="shared" si="15"/>
        <v>0</v>
      </c>
    </row>
    <row r="75" spans="1:10">
      <c r="A75" t="s">
        <v>30</v>
      </c>
      <c r="B75">
        <v>6827500</v>
      </c>
      <c r="C75" s="1">
        <v>44243</v>
      </c>
      <c r="D75">
        <v>0</v>
      </c>
      <c r="E75" t="s">
        <v>31</v>
      </c>
      <c r="G75" s="1">
        <f t="shared" si="12"/>
        <v>44243</v>
      </c>
      <c r="H75" s="5">
        <f t="shared" si="13"/>
        <v>202102</v>
      </c>
      <c r="I75" s="5">
        <f t="shared" si="14"/>
        <v>2021</v>
      </c>
      <c r="J75">
        <f t="shared" si="15"/>
        <v>0</v>
      </c>
    </row>
    <row r="76" spans="1:10">
      <c r="A76" t="s">
        <v>30</v>
      </c>
      <c r="B76">
        <v>6827500</v>
      </c>
      <c r="C76" s="1">
        <v>44244</v>
      </c>
      <c r="D76">
        <v>0</v>
      </c>
      <c r="E76" t="s">
        <v>31</v>
      </c>
      <c r="G76" s="1">
        <f t="shared" si="12"/>
        <v>44244</v>
      </c>
      <c r="H76" s="5">
        <f t="shared" si="13"/>
        <v>202102</v>
      </c>
      <c r="I76" s="5">
        <f t="shared" si="14"/>
        <v>2021</v>
      </c>
      <c r="J76">
        <f t="shared" si="15"/>
        <v>0</v>
      </c>
    </row>
    <row r="77" spans="1:10">
      <c r="A77" t="s">
        <v>30</v>
      </c>
      <c r="B77">
        <v>6827500</v>
      </c>
      <c r="C77" s="1">
        <v>44245</v>
      </c>
      <c r="D77">
        <v>0</v>
      </c>
      <c r="E77" t="s">
        <v>31</v>
      </c>
      <c r="G77" s="1">
        <f t="shared" si="12"/>
        <v>44245</v>
      </c>
      <c r="H77" s="5">
        <f t="shared" si="13"/>
        <v>202102</v>
      </c>
      <c r="I77" s="5">
        <f t="shared" si="14"/>
        <v>2021</v>
      </c>
      <c r="J77">
        <f t="shared" si="15"/>
        <v>0</v>
      </c>
    </row>
    <row r="78" spans="1:10">
      <c r="A78" t="s">
        <v>30</v>
      </c>
      <c r="B78">
        <v>6827500</v>
      </c>
      <c r="C78" s="1">
        <v>44246</v>
      </c>
      <c r="D78">
        <v>0</v>
      </c>
      <c r="E78" t="s">
        <v>31</v>
      </c>
      <c r="G78" s="1">
        <f t="shared" si="12"/>
        <v>44246</v>
      </c>
      <c r="H78" s="5">
        <f t="shared" si="13"/>
        <v>202102</v>
      </c>
      <c r="I78" s="5">
        <f t="shared" si="14"/>
        <v>2021</v>
      </c>
      <c r="J78">
        <f t="shared" si="15"/>
        <v>0</v>
      </c>
    </row>
    <row r="79" spans="1:10">
      <c r="A79" t="s">
        <v>30</v>
      </c>
      <c r="B79">
        <v>6827500</v>
      </c>
      <c r="C79" s="1">
        <v>44247</v>
      </c>
      <c r="D79">
        <v>0</v>
      </c>
      <c r="E79" t="s">
        <v>31</v>
      </c>
      <c r="G79" s="1">
        <f t="shared" si="12"/>
        <v>44247</v>
      </c>
      <c r="H79" s="5">
        <f t="shared" si="13"/>
        <v>202102</v>
      </c>
      <c r="I79" s="5">
        <f t="shared" si="14"/>
        <v>2021</v>
      </c>
      <c r="J79">
        <f t="shared" si="15"/>
        <v>0</v>
      </c>
    </row>
    <row r="80" spans="1:10">
      <c r="A80" t="s">
        <v>30</v>
      </c>
      <c r="B80">
        <v>6827500</v>
      </c>
      <c r="C80" s="1">
        <v>44248</v>
      </c>
      <c r="D80">
        <v>0</v>
      </c>
      <c r="E80" t="s">
        <v>31</v>
      </c>
      <c r="G80" s="1">
        <f t="shared" si="12"/>
        <v>44248</v>
      </c>
      <c r="H80" s="5">
        <f t="shared" si="13"/>
        <v>202102</v>
      </c>
      <c r="I80" s="5">
        <f t="shared" si="14"/>
        <v>2021</v>
      </c>
      <c r="J80">
        <f t="shared" si="15"/>
        <v>0</v>
      </c>
    </row>
    <row r="81" spans="1:10">
      <c r="A81" t="s">
        <v>30</v>
      </c>
      <c r="B81">
        <v>6827500</v>
      </c>
      <c r="C81" s="1">
        <v>44249</v>
      </c>
      <c r="D81">
        <v>0</v>
      </c>
      <c r="E81" t="s">
        <v>31</v>
      </c>
      <c r="G81" s="1">
        <f t="shared" si="12"/>
        <v>44249</v>
      </c>
      <c r="H81" s="5">
        <f t="shared" si="13"/>
        <v>202102</v>
      </c>
      <c r="I81" s="5">
        <f t="shared" si="14"/>
        <v>2021</v>
      </c>
      <c r="J81">
        <f t="shared" si="15"/>
        <v>0</v>
      </c>
    </row>
    <row r="82" spans="1:10">
      <c r="A82" t="s">
        <v>30</v>
      </c>
      <c r="B82">
        <v>6827500</v>
      </c>
      <c r="C82" s="1">
        <v>44250</v>
      </c>
      <c r="D82">
        <v>0</v>
      </c>
      <c r="E82" t="s">
        <v>31</v>
      </c>
      <c r="G82" s="1">
        <f t="shared" si="12"/>
        <v>44250</v>
      </c>
      <c r="H82" s="5">
        <f t="shared" si="13"/>
        <v>202102</v>
      </c>
      <c r="I82" s="5">
        <f t="shared" si="14"/>
        <v>2021</v>
      </c>
      <c r="J82">
        <f t="shared" si="15"/>
        <v>0</v>
      </c>
    </row>
    <row r="83" spans="1:10">
      <c r="A83" t="s">
        <v>30</v>
      </c>
      <c r="B83">
        <v>6827500</v>
      </c>
      <c r="C83" s="1">
        <v>44251</v>
      </c>
      <c r="D83">
        <v>0</v>
      </c>
      <c r="E83" t="s">
        <v>31</v>
      </c>
      <c r="G83" s="1">
        <f t="shared" si="12"/>
        <v>44251</v>
      </c>
      <c r="H83" s="5">
        <f t="shared" si="13"/>
        <v>202102</v>
      </c>
      <c r="I83" s="5">
        <f t="shared" si="14"/>
        <v>2021</v>
      </c>
      <c r="J83">
        <f t="shared" si="15"/>
        <v>0</v>
      </c>
    </row>
    <row r="84" spans="1:10">
      <c r="A84" t="s">
        <v>30</v>
      </c>
      <c r="B84">
        <v>6827500</v>
      </c>
      <c r="C84" s="1">
        <v>44252</v>
      </c>
      <c r="D84">
        <v>0</v>
      </c>
      <c r="E84" t="s">
        <v>31</v>
      </c>
      <c r="G84" s="1">
        <f t="shared" si="12"/>
        <v>44252</v>
      </c>
      <c r="H84" s="5">
        <f t="shared" si="13"/>
        <v>202102</v>
      </c>
      <c r="I84" s="5">
        <f t="shared" si="14"/>
        <v>2021</v>
      </c>
      <c r="J84">
        <f t="shared" si="15"/>
        <v>0</v>
      </c>
    </row>
    <row r="85" spans="1:10">
      <c r="A85" t="s">
        <v>30</v>
      </c>
      <c r="B85">
        <v>6827500</v>
      </c>
      <c r="C85" s="1">
        <v>44253</v>
      </c>
      <c r="D85">
        <v>0</v>
      </c>
      <c r="E85" t="s">
        <v>31</v>
      </c>
      <c r="G85" s="1">
        <f t="shared" si="12"/>
        <v>44253</v>
      </c>
      <c r="H85" s="5">
        <f t="shared" si="13"/>
        <v>202102</v>
      </c>
      <c r="I85" s="5">
        <f t="shared" si="14"/>
        <v>2021</v>
      </c>
      <c r="J85">
        <f t="shared" si="15"/>
        <v>0</v>
      </c>
    </row>
    <row r="86" spans="1:10">
      <c r="A86" t="s">
        <v>30</v>
      </c>
      <c r="B86">
        <v>6827500</v>
      </c>
      <c r="C86" s="1">
        <v>44254</v>
      </c>
      <c r="D86">
        <v>0</v>
      </c>
      <c r="E86" t="s">
        <v>31</v>
      </c>
      <c r="G86" s="1">
        <f t="shared" si="12"/>
        <v>44254</v>
      </c>
      <c r="H86" s="5">
        <f t="shared" si="13"/>
        <v>202102</v>
      </c>
      <c r="I86" s="5">
        <f t="shared" si="14"/>
        <v>2021</v>
      </c>
      <c r="J86">
        <f t="shared" si="15"/>
        <v>0</v>
      </c>
    </row>
    <row r="87" spans="1:10">
      <c r="A87" t="s">
        <v>30</v>
      </c>
      <c r="B87">
        <v>6827500</v>
      </c>
      <c r="C87" s="1">
        <v>44255</v>
      </c>
      <c r="D87">
        <v>0</v>
      </c>
      <c r="E87" t="s">
        <v>31</v>
      </c>
      <c r="G87" s="1">
        <f t="shared" si="12"/>
        <v>44255</v>
      </c>
      <c r="H87" s="5">
        <f t="shared" si="13"/>
        <v>202102</v>
      </c>
      <c r="I87" s="5">
        <f t="shared" si="14"/>
        <v>2021</v>
      </c>
      <c r="J87">
        <f t="shared" si="15"/>
        <v>0</v>
      </c>
    </row>
    <row r="88" spans="1:10">
      <c r="A88" t="s">
        <v>30</v>
      </c>
      <c r="B88">
        <v>6827500</v>
      </c>
      <c r="C88" s="1">
        <v>44256</v>
      </c>
      <c r="D88">
        <v>0</v>
      </c>
      <c r="E88" t="s">
        <v>31</v>
      </c>
      <c r="G88" s="1">
        <f t="shared" si="12"/>
        <v>44256</v>
      </c>
      <c r="H88" s="5">
        <f t="shared" si="13"/>
        <v>202103</v>
      </c>
      <c r="I88" s="5">
        <f t="shared" si="14"/>
        <v>2021</v>
      </c>
      <c r="J88">
        <f t="shared" si="15"/>
        <v>0</v>
      </c>
    </row>
    <row r="89" spans="1:10">
      <c r="A89" t="s">
        <v>30</v>
      </c>
      <c r="B89">
        <v>6827500</v>
      </c>
      <c r="C89" s="1">
        <v>44257</v>
      </c>
      <c r="D89">
        <v>0</v>
      </c>
      <c r="E89" t="s">
        <v>31</v>
      </c>
      <c r="G89" s="1">
        <f t="shared" si="12"/>
        <v>44257</v>
      </c>
      <c r="H89" s="5">
        <f t="shared" si="13"/>
        <v>202103</v>
      </c>
      <c r="I89" s="5">
        <f t="shared" si="14"/>
        <v>2021</v>
      </c>
      <c r="J89">
        <f t="shared" si="15"/>
        <v>0</v>
      </c>
    </row>
    <row r="90" spans="1:10">
      <c r="A90" t="s">
        <v>30</v>
      </c>
      <c r="B90">
        <v>6827500</v>
      </c>
      <c r="C90" s="1">
        <v>44258</v>
      </c>
      <c r="D90">
        <v>0</v>
      </c>
      <c r="E90" t="s">
        <v>31</v>
      </c>
      <c r="G90" s="1">
        <f t="shared" si="12"/>
        <v>44258</v>
      </c>
      <c r="H90" s="5">
        <f t="shared" si="13"/>
        <v>202103</v>
      </c>
      <c r="I90" s="5">
        <f t="shared" si="14"/>
        <v>2021</v>
      </c>
      <c r="J90">
        <f t="shared" si="15"/>
        <v>0</v>
      </c>
    </row>
    <row r="91" spans="1:10">
      <c r="A91" t="s">
        <v>30</v>
      </c>
      <c r="B91">
        <v>6827500</v>
      </c>
      <c r="C91" s="1">
        <v>44259</v>
      </c>
      <c r="D91">
        <v>0</v>
      </c>
      <c r="E91" t="s">
        <v>31</v>
      </c>
      <c r="G91" s="1">
        <f t="shared" si="12"/>
        <v>44259</v>
      </c>
      <c r="H91" s="5">
        <f t="shared" si="13"/>
        <v>202103</v>
      </c>
      <c r="I91" s="5">
        <f t="shared" si="14"/>
        <v>2021</v>
      </c>
      <c r="J91">
        <f t="shared" si="15"/>
        <v>0</v>
      </c>
    </row>
    <row r="92" spans="1:10">
      <c r="A92" t="s">
        <v>30</v>
      </c>
      <c r="B92">
        <v>6827500</v>
      </c>
      <c r="C92" s="1">
        <v>44260</v>
      </c>
      <c r="D92">
        <v>0</v>
      </c>
      <c r="E92" t="s">
        <v>31</v>
      </c>
      <c r="G92" s="1">
        <f t="shared" si="12"/>
        <v>44260</v>
      </c>
      <c r="H92" s="5">
        <f t="shared" si="13"/>
        <v>202103</v>
      </c>
      <c r="I92" s="5">
        <f t="shared" si="14"/>
        <v>2021</v>
      </c>
      <c r="J92">
        <f t="shared" si="15"/>
        <v>0</v>
      </c>
    </row>
    <row r="93" spans="1:10">
      <c r="A93" t="s">
        <v>30</v>
      </c>
      <c r="B93">
        <v>6827500</v>
      </c>
      <c r="C93" s="1">
        <v>44261</v>
      </c>
      <c r="D93">
        <v>0</v>
      </c>
      <c r="E93" t="s">
        <v>31</v>
      </c>
      <c r="G93" s="1">
        <f t="shared" si="12"/>
        <v>44261</v>
      </c>
      <c r="H93" s="5">
        <f t="shared" si="13"/>
        <v>202103</v>
      </c>
      <c r="I93" s="5">
        <f t="shared" si="14"/>
        <v>2021</v>
      </c>
      <c r="J93">
        <f t="shared" si="15"/>
        <v>0</v>
      </c>
    </row>
    <row r="94" spans="1:10">
      <c r="A94" t="s">
        <v>30</v>
      </c>
      <c r="B94">
        <v>6827500</v>
      </c>
      <c r="C94" s="1">
        <v>44262</v>
      </c>
      <c r="D94">
        <v>0</v>
      </c>
      <c r="E94" t="s">
        <v>31</v>
      </c>
      <c r="G94" s="1">
        <f t="shared" si="12"/>
        <v>44262</v>
      </c>
      <c r="H94" s="5">
        <f t="shared" si="13"/>
        <v>202103</v>
      </c>
      <c r="I94" s="5">
        <f t="shared" si="14"/>
        <v>2021</v>
      </c>
      <c r="J94">
        <f t="shared" si="15"/>
        <v>0</v>
      </c>
    </row>
    <row r="95" spans="1:10">
      <c r="A95" t="s">
        <v>30</v>
      </c>
      <c r="B95">
        <v>6827500</v>
      </c>
      <c r="C95" s="1">
        <v>44263</v>
      </c>
      <c r="D95">
        <v>0</v>
      </c>
      <c r="E95" t="s">
        <v>31</v>
      </c>
      <c r="G95" s="1">
        <f t="shared" si="12"/>
        <v>44263</v>
      </c>
      <c r="H95" s="5">
        <f t="shared" si="13"/>
        <v>202103</v>
      </c>
      <c r="I95" s="5">
        <f t="shared" si="14"/>
        <v>2021</v>
      </c>
      <c r="J95">
        <f t="shared" si="15"/>
        <v>0</v>
      </c>
    </row>
    <row r="96" spans="1:10">
      <c r="A96" t="s">
        <v>30</v>
      </c>
      <c r="B96">
        <v>6827500</v>
      </c>
      <c r="C96" s="1">
        <v>44264</v>
      </c>
      <c r="D96">
        <v>0</v>
      </c>
      <c r="E96" t="s">
        <v>31</v>
      </c>
      <c r="G96" s="1">
        <f t="shared" si="12"/>
        <v>44264</v>
      </c>
      <c r="H96" s="5">
        <f t="shared" si="13"/>
        <v>202103</v>
      </c>
      <c r="I96" s="5">
        <f t="shared" si="14"/>
        <v>2021</v>
      </c>
      <c r="J96">
        <f t="shared" si="15"/>
        <v>0</v>
      </c>
    </row>
    <row r="97" spans="1:10">
      <c r="A97" t="s">
        <v>30</v>
      </c>
      <c r="B97">
        <v>6827500</v>
      </c>
      <c r="C97" s="1">
        <v>44265</v>
      </c>
      <c r="D97">
        <v>0</v>
      </c>
      <c r="E97" t="s">
        <v>31</v>
      </c>
      <c r="G97" s="1">
        <f t="shared" si="12"/>
        <v>44265</v>
      </c>
      <c r="H97" s="5">
        <f t="shared" si="13"/>
        <v>202103</v>
      </c>
      <c r="I97" s="5">
        <f t="shared" si="14"/>
        <v>2021</v>
      </c>
      <c r="J97">
        <f t="shared" si="15"/>
        <v>0</v>
      </c>
    </row>
    <row r="98" spans="1:10">
      <c r="A98" t="s">
        <v>30</v>
      </c>
      <c r="B98">
        <v>6827500</v>
      </c>
      <c r="C98" s="1">
        <v>44266</v>
      </c>
      <c r="D98">
        <v>0</v>
      </c>
      <c r="E98" t="s">
        <v>31</v>
      </c>
      <c r="G98" s="1">
        <f t="shared" si="12"/>
        <v>44266</v>
      </c>
      <c r="H98" s="5">
        <f t="shared" si="13"/>
        <v>202103</v>
      </c>
      <c r="I98" s="5">
        <f t="shared" si="14"/>
        <v>2021</v>
      </c>
      <c r="J98">
        <f t="shared" si="15"/>
        <v>0</v>
      </c>
    </row>
    <row r="99" spans="1:10">
      <c r="A99" t="s">
        <v>30</v>
      </c>
      <c r="B99">
        <v>6827500</v>
      </c>
      <c r="C99" s="1">
        <v>44267</v>
      </c>
      <c r="D99">
        <v>0</v>
      </c>
      <c r="E99" t="s">
        <v>31</v>
      </c>
      <c r="G99" s="1">
        <f t="shared" si="12"/>
        <v>44267</v>
      </c>
      <c r="H99" s="5">
        <f t="shared" si="13"/>
        <v>202103</v>
      </c>
      <c r="I99" s="5">
        <f t="shared" si="14"/>
        <v>2021</v>
      </c>
      <c r="J99">
        <f t="shared" si="15"/>
        <v>0</v>
      </c>
    </row>
    <row r="100" spans="1:10">
      <c r="A100" t="s">
        <v>30</v>
      </c>
      <c r="B100">
        <v>6827500</v>
      </c>
      <c r="C100" s="1">
        <v>44268</v>
      </c>
      <c r="D100">
        <v>0</v>
      </c>
      <c r="E100" t="s">
        <v>31</v>
      </c>
      <c r="G100" s="1">
        <f t="shared" si="12"/>
        <v>44268</v>
      </c>
      <c r="H100" s="5">
        <f t="shared" si="13"/>
        <v>202103</v>
      </c>
      <c r="I100" s="5">
        <f t="shared" si="14"/>
        <v>2021</v>
      </c>
      <c r="J100">
        <f t="shared" si="15"/>
        <v>0</v>
      </c>
    </row>
    <row r="101" spans="1:10">
      <c r="A101" t="s">
        <v>30</v>
      </c>
      <c r="B101">
        <v>6827500</v>
      </c>
      <c r="C101" s="1">
        <v>44269</v>
      </c>
      <c r="D101">
        <v>0</v>
      </c>
      <c r="E101" t="s">
        <v>31</v>
      </c>
      <c r="G101" s="1">
        <f t="shared" si="12"/>
        <v>44269</v>
      </c>
      <c r="H101" s="5">
        <f t="shared" si="13"/>
        <v>202103</v>
      </c>
      <c r="I101" s="5">
        <f t="shared" si="14"/>
        <v>2021</v>
      </c>
      <c r="J101">
        <f t="shared" si="15"/>
        <v>0</v>
      </c>
    </row>
    <row r="102" spans="1:10">
      <c r="A102" t="s">
        <v>30</v>
      </c>
      <c r="B102">
        <v>6827500</v>
      </c>
      <c r="C102" s="1">
        <v>44270</v>
      </c>
      <c r="D102">
        <v>0</v>
      </c>
      <c r="E102" t="s">
        <v>31</v>
      </c>
      <c r="G102" s="1">
        <f t="shared" si="12"/>
        <v>44270</v>
      </c>
      <c r="H102" s="5">
        <f t="shared" si="13"/>
        <v>202103</v>
      </c>
      <c r="I102" s="5">
        <f t="shared" si="14"/>
        <v>2021</v>
      </c>
      <c r="J102">
        <f t="shared" si="15"/>
        <v>0</v>
      </c>
    </row>
    <row r="103" spans="1:10">
      <c r="A103" t="s">
        <v>30</v>
      </c>
      <c r="B103">
        <v>6827500</v>
      </c>
      <c r="C103" s="1">
        <v>44271</v>
      </c>
      <c r="D103">
        <v>0</v>
      </c>
      <c r="E103" t="s">
        <v>31</v>
      </c>
      <c r="G103" s="1">
        <f t="shared" si="12"/>
        <v>44271</v>
      </c>
      <c r="H103" s="5">
        <f t="shared" si="13"/>
        <v>202103</v>
      </c>
      <c r="I103" s="5">
        <f t="shared" si="14"/>
        <v>2021</v>
      </c>
      <c r="J103">
        <f t="shared" si="15"/>
        <v>0</v>
      </c>
    </row>
    <row r="104" spans="1:10">
      <c r="A104" t="s">
        <v>30</v>
      </c>
      <c r="B104">
        <v>6827500</v>
      </c>
      <c r="C104" s="1">
        <v>44272</v>
      </c>
      <c r="D104">
        <v>0</v>
      </c>
      <c r="E104" t="s">
        <v>31</v>
      </c>
      <c r="G104" s="1">
        <f t="shared" si="12"/>
        <v>44272</v>
      </c>
      <c r="H104" s="5">
        <f t="shared" si="13"/>
        <v>202103</v>
      </c>
      <c r="I104" s="5">
        <f t="shared" si="14"/>
        <v>2021</v>
      </c>
      <c r="J104">
        <f t="shared" si="15"/>
        <v>0</v>
      </c>
    </row>
    <row r="105" spans="1:10">
      <c r="A105" t="s">
        <v>30</v>
      </c>
      <c r="B105">
        <v>6827500</v>
      </c>
      <c r="C105" s="1">
        <v>44273</v>
      </c>
      <c r="D105">
        <v>0</v>
      </c>
      <c r="E105" t="s">
        <v>31</v>
      </c>
      <c r="G105" s="1">
        <f t="shared" si="12"/>
        <v>44273</v>
      </c>
      <c r="H105" s="5">
        <f t="shared" si="13"/>
        <v>202103</v>
      </c>
      <c r="I105" s="5">
        <f t="shared" si="14"/>
        <v>2021</v>
      </c>
      <c r="J105">
        <f t="shared" si="15"/>
        <v>0</v>
      </c>
    </row>
    <row r="106" spans="1:10">
      <c r="A106" t="s">
        <v>30</v>
      </c>
      <c r="B106">
        <v>6827500</v>
      </c>
      <c r="C106" s="1">
        <v>44274</v>
      </c>
      <c r="D106">
        <v>0</v>
      </c>
      <c r="E106" t="s">
        <v>31</v>
      </c>
      <c r="G106" s="1">
        <f t="shared" si="12"/>
        <v>44274</v>
      </c>
      <c r="H106" s="5">
        <f t="shared" si="13"/>
        <v>202103</v>
      </c>
      <c r="I106" s="5">
        <f t="shared" si="14"/>
        <v>2021</v>
      </c>
      <c r="J106">
        <f t="shared" si="15"/>
        <v>0</v>
      </c>
    </row>
    <row r="107" spans="1:10">
      <c r="A107" t="s">
        <v>30</v>
      </c>
      <c r="B107">
        <v>6827500</v>
      </c>
      <c r="C107" s="1">
        <v>44275</v>
      </c>
      <c r="D107">
        <v>0</v>
      </c>
      <c r="E107" t="s">
        <v>31</v>
      </c>
      <c r="G107" s="1">
        <f t="shared" si="12"/>
        <v>44275</v>
      </c>
      <c r="H107" s="5">
        <f t="shared" si="13"/>
        <v>202103</v>
      </c>
      <c r="I107" s="5">
        <f t="shared" si="14"/>
        <v>2021</v>
      </c>
      <c r="J107">
        <f t="shared" si="15"/>
        <v>0</v>
      </c>
    </row>
    <row r="108" spans="1:10">
      <c r="A108" t="s">
        <v>30</v>
      </c>
      <c r="B108">
        <v>6827500</v>
      </c>
      <c r="C108" s="1">
        <v>44276</v>
      </c>
      <c r="D108">
        <v>0</v>
      </c>
      <c r="E108" t="s">
        <v>31</v>
      </c>
      <c r="G108" s="1">
        <f t="shared" si="12"/>
        <v>44276</v>
      </c>
      <c r="H108" s="5">
        <f t="shared" si="13"/>
        <v>202103</v>
      </c>
      <c r="I108" s="5">
        <f t="shared" si="14"/>
        <v>2021</v>
      </c>
      <c r="J108">
        <f t="shared" si="15"/>
        <v>0</v>
      </c>
    </row>
    <row r="109" spans="1:10">
      <c r="A109" t="s">
        <v>30</v>
      </c>
      <c r="B109">
        <v>6827500</v>
      </c>
      <c r="C109" s="1">
        <v>44277</v>
      </c>
      <c r="D109">
        <v>0</v>
      </c>
      <c r="E109" t="s">
        <v>31</v>
      </c>
      <c r="G109" s="1">
        <f t="shared" si="12"/>
        <v>44277</v>
      </c>
      <c r="H109" s="5">
        <f t="shared" si="13"/>
        <v>202103</v>
      </c>
      <c r="I109" s="5">
        <f t="shared" si="14"/>
        <v>2021</v>
      </c>
      <c r="J109">
        <f t="shared" si="15"/>
        <v>0</v>
      </c>
    </row>
    <row r="110" spans="1:10">
      <c r="A110" t="s">
        <v>30</v>
      </c>
      <c r="B110">
        <v>6827500</v>
      </c>
      <c r="C110" s="1">
        <v>44278</v>
      </c>
      <c r="D110">
        <v>0</v>
      </c>
      <c r="E110" t="s">
        <v>31</v>
      </c>
      <c r="G110" s="1">
        <f t="shared" si="12"/>
        <v>44278</v>
      </c>
      <c r="H110" s="5">
        <f t="shared" si="13"/>
        <v>202103</v>
      </c>
      <c r="I110" s="5">
        <f t="shared" si="14"/>
        <v>2021</v>
      </c>
      <c r="J110">
        <f t="shared" si="15"/>
        <v>0</v>
      </c>
    </row>
    <row r="111" spans="1:10">
      <c r="A111" t="s">
        <v>30</v>
      </c>
      <c r="B111">
        <v>6827500</v>
      </c>
      <c r="C111" s="1">
        <v>44279</v>
      </c>
      <c r="D111">
        <v>0</v>
      </c>
      <c r="E111" t="s">
        <v>31</v>
      </c>
      <c r="G111" s="1">
        <f t="shared" si="12"/>
        <v>44279</v>
      </c>
      <c r="H111" s="5">
        <f t="shared" si="13"/>
        <v>202103</v>
      </c>
      <c r="I111" s="5">
        <f t="shared" si="14"/>
        <v>2021</v>
      </c>
      <c r="J111">
        <f t="shared" si="15"/>
        <v>0</v>
      </c>
    </row>
    <row r="112" spans="1:10">
      <c r="A112" t="s">
        <v>30</v>
      </c>
      <c r="B112">
        <v>6827500</v>
      </c>
      <c r="C112" s="1">
        <v>44280</v>
      </c>
      <c r="D112">
        <v>0</v>
      </c>
      <c r="E112" t="s">
        <v>31</v>
      </c>
      <c r="G112" s="1">
        <f t="shared" si="12"/>
        <v>44280</v>
      </c>
      <c r="H112" s="5">
        <f t="shared" si="13"/>
        <v>202103</v>
      </c>
      <c r="I112" s="5">
        <f t="shared" si="14"/>
        <v>2021</v>
      </c>
      <c r="J112">
        <f t="shared" si="15"/>
        <v>0</v>
      </c>
    </row>
    <row r="113" spans="1:10">
      <c r="A113" t="s">
        <v>30</v>
      </c>
      <c r="B113">
        <v>6827500</v>
      </c>
      <c r="C113" s="1">
        <v>44281</v>
      </c>
      <c r="D113">
        <v>0</v>
      </c>
      <c r="E113" t="s">
        <v>31</v>
      </c>
      <c r="G113" s="1">
        <f t="shared" si="12"/>
        <v>44281</v>
      </c>
      <c r="H113" s="5">
        <f t="shared" si="13"/>
        <v>202103</v>
      </c>
      <c r="I113" s="5">
        <f t="shared" si="14"/>
        <v>2021</v>
      </c>
      <c r="J113">
        <f t="shared" si="15"/>
        <v>0</v>
      </c>
    </row>
    <row r="114" spans="1:10">
      <c r="A114" t="s">
        <v>30</v>
      </c>
      <c r="B114">
        <v>6827500</v>
      </c>
      <c r="C114" s="1">
        <v>44282</v>
      </c>
      <c r="D114">
        <v>0</v>
      </c>
      <c r="E114" t="s">
        <v>31</v>
      </c>
      <c r="G114" s="1">
        <f t="shared" si="12"/>
        <v>44282</v>
      </c>
      <c r="H114" s="5">
        <f t="shared" si="13"/>
        <v>202103</v>
      </c>
      <c r="I114" s="5">
        <f t="shared" si="14"/>
        <v>2021</v>
      </c>
      <c r="J114">
        <f t="shared" si="15"/>
        <v>0</v>
      </c>
    </row>
    <row r="115" spans="1:10">
      <c r="A115" t="s">
        <v>30</v>
      </c>
      <c r="B115">
        <v>6827500</v>
      </c>
      <c r="C115" s="1">
        <v>44283</v>
      </c>
      <c r="D115">
        <v>0</v>
      </c>
      <c r="E115" t="s">
        <v>31</v>
      </c>
      <c r="G115" s="1">
        <f t="shared" si="12"/>
        <v>44283</v>
      </c>
      <c r="H115" s="5">
        <f t="shared" si="13"/>
        <v>202103</v>
      </c>
      <c r="I115" s="5">
        <f t="shared" si="14"/>
        <v>2021</v>
      </c>
      <c r="J115">
        <f t="shared" si="15"/>
        <v>0</v>
      </c>
    </row>
    <row r="116" spans="1:10">
      <c r="A116" t="s">
        <v>30</v>
      </c>
      <c r="B116">
        <v>6827500</v>
      </c>
      <c r="C116" s="1">
        <v>44284</v>
      </c>
      <c r="D116">
        <v>0</v>
      </c>
      <c r="E116" t="s">
        <v>31</v>
      </c>
      <c r="G116" s="1">
        <f t="shared" si="12"/>
        <v>44284</v>
      </c>
      <c r="H116" s="5">
        <f t="shared" si="13"/>
        <v>202103</v>
      </c>
      <c r="I116" s="5">
        <f t="shared" si="14"/>
        <v>2021</v>
      </c>
      <c r="J116">
        <f t="shared" si="15"/>
        <v>0</v>
      </c>
    </row>
    <row r="117" spans="1:10">
      <c r="A117" t="s">
        <v>30</v>
      </c>
      <c r="B117">
        <v>6827500</v>
      </c>
      <c r="C117" s="1">
        <v>44285</v>
      </c>
      <c r="D117">
        <v>0</v>
      </c>
      <c r="E117" t="s">
        <v>31</v>
      </c>
      <c r="G117" s="1">
        <f t="shared" si="12"/>
        <v>44285</v>
      </c>
      <c r="H117" s="5">
        <f t="shared" si="13"/>
        <v>202103</v>
      </c>
      <c r="I117" s="5">
        <f t="shared" si="14"/>
        <v>2021</v>
      </c>
      <c r="J117">
        <f t="shared" si="15"/>
        <v>0</v>
      </c>
    </row>
    <row r="118" spans="1:10">
      <c r="A118" t="s">
        <v>30</v>
      </c>
      <c r="B118">
        <v>6827500</v>
      </c>
      <c r="C118" s="1">
        <v>44286</v>
      </c>
      <c r="D118">
        <v>0</v>
      </c>
      <c r="E118" t="s">
        <v>31</v>
      </c>
      <c r="G118" s="1">
        <f t="shared" si="12"/>
        <v>44286</v>
      </c>
      <c r="H118" s="5">
        <f t="shared" si="13"/>
        <v>202103</v>
      </c>
      <c r="I118" s="5">
        <f t="shared" si="14"/>
        <v>2021</v>
      </c>
      <c r="J118">
        <f t="shared" si="15"/>
        <v>0</v>
      </c>
    </row>
    <row r="119" spans="1:10">
      <c r="A119" t="s">
        <v>30</v>
      </c>
      <c r="B119">
        <v>6827500</v>
      </c>
      <c r="C119" s="1">
        <v>44287</v>
      </c>
      <c r="D119">
        <v>0</v>
      </c>
      <c r="E119" t="s">
        <v>31</v>
      </c>
      <c r="G119" s="1">
        <f t="shared" si="12"/>
        <v>44287</v>
      </c>
      <c r="H119" s="5">
        <f t="shared" si="13"/>
        <v>202104</v>
      </c>
      <c r="I119" s="5">
        <f t="shared" si="14"/>
        <v>2021</v>
      </c>
      <c r="J119">
        <f t="shared" si="15"/>
        <v>0</v>
      </c>
    </row>
    <row r="120" spans="1:10">
      <c r="A120" t="s">
        <v>30</v>
      </c>
      <c r="B120">
        <v>6827500</v>
      </c>
      <c r="C120" s="1">
        <v>44288</v>
      </c>
      <c r="D120">
        <v>0</v>
      </c>
      <c r="E120" t="s">
        <v>31</v>
      </c>
      <c r="G120" s="1">
        <f t="shared" si="12"/>
        <v>44288</v>
      </c>
      <c r="H120" s="5">
        <f t="shared" si="13"/>
        <v>202104</v>
      </c>
      <c r="I120" s="5">
        <f t="shared" si="14"/>
        <v>2021</v>
      </c>
      <c r="J120">
        <f t="shared" si="15"/>
        <v>0</v>
      </c>
    </row>
    <row r="121" spans="1:10">
      <c r="A121" t="s">
        <v>30</v>
      </c>
      <c r="B121">
        <v>6827500</v>
      </c>
      <c r="C121" s="1">
        <v>44289</v>
      </c>
      <c r="D121">
        <v>0</v>
      </c>
      <c r="E121" t="s">
        <v>31</v>
      </c>
      <c r="G121" s="1">
        <f t="shared" si="12"/>
        <v>44289</v>
      </c>
      <c r="H121" s="5">
        <f t="shared" si="13"/>
        <v>202104</v>
      </c>
      <c r="I121" s="5">
        <f t="shared" si="14"/>
        <v>2021</v>
      </c>
      <c r="J121">
        <f t="shared" si="15"/>
        <v>0</v>
      </c>
    </row>
    <row r="122" spans="1:10">
      <c r="A122" t="s">
        <v>30</v>
      </c>
      <c r="B122">
        <v>6827500</v>
      </c>
      <c r="C122" s="1">
        <v>44290</v>
      </c>
      <c r="D122">
        <v>0</v>
      </c>
      <c r="E122" t="s">
        <v>31</v>
      </c>
      <c r="G122" s="1">
        <f t="shared" si="12"/>
        <v>44290</v>
      </c>
      <c r="H122" s="5">
        <f t="shared" si="13"/>
        <v>202104</v>
      </c>
      <c r="I122" s="5">
        <f t="shared" si="14"/>
        <v>2021</v>
      </c>
      <c r="J122">
        <f t="shared" si="15"/>
        <v>0</v>
      </c>
    </row>
    <row r="123" spans="1:10">
      <c r="A123" t="s">
        <v>30</v>
      </c>
      <c r="B123">
        <v>6827500</v>
      </c>
      <c r="C123" s="1">
        <v>44291</v>
      </c>
      <c r="D123">
        <v>0</v>
      </c>
      <c r="E123" t="s">
        <v>31</v>
      </c>
      <c r="G123" s="1">
        <f t="shared" si="12"/>
        <v>44291</v>
      </c>
      <c r="H123" s="5">
        <f t="shared" si="13"/>
        <v>202104</v>
      </c>
      <c r="I123" s="5">
        <f t="shared" si="14"/>
        <v>2021</v>
      </c>
      <c r="J123">
        <f t="shared" si="15"/>
        <v>0</v>
      </c>
    </row>
    <row r="124" spans="1:10">
      <c r="A124" t="s">
        <v>30</v>
      </c>
      <c r="B124">
        <v>6827500</v>
      </c>
      <c r="C124" s="1">
        <v>44292</v>
      </c>
      <c r="D124">
        <v>0</v>
      </c>
      <c r="E124" t="s">
        <v>31</v>
      </c>
      <c r="G124" s="1">
        <f t="shared" si="12"/>
        <v>44292</v>
      </c>
      <c r="H124" s="5">
        <f t="shared" si="13"/>
        <v>202104</v>
      </c>
      <c r="I124" s="5">
        <f t="shared" si="14"/>
        <v>2021</v>
      </c>
      <c r="J124">
        <f t="shared" si="15"/>
        <v>0</v>
      </c>
    </row>
    <row r="125" spans="1:10">
      <c r="A125" t="s">
        <v>30</v>
      </c>
      <c r="B125">
        <v>6827500</v>
      </c>
      <c r="C125" s="1">
        <v>44293</v>
      </c>
      <c r="D125">
        <v>0</v>
      </c>
      <c r="E125" t="s">
        <v>31</v>
      </c>
      <c r="G125" s="1">
        <f t="shared" si="12"/>
        <v>44293</v>
      </c>
      <c r="H125" s="5">
        <f t="shared" si="13"/>
        <v>202104</v>
      </c>
      <c r="I125" s="5">
        <f t="shared" si="14"/>
        <v>2021</v>
      </c>
      <c r="J125">
        <f t="shared" si="15"/>
        <v>0</v>
      </c>
    </row>
    <row r="126" spans="1:10">
      <c r="A126" t="s">
        <v>30</v>
      </c>
      <c r="B126">
        <v>6827500</v>
      </c>
      <c r="C126" s="1">
        <v>44294</v>
      </c>
      <c r="D126">
        <v>0</v>
      </c>
      <c r="E126" t="s">
        <v>31</v>
      </c>
      <c r="G126" s="1">
        <f t="shared" si="12"/>
        <v>44294</v>
      </c>
      <c r="H126" s="5">
        <f t="shared" si="13"/>
        <v>202104</v>
      </c>
      <c r="I126" s="5">
        <f t="shared" si="14"/>
        <v>2021</v>
      </c>
      <c r="J126">
        <f t="shared" si="15"/>
        <v>0</v>
      </c>
    </row>
    <row r="127" spans="1:10">
      <c r="A127" t="s">
        <v>30</v>
      </c>
      <c r="B127">
        <v>6827500</v>
      </c>
      <c r="C127" s="1">
        <v>44295</v>
      </c>
      <c r="D127">
        <v>0</v>
      </c>
      <c r="E127" t="s">
        <v>31</v>
      </c>
      <c r="G127" s="1">
        <f t="shared" si="12"/>
        <v>44295</v>
      </c>
      <c r="H127" s="5">
        <f t="shared" si="13"/>
        <v>202104</v>
      </c>
      <c r="I127" s="5">
        <f t="shared" si="14"/>
        <v>2021</v>
      </c>
      <c r="J127">
        <f t="shared" si="15"/>
        <v>0</v>
      </c>
    </row>
    <row r="128" spans="1:10">
      <c r="A128" t="s">
        <v>30</v>
      </c>
      <c r="B128">
        <v>6827500</v>
      </c>
      <c r="C128" s="1">
        <v>44296</v>
      </c>
      <c r="D128">
        <v>0</v>
      </c>
      <c r="E128" t="s">
        <v>31</v>
      </c>
      <c r="G128" s="1">
        <f t="shared" ref="G128:G154" si="16">IF(OR(C128&lt;=0,ISTEXT(C128)),"",C128)</f>
        <v>44296</v>
      </c>
      <c r="H128" s="5">
        <f t="shared" ref="H128:H154" si="17">IF(NOT(ISTEXT(G128)),YEAR(G128)*100+MONTH(G128),"")</f>
        <v>202104</v>
      </c>
      <c r="I128" s="5">
        <f t="shared" ref="I128:I154" si="18">IF(NOT(ISTEXT(G128)),YEAR(G128),"")</f>
        <v>2021</v>
      </c>
      <c r="J128">
        <f t="shared" ref="J128:J154" si="19">IF(AND(ISNUMBER(G128),ISNUMBER(D128)),D128*(640*24*3600)/(5280^2),"DataGap")</f>
        <v>0</v>
      </c>
    </row>
    <row r="129" spans="1:10">
      <c r="A129" t="s">
        <v>30</v>
      </c>
      <c r="B129">
        <v>6827500</v>
      </c>
      <c r="C129" s="1">
        <v>44297</v>
      </c>
      <c r="D129">
        <v>0</v>
      </c>
      <c r="E129" t="s">
        <v>31</v>
      </c>
      <c r="G129" s="1">
        <f t="shared" si="16"/>
        <v>44297</v>
      </c>
      <c r="H129" s="5">
        <f t="shared" si="17"/>
        <v>202104</v>
      </c>
      <c r="I129" s="5">
        <f t="shared" si="18"/>
        <v>2021</v>
      </c>
      <c r="J129">
        <f t="shared" si="19"/>
        <v>0</v>
      </c>
    </row>
    <row r="130" spans="1:10">
      <c r="A130" t="s">
        <v>30</v>
      </c>
      <c r="B130">
        <v>6827500</v>
      </c>
      <c r="C130" s="1">
        <v>44298</v>
      </c>
      <c r="D130">
        <v>0</v>
      </c>
      <c r="E130" t="s">
        <v>31</v>
      </c>
      <c r="G130" s="1">
        <f t="shared" si="16"/>
        <v>44298</v>
      </c>
      <c r="H130" s="5">
        <f t="shared" si="17"/>
        <v>202104</v>
      </c>
      <c r="I130" s="5">
        <f t="shared" si="18"/>
        <v>2021</v>
      </c>
      <c r="J130">
        <f t="shared" si="19"/>
        <v>0</v>
      </c>
    </row>
    <row r="131" spans="1:10">
      <c r="A131" t="s">
        <v>30</v>
      </c>
      <c r="B131">
        <v>6827500</v>
      </c>
      <c r="C131" s="1">
        <v>44299</v>
      </c>
      <c r="D131">
        <v>0</v>
      </c>
      <c r="E131" t="s">
        <v>31</v>
      </c>
      <c r="G131" s="1">
        <f t="shared" si="16"/>
        <v>44299</v>
      </c>
      <c r="H131" s="5">
        <f t="shared" si="17"/>
        <v>202104</v>
      </c>
      <c r="I131" s="5">
        <f t="shared" si="18"/>
        <v>2021</v>
      </c>
      <c r="J131">
        <f t="shared" si="19"/>
        <v>0</v>
      </c>
    </row>
    <row r="132" spans="1:10">
      <c r="A132" t="s">
        <v>30</v>
      </c>
      <c r="B132">
        <v>6827500</v>
      </c>
      <c r="C132" s="1">
        <v>44300</v>
      </c>
      <c r="D132">
        <v>0</v>
      </c>
      <c r="E132" t="s">
        <v>31</v>
      </c>
      <c r="G132" s="1">
        <f t="shared" si="16"/>
        <v>44300</v>
      </c>
      <c r="H132" s="5">
        <f t="shared" si="17"/>
        <v>202104</v>
      </c>
      <c r="I132" s="5">
        <f t="shared" si="18"/>
        <v>2021</v>
      </c>
      <c r="J132">
        <f t="shared" si="19"/>
        <v>0</v>
      </c>
    </row>
    <row r="133" spans="1:10">
      <c r="A133" t="s">
        <v>30</v>
      </c>
      <c r="B133">
        <v>6827500</v>
      </c>
      <c r="C133" s="1">
        <v>44301</v>
      </c>
      <c r="D133">
        <v>0</v>
      </c>
      <c r="E133" t="s">
        <v>31</v>
      </c>
      <c r="G133" s="1">
        <f t="shared" si="16"/>
        <v>44301</v>
      </c>
      <c r="H133" s="5">
        <f t="shared" si="17"/>
        <v>202104</v>
      </c>
      <c r="I133" s="5">
        <f t="shared" si="18"/>
        <v>2021</v>
      </c>
      <c r="J133">
        <f t="shared" si="19"/>
        <v>0</v>
      </c>
    </row>
    <row r="134" spans="1:10">
      <c r="A134" t="s">
        <v>30</v>
      </c>
      <c r="B134">
        <v>6827500</v>
      </c>
      <c r="C134" s="1">
        <v>44302</v>
      </c>
      <c r="D134">
        <v>0</v>
      </c>
      <c r="E134" t="s">
        <v>31</v>
      </c>
      <c r="G134" s="1">
        <f t="shared" si="16"/>
        <v>44302</v>
      </c>
      <c r="H134" s="5">
        <f t="shared" si="17"/>
        <v>202104</v>
      </c>
      <c r="I134" s="5">
        <f t="shared" si="18"/>
        <v>2021</v>
      </c>
      <c r="J134">
        <f t="shared" si="19"/>
        <v>0</v>
      </c>
    </row>
    <row r="135" spans="1:10">
      <c r="A135" t="s">
        <v>30</v>
      </c>
      <c r="B135">
        <v>6827500</v>
      </c>
      <c r="C135" s="1">
        <v>44303</v>
      </c>
      <c r="D135">
        <v>0</v>
      </c>
      <c r="E135" t="s">
        <v>31</v>
      </c>
      <c r="G135" s="1">
        <f t="shared" si="16"/>
        <v>44303</v>
      </c>
      <c r="H135" s="5">
        <f t="shared" si="17"/>
        <v>202104</v>
      </c>
      <c r="I135" s="5">
        <f t="shared" si="18"/>
        <v>2021</v>
      </c>
      <c r="J135">
        <f t="shared" si="19"/>
        <v>0</v>
      </c>
    </row>
    <row r="136" spans="1:10">
      <c r="A136" t="s">
        <v>30</v>
      </c>
      <c r="B136">
        <v>6827500</v>
      </c>
      <c r="C136" s="1">
        <v>44304</v>
      </c>
      <c r="D136">
        <v>0</v>
      </c>
      <c r="E136" t="s">
        <v>31</v>
      </c>
      <c r="G136" s="1">
        <f t="shared" si="16"/>
        <v>44304</v>
      </c>
      <c r="H136" s="5">
        <f t="shared" si="17"/>
        <v>202104</v>
      </c>
      <c r="I136" s="5">
        <f t="shared" si="18"/>
        <v>2021</v>
      </c>
      <c r="J136">
        <f t="shared" si="19"/>
        <v>0</v>
      </c>
    </row>
    <row r="137" spans="1:10">
      <c r="A137" t="s">
        <v>30</v>
      </c>
      <c r="B137">
        <v>6827500</v>
      </c>
      <c r="C137" s="1">
        <v>44305</v>
      </c>
      <c r="D137">
        <v>0</v>
      </c>
      <c r="E137" t="s">
        <v>31</v>
      </c>
      <c r="G137" s="1">
        <f t="shared" si="16"/>
        <v>44305</v>
      </c>
      <c r="H137" s="5">
        <f t="shared" si="17"/>
        <v>202104</v>
      </c>
      <c r="I137" s="5">
        <f t="shared" si="18"/>
        <v>2021</v>
      </c>
      <c r="J137">
        <f t="shared" si="19"/>
        <v>0</v>
      </c>
    </row>
    <row r="138" spans="1:10">
      <c r="A138" t="s">
        <v>30</v>
      </c>
      <c r="B138">
        <v>6827500</v>
      </c>
      <c r="C138" s="1">
        <v>44306</v>
      </c>
      <c r="D138">
        <v>0</v>
      </c>
      <c r="E138" t="s">
        <v>31</v>
      </c>
      <c r="G138" s="1">
        <f t="shared" si="16"/>
        <v>44306</v>
      </c>
      <c r="H138" s="5">
        <f t="shared" si="17"/>
        <v>202104</v>
      </c>
      <c r="I138" s="5">
        <f t="shared" si="18"/>
        <v>2021</v>
      </c>
      <c r="J138">
        <f t="shared" si="19"/>
        <v>0</v>
      </c>
    </row>
    <row r="139" spans="1:10">
      <c r="A139" t="s">
        <v>30</v>
      </c>
      <c r="B139">
        <v>6827500</v>
      </c>
      <c r="C139" s="1">
        <v>44307</v>
      </c>
      <c r="D139">
        <v>0</v>
      </c>
      <c r="E139" t="s">
        <v>31</v>
      </c>
      <c r="G139" s="1">
        <f t="shared" si="16"/>
        <v>44307</v>
      </c>
      <c r="H139" s="5">
        <f t="shared" si="17"/>
        <v>202104</v>
      </c>
      <c r="I139" s="5">
        <f t="shared" si="18"/>
        <v>2021</v>
      </c>
      <c r="J139">
        <f t="shared" si="19"/>
        <v>0</v>
      </c>
    </row>
    <row r="140" spans="1:10">
      <c r="A140" t="s">
        <v>30</v>
      </c>
      <c r="B140">
        <v>6827500</v>
      </c>
      <c r="C140" s="1">
        <v>44308</v>
      </c>
      <c r="D140">
        <v>0</v>
      </c>
      <c r="E140" t="s">
        <v>31</v>
      </c>
      <c r="G140" s="1">
        <f t="shared" si="16"/>
        <v>44308</v>
      </c>
      <c r="H140" s="5">
        <f t="shared" si="17"/>
        <v>202104</v>
      </c>
      <c r="I140" s="5">
        <f t="shared" si="18"/>
        <v>2021</v>
      </c>
      <c r="J140">
        <f t="shared" si="19"/>
        <v>0</v>
      </c>
    </row>
    <row r="141" spans="1:10">
      <c r="A141" t="s">
        <v>30</v>
      </c>
      <c r="B141">
        <v>6827500</v>
      </c>
      <c r="C141" s="1">
        <v>44309</v>
      </c>
      <c r="D141">
        <v>0</v>
      </c>
      <c r="E141" t="s">
        <v>31</v>
      </c>
      <c r="G141" s="1">
        <f t="shared" si="16"/>
        <v>44309</v>
      </c>
      <c r="H141" s="5">
        <f t="shared" si="17"/>
        <v>202104</v>
      </c>
      <c r="I141" s="5">
        <f t="shared" si="18"/>
        <v>2021</v>
      </c>
      <c r="J141">
        <f t="shared" si="19"/>
        <v>0</v>
      </c>
    </row>
    <row r="142" spans="1:10">
      <c r="A142" t="s">
        <v>30</v>
      </c>
      <c r="B142">
        <v>6827500</v>
      </c>
      <c r="C142" s="1">
        <v>44310</v>
      </c>
      <c r="D142">
        <v>0</v>
      </c>
      <c r="E142" t="s">
        <v>31</v>
      </c>
      <c r="G142" s="1">
        <f t="shared" si="16"/>
        <v>44310</v>
      </c>
      <c r="H142" s="5">
        <f t="shared" si="17"/>
        <v>202104</v>
      </c>
      <c r="I142" s="5">
        <f t="shared" si="18"/>
        <v>2021</v>
      </c>
      <c r="J142">
        <f t="shared" si="19"/>
        <v>0</v>
      </c>
    </row>
    <row r="143" spans="1:10">
      <c r="A143" t="s">
        <v>30</v>
      </c>
      <c r="B143">
        <v>6827500</v>
      </c>
      <c r="C143" s="1">
        <v>44311</v>
      </c>
      <c r="D143">
        <v>0</v>
      </c>
      <c r="E143" t="s">
        <v>31</v>
      </c>
      <c r="G143" s="1">
        <f t="shared" si="16"/>
        <v>44311</v>
      </c>
      <c r="H143" s="5">
        <f t="shared" si="17"/>
        <v>202104</v>
      </c>
      <c r="I143" s="5">
        <f t="shared" si="18"/>
        <v>2021</v>
      </c>
      <c r="J143">
        <f t="shared" si="19"/>
        <v>0</v>
      </c>
    </row>
    <row r="144" spans="1:10">
      <c r="A144" t="s">
        <v>30</v>
      </c>
      <c r="B144">
        <v>6827500</v>
      </c>
      <c r="C144" s="1">
        <v>44312</v>
      </c>
      <c r="D144">
        <v>0</v>
      </c>
      <c r="E144" t="s">
        <v>31</v>
      </c>
      <c r="G144" s="1">
        <f t="shared" si="16"/>
        <v>44312</v>
      </c>
      <c r="H144" s="5">
        <f t="shared" si="17"/>
        <v>202104</v>
      </c>
      <c r="I144" s="5">
        <f t="shared" si="18"/>
        <v>2021</v>
      </c>
      <c r="J144">
        <f t="shared" si="19"/>
        <v>0</v>
      </c>
    </row>
    <row r="145" spans="1:10">
      <c r="A145" t="s">
        <v>30</v>
      </c>
      <c r="B145">
        <v>6827500</v>
      </c>
      <c r="C145" s="1">
        <v>44313</v>
      </c>
      <c r="D145">
        <v>0</v>
      </c>
      <c r="E145" t="s">
        <v>31</v>
      </c>
      <c r="G145" s="1">
        <f t="shared" si="16"/>
        <v>44313</v>
      </c>
      <c r="H145" s="5">
        <f t="shared" si="17"/>
        <v>202104</v>
      </c>
      <c r="I145" s="5">
        <f t="shared" si="18"/>
        <v>2021</v>
      </c>
      <c r="J145">
        <f t="shared" si="19"/>
        <v>0</v>
      </c>
    </row>
    <row r="146" spans="1:10">
      <c r="A146" t="s">
        <v>30</v>
      </c>
      <c r="B146">
        <v>6827500</v>
      </c>
      <c r="C146" s="1">
        <v>44314</v>
      </c>
      <c r="D146">
        <v>0</v>
      </c>
      <c r="E146" t="s">
        <v>31</v>
      </c>
      <c r="G146" s="1">
        <f t="shared" si="16"/>
        <v>44314</v>
      </c>
      <c r="H146" s="5">
        <f t="shared" si="17"/>
        <v>202104</v>
      </c>
      <c r="I146" s="5">
        <f t="shared" si="18"/>
        <v>2021</v>
      </c>
      <c r="J146">
        <f t="shared" si="19"/>
        <v>0</v>
      </c>
    </row>
    <row r="147" spans="1:10">
      <c r="A147" t="s">
        <v>30</v>
      </c>
      <c r="B147">
        <v>6827500</v>
      </c>
      <c r="C147" s="1">
        <v>44315</v>
      </c>
      <c r="D147">
        <v>0</v>
      </c>
      <c r="E147" t="s">
        <v>31</v>
      </c>
      <c r="G147" s="1">
        <f t="shared" si="16"/>
        <v>44315</v>
      </c>
      <c r="H147" s="5">
        <f t="shared" si="17"/>
        <v>202104</v>
      </c>
      <c r="I147" s="5">
        <f t="shared" si="18"/>
        <v>2021</v>
      </c>
      <c r="J147">
        <f t="shared" si="19"/>
        <v>0</v>
      </c>
    </row>
    <row r="148" spans="1:10">
      <c r="A148" t="s">
        <v>30</v>
      </c>
      <c r="B148">
        <v>6827500</v>
      </c>
      <c r="C148" s="1">
        <v>44316</v>
      </c>
      <c r="D148">
        <v>0</v>
      </c>
      <c r="E148" t="s">
        <v>31</v>
      </c>
      <c r="G148" s="1">
        <f t="shared" si="16"/>
        <v>44316</v>
      </c>
      <c r="H148" s="5">
        <f t="shared" si="17"/>
        <v>202104</v>
      </c>
      <c r="I148" s="5">
        <f t="shared" si="18"/>
        <v>2021</v>
      </c>
      <c r="J148">
        <f t="shared" si="19"/>
        <v>0</v>
      </c>
    </row>
    <row r="149" spans="1:10">
      <c r="A149" t="s">
        <v>30</v>
      </c>
      <c r="B149">
        <v>6827500</v>
      </c>
      <c r="C149" s="1">
        <v>44317</v>
      </c>
      <c r="D149">
        <v>0</v>
      </c>
      <c r="E149" t="s">
        <v>31</v>
      </c>
      <c r="G149" s="1">
        <f t="shared" si="16"/>
        <v>44317</v>
      </c>
      <c r="H149" s="5">
        <f t="shared" si="17"/>
        <v>202105</v>
      </c>
      <c r="I149" s="5">
        <f t="shared" si="18"/>
        <v>2021</v>
      </c>
      <c r="J149">
        <f t="shared" si="19"/>
        <v>0</v>
      </c>
    </row>
    <row r="150" spans="1:10">
      <c r="A150" t="s">
        <v>30</v>
      </c>
      <c r="B150">
        <v>6827500</v>
      </c>
      <c r="C150" s="1">
        <v>44318</v>
      </c>
      <c r="D150">
        <v>0</v>
      </c>
      <c r="E150" t="s">
        <v>31</v>
      </c>
      <c r="G150" s="1">
        <f t="shared" si="16"/>
        <v>44318</v>
      </c>
      <c r="H150" s="5">
        <f t="shared" si="17"/>
        <v>202105</v>
      </c>
      <c r="I150" s="5">
        <f t="shared" si="18"/>
        <v>2021</v>
      </c>
      <c r="J150">
        <f t="shared" si="19"/>
        <v>0</v>
      </c>
    </row>
    <row r="151" spans="1:10">
      <c r="A151" t="s">
        <v>30</v>
      </c>
      <c r="B151">
        <v>6827500</v>
      </c>
      <c r="C151" s="1">
        <v>44319</v>
      </c>
      <c r="D151">
        <v>0</v>
      </c>
      <c r="E151" t="s">
        <v>31</v>
      </c>
      <c r="G151" s="1">
        <f t="shared" si="16"/>
        <v>44319</v>
      </c>
      <c r="H151" s="5">
        <f t="shared" si="17"/>
        <v>202105</v>
      </c>
      <c r="I151" s="5">
        <f t="shared" si="18"/>
        <v>2021</v>
      </c>
      <c r="J151">
        <f t="shared" si="19"/>
        <v>0</v>
      </c>
    </row>
    <row r="152" spans="1:10">
      <c r="A152" t="s">
        <v>30</v>
      </c>
      <c r="B152">
        <v>6827500</v>
      </c>
      <c r="C152" s="1">
        <v>44320</v>
      </c>
      <c r="D152">
        <v>0</v>
      </c>
      <c r="E152" t="s">
        <v>31</v>
      </c>
      <c r="G152" s="1">
        <f t="shared" si="16"/>
        <v>44320</v>
      </c>
      <c r="H152" s="5">
        <f t="shared" si="17"/>
        <v>202105</v>
      </c>
      <c r="I152" s="5">
        <f t="shared" si="18"/>
        <v>2021</v>
      </c>
      <c r="J152">
        <f t="shared" si="19"/>
        <v>0</v>
      </c>
    </row>
    <row r="153" spans="1:10">
      <c r="A153" t="s">
        <v>30</v>
      </c>
      <c r="B153">
        <v>6827500</v>
      </c>
      <c r="C153" s="1">
        <v>44321</v>
      </c>
      <c r="D153">
        <v>0</v>
      </c>
      <c r="E153" t="s">
        <v>31</v>
      </c>
      <c r="G153" s="1">
        <f t="shared" si="16"/>
        <v>44321</v>
      </c>
      <c r="H153" s="5">
        <f t="shared" si="17"/>
        <v>202105</v>
      </c>
      <c r="I153" s="5">
        <f t="shared" si="18"/>
        <v>2021</v>
      </c>
      <c r="J153">
        <f t="shared" si="19"/>
        <v>0</v>
      </c>
    </row>
    <row r="154" spans="1:10">
      <c r="A154" t="s">
        <v>30</v>
      </c>
      <c r="B154">
        <v>6827500</v>
      </c>
      <c r="C154" s="1">
        <v>44322</v>
      </c>
      <c r="D154">
        <v>0</v>
      </c>
      <c r="E154" t="s">
        <v>31</v>
      </c>
      <c r="G154" s="1">
        <f t="shared" si="16"/>
        <v>44322</v>
      </c>
      <c r="H154" s="5">
        <f t="shared" si="17"/>
        <v>202105</v>
      </c>
      <c r="I154" s="5">
        <f t="shared" si="18"/>
        <v>2021</v>
      </c>
      <c r="J154">
        <f t="shared" si="19"/>
        <v>0</v>
      </c>
    </row>
    <row r="155" spans="1:10">
      <c r="A155" t="s">
        <v>30</v>
      </c>
      <c r="B155">
        <v>6827500</v>
      </c>
      <c r="C155" s="1">
        <v>44323</v>
      </c>
      <c r="D155">
        <v>0</v>
      </c>
      <c r="E155" t="s">
        <v>31</v>
      </c>
      <c r="G155" s="1">
        <f t="shared" ref="G155:G171" si="20">IF(OR(C155&lt;=0,ISTEXT(C155)),"",C155)</f>
        <v>44323</v>
      </c>
      <c r="H155" s="5">
        <f t="shared" ref="H155:H171" si="21">IF(NOT(ISTEXT(G155)),YEAR(G155)*100+MONTH(G155),"")</f>
        <v>202105</v>
      </c>
      <c r="I155" s="5">
        <f t="shared" ref="I155:I171" si="22">IF(NOT(ISTEXT(G155)),YEAR(G155),"")</f>
        <v>2021</v>
      </c>
      <c r="J155">
        <f t="shared" ref="J155:J171" si="23">IF(AND(ISNUMBER(G155),ISNUMBER(D155)),D155*(640*24*3600)/(5280^2),"DataGap")</f>
        <v>0</v>
      </c>
    </row>
    <row r="156" spans="1:10">
      <c r="A156" t="s">
        <v>30</v>
      </c>
      <c r="B156">
        <v>6827500</v>
      </c>
      <c r="C156" s="1">
        <v>44324</v>
      </c>
      <c r="D156">
        <v>0</v>
      </c>
      <c r="E156" t="s">
        <v>31</v>
      </c>
      <c r="G156" s="1">
        <f t="shared" si="20"/>
        <v>44324</v>
      </c>
      <c r="H156" s="5">
        <f t="shared" si="21"/>
        <v>202105</v>
      </c>
      <c r="I156" s="5">
        <f t="shared" si="22"/>
        <v>2021</v>
      </c>
      <c r="J156">
        <f t="shared" si="23"/>
        <v>0</v>
      </c>
    </row>
    <row r="157" spans="1:10">
      <c r="A157" t="s">
        <v>30</v>
      </c>
      <c r="B157">
        <v>6827500</v>
      </c>
      <c r="C157" s="1">
        <v>44325</v>
      </c>
      <c r="D157">
        <v>0</v>
      </c>
      <c r="E157" t="s">
        <v>31</v>
      </c>
      <c r="G157" s="1">
        <f t="shared" si="20"/>
        <v>44325</v>
      </c>
      <c r="H157" s="5">
        <f t="shared" si="21"/>
        <v>202105</v>
      </c>
      <c r="I157" s="5">
        <f t="shared" si="22"/>
        <v>2021</v>
      </c>
      <c r="J157">
        <f t="shared" si="23"/>
        <v>0</v>
      </c>
    </row>
    <row r="158" spans="1:10">
      <c r="A158" t="s">
        <v>30</v>
      </c>
      <c r="B158">
        <v>6827500</v>
      </c>
      <c r="C158" s="1">
        <v>44326</v>
      </c>
      <c r="D158">
        <v>0</v>
      </c>
      <c r="E158" t="s">
        <v>31</v>
      </c>
      <c r="G158" s="1">
        <f t="shared" si="20"/>
        <v>44326</v>
      </c>
      <c r="H158" s="5">
        <f t="shared" si="21"/>
        <v>202105</v>
      </c>
      <c r="I158" s="5">
        <f t="shared" si="22"/>
        <v>2021</v>
      </c>
      <c r="J158">
        <f t="shared" si="23"/>
        <v>0</v>
      </c>
    </row>
    <row r="159" spans="1:10">
      <c r="A159" t="s">
        <v>30</v>
      </c>
      <c r="B159">
        <v>6827500</v>
      </c>
      <c r="C159" s="1">
        <v>44327</v>
      </c>
      <c r="D159">
        <v>0</v>
      </c>
      <c r="E159" t="s">
        <v>31</v>
      </c>
      <c r="G159" s="1">
        <f t="shared" si="20"/>
        <v>44327</v>
      </c>
      <c r="H159" s="5">
        <f t="shared" si="21"/>
        <v>202105</v>
      </c>
      <c r="I159" s="5">
        <f t="shared" si="22"/>
        <v>2021</v>
      </c>
      <c r="J159">
        <f t="shared" si="23"/>
        <v>0</v>
      </c>
    </row>
    <row r="160" spans="1:10">
      <c r="A160" t="s">
        <v>30</v>
      </c>
      <c r="B160">
        <v>6827500</v>
      </c>
      <c r="C160" s="1">
        <v>44328</v>
      </c>
      <c r="D160">
        <v>0</v>
      </c>
      <c r="E160" t="s">
        <v>31</v>
      </c>
      <c r="G160" s="1">
        <f t="shared" si="20"/>
        <v>44328</v>
      </c>
      <c r="H160" s="5">
        <f t="shared" si="21"/>
        <v>202105</v>
      </c>
      <c r="I160" s="5">
        <f t="shared" si="22"/>
        <v>2021</v>
      </c>
      <c r="J160">
        <f t="shared" si="23"/>
        <v>0</v>
      </c>
    </row>
    <row r="161" spans="1:10">
      <c r="A161" t="s">
        <v>30</v>
      </c>
      <c r="B161">
        <v>6827500</v>
      </c>
      <c r="C161" s="1">
        <v>44329</v>
      </c>
      <c r="D161">
        <v>0</v>
      </c>
      <c r="E161" t="s">
        <v>31</v>
      </c>
      <c r="G161" s="1">
        <f t="shared" si="20"/>
        <v>44329</v>
      </c>
      <c r="H161" s="5">
        <f t="shared" si="21"/>
        <v>202105</v>
      </c>
      <c r="I161" s="5">
        <f t="shared" si="22"/>
        <v>2021</v>
      </c>
      <c r="J161">
        <f t="shared" si="23"/>
        <v>0</v>
      </c>
    </row>
    <row r="162" spans="1:10">
      <c r="A162" t="s">
        <v>30</v>
      </c>
      <c r="B162">
        <v>6827500</v>
      </c>
      <c r="C162" s="1">
        <v>44330</v>
      </c>
      <c r="D162">
        <v>0</v>
      </c>
      <c r="E162" t="s">
        <v>31</v>
      </c>
      <c r="G162" s="1">
        <f t="shared" si="20"/>
        <v>44330</v>
      </c>
      <c r="H162" s="5">
        <f t="shared" si="21"/>
        <v>202105</v>
      </c>
      <c r="I162" s="5">
        <f t="shared" si="22"/>
        <v>2021</v>
      </c>
      <c r="J162">
        <f t="shared" si="23"/>
        <v>0</v>
      </c>
    </row>
    <row r="163" spans="1:10">
      <c r="A163" t="s">
        <v>30</v>
      </c>
      <c r="B163">
        <v>6827500</v>
      </c>
      <c r="C163" s="1">
        <v>44331</v>
      </c>
      <c r="D163">
        <v>0</v>
      </c>
      <c r="E163" t="s">
        <v>31</v>
      </c>
      <c r="G163" s="1">
        <f t="shared" si="20"/>
        <v>44331</v>
      </c>
      <c r="H163" s="5">
        <f t="shared" si="21"/>
        <v>202105</v>
      </c>
      <c r="I163" s="5">
        <f t="shared" si="22"/>
        <v>2021</v>
      </c>
      <c r="J163">
        <f t="shared" si="23"/>
        <v>0</v>
      </c>
    </row>
    <row r="164" spans="1:10">
      <c r="A164" t="s">
        <v>30</v>
      </c>
      <c r="B164">
        <v>6827500</v>
      </c>
      <c r="C164" s="1">
        <v>44332</v>
      </c>
      <c r="D164">
        <v>0</v>
      </c>
      <c r="E164" t="s">
        <v>31</v>
      </c>
      <c r="G164" s="1">
        <f t="shared" si="20"/>
        <v>44332</v>
      </c>
      <c r="H164" s="5">
        <f t="shared" si="21"/>
        <v>202105</v>
      </c>
      <c r="I164" s="5">
        <f t="shared" si="22"/>
        <v>2021</v>
      </c>
      <c r="J164">
        <f t="shared" si="23"/>
        <v>0</v>
      </c>
    </row>
    <row r="165" spans="1:10">
      <c r="A165" t="s">
        <v>30</v>
      </c>
      <c r="B165">
        <v>6827500</v>
      </c>
      <c r="C165" s="1">
        <v>44333</v>
      </c>
      <c r="D165">
        <v>0</v>
      </c>
      <c r="E165" t="s">
        <v>31</v>
      </c>
      <c r="G165" s="1">
        <f t="shared" si="20"/>
        <v>44333</v>
      </c>
      <c r="H165" s="5">
        <f t="shared" si="21"/>
        <v>202105</v>
      </c>
      <c r="I165" s="5">
        <f t="shared" si="22"/>
        <v>2021</v>
      </c>
      <c r="J165">
        <f t="shared" si="23"/>
        <v>0</v>
      </c>
    </row>
    <row r="166" spans="1:10">
      <c r="A166" t="s">
        <v>30</v>
      </c>
      <c r="B166">
        <v>6827500</v>
      </c>
      <c r="C166" s="1">
        <v>44334</v>
      </c>
      <c r="D166">
        <v>0.09</v>
      </c>
      <c r="E166" t="s">
        <v>31</v>
      </c>
      <c r="G166" s="1">
        <f t="shared" si="20"/>
        <v>44334</v>
      </c>
      <c r="H166" s="5">
        <f t="shared" si="21"/>
        <v>202105</v>
      </c>
      <c r="I166" s="5">
        <f t="shared" si="22"/>
        <v>2021</v>
      </c>
      <c r="J166">
        <f t="shared" si="23"/>
        <v>0.17851239669421487</v>
      </c>
    </row>
    <row r="167" spans="1:10">
      <c r="A167" t="s">
        <v>30</v>
      </c>
      <c r="B167">
        <v>6827500</v>
      </c>
      <c r="C167" s="1">
        <v>44335</v>
      </c>
      <c r="D167">
        <v>0.61</v>
      </c>
      <c r="E167" t="s">
        <v>31</v>
      </c>
      <c r="G167" s="1">
        <f t="shared" si="20"/>
        <v>44335</v>
      </c>
      <c r="H167" s="5">
        <f t="shared" si="21"/>
        <v>202105</v>
      </c>
      <c r="I167" s="5">
        <f t="shared" si="22"/>
        <v>2021</v>
      </c>
      <c r="J167">
        <f t="shared" si="23"/>
        <v>1.2099173553719009</v>
      </c>
    </row>
    <row r="168" spans="1:10">
      <c r="A168" t="s">
        <v>30</v>
      </c>
      <c r="B168">
        <v>6827500</v>
      </c>
      <c r="C168" s="1">
        <v>44336</v>
      </c>
      <c r="D168">
        <v>1.1499999999999999</v>
      </c>
      <c r="E168" t="s">
        <v>31</v>
      </c>
      <c r="G168" s="1">
        <f t="shared" si="20"/>
        <v>44336</v>
      </c>
      <c r="H168" s="5">
        <f t="shared" si="21"/>
        <v>202105</v>
      </c>
      <c r="I168" s="5">
        <f t="shared" si="22"/>
        <v>2021</v>
      </c>
      <c r="J168">
        <f t="shared" si="23"/>
        <v>2.28099173553719</v>
      </c>
    </row>
    <row r="169" spans="1:10">
      <c r="A169" t="s">
        <v>30</v>
      </c>
      <c r="B169">
        <v>6827500</v>
      </c>
      <c r="C169" s="1">
        <v>44337</v>
      </c>
      <c r="D169">
        <v>1.07</v>
      </c>
      <c r="E169" t="s">
        <v>31</v>
      </c>
      <c r="G169" s="1">
        <f t="shared" si="20"/>
        <v>44337</v>
      </c>
      <c r="H169" s="5">
        <f t="shared" si="21"/>
        <v>202105</v>
      </c>
      <c r="I169" s="5">
        <f t="shared" si="22"/>
        <v>2021</v>
      </c>
      <c r="J169">
        <f t="shared" si="23"/>
        <v>2.1223140495867767</v>
      </c>
    </row>
    <row r="170" spans="1:10">
      <c r="A170" t="s">
        <v>30</v>
      </c>
      <c r="B170">
        <v>6827500</v>
      </c>
      <c r="C170" s="1">
        <v>44338</v>
      </c>
      <c r="D170">
        <v>0.71</v>
      </c>
      <c r="E170" t="s">
        <v>31</v>
      </c>
      <c r="G170" s="1">
        <f t="shared" si="20"/>
        <v>44338</v>
      </c>
      <c r="H170" s="5">
        <f t="shared" si="21"/>
        <v>202105</v>
      </c>
      <c r="I170" s="5">
        <f t="shared" si="22"/>
        <v>2021</v>
      </c>
      <c r="J170">
        <f t="shared" si="23"/>
        <v>1.4082644628099175</v>
      </c>
    </row>
    <row r="171" spans="1:10">
      <c r="A171" t="s">
        <v>30</v>
      </c>
      <c r="B171">
        <v>6827500</v>
      </c>
      <c r="C171" s="1">
        <v>44339</v>
      </c>
      <c r="D171">
        <v>0.8</v>
      </c>
      <c r="E171" t="s">
        <v>31</v>
      </c>
      <c r="G171" s="1">
        <f t="shared" si="20"/>
        <v>44339</v>
      </c>
      <c r="H171" s="5">
        <f t="shared" si="21"/>
        <v>202105</v>
      </c>
      <c r="I171" s="5">
        <f t="shared" si="22"/>
        <v>2021</v>
      </c>
      <c r="J171">
        <f t="shared" si="23"/>
        <v>1.5867768595041323</v>
      </c>
    </row>
    <row r="172" spans="1:10">
      <c r="A172" t="s">
        <v>30</v>
      </c>
      <c r="B172">
        <v>6827500</v>
      </c>
      <c r="C172" s="1">
        <v>44340</v>
      </c>
      <c r="D172">
        <v>1.79</v>
      </c>
      <c r="E172" t="s">
        <v>31</v>
      </c>
      <c r="G172" s="1">
        <f t="shared" ref="G172:G178" si="24">IF(OR(C172&lt;=0,ISTEXT(C172)),"",C172)</f>
        <v>44340</v>
      </c>
      <c r="H172" s="5">
        <f t="shared" ref="H172:H178" si="25">IF(NOT(ISTEXT(G172)),YEAR(G172)*100+MONTH(G172),"")</f>
        <v>202105</v>
      </c>
      <c r="I172" s="5">
        <f t="shared" ref="I172:I178" si="26">IF(NOT(ISTEXT(G172)),YEAR(G172),"")</f>
        <v>2021</v>
      </c>
      <c r="J172">
        <f t="shared" ref="J172:J178" si="27">IF(AND(ISNUMBER(G172),ISNUMBER(D172)),D172*(640*24*3600)/(5280^2),"DataGap")</f>
        <v>3.5504132231404957</v>
      </c>
    </row>
    <row r="173" spans="1:10">
      <c r="A173" t="s">
        <v>30</v>
      </c>
      <c r="B173">
        <v>6827500</v>
      </c>
      <c r="C173" s="1">
        <v>44341</v>
      </c>
      <c r="D173">
        <v>1.75</v>
      </c>
      <c r="E173" t="s">
        <v>31</v>
      </c>
      <c r="G173" s="1">
        <f t="shared" si="24"/>
        <v>44341</v>
      </c>
      <c r="H173" s="5">
        <f t="shared" si="25"/>
        <v>202105</v>
      </c>
      <c r="I173" s="5">
        <f t="shared" si="26"/>
        <v>2021</v>
      </c>
      <c r="J173">
        <f t="shared" si="27"/>
        <v>3.4710743801652892</v>
      </c>
    </row>
    <row r="174" spans="1:10">
      <c r="A174" t="s">
        <v>30</v>
      </c>
      <c r="B174">
        <v>6827500</v>
      </c>
      <c r="C174" s="1">
        <v>44342</v>
      </c>
      <c r="D174">
        <v>2.0099999999999998</v>
      </c>
      <c r="E174" t="s">
        <v>31</v>
      </c>
      <c r="G174" s="1">
        <f t="shared" si="24"/>
        <v>44342</v>
      </c>
      <c r="H174" s="5">
        <f t="shared" si="25"/>
        <v>202105</v>
      </c>
      <c r="I174" s="5">
        <f t="shared" si="26"/>
        <v>2021</v>
      </c>
      <c r="J174">
        <f t="shared" si="27"/>
        <v>3.9867768595041317</v>
      </c>
    </row>
    <row r="175" spans="1:10">
      <c r="A175" t="s">
        <v>30</v>
      </c>
      <c r="B175">
        <v>6827500</v>
      </c>
      <c r="C175" s="1">
        <v>44343</v>
      </c>
      <c r="D175">
        <v>2.2400000000000002</v>
      </c>
      <c r="E175" t="s">
        <v>31</v>
      </c>
      <c r="G175" s="1">
        <f t="shared" si="24"/>
        <v>44343</v>
      </c>
      <c r="H175" s="5">
        <f t="shared" si="25"/>
        <v>202105</v>
      </c>
      <c r="I175" s="5">
        <f t="shared" si="26"/>
        <v>2021</v>
      </c>
      <c r="J175">
        <f t="shared" si="27"/>
        <v>4.4429752066115711</v>
      </c>
    </row>
    <row r="176" spans="1:10">
      <c r="A176" t="s">
        <v>30</v>
      </c>
      <c r="B176">
        <v>6827500</v>
      </c>
      <c r="C176" s="1">
        <v>44344</v>
      </c>
      <c r="D176">
        <v>2.2599999999999998</v>
      </c>
      <c r="E176" t="s">
        <v>31</v>
      </c>
      <c r="G176" s="1">
        <f t="shared" si="24"/>
        <v>44344</v>
      </c>
      <c r="H176" s="5">
        <f t="shared" si="25"/>
        <v>202105</v>
      </c>
      <c r="I176" s="5">
        <f t="shared" si="26"/>
        <v>2021</v>
      </c>
      <c r="J176">
        <f t="shared" si="27"/>
        <v>4.4826446280991732</v>
      </c>
    </row>
    <row r="177" spans="1:10">
      <c r="A177" t="s">
        <v>30</v>
      </c>
      <c r="B177">
        <v>6827500</v>
      </c>
      <c r="C177" s="1">
        <v>44345</v>
      </c>
      <c r="D177">
        <v>2.74</v>
      </c>
      <c r="E177" t="s">
        <v>31</v>
      </c>
      <c r="G177" s="1">
        <f t="shared" si="24"/>
        <v>44345</v>
      </c>
      <c r="H177" s="5">
        <f t="shared" si="25"/>
        <v>202105</v>
      </c>
      <c r="I177" s="5">
        <f t="shared" si="26"/>
        <v>2021</v>
      </c>
      <c r="J177">
        <f t="shared" si="27"/>
        <v>5.4347107438016531</v>
      </c>
    </row>
    <row r="178" spans="1:10">
      <c r="A178" t="s">
        <v>30</v>
      </c>
      <c r="B178">
        <v>6827500</v>
      </c>
      <c r="C178" s="1">
        <v>44346</v>
      </c>
      <c r="D178">
        <v>32.299999999999997</v>
      </c>
      <c r="E178" t="s">
        <v>31</v>
      </c>
      <c r="G178" s="1">
        <f t="shared" si="24"/>
        <v>44346</v>
      </c>
      <c r="H178" s="5">
        <f t="shared" si="25"/>
        <v>202105</v>
      </c>
      <c r="I178" s="5">
        <f t="shared" si="26"/>
        <v>2021</v>
      </c>
      <c r="J178">
        <f t="shared" si="27"/>
        <v>64.066115702479337</v>
      </c>
    </row>
    <row r="179" spans="1:10">
      <c r="A179" t="s">
        <v>30</v>
      </c>
      <c r="B179">
        <v>6827500</v>
      </c>
      <c r="C179" s="1">
        <v>44347</v>
      </c>
      <c r="D179">
        <v>18.899999999999999</v>
      </c>
      <c r="E179" t="s">
        <v>31</v>
      </c>
      <c r="G179" s="1">
        <f t="shared" ref="G179:G184" si="28">IF(OR(C179&lt;=0,ISTEXT(C179)),"",C179)</f>
        <v>44347</v>
      </c>
      <c r="H179" s="5">
        <f t="shared" ref="H179:H184" si="29">IF(NOT(ISTEXT(G179)),YEAR(G179)*100+MONTH(G179),"")</f>
        <v>202105</v>
      </c>
      <c r="I179" s="5">
        <f t="shared" ref="I179:I184" si="30">IF(NOT(ISTEXT(G179)),YEAR(G179),"")</f>
        <v>2021</v>
      </c>
      <c r="J179">
        <f t="shared" ref="J179:J184" si="31">IF(AND(ISNUMBER(G179),ISNUMBER(D179)),D179*(640*24*3600)/(5280^2),"DataGap")</f>
        <v>37.487603305785122</v>
      </c>
    </row>
    <row r="180" spans="1:10">
      <c r="A180" t="s">
        <v>30</v>
      </c>
      <c r="B180">
        <v>6827500</v>
      </c>
      <c r="C180" s="1">
        <v>44348</v>
      </c>
      <c r="D180">
        <v>15.2</v>
      </c>
      <c r="E180" t="s">
        <v>31</v>
      </c>
      <c r="G180" s="1">
        <f t="shared" si="28"/>
        <v>44348</v>
      </c>
      <c r="H180" s="5">
        <f t="shared" si="29"/>
        <v>202106</v>
      </c>
      <c r="I180" s="5">
        <f t="shared" si="30"/>
        <v>2021</v>
      </c>
      <c r="J180">
        <f t="shared" si="31"/>
        <v>30.148760330578511</v>
      </c>
    </row>
    <row r="181" spans="1:10">
      <c r="A181" t="s">
        <v>30</v>
      </c>
      <c r="B181">
        <v>6827500</v>
      </c>
      <c r="C181" s="1">
        <v>44349</v>
      </c>
      <c r="D181">
        <v>13</v>
      </c>
      <c r="E181" t="s">
        <v>31</v>
      </c>
      <c r="G181" s="1">
        <f t="shared" si="28"/>
        <v>44349</v>
      </c>
      <c r="H181" s="5">
        <f t="shared" si="29"/>
        <v>202106</v>
      </c>
      <c r="I181" s="5">
        <f t="shared" si="30"/>
        <v>2021</v>
      </c>
      <c r="J181">
        <f t="shared" si="31"/>
        <v>25.785123966942148</v>
      </c>
    </row>
    <row r="182" spans="1:10">
      <c r="A182" t="s">
        <v>30</v>
      </c>
      <c r="B182">
        <v>6827500</v>
      </c>
      <c r="C182" s="1">
        <v>44350</v>
      </c>
      <c r="D182">
        <v>10.9</v>
      </c>
      <c r="E182" t="s">
        <v>31</v>
      </c>
      <c r="G182" s="1">
        <f t="shared" si="28"/>
        <v>44350</v>
      </c>
      <c r="H182" s="5">
        <f t="shared" si="29"/>
        <v>202106</v>
      </c>
      <c r="I182" s="5">
        <f t="shared" si="30"/>
        <v>2021</v>
      </c>
      <c r="J182">
        <f t="shared" si="31"/>
        <v>21.619834710743802</v>
      </c>
    </row>
    <row r="183" spans="1:10">
      <c r="A183" t="s">
        <v>30</v>
      </c>
      <c r="B183">
        <v>6827500</v>
      </c>
      <c r="C183" s="1">
        <v>44351</v>
      </c>
      <c r="D183">
        <v>9.85</v>
      </c>
      <c r="E183" t="s">
        <v>31</v>
      </c>
      <c r="G183" s="1">
        <f t="shared" si="28"/>
        <v>44351</v>
      </c>
      <c r="H183" s="5">
        <f t="shared" si="29"/>
        <v>202106</v>
      </c>
      <c r="I183" s="5">
        <f t="shared" si="30"/>
        <v>2021</v>
      </c>
      <c r="J183">
        <f t="shared" si="31"/>
        <v>19.537190082644628</v>
      </c>
    </row>
    <row r="184" spans="1:10">
      <c r="A184" t="s">
        <v>30</v>
      </c>
      <c r="B184">
        <v>6827500</v>
      </c>
      <c r="C184" s="1">
        <v>44352</v>
      </c>
      <c r="D184">
        <v>9.02</v>
      </c>
      <c r="E184" t="s">
        <v>31</v>
      </c>
      <c r="G184" s="1">
        <f t="shared" si="28"/>
        <v>44352</v>
      </c>
      <c r="H184" s="5">
        <f t="shared" si="29"/>
        <v>202106</v>
      </c>
      <c r="I184" s="5">
        <f t="shared" si="30"/>
        <v>2021</v>
      </c>
      <c r="J184">
        <f t="shared" si="31"/>
        <v>17.890909090909091</v>
      </c>
    </row>
    <row r="185" spans="1:10">
      <c r="A185" t="s">
        <v>30</v>
      </c>
      <c r="B185">
        <v>6827500</v>
      </c>
      <c r="C185" s="1">
        <v>44353</v>
      </c>
      <c r="D185">
        <v>7.74</v>
      </c>
      <c r="E185" t="s">
        <v>31</v>
      </c>
      <c r="G185" s="1">
        <f t="shared" ref="G185:G197" si="32">IF(OR(C185&lt;=0,ISTEXT(C185)),"",C185)</f>
        <v>44353</v>
      </c>
      <c r="H185" s="5">
        <f t="shared" ref="H185:H197" si="33">IF(NOT(ISTEXT(G185)),YEAR(G185)*100+MONTH(G185),"")</f>
        <v>202106</v>
      </c>
      <c r="I185" s="5">
        <f t="shared" ref="I185:I197" si="34">IF(NOT(ISTEXT(G185)),YEAR(G185),"")</f>
        <v>2021</v>
      </c>
      <c r="J185">
        <f t="shared" ref="J185:J197" si="35">IF(AND(ISNUMBER(G185),ISNUMBER(D185)),D185*(640*24*3600)/(5280^2),"DataGap")</f>
        <v>15.352066115702479</v>
      </c>
    </row>
    <row r="186" spans="1:10">
      <c r="A186" t="s">
        <v>30</v>
      </c>
      <c r="B186">
        <v>6827500</v>
      </c>
      <c r="C186" s="1">
        <v>44354</v>
      </c>
      <c r="D186">
        <v>6.33</v>
      </c>
      <c r="E186" t="s">
        <v>31</v>
      </c>
      <c r="G186" s="1">
        <f t="shared" si="32"/>
        <v>44354</v>
      </c>
      <c r="H186" s="5">
        <f t="shared" si="33"/>
        <v>202106</v>
      </c>
      <c r="I186" s="5">
        <f t="shared" si="34"/>
        <v>2021</v>
      </c>
      <c r="J186">
        <f t="shared" si="35"/>
        <v>12.555371900826445</v>
      </c>
    </row>
    <row r="187" spans="1:10">
      <c r="A187" t="s">
        <v>30</v>
      </c>
      <c r="B187">
        <v>6827500</v>
      </c>
      <c r="C187" s="1">
        <v>44355</v>
      </c>
      <c r="D187">
        <v>5.08</v>
      </c>
      <c r="E187" t="s">
        <v>31</v>
      </c>
      <c r="G187" s="1">
        <f t="shared" si="32"/>
        <v>44355</v>
      </c>
      <c r="H187" s="5">
        <f t="shared" si="33"/>
        <v>202106</v>
      </c>
      <c r="I187" s="5">
        <f t="shared" si="34"/>
        <v>2021</v>
      </c>
      <c r="J187">
        <f t="shared" si="35"/>
        <v>10.076033057851239</v>
      </c>
    </row>
    <row r="188" spans="1:10">
      <c r="A188" t="s">
        <v>30</v>
      </c>
      <c r="B188">
        <v>6827500</v>
      </c>
      <c r="C188" s="1">
        <v>44356</v>
      </c>
      <c r="D188">
        <v>4.2</v>
      </c>
      <c r="E188" t="s">
        <v>31</v>
      </c>
      <c r="G188" s="1">
        <f t="shared" si="32"/>
        <v>44356</v>
      </c>
      <c r="H188" s="5">
        <f t="shared" si="33"/>
        <v>202106</v>
      </c>
      <c r="I188" s="5">
        <f t="shared" si="34"/>
        <v>2021</v>
      </c>
      <c r="J188">
        <f t="shared" si="35"/>
        <v>8.3305785123966949</v>
      </c>
    </row>
    <row r="189" spans="1:10">
      <c r="A189" t="s">
        <v>30</v>
      </c>
      <c r="B189">
        <v>6827500</v>
      </c>
      <c r="C189" s="1">
        <v>44357</v>
      </c>
      <c r="D189">
        <v>3.73</v>
      </c>
      <c r="E189" t="s">
        <v>31</v>
      </c>
      <c r="G189" s="1">
        <f t="shared" si="32"/>
        <v>44357</v>
      </c>
      <c r="H189" s="5">
        <f t="shared" si="33"/>
        <v>202106</v>
      </c>
      <c r="I189" s="5">
        <f t="shared" si="34"/>
        <v>2021</v>
      </c>
      <c r="J189">
        <f t="shared" si="35"/>
        <v>7.3983471074380169</v>
      </c>
    </row>
    <row r="190" spans="1:10">
      <c r="A190" t="s">
        <v>30</v>
      </c>
      <c r="B190">
        <v>6827500</v>
      </c>
      <c r="C190" s="1">
        <v>44358</v>
      </c>
      <c r="D190">
        <v>2.75</v>
      </c>
      <c r="E190" t="s">
        <v>31</v>
      </c>
      <c r="G190" s="1">
        <f t="shared" si="32"/>
        <v>44358</v>
      </c>
      <c r="H190" s="5">
        <f t="shared" si="33"/>
        <v>202106</v>
      </c>
      <c r="I190" s="5">
        <f t="shared" si="34"/>
        <v>2021</v>
      </c>
      <c r="J190">
        <f t="shared" si="35"/>
        <v>5.4545454545454541</v>
      </c>
    </row>
    <row r="191" spans="1:10">
      <c r="A191" t="s">
        <v>30</v>
      </c>
      <c r="B191">
        <v>6827500</v>
      </c>
      <c r="C191" s="1">
        <v>44359</v>
      </c>
      <c r="D191">
        <v>2.0499999999999998</v>
      </c>
      <c r="E191" t="s">
        <v>31</v>
      </c>
      <c r="G191" s="1">
        <f t="shared" si="32"/>
        <v>44359</v>
      </c>
      <c r="H191" s="5">
        <f t="shared" si="33"/>
        <v>202106</v>
      </c>
      <c r="I191" s="5">
        <f t="shared" si="34"/>
        <v>2021</v>
      </c>
      <c r="J191">
        <f t="shared" si="35"/>
        <v>4.0661157024793386</v>
      </c>
    </row>
    <row r="192" spans="1:10">
      <c r="A192" t="s">
        <v>30</v>
      </c>
      <c r="B192">
        <v>6827500</v>
      </c>
      <c r="C192" s="1">
        <v>44360</v>
      </c>
      <c r="D192">
        <v>1.34</v>
      </c>
      <c r="E192" t="s">
        <v>31</v>
      </c>
      <c r="G192" s="1">
        <f t="shared" si="32"/>
        <v>44360</v>
      </c>
      <c r="H192" s="5">
        <f t="shared" si="33"/>
        <v>202106</v>
      </c>
      <c r="I192" s="5">
        <f t="shared" si="34"/>
        <v>2021</v>
      </c>
      <c r="J192">
        <f t="shared" si="35"/>
        <v>2.6578512396694216</v>
      </c>
    </row>
    <row r="193" spans="1:10">
      <c r="A193" t="s">
        <v>30</v>
      </c>
      <c r="B193">
        <v>6827500</v>
      </c>
      <c r="C193" s="1">
        <v>44361</v>
      </c>
      <c r="D193">
        <v>0.89</v>
      </c>
      <c r="E193" t="s">
        <v>31</v>
      </c>
      <c r="G193" s="1">
        <f t="shared" si="32"/>
        <v>44361</v>
      </c>
      <c r="H193" s="5">
        <f t="shared" si="33"/>
        <v>202106</v>
      </c>
      <c r="I193" s="5">
        <f t="shared" si="34"/>
        <v>2021</v>
      </c>
      <c r="J193">
        <f t="shared" si="35"/>
        <v>1.7652892561983471</v>
      </c>
    </row>
    <row r="194" spans="1:10">
      <c r="A194" t="s">
        <v>30</v>
      </c>
      <c r="B194">
        <v>6827500</v>
      </c>
      <c r="C194" s="1">
        <v>44362</v>
      </c>
      <c r="D194">
        <v>0.56000000000000005</v>
      </c>
      <c r="E194" t="s">
        <v>31</v>
      </c>
      <c r="G194" s="1">
        <f t="shared" si="32"/>
        <v>44362</v>
      </c>
      <c r="H194" s="5">
        <f t="shared" si="33"/>
        <v>202106</v>
      </c>
      <c r="I194" s="5">
        <f t="shared" si="34"/>
        <v>2021</v>
      </c>
      <c r="J194">
        <f t="shared" si="35"/>
        <v>1.1107438016528928</v>
      </c>
    </row>
    <row r="195" spans="1:10">
      <c r="A195" t="s">
        <v>30</v>
      </c>
      <c r="B195">
        <v>6827500</v>
      </c>
      <c r="C195" s="1">
        <v>44363</v>
      </c>
      <c r="D195">
        <v>0.3</v>
      </c>
      <c r="E195" t="s">
        <v>31</v>
      </c>
      <c r="G195" s="1">
        <f t="shared" si="32"/>
        <v>44363</v>
      </c>
      <c r="H195" s="5">
        <f t="shared" si="33"/>
        <v>202106</v>
      </c>
      <c r="I195" s="5">
        <f t="shared" si="34"/>
        <v>2021</v>
      </c>
      <c r="J195">
        <f t="shared" si="35"/>
        <v>0.5950413223140496</v>
      </c>
    </row>
    <row r="196" spans="1:10">
      <c r="A196" t="s">
        <v>30</v>
      </c>
      <c r="B196">
        <v>6827500</v>
      </c>
      <c r="C196" s="1">
        <v>44364</v>
      </c>
      <c r="D196">
        <v>0.14000000000000001</v>
      </c>
      <c r="E196" t="s">
        <v>31</v>
      </c>
      <c r="G196" s="1">
        <f t="shared" si="32"/>
        <v>44364</v>
      </c>
      <c r="H196" s="5">
        <f t="shared" si="33"/>
        <v>202106</v>
      </c>
      <c r="I196" s="5">
        <f t="shared" si="34"/>
        <v>2021</v>
      </c>
      <c r="J196">
        <f t="shared" si="35"/>
        <v>0.27768595041322319</v>
      </c>
    </row>
    <row r="197" spans="1:10">
      <c r="A197" t="s">
        <v>30</v>
      </c>
      <c r="B197">
        <v>6827500</v>
      </c>
      <c r="C197" s="1">
        <v>44365</v>
      </c>
      <c r="D197">
        <v>0.05</v>
      </c>
      <c r="E197" t="s">
        <v>31</v>
      </c>
      <c r="G197" s="1">
        <f t="shared" si="32"/>
        <v>44365</v>
      </c>
      <c r="H197" s="5">
        <f t="shared" si="33"/>
        <v>202106</v>
      </c>
      <c r="I197" s="5">
        <f t="shared" si="34"/>
        <v>2021</v>
      </c>
      <c r="J197">
        <f t="shared" si="35"/>
        <v>9.9173553719008267E-2</v>
      </c>
    </row>
    <row r="198" spans="1:10">
      <c r="A198" t="s">
        <v>30</v>
      </c>
      <c r="B198">
        <v>6827500</v>
      </c>
      <c r="C198" s="1">
        <v>44366</v>
      </c>
      <c r="D198">
        <v>0.03</v>
      </c>
      <c r="E198" t="s">
        <v>31</v>
      </c>
      <c r="G198" s="1">
        <f t="shared" ref="G198:G212" si="36">IF(OR(C198&lt;=0,ISTEXT(C198)),"",C198)</f>
        <v>44366</v>
      </c>
      <c r="H198" s="5">
        <f t="shared" ref="H198:H212" si="37">IF(NOT(ISTEXT(G198)),YEAR(G198)*100+MONTH(G198),"")</f>
        <v>202106</v>
      </c>
      <c r="I198" s="5">
        <f t="shared" ref="I198:I212" si="38">IF(NOT(ISTEXT(G198)),YEAR(G198),"")</f>
        <v>2021</v>
      </c>
      <c r="J198">
        <f t="shared" ref="J198:J212" si="39">IF(AND(ISNUMBER(G198),ISNUMBER(D198)),D198*(640*24*3600)/(5280^2),"DataGap")</f>
        <v>5.9504132231404959E-2</v>
      </c>
    </row>
    <row r="199" spans="1:10">
      <c r="A199" t="s">
        <v>30</v>
      </c>
      <c r="B199">
        <v>6827500</v>
      </c>
      <c r="C199" s="1">
        <v>44367</v>
      </c>
      <c r="D199">
        <v>0.11</v>
      </c>
      <c r="E199" t="s">
        <v>31</v>
      </c>
      <c r="G199" s="1">
        <f t="shared" si="36"/>
        <v>44367</v>
      </c>
      <c r="H199" s="5">
        <f t="shared" si="37"/>
        <v>202106</v>
      </c>
      <c r="I199" s="5">
        <f t="shared" si="38"/>
        <v>2021</v>
      </c>
      <c r="J199">
        <f t="shared" si="39"/>
        <v>0.21818181818181817</v>
      </c>
    </row>
    <row r="200" spans="1:10">
      <c r="A200" t="s">
        <v>30</v>
      </c>
      <c r="B200">
        <v>6827500</v>
      </c>
      <c r="C200" s="1">
        <v>44368</v>
      </c>
      <c r="D200">
        <v>0</v>
      </c>
      <c r="E200" t="s">
        <v>31</v>
      </c>
      <c r="G200" s="1">
        <f t="shared" si="36"/>
        <v>44368</v>
      </c>
      <c r="H200" s="5">
        <f t="shared" si="37"/>
        <v>202106</v>
      </c>
      <c r="I200" s="5">
        <f t="shared" si="38"/>
        <v>2021</v>
      </c>
      <c r="J200">
        <f t="shared" si="39"/>
        <v>0</v>
      </c>
    </row>
    <row r="201" spans="1:10">
      <c r="A201" t="s">
        <v>30</v>
      </c>
      <c r="B201">
        <v>6827500</v>
      </c>
      <c r="C201" s="1">
        <v>44369</v>
      </c>
      <c r="D201">
        <v>0</v>
      </c>
      <c r="E201" t="s">
        <v>31</v>
      </c>
      <c r="G201" s="1">
        <f t="shared" si="36"/>
        <v>44369</v>
      </c>
      <c r="H201" s="5">
        <f t="shared" si="37"/>
        <v>202106</v>
      </c>
      <c r="I201" s="5">
        <f t="shared" si="38"/>
        <v>2021</v>
      </c>
      <c r="J201">
        <f t="shared" si="39"/>
        <v>0</v>
      </c>
    </row>
    <row r="202" spans="1:10">
      <c r="A202" t="s">
        <v>30</v>
      </c>
      <c r="B202">
        <v>6827500</v>
      </c>
      <c r="C202" s="1">
        <v>44370</v>
      </c>
      <c r="D202">
        <v>0</v>
      </c>
      <c r="E202" t="s">
        <v>31</v>
      </c>
      <c r="G202" s="1">
        <f t="shared" si="36"/>
        <v>44370</v>
      </c>
      <c r="H202" s="5">
        <f t="shared" si="37"/>
        <v>202106</v>
      </c>
      <c r="I202" s="5">
        <f t="shared" si="38"/>
        <v>2021</v>
      </c>
      <c r="J202">
        <f t="shared" si="39"/>
        <v>0</v>
      </c>
    </row>
    <row r="203" spans="1:10">
      <c r="A203" t="s">
        <v>30</v>
      </c>
      <c r="B203">
        <v>6827500</v>
      </c>
      <c r="C203" s="1">
        <v>44371</v>
      </c>
      <c r="D203">
        <v>0</v>
      </c>
      <c r="E203" t="s">
        <v>31</v>
      </c>
      <c r="G203" s="1">
        <f t="shared" si="36"/>
        <v>44371</v>
      </c>
      <c r="H203" s="5">
        <f t="shared" si="37"/>
        <v>202106</v>
      </c>
      <c r="I203" s="5">
        <f t="shared" si="38"/>
        <v>2021</v>
      </c>
      <c r="J203">
        <f t="shared" si="39"/>
        <v>0</v>
      </c>
    </row>
    <row r="204" spans="1:10">
      <c r="A204" t="s">
        <v>30</v>
      </c>
      <c r="B204">
        <v>6827500</v>
      </c>
      <c r="C204" s="1">
        <v>44372</v>
      </c>
      <c r="D204">
        <v>0</v>
      </c>
      <c r="E204" t="s">
        <v>31</v>
      </c>
      <c r="G204" s="1">
        <f t="shared" si="36"/>
        <v>44372</v>
      </c>
      <c r="H204" s="5">
        <f t="shared" si="37"/>
        <v>202106</v>
      </c>
      <c r="I204" s="5">
        <f t="shared" si="38"/>
        <v>2021</v>
      </c>
      <c r="J204">
        <f t="shared" si="39"/>
        <v>0</v>
      </c>
    </row>
    <row r="205" spans="1:10">
      <c r="A205" t="s">
        <v>30</v>
      </c>
      <c r="B205">
        <v>6827500</v>
      </c>
      <c r="C205" s="1">
        <v>44373</v>
      </c>
      <c r="D205">
        <v>0</v>
      </c>
      <c r="E205" t="s">
        <v>31</v>
      </c>
      <c r="G205" s="1">
        <f t="shared" si="36"/>
        <v>44373</v>
      </c>
      <c r="H205" s="5">
        <f t="shared" si="37"/>
        <v>202106</v>
      </c>
      <c r="I205" s="5">
        <f t="shared" si="38"/>
        <v>2021</v>
      </c>
      <c r="J205">
        <f t="shared" si="39"/>
        <v>0</v>
      </c>
    </row>
    <row r="206" spans="1:10">
      <c r="A206" t="s">
        <v>30</v>
      </c>
      <c r="B206">
        <v>6827500</v>
      </c>
      <c r="C206" s="1">
        <v>44374</v>
      </c>
      <c r="D206">
        <v>0</v>
      </c>
      <c r="E206" t="s">
        <v>31</v>
      </c>
      <c r="G206" s="1">
        <f t="shared" si="36"/>
        <v>44374</v>
      </c>
      <c r="H206" s="5">
        <f t="shared" si="37"/>
        <v>202106</v>
      </c>
      <c r="I206" s="5">
        <f t="shared" si="38"/>
        <v>2021</v>
      </c>
      <c r="J206">
        <f t="shared" si="39"/>
        <v>0</v>
      </c>
    </row>
    <row r="207" spans="1:10">
      <c r="A207" t="s">
        <v>30</v>
      </c>
      <c r="B207">
        <v>6827500</v>
      </c>
      <c r="C207" s="1">
        <v>44375</v>
      </c>
      <c r="D207">
        <v>0</v>
      </c>
      <c r="E207" t="s">
        <v>31</v>
      </c>
      <c r="G207" s="1">
        <f t="shared" si="36"/>
        <v>44375</v>
      </c>
      <c r="H207" s="5">
        <f t="shared" si="37"/>
        <v>202106</v>
      </c>
      <c r="I207" s="5">
        <f t="shared" si="38"/>
        <v>2021</v>
      </c>
      <c r="J207">
        <f t="shared" si="39"/>
        <v>0</v>
      </c>
    </row>
    <row r="208" spans="1:10">
      <c r="A208" t="s">
        <v>30</v>
      </c>
      <c r="B208">
        <v>6827500</v>
      </c>
      <c r="C208" s="1">
        <v>44376</v>
      </c>
      <c r="D208">
        <v>0</v>
      </c>
      <c r="E208" t="s">
        <v>31</v>
      </c>
      <c r="G208" s="1">
        <f t="shared" si="36"/>
        <v>44376</v>
      </c>
      <c r="H208" s="5">
        <f t="shared" si="37"/>
        <v>202106</v>
      </c>
      <c r="I208" s="5">
        <f t="shared" si="38"/>
        <v>2021</v>
      </c>
      <c r="J208">
        <f t="shared" si="39"/>
        <v>0</v>
      </c>
    </row>
    <row r="209" spans="1:10">
      <c r="A209" t="s">
        <v>30</v>
      </c>
      <c r="B209">
        <v>6827500</v>
      </c>
      <c r="C209" s="1">
        <v>44377</v>
      </c>
      <c r="D209">
        <v>0</v>
      </c>
      <c r="E209" t="s">
        <v>31</v>
      </c>
      <c r="G209" s="1">
        <f t="shared" si="36"/>
        <v>44377</v>
      </c>
      <c r="H209" s="5">
        <f t="shared" si="37"/>
        <v>202106</v>
      </c>
      <c r="I209" s="5">
        <f t="shared" si="38"/>
        <v>2021</v>
      </c>
      <c r="J209">
        <f t="shared" si="39"/>
        <v>0</v>
      </c>
    </row>
    <row r="210" spans="1:10">
      <c r="A210" t="s">
        <v>30</v>
      </c>
      <c r="B210">
        <v>6827500</v>
      </c>
      <c r="C210" s="1">
        <v>44378</v>
      </c>
      <c r="D210">
        <v>0</v>
      </c>
      <c r="E210" t="s">
        <v>31</v>
      </c>
      <c r="G210" s="1">
        <f t="shared" si="36"/>
        <v>44378</v>
      </c>
      <c r="H210" s="5">
        <f t="shared" si="37"/>
        <v>202107</v>
      </c>
      <c r="I210" s="5">
        <f t="shared" si="38"/>
        <v>2021</v>
      </c>
      <c r="J210">
        <f t="shared" si="39"/>
        <v>0</v>
      </c>
    </row>
    <row r="211" spans="1:10">
      <c r="A211" t="s">
        <v>30</v>
      </c>
      <c r="B211">
        <v>6827500</v>
      </c>
      <c r="C211" s="1">
        <v>44379</v>
      </c>
      <c r="D211">
        <v>0</v>
      </c>
      <c r="E211" t="s">
        <v>31</v>
      </c>
      <c r="G211" s="1">
        <f t="shared" si="36"/>
        <v>44379</v>
      </c>
      <c r="H211" s="5">
        <f t="shared" si="37"/>
        <v>202107</v>
      </c>
      <c r="I211" s="5">
        <f t="shared" si="38"/>
        <v>2021</v>
      </c>
      <c r="J211">
        <f t="shared" si="39"/>
        <v>0</v>
      </c>
    </row>
    <row r="212" spans="1:10">
      <c r="A212" t="s">
        <v>30</v>
      </c>
      <c r="B212">
        <v>6827500</v>
      </c>
      <c r="C212" s="1">
        <v>44380</v>
      </c>
      <c r="D212">
        <v>0</v>
      </c>
      <c r="E212" t="s">
        <v>31</v>
      </c>
      <c r="G212" s="1">
        <f t="shared" si="36"/>
        <v>44380</v>
      </c>
      <c r="H212" s="5">
        <f t="shared" si="37"/>
        <v>202107</v>
      </c>
      <c r="I212" s="5">
        <f t="shared" si="38"/>
        <v>2021</v>
      </c>
      <c r="J212">
        <f t="shared" si="39"/>
        <v>0</v>
      </c>
    </row>
    <row r="213" spans="1:10">
      <c r="A213" t="s">
        <v>30</v>
      </c>
      <c r="B213">
        <v>6827500</v>
      </c>
      <c r="C213" s="1">
        <v>44381</v>
      </c>
      <c r="D213">
        <v>0</v>
      </c>
      <c r="E213" t="s">
        <v>31</v>
      </c>
      <c r="G213" s="1">
        <f t="shared" ref="G213:G226" si="40">IF(OR(C213&lt;=0,ISTEXT(C213)),"",C213)</f>
        <v>44381</v>
      </c>
      <c r="H213" s="5">
        <f t="shared" ref="H213:H226" si="41">IF(NOT(ISTEXT(G213)),YEAR(G213)*100+MONTH(G213),"")</f>
        <v>202107</v>
      </c>
      <c r="I213" s="5">
        <f t="shared" ref="I213:I226" si="42">IF(NOT(ISTEXT(G213)),YEAR(G213),"")</f>
        <v>2021</v>
      </c>
      <c r="J213">
        <f t="shared" ref="J213:J226" si="43">IF(AND(ISNUMBER(G213),ISNUMBER(D213)),D213*(640*24*3600)/(5280^2),"DataGap")</f>
        <v>0</v>
      </c>
    </row>
    <row r="214" spans="1:10">
      <c r="A214" t="s">
        <v>30</v>
      </c>
      <c r="B214">
        <v>6827500</v>
      </c>
      <c r="C214" s="1">
        <v>44382</v>
      </c>
      <c r="D214">
        <v>0</v>
      </c>
      <c r="E214" t="s">
        <v>31</v>
      </c>
      <c r="G214" s="1">
        <f t="shared" si="40"/>
        <v>44382</v>
      </c>
      <c r="H214" s="5">
        <f t="shared" si="41"/>
        <v>202107</v>
      </c>
      <c r="I214" s="5">
        <f t="shared" si="42"/>
        <v>2021</v>
      </c>
      <c r="J214">
        <f t="shared" si="43"/>
        <v>0</v>
      </c>
    </row>
    <row r="215" spans="1:10">
      <c r="A215" t="s">
        <v>30</v>
      </c>
      <c r="B215">
        <v>6827500</v>
      </c>
      <c r="C215" s="1">
        <v>44383</v>
      </c>
      <c r="D215">
        <v>0</v>
      </c>
      <c r="E215" t="s">
        <v>31</v>
      </c>
      <c r="G215" s="1">
        <f t="shared" si="40"/>
        <v>44383</v>
      </c>
      <c r="H215" s="5">
        <f t="shared" si="41"/>
        <v>202107</v>
      </c>
      <c r="I215" s="5">
        <f t="shared" si="42"/>
        <v>2021</v>
      </c>
      <c r="J215">
        <f t="shared" si="43"/>
        <v>0</v>
      </c>
    </row>
    <row r="216" spans="1:10">
      <c r="A216" t="s">
        <v>30</v>
      </c>
      <c r="B216">
        <v>6827500</v>
      </c>
      <c r="C216" s="1">
        <v>44384</v>
      </c>
      <c r="D216">
        <v>0</v>
      </c>
      <c r="E216" t="s">
        <v>31</v>
      </c>
      <c r="G216" s="1">
        <f t="shared" si="40"/>
        <v>44384</v>
      </c>
      <c r="H216" s="5">
        <f t="shared" si="41"/>
        <v>202107</v>
      </c>
      <c r="I216" s="5">
        <f t="shared" si="42"/>
        <v>2021</v>
      </c>
      <c r="J216">
        <f t="shared" si="43"/>
        <v>0</v>
      </c>
    </row>
    <row r="217" spans="1:10">
      <c r="A217" t="s">
        <v>30</v>
      </c>
      <c r="B217">
        <v>6827500</v>
      </c>
      <c r="C217" s="1">
        <v>44385</v>
      </c>
      <c r="D217">
        <v>0</v>
      </c>
      <c r="E217" t="s">
        <v>31</v>
      </c>
      <c r="G217" s="1">
        <f t="shared" si="40"/>
        <v>44385</v>
      </c>
      <c r="H217" s="5">
        <f t="shared" si="41"/>
        <v>202107</v>
      </c>
      <c r="I217" s="5">
        <f t="shared" si="42"/>
        <v>2021</v>
      </c>
      <c r="J217">
        <f t="shared" si="43"/>
        <v>0</v>
      </c>
    </row>
    <row r="218" spans="1:10">
      <c r="A218" t="s">
        <v>30</v>
      </c>
      <c r="B218">
        <v>6827500</v>
      </c>
      <c r="C218" s="1">
        <v>44386</v>
      </c>
      <c r="D218">
        <v>0</v>
      </c>
      <c r="E218" t="s">
        <v>31</v>
      </c>
      <c r="G218" s="1">
        <f t="shared" si="40"/>
        <v>44386</v>
      </c>
      <c r="H218" s="5">
        <f t="shared" si="41"/>
        <v>202107</v>
      </c>
      <c r="I218" s="5">
        <f t="shared" si="42"/>
        <v>2021</v>
      </c>
      <c r="J218">
        <f t="shared" si="43"/>
        <v>0</v>
      </c>
    </row>
    <row r="219" spans="1:10">
      <c r="A219" t="s">
        <v>30</v>
      </c>
      <c r="B219">
        <v>6827500</v>
      </c>
      <c r="C219" s="1">
        <v>44387</v>
      </c>
      <c r="D219">
        <v>0</v>
      </c>
      <c r="E219" t="s">
        <v>31</v>
      </c>
      <c r="G219" s="1">
        <f t="shared" si="40"/>
        <v>44387</v>
      </c>
      <c r="H219" s="5">
        <f t="shared" si="41"/>
        <v>202107</v>
      </c>
      <c r="I219" s="5">
        <f t="shared" si="42"/>
        <v>2021</v>
      </c>
      <c r="J219">
        <f t="shared" si="43"/>
        <v>0</v>
      </c>
    </row>
    <row r="220" spans="1:10">
      <c r="A220" t="s">
        <v>30</v>
      </c>
      <c r="B220">
        <v>6827500</v>
      </c>
      <c r="C220" s="1">
        <v>44388</v>
      </c>
      <c r="D220">
        <v>0</v>
      </c>
      <c r="E220" t="s">
        <v>31</v>
      </c>
      <c r="G220" s="1">
        <f t="shared" si="40"/>
        <v>44388</v>
      </c>
      <c r="H220" s="5">
        <f t="shared" si="41"/>
        <v>202107</v>
      </c>
      <c r="I220" s="5">
        <f t="shared" si="42"/>
        <v>2021</v>
      </c>
      <c r="J220">
        <f t="shared" si="43"/>
        <v>0</v>
      </c>
    </row>
    <row r="221" spans="1:10">
      <c r="A221" t="s">
        <v>30</v>
      </c>
      <c r="B221">
        <v>6827500</v>
      </c>
      <c r="C221" s="1">
        <v>44389</v>
      </c>
      <c r="D221">
        <v>0</v>
      </c>
      <c r="E221" t="s">
        <v>31</v>
      </c>
      <c r="G221" s="1">
        <f t="shared" si="40"/>
        <v>44389</v>
      </c>
      <c r="H221" s="5">
        <f t="shared" si="41"/>
        <v>202107</v>
      </c>
      <c r="I221" s="5">
        <f t="shared" si="42"/>
        <v>2021</v>
      </c>
      <c r="J221">
        <f t="shared" si="43"/>
        <v>0</v>
      </c>
    </row>
    <row r="222" spans="1:10">
      <c r="A222" t="s">
        <v>30</v>
      </c>
      <c r="B222">
        <v>6827500</v>
      </c>
      <c r="C222" s="1">
        <v>44390</v>
      </c>
      <c r="D222">
        <v>0</v>
      </c>
      <c r="E222" t="s">
        <v>31</v>
      </c>
      <c r="G222" s="1">
        <f t="shared" si="40"/>
        <v>44390</v>
      </c>
      <c r="H222" s="5">
        <f t="shared" si="41"/>
        <v>202107</v>
      </c>
      <c r="I222" s="5">
        <f t="shared" si="42"/>
        <v>2021</v>
      </c>
      <c r="J222">
        <f t="shared" si="43"/>
        <v>0</v>
      </c>
    </row>
    <row r="223" spans="1:10">
      <c r="A223" t="s">
        <v>30</v>
      </c>
      <c r="B223">
        <v>6827500</v>
      </c>
      <c r="C223" s="1">
        <v>44391</v>
      </c>
      <c r="D223">
        <v>0</v>
      </c>
      <c r="E223" t="s">
        <v>31</v>
      </c>
      <c r="G223" s="1">
        <f t="shared" si="40"/>
        <v>44391</v>
      </c>
      <c r="H223" s="5">
        <f t="shared" si="41"/>
        <v>202107</v>
      </c>
      <c r="I223" s="5">
        <f t="shared" si="42"/>
        <v>2021</v>
      </c>
      <c r="J223">
        <f t="shared" si="43"/>
        <v>0</v>
      </c>
    </row>
    <row r="224" spans="1:10">
      <c r="A224" t="s">
        <v>30</v>
      </c>
      <c r="B224">
        <v>6827500</v>
      </c>
      <c r="C224" s="1">
        <v>44392</v>
      </c>
      <c r="D224">
        <v>0</v>
      </c>
      <c r="E224" t="s">
        <v>31</v>
      </c>
      <c r="G224" s="1">
        <f t="shared" si="40"/>
        <v>44392</v>
      </c>
      <c r="H224" s="5">
        <f t="shared" si="41"/>
        <v>202107</v>
      </c>
      <c r="I224" s="5">
        <f t="shared" si="42"/>
        <v>2021</v>
      </c>
      <c r="J224">
        <f t="shared" si="43"/>
        <v>0</v>
      </c>
    </row>
    <row r="225" spans="1:10">
      <c r="A225" t="s">
        <v>30</v>
      </c>
      <c r="B225">
        <v>6827500</v>
      </c>
      <c r="C225" s="1">
        <v>44393</v>
      </c>
      <c r="D225">
        <v>0</v>
      </c>
      <c r="E225" t="s">
        <v>31</v>
      </c>
      <c r="G225" s="1">
        <f t="shared" si="40"/>
        <v>44393</v>
      </c>
      <c r="H225" s="5">
        <f t="shared" si="41"/>
        <v>202107</v>
      </c>
      <c r="I225" s="5">
        <f t="shared" si="42"/>
        <v>2021</v>
      </c>
      <c r="J225">
        <f t="shared" si="43"/>
        <v>0</v>
      </c>
    </row>
    <row r="226" spans="1:10">
      <c r="A226" t="s">
        <v>30</v>
      </c>
      <c r="B226">
        <v>6827500</v>
      </c>
      <c r="C226" s="1">
        <v>44394</v>
      </c>
      <c r="D226">
        <v>0</v>
      </c>
      <c r="E226" t="s">
        <v>31</v>
      </c>
      <c r="G226" s="1">
        <f t="shared" si="40"/>
        <v>44394</v>
      </c>
      <c r="H226" s="5">
        <f t="shared" si="41"/>
        <v>202107</v>
      </c>
      <c r="I226" s="5">
        <f t="shared" si="42"/>
        <v>2021</v>
      </c>
      <c r="J226">
        <f t="shared" si="43"/>
        <v>0</v>
      </c>
    </row>
    <row r="227" spans="1:10">
      <c r="A227" t="s">
        <v>30</v>
      </c>
      <c r="B227">
        <v>6827500</v>
      </c>
      <c r="C227" s="1">
        <v>44395</v>
      </c>
      <c r="D227">
        <v>0</v>
      </c>
      <c r="E227" t="s">
        <v>31</v>
      </c>
      <c r="G227" s="1">
        <f t="shared" ref="G227:G233" si="44">IF(OR(C227&lt;=0,ISTEXT(C227)),"",C227)</f>
        <v>44395</v>
      </c>
      <c r="H227" s="5">
        <f t="shared" ref="H227:H233" si="45">IF(NOT(ISTEXT(G227)),YEAR(G227)*100+MONTH(G227),"")</f>
        <v>202107</v>
      </c>
      <c r="I227" s="5">
        <f t="shared" ref="I227:I233" si="46">IF(NOT(ISTEXT(G227)),YEAR(G227),"")</f>
        <v>2021</v>
      </c>
      <c r="J227">
        <f t="shared" ref="J227:J233" si="47">IF(AND(ISNUMBER(G227),ISNUMBER(D227)),D227*(640*24*3600)/(5280^2),"DataGap")</f>
        <v>0</v>
      </c>
    </row>
    <row r="228" spans="1:10">
      <c r="A228" t="s">
        <v>30</v>
      </c>
      <c r="B228">
        <v>6827500</v>
      </c>
      <c r="C228" s="1">
        <v>44396</v>
      </c>
      <c r="D228">
        <v>0</v>
      </c>
      <c r="E228" t="s">
        <v>31</v>
      </c>
      <c r="G228" s="1">
        <f t="shared" si="44"/>
        <v>44396</v>
      </c>
      <c r="H228" s="5">
        <f t="shared" si="45"/>
        <v>202107</v>
      </c>
      <c r="I228" s="5">
        <f t="shared" si="46"/>
        <v>2021</v>
      </c>
      <c r="J228">
        <f t="shared" si="47"/>
        <v>0</v>
      </c>
    </row>
    <row r="229" spans="1:10">
      <c r="A229" t="s">
        <v>30</v>
      </c>
      <c r="B229">
        <v>6827500</v>
      </c>
      <c r="C229" s="1">
        <v>44397</v>
      </c>
      <c r="D229">
        <v>0</v>
      </c>
      <c r="E229" t="s">
        <v>31</v>
      </c>
      <c r="G229" s="1">
        <f t="shared" si="44"/>
        <v>44397</v>
      </c>
      <c r="H229" s="5">
        <f t="shared" si="45"/>
        <v>202107</v>
      </c>
      <c r="I229" s="5">
        <f t="shared" si="46"/>
        <v>2021</v>
      </c>
      <c r="J229">
        <f t="shared" si="47"/>
        <v>0</v>
      </c>
    </row>
    <row r="230" spans="1:10">
      <c r="A230" t="s">
        <v>30</v>
      </c>
      <c r="B230">
        <v>6827500</v>
      </c>
      <c r="C230" s="1">
        <v>44398</v>
      </c>
      <c r="D230">
        <v>0</v>
      </c>
      <c r="E230" t="s">
        <v>31</v>
      </c>
      <c r="G230" s="1">
        <f t="shared" si="44"/>
        <v>44398</v>
      </c>
      <c r="H230" s="5">
        <f t="shared" si="45"/>
        <v>202107</v>
      </c>
      <c r="I230" s="5">
        <f t="shared" si="46"/>
        <v>2021</v>
      </c>
      <c r="J230">
        <f t="shared" si="47"/>
        <v>0</v>
      </c>
    </row>
    <row r="231" spans="1:10">
      <c r="A231" t="s">
        <v>30</v>
      </c>
      <c r="B231">
        <v>6827500</v>
      </c>
      <c r="C231" s="1">
        <v>44399</v>
      </c>
      <c r="D231">
        <v>0</v>
      </c>
      <c r="E231" t="s">
        <v>31</v>
      </c>
      <c r="G231" s="1">
        <f t="shared" si="44"/>
        <v>44399</v>
      </c>
      <c r="H231" s="5">
        <f t="shared" si="45"/>
        <v>202107</v>
      </c>
      <c r="I231" s="5">
        <f t="shared" si="46"/>
        <v>2021</v>
      </c>
      <c r="J231">
        <f t="shared" si="47"/>
        <v>0</v>
      </c>
    </row>
    <row r="232" spans="1:10">
      <c r="A232" t="s">
        <v>30</v>
      </c>
      <c r="B232">
        <v>6827500</v>
      </c>
      <c r="C232" s="1">
        <v>44400</v>
      </c>
      <c r="D232">
        <v>0</v>
      </c>
      <c r="E232" t="s">
        <v>31</v>
      </c>
      <c r="G232" s="1">
        <f t="shared" si="44"/>
        <v>44400</v>
      </c>
      <c r="H232" s="5">
        <f t="shared" si="45"/>
        <v>202107</v>
      </c>
      <c r="I232" s="5">
        <f t="shared" si="46"/>
        <v>2021</v>
      </c>
      <c r="J232">
        <f t="shared" si="47"/>
        <v>0</v>
      </c>
    </row>
    <row r="233" spans="1:10">
      <c r="A233" t="s">
        <v>30</v>
      </c>
      <c r="B233">
        <v>6827500</v>
      </c>
      <c r="C233" s="1">
        <v>44401</v>
      </c>
      <c r="D233">
        <v>0</v>
      </c>
      <c r="E233" t="s">
        <v>31</v>
      </c>
      <c r="G233" s="1">
        <f t="shared" si="44"/>
        <v>44401</v>
      </c>
      <c r="H233" s="5">
        <f t="shared" si="45"/>
        <v>202107</v>
      </c>
      <c r="I233" s="5">
        <f t="shared" si="46"/>
        <v>2021</v>
      </c>
      <c r="J233">
        <f t="shared" si="47"/>
        <v>0</v>
      </c>
    </row>
    <row r="234" spans="1:10">
      <c r="A234" t="s">
        <v>30</v>
      </c>
      <c r="B234">
        <v>6827500</v>
      </c>
      <c r="C234" s="1">
        <v>44402</v>
      </c>
      <c r="D234">
        <v>0</v>
      </c>
      <c r="E234" t="s">
        <v>31</v>
      </c>
      <c r="G234" s="1">
        <f t="shared" ref="G234:G239" si="48">IF(OR(C234&lt;=0,ISTEXT(C234)),"",C234)</f>
        <v>44402</v>
      </c>
      <c r="H234" s="5">
        <f t="shared" ref="H234:H239" si="49">IF(NOT(ISTEXT(G234)),YEAR(G234)*100+MONTH(G234),"")</f>
        <v>202107</v>
      </c>
      <c r="I234" s="5">
        <f t="shared" ref="I234:I239" si="50">IF(NOT(ISTEXT(G234)),YEAR(G234),"")</f>
        <v>2021</v>
      </c>
      <c r="J234">
        <f t="shared" ref="J234:J239" si="51">IF(AND(ISNUMBER(G234),ISNUMBER(D234)),D234*(640*24*3600)/(5280^2),"DataGap")</f>
        <v>0</v>
      </c>
    </row>
    <row r="235" spans="1:10">
      <c r="A235" t="s">
        <v>30</v>
      </c>
      <c r="B235">
        <v>6827500</v>
      </c>
      <c r="C235" s="1">
        <v>44403</v>
      </c>
      <c r="D235">
        <v>0</v>
      </c>
      <c r="E235" t="s">
        <v>31</v>
      </c>
      <c r="G235" s="1">
        <f t="shared" si="48"/>
        <v>44403</v>
      </c>
      <c r="H235" s="5">
        <f t="shared" si="49"/>
        <v>202107</v>
      </c>
      <c r="I235" s="5">
        <f t="shared" si="50"/>
        <v>2021</v>
      </c>
      <c r="J235">
        <f t="shared" si="51"/>
        <v>0</v>
      </c>
    </row>
    <row r="236" spans="1:10">
      <c r="A236" t="s">
        <v>30</v>
      </c>
      <c r="B236">
        <v>6827500</v>
      </c>
      <c r="C236" s="1">
        <v>44404</v>
      </c>
      <c r="D236">
        <v>0</v>
      </c>
      <c r="E236" t="s">
        <v>31</v>
      </c>
      <c r="G236" s="1">
        <f t="shared" si="48"/>
        <v>44404</v>
      </c>
      <c r="H236" s="5">
        <f t="shared" si="49"/>
        <v>202107</v>
      </c>
      <c r="I236" s="5">
        <f t="shared" si="50"/>
        <v>2021</v>
      </c>
      <c r="J236">
        <f t="shared" si="51"/>
        <v>0</v>
      </c>
    </row>
    <row r="237" spans="1:10">
      <c r="A237" t="s">
        <v>30</v>
      </c>
      <c r="B237">
        <v>6827500</v>
      </c>
      <c r="C237" s="1">
        <v>44405</v>
      </c>
      <c r="D237">
        <v>0</v>
      </c>
      <c r="E237" t="s">
        <v>31</v>
      </c>
      <c r="G237" s="1">
        <f t="shared" si="48"/>
        <v>44405</v>
      </c>
      <c r="H237" s="5">
        <f t="shared" si="49"/>
        <v>202107</v>
      </c>
      <c r="I237" s="5">
        <f t="shared" si="50"/>
        <v>2021</v>
      </c>
      <c r="J237">
        <f t="shared" si="51"/>
        <v>0</v>
      </c>
    </row>
    <row r="238" spans="1:10">
      <c r="A238" t="s">
        <v>30</v>
      </c>
      <c r="B238">
        <v>6827500</v>
      </c>
      <c r="C238" s="1">
        <v>44406</v>
      </c>
      <c r="D238">
        <v>0</v>
      </c>
      <c r="E238" t="s">
        <v>31</v>
      </c>
      <c r="G238" s="1">
        <f t="shared" si="48"/>
        <v>44406</v>
      </c>
      <c r="H238" s="5">
        <f t="shared" si="49"/>
        <v>202107</v>
      </c>
      <c r="I238" s="5">
        <f t="shared" si="50"/>
        <v>2021</v>
      </c>
      <c r="J238">
        <f t="shared" si="51"/>
        <v>0</v>
      </c>
    </row>
    <row r="239" spans="1:10">
      <c r="A239" t="s">
        <v>30</v>
      </c>
      <c r="B239">
        <v>6827500</v>
      </c>
      <c r="C239" s="1">
        <v>44407</v>
      </c>
      <c r="D239">
        <v>0</v>
      </c>
      <c r="E239" t="s">
        <v>31</v>
      </c>
      <c r="G239" s="1">
        <f t="shared" si="48"/>
        <v>44407</v>
      </c>
      <c r="H239" s="5">
        <f t="shared" si="49"/>
        <v>202107</v>
      </c>
      <c r="I239" s="5">
        <f t="shared" si="50"/>
        <v>2021</v>
      </c>
      <c r="J239">
        <f t="shared" si="51"/>
        <v>0</v>
      </c>
    </row>
    <row r="240" spans="1:10">
      <c r="A240" t="s">
        <v>30</v>
      </c>
      <c r="B240">
        <v>6827500</v>
      </c>
      <c r="C240" s="1">
        <v>44408</v>
      </c>
      <c r="D240">
        <v>0</v>
      </c>
      <c r="E240" t="s">
        <v>31</v>
      </c>
      <c r="G240" s="1">
        <f t="shared" ref="G240:G266" si="52">IF(OR(C240&lt;=0,ISTEXT(C240)),"",C240)</f>
        <v>44408</v>
      </c>
      <c r="H240" s="5">
        <f t="shared" ref="H240:H266" si="53">IF(NOT(ISTEXT(G240)),YEAR(G240)*100+MONTH(G240),"")</f>
        <v>202107</v>
      </c>
      <c r="I240" s="5">
        <f t="shared" ref="I240:I266" si="54">IF(NOT(ISTEXT(G240)),YEAR(G240),"")</f>
        <v>2021</v>
      </c>
      <c r="J240">
        <f t="shared" ref="J240:J266" si="55">IF(AND(ISNUMBER(G240),ISNUMBER(D240)),D240*(640*24*3600)/(5280^2),"DataGap")</f>
        <v>0</v>
      </c>
    </row>
    <row r="241" spans="1:10">
      <c r="A241" t="s">
        <v>30</v>
      </c>
      <c r="B241">
        <v>6827500</v>
      </c>
      <c r="C241" s="1">
        <v>44409</v>
      </c>
      <c r="D241">
        <v>0</v>
      </c>
      <c r="E241" t="s">
        <v>31</v>
      </c>
      <c r="G241" s="1">
        <f t="shared" si="52"/>
        <v>44409</v>
      </c>
      <c r="H241" s="5">
        <f t="shared" si="53"/>
        <v>202108</v>
      </c>
      <c r="I241" s="5">
        <f t="shared" si="54"/>
        <v>2021</v>
      </c>
      <c r="J241">
        <f t="shared" si="55"/>
        <v>0</v>
      </c>
    </row>
    <row r="242" spans="1:10">
      <c r="A242" t="s">
        <v>30</v>
      </c>
      <c r="B242">
        <v>6827500</v>
      </c>
      <c r="C242" s="1">
        <v>44410</v>
      </c>
      <c r="D242">
        <v>0</v>
      </c>
      <c r="E242" t="s">
        <v>31</v>
      </c>
      <c r="G242" s="1">
        <f t="shared" si="52"/>
        <v>44410</v>
      </c>
      <c r="H242" s="5">
        <f t="shared" si="53"/>
        <v>202108</v>
      </c>
      <c r="I242" s="5">
        <f t="shared" si="54"/>
        <v>2021</v>
      </c>
      <c r="J242">
        <f t="shared" si="55"/>
        <v>0</v>
      </c>
    </row>
    <row r="243" spans="1:10">
      <c r="A243" t="s">
        <v>30</v>
      </c>
      <c r="B243">
        <v>6827500</v>
      </c>
      <c r="C243" s="1">
        <v>44411</v>
      </c>
      <c r="D243">
        <v>0</v>
      </c>
      <c r="E243" t="s">
        <v>31</v>
      </c>
      <c r="G243" s="1">
        <f t="shared" si="52"/>
        <v>44411</v>
      </c>
      <c r="H243" s="5">
        <f t="shared" si="53"/>
        <v>202108</v>
      </c>
      <c r="I243" s="5">
        <f t="shared" si="54"/>
        <v>2021</v>
      </c>
      <c r="J243">
        <f t="shared" si="55"/>
        <v>0</v>
      </c>
    </row>
    <row r="244" spans="1:10">
      <c r="A244" t="s">
        <v>30</v>
      </c>
      <c r="B244">
        <v>6827500</v>
      </c>
      <c r="C244" s="1">
        <v>44412</v>
      </c>
      <c r="D244">
        <v>0</v>
      </c>
      <c r="E244" t="s">
        <v>31</v>
      </c>
      <c r="G244" s="1">
        <f t="shared" si="52"/>
        <v>44412</v>
      </c>
      <c r="H244" s="5">
        <f t="shared" si="53"/>
        <v>202108</v>
      </c>
      <c r="I244" s="5">
        <f t="shared" si="54"/>
        <v>2021</v>
      </c>
      <c r="J244">
        <f t="shared" si="55"/>
        <v>0</v>
      </c>
    </row>
    <row r="245" spans="1:10">
      <c r="A245" t="s">
        <v>30</v>
      </c>
      <c r="B245">
        <v>6827500</v>
      </c>
      <c r="C245" s="1">
        <v>44413</v>
      </c>
      <c r="D245">
        <v>0</v>
      </c>
      <c r="E245" t="s">
        <v>31</v>
      </c>
      <c r="G245" s="1">
        <f t="shared" si="52"/>
        <v>44413</v>
      </c>
      <c r="H245" s="5">
        <f t="shared" si="53"/>
        <v>202108</v>
      </c>
      <c r="I245" s="5">
        <f t="shared" si="54"/>
        <v>2021</v>
      </c>
      <c r="J245">
        <f t="shared" si="55"/>
        <v>0</v>
      </c>
    </row>
    <row r="246" spans="1:10">
      <c r="A246" t="s">
        <v>30</v>
      </c>
      <c r="B246">
        <v>6827500</v>
      </c>
      <c r="C246" s="1">
        <v>44414</v>
      </c>
      <c r="D246">
        <v>0</v>
      </c>
      <c r="E246" t="s">
        <v>31</v>
      </c>
      <c r="G246" s="1">
        <f t="shared" si="52"/>
        <v>44414</v>
      </c>
      <c r="H246" s="5">
        <f t="shared" si="53"/>
        <v>202108</v>
      </c>
      <c r="I246" s="5">
        <f t="shared" si="54"/>
        <v>2021</v>
      </c>
      <c r="J246">
        <f t="shared" si="55"/>
        <v>0</v>
      </c>
    </row>
    <row r="247" spans="1:10">
      <c r="A247" t="s">
        <v>30</v>
      </c>
      <c r="B247">
        <v>6827500</v>
      </c>
      <c r="C247" s="1">
        <v>44415</v>
      </c>
      <c r="D247">
        <v>0</v>
      </c>
      <c r="E247" t="s">
        <v>31</v>
      </c>
      <c r="G247" s="1">
        <f t="shared" si="52"/>
        <v>44415</v>
      </c>
      <c r="H247" s="5">
        <f t="shared" si="53"/>
        <v>202108</v>
      </c>
      <c r="I247" s="5">
        <f t="shared" si="54"/>
        <v>2021</v>
      </c>
      <c r="J247">
        <f t="shared" si="55"/>
        <v>0</v>
      </c>
    </row>
    <row r="248" spans="1:10">
      <c r="A248" t="s">
        <v>30</v>
      </c>
      <c r="B248">
        <v>6827500</v>
      </c>
      <c r="C248" s="1">
        <v>44416</v>
      </c>
      <c r="D248">
        <v>0</v>
      </c>
      <c r="E248" t="s">
        <v>31</v>
      </c>
      <c r="G248" s="1">
        <f t="shared" si="52"/>
        <v>44416</v>
      </c>
      <c r="H248" s="5">
        <f t="shared" si="53"/>
        <v>202108</v>
      </c>
      <c r="I248" s="5">
        <f t="shared" si="54"/>
        <v>2021</v>
      </c>
      <c r="J248">
        <f t="shared" si="55"/>
        <v>0</v>
      </c>
    </row>
    <row r="249" spans="1:10">
      <c r="A249" t="s">
        <v>30</v>
      </c>
      <c r="B249">
        <v>6827500</v>
      </c>
      <c r="C249" s="1">
        <v>44417</v>
      </c>
      <c r="D249">
        <v>0</v>
      </c>
      <c r="E249" t="s">
        <v>31</v>
      </c>
      <c r="G249" s="1">
        <f t="shared" si="52"/>
        <v>44417</v>
      </c>
      <c r="H249" s="5">
        <f t="shared" si="53"/>
        <v>202108</v>
      </c>
      <c r="I249" s="5">
        <f t="shared" si="54"/>
        <v>2021</v>
      </c>
      <c r="J249">
        <f t="shared" si="55"/>
        <v>0</v>
      </c>
    </row>
    <row r="250" spans="1:10">
      <c r="A250" t="s">
        <v>30</v>
      </c>
      <c r="B250">
        <v>6827500</v>
      </c>
      <c r="C250" s="1">
        <v>44418</v>
      </c>
      <c r="D250">
        <v>0</v>
      </c>
      <c r="E250" t="s">
        <v>31</v>
      </c>
      <c r="G250" s="1">
        <f t="shared" si="52"/>
        <v>44418</v>
      </c>
      <c r="H250" s="5">
        <f t="shared" si="53"/>
        <v>202108</v>
      </c>
      <c r="I250" s="5">
        <f t="shared" si="54"/>
        <v>2021</v>
      </c>
      <c r="J250">
        <f t="shared" si="55"/>
        <v>0</v>
      </c>
    </row>
    <row r="251" spans="1:10">
      <c r="A251" t="s">
        <v>30</v>
      </c>
      <c r="B251">
        <v>6827500</v>
      </c>
      <c r="C251" s="1">
        <v>44419</v>
      </c>
      <c r="D251">
        <v>0</v>
      </c>
      <c r="E251" t="s">
        <v>31</v>
      </c>
      <c r="G251" s="1">
        <f t="shared" si="52"/>
        <v>44419</v>
      </c>
      <c r="H251" s="5">
        <f t="shared" si="53"/>
        <v>202108</v>
      </c>
      <c r="I251" s="5">
        <f t="shared" si="54"/>
        <v>2021</v>
      </c>
      <c r="J251">
        <f t="shared" si="55"/>
        <v>0</v>
      </c>
    </row>
    <row r="252" spans="1:10">
      <c r="A252" t="s">
        <v>30</v>
      </c>
      <c r="B252">
        <v>6827500</v>
      </c>
      <c r="C252" s="1">
        <v>44420</v>
      </c>
      <c r="D252">
        <v>0</v>
      </c>
      <c r="E252" t="s">
        <v>31</v>
      </c>
      <c r="G252" s="1">
        <f t="shared" si="52"/>
        <v>44420</v>
      </c>
      <c r="H252" s="5">
        <f t="shared" si="53"/>
        <v>202108</v>
      </c>
      <c r="I252" s="5">
        <f t="shared" si="54"/>
        <v>2021</v>
      </c>
      <c r="J252">
        <f t="shared" si="55"/>
        <v>0</v>
      </c>
    </row>
    <row r="253" spans="1:10">
      <c r="A253" t="s">
        <v>30</v>
      </c>
      <c r="B253">
        <v>6827500</v>
      </c>
      <c r="C253" s="1">
        <v>44421</v>
      </c>
      <c r="D253">
        <v>0</v>
      </c>
      <c r="E253" t="s">
        <v>31</v>
      </c>
      <c r="G253" s="1">
        <f t="shared" si="52"/>
        <v>44421</v>
      </c>
      <c r="H253" s="5">
        <f t="shared" si="53"/>
        <v>202108</v>
      </c>
      <c r="I253" s="5">
        <f t="shared" si="54"/>
        <v>2021</v>
      </c>
      <c r="J253">
        <f t="shared" si="55"/>
        <v>0</v>
      </c>
    </row>
    <row r="254" spans="1:10">
      <c r="A254" t="s">
        <v>30</v>
      </c>
      <c r="B254">
        <v>6827500</v>
      </c>
      <c r="C254" s="1">
        <v>44422</v>
      </c>
      <c r="D254">
        <v>0</v>
      </c>
      <c r="E254" t="s">
        <v>31</v>
      </c>
      <c r="G254" s="1">
        <f t="shared" si="52"/>
        <v>44422</v>
      </c>
      <c r="H254" s="5">
        <f t="shared" si="53"/>
        <v>202108</v>
      </c>
      <c r="I254" s="5">
        <f t="shared" si="54"/>
        <v>2021</v>
      </c>
      <c r="J254">
        <f t="shared" si="55"/>
        <v>0</v>
      </c>
    </row>
    <row r="255" spans="1:10">
      <c r="A255" t="s">
        <v>30</v>
      </c>
      <c r="B255">
        <v>6827500</v>
      </c>
      <c r="C255" s="1">
        <v>44423</v>
      </c>
      <c r="D255">
        <v>0</v>
      </c>
      <c r="E255" t="s">
        <v>31</v>
      </c>
      <c r="G255" s="1">
        <f t="shared" si="52"/>
        <v>44423</v>
      </c>
      <c r="H255" s="5">
        <f t="shared" si="53"/>
        <v>202108</v>
      </c>
      <c r="I255" s="5">
        <f t="shared" si="54"/>
        <v>2021</v>
      </c>
      <c r="J255">
        <f t="shared" si="55"/>
        <v>0</v>
      </c>
    </row>
    <row r="256" spans="1:10">
      <c r="A256" t="s">
        <v>30</v>
      </c>
      <c r="B256">
        <v>6827500</v>
      </c>
      <c r="C256" s="1">
        <v>44424</v>
      </c>
      <c r="D256">
        <v>0</v>
      </c>
      <c r="E256" t="s">
        <v>31</v>
      </c>
      <c r="G256" s="1">
        <f t="shared" si="52"/>
        <v>44424</v>
      </c>
      <c r="H256" s="5">
        <f t="shared" si="53"/>
        <v>202108</v>
      </c>
      <c r="I256" s="5">
        <f t="shared" si="54"/>
        <v>2021</v>
      </c>
      <c r="J256">
        <f t="shared" si="55"/>
        <v>0</v>
      </c>
    </row>
    <row r="257" spans="1:10">
      <c r="A257" t="s">
        <v>30</v>
      </c>
      <c r="B257">
        <v>6827500</v>
      </c>
      <c r="C257" s="1">
        <v>44425</v>
      </c>
      <c r="D257">
        <v>0</v>
      </c>
      <c r="E257" t="s">
        <v>31</v>
      </c>
      <c r="G257" s="1">
        <f t="shared" si="52"/>
        <v>44425</v>
      </c>
      <c r="H257" s="5">
        <f t="shared" si="53"/>
        <v>202108</v>
      </c>
      <c r="I257" s="5">
        <f t="shared" si="54"/>
        <v>2021</v>
      </c>
      <c r="J257">
        <f t="shared" si="55"/>
        <v>0</v>
      </c>
    </row>
    <row r="258" spans="1:10">
      <c r="A258" t="s">
        <v>30</v>
      </c>
      <c r="B258">
        <v>6827500</v>
      </c>
      <c r="C258" s="1">
        <v>44426</v>
      </c>
      <c r="D258">
        <v>0</v>
      </c>
      <c r="E258" t="s">
        <v>31</v>
      </c>
      <c r="G258" s="1">
        <f t="shared" si="52"/>
        <v>44426</v>
      </c>
      <c r="H258" s="5">
        <f t="shared" si="53"/>
        <v>202108</v>
      </c>
      <c r="I258" s="5">
        <f t="shared" si="54"/>
        <v>2021</v>
      </c>
      <c r="J258">
        <f t="shared" si="55"/>
        <v>0</v>
      </c>
    </row>
    <row r="259" spans="1:10">
      <c r="A259" t="s">
        <v>30</v>
      </c>
      <c r="B259">
        <v>6827500</v>
      </c>
      <c r="C259" s="1">
        <v>44427</v>
      </c>
      <c r="D259">
        <v>0</v>
      </c>
      <c r="E259" t="s">
        <v>31</v>
      </c>
      <c r="G259" s="1">
        <f t="shared" si="52"/>
        <v>44427</v>
      </c>
      <c r="H259" s="5">
        <f t="shared" si="53"/>
        <v>202108</v>
      </c>
      <c r="I259" s="5">
        <f t="shared" si="54"/>
        <v>2021</v>
      </c>
      <c r="J259">
        <f t="shared" si="55"/>
        <v>0</v>
      </c>
    </row>
    <row r="260" spans="1:10">
      <c r="A260" t="s">
        <v>30</v>
      </c>
      <c r="B260">
        <v>6827500</v>
      </c>
      <c r="C260" s="1">
        <v>44428</v>
      </c>
      <c r="D260">
        <v>0</v>
      </c>
      <c r="E260" t="s">
        <v>31</v>
      </c>
      <c r="G260" s="1">
        <f t="shared" si="52"/>
        <v>44428</v>
      </c>
      <c r="H260" s="5">
        <f t="shared" si="53"/>
        <v>202108</v>
      </c>
      <c r="I260" s="5">
        <f t="shared" si="54"/>
        <v>2021</v>
      </c>
      <c r="J260">
        <f t="shared" si="55"/>
        <v>0</v>
      </c>
    </row>
    <row r="261" spans="1:10">
      <c r="A261" t="s">
        <v>30</v>
      </c>
      <c r="B261">
        <v>6827500</v>
      </c>
      <c r="C261" s="1">
        <v>44429</v>
      </c>
      <c r="D261">
        <v>0</v>
      </c>
      <c r="E261" t="s">
        <v>31</v>
      </c>
      <c r="G261" s="1">
        <f t="shared" si="52"/>
        <v>44429</v>
      </c>
      <c r="H261" s="5">
        <f t="shared" si="53"/>
        <v>202108</v>
      </c>
      <c r="I261" s="5">
        <f t="shared" si="54"/>
        <v>2021</v>
      </c>
      <c r="J261">
        <f t="shared" si="55"/>
        <v>0</v>
      </c>
    </row>
    <row r="262" spans="1:10">
      <c r="A262" t="s">
        <v>30</v>
      </c>
      <c r="B262">
        <v>6827500</v>
      </c>
      <c r="C262" s="1">
        <v>44430</v>
      </c>
      <c r="D262">
        <v>0</v>
      </c>
      <c r="E262" t="s">
        <v>31</v>
      </c>
      <c r="G262" s="1">
        <f t="shared" si="52"/>
        <v>44430</v>
      </c>
      <c r="H262" s="5">
        <f t="shared" si="53"/>
        <v>202108</v>
      </c>
      <c r="I262" s="5">
        <f t="shared" si="54"/>
        <v>2021</v>
      </c>
      <c r="J262">
        <f t="shared" si="55"/>
        <v>0</v>
      </c>
    </row>
    <row r="263" spans="1:10">
      <c r="A263" t="s">
        <v>30</v>
      </c>
      <c r="B263">
        <v>6827500</v>
      </c>
      <c r="C263" s="1">
        <v>44431</v>
      </c>
      <c r="D263">
        <v>0</v>
      </c>
      <c r="E263" t="s">
        <v>31</v>
      </c>
      <c r="G263" s="1">
        <f t="shared" si="52"/>
        <v>44431</v>
      </c>
      <c r="H263" s="5">
        <f t="shared" si="53"/>
        <v>202108</v>
      </c>
      <c r="I263" s="5">
        <f t="shared" si="54"/>
        <v>2021</v>
      </c>
      <c r="J263">
        <f t="shared" si="55"/>
        <v>0</v>
      </c>
    </row>
    <row r="264" spans="1:10">
      <c r="A264" t="s">
        <v>30</v>
      </c>
      <c r="B264">
        <v>6827500</v>
      </c>
      <c r="C264" s="1">
        <v>44432</v>
      </c>
      <c r="D264">
        <v>0</v>
      </c>
      <c r="E264" t="s">
        <v>31</v>
      </c>
      <c r="G264" s="1">
        <f t="shared" si="52"/>
        <v>44432</v>
      </c>
      <c r="H264" s="5">
        <f t="shared" si="53"/>
        <v>202108</v>
      </c>
      <c r="I264" s="5">
        <f t="shared" si="54"/>
        <v>2021</v>
      </c>
      <c r="J264">
        <f t="shared" si="55"/>
        <v>0</v>
      </c>
    </row>
    <row r="265" spans="1:10">
      <c r="A265" t="s">
        <v>30</v>
      </c>
      <c r="B265">
        <v>6827500</v>
      </c>
      <c r="C265" s="1">
        <v>44433</v>
      </c>
      <c r="D265">
        <v>0</v>
      </c>
      <c r="E265" t="s">
        <v>31</v>
      </c>
      <c r="G265" s="1">
        <f t="shared" si="52"/>
        <v>44433</v>
      </c>
      <c r="H265" s="5">
        <f t="shared" si="53"/>
        <v>202108</v>
      </c>
      <c r="I265" s="5">
        <f t="shared" si="54"/>
        <v>2021</v>
      </c>
      <c r="J265">
        <f t="shared" si="55"/>
        <v>0</v>
      </c>
    </row>
    <row r="266" spans="1:10">
      <c r="A266" t="s">
        <v>30</v>
      </c>
      <c r="B266">
        <v>6827500</v>
      </c>
      <c r="C266" s="1">
        <v>44434</v>
      </c>
      <c r="D266">
        <v>0</v>
      </c>
      <c r="E266" t="s">
        <v>31</v>
      </c>
      <c r="G266" s="1">
        <f t="shared" si="52"/>
        <v>44434</v>
      </c>
      <c r="H266" s="5">
        <f t="shared" si="53"/>
        <v>202108</v>
      </c>
      <c r="I266" s="5">
        <f t="shared" si="54"/>
        <v>2021</v>
      </c>
      <c r="J266">
        <f t="shared" si="55"/>
        <v>0</v>
      </c>
    </row>
    <row r="267" spans="1:10">
      <c r="A267" t="s">
        <v>30</v>
      </c>
      <c r="B267">
        <v>6827500</v>
      </c>
      <c r="C267" s="1">
        <v>44435</v>
      </c>
      <c r="D267">
        <v>0</v>
      </c>
      <c r="E267" t="s">
        <v>31</v>
      </c>
      <c r="G267" s="1">
        <f t="shared" ref="G267:G276" si="56">IF(OR(C267&lt;=0,ISTEXT(C267)),"",C267)</f>
        <v>44435</v>
      </c>
      <c r="H267" s="5">
        <f t="shared" ref="H267:H276" si="57">IF(NOT(ISTEXT(G267)),YEAR(G267)*100+MONTH(G267),"")</f>
        <v>202108</v>
      </c>
      <c r="I267" s="5">
        <f t="shared" ref="I267:I276" si="58">IF(NOT(ISTEXT(G267)),YEAR(G267),"")</f>
        <v>2021</v>
      </c>
      <c r="J267">
        <f t="shared" ref="J267:J276" si="59">IF(AND(ISNUMBER(G267),ISNUMBER(D267)),D267*(640*24*3600)/(5280^2),"DataGap")</f>
        <v>0</v>
      </c>
    </row>
    <row r="268" spans="1:10">
      <c r="A268" t="s">
        <v>30</v>
      </c>
      <c r="B268">
        <v>6827500</v>
      </c>
      <c r="C268" s="1">
        <v>44436</v>
      </c>
      <c r="D268">
        <v>0</v>
      </c>
      <c r="E268" t="s">
        <v>31</v>
      </c>
      <c r="G268" s="1">
        <f t="shared" si="56"/>
        <v>44436</v>
      </c>
      <c r="H268" s="5">
        <f t="shared" si="57"/>
        <v>202108</v>
      </c>
      <c r="I268" s="5">
        <f t="shared" si="58"/>
        <v>2021</v>
      </c>
      <c r="J268">
        <f t="shared" si="59"/>
        <v>0</v>
      </c>
    </row>
    <row r="269" spans="1:10">
      <c r="A269" t="s">
        <v>30</v>
      </c>
      <c r="B269">
        <v>6827500</v>
      </c>
      <c r="C269" s="1">
        <v>44437</v>
      </c>
      <c r="D269">
        <v>0</v>
      </c>
      <c r="E269" t="s">
        <v>31</v>
      </c>
      <c r="G269" s="1">
        <f t="shared" si="56"/>
        <v>44437</v>
      </c>
      <c r="H269" s="5">
        <f t="shared" si="57"/>
        <v>202108</v>
      </c>
      <c r="I269" s="5">
        <f t="shared" si="58"/>
        <v>2021</v>
      </c>
      <c r="J269">
        <f t="shared" si="59"/>
        <v>0</v>
      </c>
    </row>
    <row r="270" spans="1:10">
      <c r="A270" t="s">
        <v>30</v>
      </c>
      <c r="B270">
        <v>6827500</v>
      </c>
      <c r="C270" s="1">
        <v>44438</v>
      </c>
      <c r="D270">
        <v>0</v>
      </c>
      <c r="E270" t="s">
        <v>31</v>
      </c>
      <c r="G270" s="1">
        <f t="shared" si="56"/>
        <v>44438</v>
      </c>
      <c r="H270" s="5">
        <f t="shared" si="57"/>
        <v>202108</v>
      </c>
      <c r="I270" s="5">
        <f t="shared" si="58"/>
        <v>2021</v>
      </c>
      <c r="J270">
        <f t="shared" si="59"/>
        <v>0</v>
      </c>
    </row>
    <row r="271" spans="1:10">
      <c r="A271" t="s">
        <v>30</v>
      </c>
      <c r="B271">
        <v>6827500</v>
      </c>
      <c r="C271" s="1">
        <v>44439</v>
      </c>
      <c r="D271">
        <v>0</v>
      </c>
      <c r="E271" t="s">
        <v>31</v>
      </c>
      <c r="G271" s="1">
        <f t="shared" si="56"/>
        <v>44439</v>
      </c>
      <c r="H271" s="5">
        <f t="shared" si="57"/>
        <v>202108</v>
      </c>
      <c r="I271" s="5">
        <f t="shared" si="58"/>
        <v>2021</v>
      </c>
      <c r="J271">
        <f t="shared" si="59"/>
        <v>0</v>
      </c>
    </row>
    <row r="272" spans="1:10">
      <c r="A272" t="s">
        <v>30</v>
      </c>
      <c r="B272">
        <v>6827500</v>
      </c>
      <c r="C272" s="1">
        <v>44440</v>
      </c>
      <c r="D272">
        <v>0</v>
      </c>
      <c r="E272" t="s">
        <v>31</v>
      </c>
      <c r="G272" s="1">
        <f t="shared" si="56"/>
        <v>44440</v>
      </c>
      <c r="H272" s="5">
        <f t="shared" si="57"/>
        <v>202109</v>
      </c>
      <c r="I272" s="5">
        <f t="shared" si="58"/>
        <v>2021</v>
      </c>
      <c r="J272">
        <f t="shared" si="59"/>
        <v>0</v>
      </c>
    </row>
    <row r="273" spans="1:10">
      <c r="A273" t="s">
        <v>30</v>
      </c>
      <c r="B273">
        <v>6827500</v>
      </c>
      <c r="C273" s="1">
        <v>44441</v>
      </c>
      <c r="D273">
        <v>0</v>
      </c>
      <c r="E273" t="s">
        <v>31</v>
      </c>
      <c r="G273" s="1">
        <f t="shared" si="56"/>
        <v>44441</v>
      </c>
      <c r="H273" s="5">
        <f t="shared" si="57"/>
        <v>202109</v>
      </c>
      <c r="I273" s="5">
        <f t="shared" si="58"/>
        <v>2021</v>
      </c>
      <c r="J273">
        <f t="shared" si="59"/>
        <v>0</v>
      </c>
    </row>
    <row r="274" spans="1:10">
      <c r="A274" t="s">
        <v>30</v>
      </c>
      <c r="B274">
        <v>6827500</v>
      </c>
      <c r="C274" s="1">
        <v>44442</v>
      </c>
      <c r="D274">
        <v>0</v>
      </c>
      <c r="E274" t="s">
        <v>31</v>
      </c>
      <c r="G274" s="1">
        <f t="shared" si="56"/>
        <v>44442</v>
      </c>
      <c r="H274" s="5">
        <f t="shared" si="57"/>
        <v>202109</v>
      </c>
      <c r="I274" s="5">
        <f t="shared" si="58"/>
        <v>2021</v>
      </c>
      <c r="J274">
        <f t="shared" si="59"/>
        <v>0</v>
      </c>
    </row>
    <row r="275" spans="1:10">
      <c r="A275" t="s">
        <v>30</v>
      </c>
      <c r="B275">
        <v>6827500</v>
      </c>
      <c r="C275" s="1">
        <v>44443</v>
      </c>
      <c r="D275">
        <v>0</v>
      </c>
      <c r="E275" t="s">
        <v>31</v>
      </c>
      <c r="G275" s="1">
        <f t="shared" si="56"/>
        <v>44443</v>
      </c>
      <c r="H275" s="5">
        <f t="shared" si="57"/>
        <v>202109</v>
      </c>
      <c r="I275" s="5">
        <f t="shared" si="58"/>
        <v>2021</v>
      </c>
      <c r="J275">
        <f t="shared" si="59"/>
        <v>0</v>
      </c>
    </row>
    <row r="276" spans="1:10">
      <c r="A276" t="s">
        <v>30</v>
      </c>
      <c r="B276">
        <v>6827500</v>
      </c>
      <c r="C276" s="1">
        <v>44444</v>
      </c>
      <c r="D276">
        <v>0</v>
      </c>
      <c r="E276" t="s">
        <v>31</v>
      </c>
      <c r="G276" s="1">
        <f t="shared" si="56"/>
        <v>44444</v>
      </c>
      <c r="H276" s="5">
        <f t="shared" si="57"/>
        <v>202109</v>
      </c>
      <c r="I276" s="5">
        <f t="shared" si="58"/>
        <v>2021</v>
      </c>
      <c r="J276">
        <f t="shared" si="59"/>
        <v>0</v>
      </c>
    </row>
    <row r="277" spans="1:10">
      <c r="A277" t="s">
        <v>30</v>
      </c>
      <c r="B277">
        <v>6827500</v>
      </c>
      <c r="C277" s="1">
        <v>44445</v>
      </c>
      <c r="D277">
        <v>0</v>
      </c>
      <c r="E277" t="s">
        <v>31</v>
      </c>
      <c r="G277" s="1">
        <f t="shared" ref="G277:G287" si="60">IF(OR(C277&lt;=0,ISTEXT(C277)),"",C277)</f>
        <v>44445</v>
      </c>
      <c r="H277" s="5">
        <f t="shared" ref="H277:H287" si="61">IF(NOT(ISTEXT(G277)),YEAR(G277)*100+MONTH(G277),"")</f>
        <v>202109</v>
      </c>
      <c r="I277" s="5">
        <f t="shared" ref="I277:I287" si="62">IF(NOT(ISTEXT(G277)),YEAR(G277),"")</f>
        <v>2021</v>
      </c>
      <c r="J277">
        <f t="shared" ref="J277:J287" si="63">IF(AND(ISNUMBER(G277),ISNUMBER(D277)),D277*(640*24*3600)/(5280^2),"DataGap")</f>
        <v>0</v>
      </c>
    </row>
    <row r="278" spans="1:10">
      <c r="A278" t="s">
        <v>30</v>
      </c>
      <c r="B278">
        <v>6827500</v>
      </c>
      <c r="C278" s="1">
        <v>44446</v>
      </c>
      <c r="D278">
        <v>0</v>
      </c>
      <c r="E278" t="s">
        <v>31</v>
      </c>
      <c r="G278" s="1">
        <f t="shared" si="60"/>
        <v>44446</v>
      </c>
      <c r="H278" s="5">
        <f t="shared" si="61"/>
        <v>202109</v>
      </c>
      <c r="I278" s="5">
        <f t="shared" si="62"/>
        <v>2021</v>
      </c>
      <c r="J278">
        <f t="shared" si="63"/>
        <v>0</v>
      </c>
    </row>
    <row r="279" spans="1:10">
      <c r="A279" t="s">
        <v>30</v>
      </c>
      <c r="B279">
        <v>6827500</v>
      </c>
      <c r="C279" s="1">
        <v>44447</v>
      </c>
      <c r="D279">
        <v>0</v>
      </c>
      <c r="E279" t="s">
        <v>31</v>
      </c>
      <c r="G279" s="1">
        <f t="shared" si="60"/>
        <v>44447</v>
      </c>
      <c r="H279" s="5">
        <f t="shared" si="61"/>
        <v>202109</v>
      </c>
      <c r="I279" s="5">
        <f t="shared" si="62"/>
        <v>2021</v>
      </c>
      <c r="J279">
        <f t="shared" si="63"/>
        <v>0</v>
      </c>
    </row>
    <row r="280" spans="1:10">
      <c r="A280" t="s">
        <v>30</v>
      </c>
      <c r="B280">
        <v>6827500</v>
      </c>
      <c r="C280" s="1">
        <v>44448</v>
      </c>
      <c r="D280">
        <v>0</v>
      </c>
      <c r="E280" t="s">
        <v>31</v>
      </c>
      <c r="G280" s="1">
        <f t="shared" si="60"/>
        <v>44448</v>
      </c>
      <c r="H280" s="5">
        <f t="shared" si="61"/>
        <v>202109</v>
      </c>
      <c r="I280" s="5">
        <f t="shared" si="62"/>
        <v>2021</v>
      </c>
      <c r="J280">
        <f t="shared" si="63"/>
        <v>0</v>
      </c>
    </row>
    <row r="281" spans="1:10">
      <c r="A281" t="s">
        <v>30</v>
      </c>
      <c r="B281">
        <v>6827500</v>
      </c>
      <c r="C281" s="1">
        <v>44449</v>
      </c>
      <c r="D281">
        <v>0</v>
      </c>
      <c r="E281" t="s">
        <v>31</v>
      </c>
      <c r="G281" s="1">
        <f t="shared" si="60"/>
        <v>44449</v>
      </c>
      <c r="H281" s="5">
        <f t="shared" si="61"/>
        <v>202109</v>
      </c>
      <c r="I281" s="5">
        <f t="shared" si="62"/>
        <v>2021</v>
      </c>
      <c r="J281">
        <f t="shared" si="63"/>
        <v>0</v>
      </c>
    </row>
    <row r="282" spans="1:10">
      <c r="A282" t="s">
        <v>30</v>
      </c>
      <c r="B282">
        <v>6827500</v>
      </c>
      <c r="C282" s="1">
        <v>44450</v>
      </c>
      <c r="D282">
        <v>0</v>
      </c>
      <c r="E282" t="s">
        <v>31</v>
      </c>
      <c r="G282" s="1">
        <f t="shared" si="60"/>
        <v>44450</v>
      </c>
      <c r="H282" s="5">
        <f t="shared" si="61"/>
        <v>202109</v>
      </c>
      <c r="I282" s="5">
        <f t="shared" si="62"/>
        <v>2021</v>
      </c>
      <c r="J282">
        <f t="shared" si="63"/>
        <v>0</v>
      </c>
    </row>
    <row r="283" spans="1:10">
      <c r="A283" t="s">
        <v>30</v>
      </c>
      <c r="B283">
        <v>6827500</v>
      </c>
      <c r="C283" s="1">
        <v>44451</v>
      </c>
      <c r="D283">
        <v>0</v>
      </c>
      <c r="E283" t="s">
        <v>31</v>
      </c>
      <c r="G283" s="1">
        <f t="shared" si="60"/>
        <v>44451</v>
      </c>
      <c r="H283" s="5">
        <f t="shared" si="61"/>
        <v>202109</v>
      </c>
      <c r="I283" s="5">
        <f t="shared" si="62"/>
        <v>2021</v>
      </c>
      <c r="J283">
        <f t="shared" si="63"/>
        <v>0</v>
      </c>
    </row>
    <row r="284" spans="1:10">
      <c r="A284" t="s">
        <v>30</v>
      </c>
      <c r="B284">
        <v>6827500</v>
      </c>
      <c r="C284" s="1">
        <v>44452</v>
      </c>
      <c r="D284">
        <v>0</v>
      </c>
      <c r="E284" t="s">
        <v>31</v>
      </c>
      <c r="G284" s="1">
        <f t="shared" si="60"/>
        <v>44452</v>
      </c>
      <c r="H284" s="5">
        <f t="shared" si="61"/>
        <v>202109</v>
      </c>
      <c r="I284" s="5">
        <f t="shared" si="62"/>
        <v>2021</v>
      </c>
      <c r="J284">
        <f t="shared" si="63"/>
        <v>0</v>
      </c>
    </row>
    <row r="285" spans="1:10">
      <c r="A285" t="s">
        <v>30</v>
      </c>
      <c r="B285">
        <v>6827500</v>
      </c>
      <c r="C285" s="1">
        <v>44453</v>
      </c>
      <c r="D285">
        <v>0</v>
      </c>
      <c r="E285" t="s">
        <v>31</v>
      </c>
      <c r="G285" s="1">
        <f t="shared" si="60"/>
        <v>44453</v>
      </c>
      <c r="H285" s="5">
        <f t="shared" si="61"/>
        <v>202109</v>
      </c>
      <c r="I285" s="5">
        <f t="shared" si="62"/>
        <v>2021</v>
      </c>
      <c r="J285">
        <f t="shared" si="63"/>
        <v>0</v>
      </c>
    </row>
    <row r="286" spans="1:10">
      <c r="A286" t="s">
        <v>30</v>
      </c>
      <c r="B286">
        <v>6827500</v>
      </c>
      <c r="C286" s="1">
        <v>44454</v>
      </c>
      <c r="D286">
        <v>0</v>
      </c>
      <c r="E286" t="s">
        <v>31</v>
      </c>
      <c r="G286" s="1">
        <f t="shared" si="60"/>
        <v>44454</v>
      </c>
      <c r="H286" s="5">
        <f t="shared" si="61"/>
        <v>202109</v>
      </c>
      <c r="I286" s="5">
        <f t="shared" si="62"/>
        <v>2021</v>
      </c>
      <c r="J286">
        <f t="shared" si="63"/>
        <v>0</v>
      </c>
    </row>
    <row r="287" spans="1:10">
      <c r="A287" t="s">
        <v>30</v>
      </c>
      <c r="B287">
        <v>6827500</v>
      </c>
      <c r="C287" s="1">
        <v>44455</v>
      </c>
      <c r="D287">
        <v>0</v>
      </c>
      <c r="E287" t="s">
        <v>31</v>
      </c>
      <c r="G287" s="1">
        <f t="shared" si="60"/>
        <v>44455</v>
      </c>
      <c r="H287" s="5">
        <f t="shared" si="61"/>
        <v>202109</v>
      </c>
      <c r="I287" s="5">
        <f t="shared" si="62"/>
        <v>2021</v>
      </c>
      <c r="J287">
        <f t="shared" si="63"/>
        <v>0</v>
      </c>
    </row>
    <row r="288" spans="1:10">
      <c r="A288" t="s">
        <v>30</v>
      </c>
      <c r="B288">
        <v>6827500</v>
      </c>
      <c r="C288" s="1">
        <v>44456</v>
      </c>
      <c r="D288">
        <v>0</v>
      </c>
      <c r="E288" t="s">
        <v>31</v>
      </c>
      <c r="G288" s="1">
        <f t="shared" ref="G288:G321" si="64">IF(OR(C288&lt;=0,ISTEXT(C288)),"",C288)</f>
        <v>44456</v>
      </c>
      <c r="H288" s="5">
        <f t="shared" ref="H288:H321" si="65">IF(NOT(ISTEXT(G288)),YEAR(G288)*100+MONTH(G288),"")</f>
        <v>202109</v>
      </c>
      <c r="I288" s="5">
        <f t="shared" ref="I288:I321" si="66">IF(NOT(ISTEXT(G288)),YEAR(G288),"")</f>
        <v>2021</v>
      </c>
      <c r="J288">
        <f t="shared" ref="J288:J321" si="67">IF(AND(ISNUMBER(G288),ISNUMBER(D288)),D288*(640*24*3600)/(5280^2),"DataGap")</f>
        <v>0</v>
      </c>
    </row>
    <row r="289" spans="1:10">
      <c r="A289" t="s">
        <v>30</v>
      </c>
      <c r="B289">
        <v>6827500</v>
      </c>
      <c r="C289" s="1">
        <v>44457</v>
      </c>
      <c r="D289">
        <v>0</v>
      </c>
      <c r="E289" t="s">
        <v>31</v>
      </c>
      <c r="G289" s="1">
        <f t="shared" si="64"/>
        <v>44457</v>
      </c>
      <c r="H289" s="5">
        <f t="shared" si="65"/>
        <v>202109</v>
      </c>
      <c r="I289" s="5">
        <f t="shared" si="66"/>
        <v>2021</v>
      </c>
      <c r="J289">
        <f t="shared" si="67"/>
        <v>0</v>
      </c>
    </row>
    <row r="290" spans="1:10">
      <c r="A290" t="s">
        <v>30</v>
      </c>
      <c r="B290">
        <v>6827500</v>
      </c>
      <c r="C290" s="1">
        <v>44458</v>
      </c>
      <c r="D290">
        <v>0</v>
      </c>
      <c r="E290" t="s">
        <v>31</v>
      </c>
      <c r="G290" s="1">
        <f t="shared" si="64"/>
        <v>44458</v>
      </c>
      <c r="H290" s="5">
        <f t="shared" si="65"/>
        <v>202109</v>
      </c>
      <c r="I290" s="5">
        <f t="shared" si="66"/>
        <v>2021</v>
      </c>
      <c r="J290">
        <f t="shared" si="67"/>
        <v>0</v>
      </c>
    </row>
    <row r="291" spans="1:10">
      <c r="A291" t="s">
        <v>30</v>
      </c>
      <c r="B291">
        <v>6827500</v>
      </c>
      <c r="C291" s="1">
        <v>44459</v>
      </c>
      <c r="D291">
        <v>0</v>
      </c>
      <c r="E291" t="s">
        <v>31</v>
      </c>
      <c r="G291" s="1">
        <f t="shared" si="64"/>
        <v>44459</v>
      </c>
      <c r="H291" s="5">
        <f t="shared" si="65"/>
        <v>202109</v>
      </c>
      <c r="I291" s="5">
        <f t="shared" si="66"/>
        <v>2021</v>
      </c>
      <c r="J291">
        <f t="shared" si="67"/>
        <v>0</v>
      </c>
    </row>
    <row r="292" spans="1:10">
      <c r="A292" t="s">
        <v>30</v>
      </c>
      <c r="B292">
        <v>6827500</v>
      </c>
      <c r="C292" s="1">
        <v>44460</v>
      </c>
      <c r="D292">
        <v>0</v>
      </c>
      <c r="E292" t="s">
        <v>31</v>
      </c>
      <c r="G292" s="1">
        <f t="shared" si="64"/>
        <v>44460</v>
      </c>
      <c r="H292" s="5">
        <f t="shared" si="65"/>
        <v>202109</v>
      </c>
      <c r="I292" s="5">
        <f t="shared" si="66"/>
        <v>2021</v>
      </c>
      <c r="J292">
        <f t="shared" si="67"/>
        <v>0</v>
      </c>
    </row>
    <row r="293" spans="1:10">
      <c r="A293" t="s">
        <v>30</v>
      </c>
      <c r="B293">
        <v>6827500</v>
      </c>
      <c r="C293" s="1">
        <v>44461</v>
      </c>
      <c r="D293">
        <v>0</v>
      </c>
      <c r="E293" t="s">
        <v>31</v>
      </c>
      <c r="G293" s="1">
        <f t="shared" si="64"/>
        <v>44461</v>
      </c>
      <c r="H293" s="5">
        <f t="shared" si="65"/>
        <v>202109</v>
      </c>
      <c r="I293" s="5">
        <f t="shared" si="66"/>
        <v>2021</v>
      </c>
      <c r="J293">
        <f t="shared" si="67"/>
        <v>0</v>
      </c>
    </row>
    <row r="294" spans="1:10">
      <c r="A294" t="s">
        <v>30</v>
      </c>
      <c r="B294">
        <v>6827500</v>
      </c>
      <c r="C294" s="1">
        <v>44462</v>
      </c>
      <c r="D294">
        <v>0</v>
      </c>
      <c r="E294" t="s">
        <v>31</v>
      </c>
      <c r="G294" s="1">
        <f t="shared" si="64"/>
        <v>44462</v>
      </c>
      <c r="H294" s="5">
        <f t="shared" si="65"/>
        <v>202109</v>
      </c>
      <c r="I294" s="5">
        <f t="shared" si="66"/>
        <v>2021</v>
      </c>
      <c r="J294">
        <f t="shared" si="67"/>
        <v>0</v>
      </c>
    </row>
    <row r="295" spans="1:10">
      <c r="A295" t="s">
        <v>30</v>
      </c>
      <c r="B295">
        <v>6827500</v>
      </c>
      <c r="C295" s="1">
        <v>44463</v>
      </c>
      <c r="D295">
        <v>0</v>
      </c>
      <c r="E295" t="s">
        <v>31</v>
      </c>
      <c r="G295" s="1">
        <f t="shared" si="64"/>
        <v>44463</v>
      </c>
      <c r="H295" s="5">
        <f t="shared" si="65"/>
        <v>202109</v>
      </c>
      <c r="I295" s="5">
        <f t="shared" si="66"/>
        <v>2021</v>
      </c>
      <c r="J295">
        <f t="shared" si="67"/>
        <v>0</v>
      </c>
    </row>
    <row r="296" spans="1:10">
      <c r="A296" t="s">
        <v>30</v>
      </c>
      <c r="B296">
        <v>6827500</v>
      </c>
      <c r="C296" s="1">
        <v>44464</v>
      </c>
      <c r="D296">
        <v>0</v>
      </c>
      <c r="E296" t="s">
        <v>31</v>
      </c>
      <c r="G296" s="1">
        <f t="shared" si="64"/>
        <v>44464</v>
      </c>
      <c r="H296" s="5">
        <f t="shared" si="65"/>
        <v>202109</v>
      </c>
      <c r="I296" s="5">
        <f t="shared" si="66"/>
        <v>2021</v>
      </c>
      <c r="J296">
        <f t="shared" si="67"/>
        <v>0</v>
      </c>
    </row>
    <row r="297" spans="1:10">
      <c r="A297" t="s">
        <v>30</v>
      </c>
      <c r="B297">
        <v>6827500</v>
      </c>
      <c r="C297" s="1">
        <v>44465</v>
      </c>
      <c r="D297">
        <v>0</v>
      </c>
      <c r="E297" t="s">
        <v>31</v>
      </c>
      <c r="G297" s="1">
        <f t="shared" si="64"/>
        <v>44465</v>
      </c>
      <c r="H297" s="5">
        <f t="shared" si="65"/>
        <v>202109</v>
      </c>
      <c r="I297" s="5">
        <f t="shared" si="66"/>
        <v>2021</v>
      </c>
      <c r="J297">
        <f t="shared" si="67"/>
        <v>0</v>
      </c>
    </row>
    <row r="298" spans="1:10">
      <c r="A298" t="s">
        <v>30</v>
      </c>
      <c r="B298">
        <v>6827500</v>
      </c>
      <c r="C298" s="1">
        <v>44466</v>
      </c>
      <c r="D298">
        <v>0</v>
      </c>
      <c r="E298" t="s">
        <v>31</v>
      </c>
      <c r="G298" s="1">
        <f t="shared" si="64"/>
        <v>44466</v>
      </c>
      <c r="H298" s="5">
        <f t="shared" si="65"/>
        <v>202109</v>
      </c>
      <c r="I298" s="5">
        <f t="shared" si="66"/>
        <v>2021</v>
      </c>
      <c r="J298">
        <f t="shared" si="67"/>
        <v>0</v>
      </c>
    </row>
    <row r="299" spans="1:10">
      <c r="A299" t="s">
        <v>30</v>
      </c>
      <c r="B299">
        <v>6827500</v>
      </c>
      <c r="C299" s="1">
        <v>44467</v>
      </c>
      <c r="D299">
        <v>0</v>
      </c>
      <c r="E299" t="s">
        <v>31</v>
      </c>
      <c r="G299" s="1">
        <f t="shared" si="64"/>
        <v>44467</v>
      </c>
      <c r="H299" s="5">
        <f t="shared" si="65"/>
        <v>202109</v>
      </c>
      <c r="I299" s="5">
        <f t="shared" si="66"/>
        <v>2021</v>
      </c>
      <c r="J299">
        <f t="shared" si="67"/>
        <v>0</v>
      </c>
    </row>
    <row r="300" spans="1:10">
      <c r="A300" t="s">
        <v>30</v>
      </c>
      <c r="B300">
        <v>6827500</v>
      </c>
      <c r="C300" s="1">
        <v>44468</v>
      </c>
      <c r="D300">
        <v>0</v>
      </c>
      <c r="E300" t="s">
        <v>31</v>
      </c>
      <c r="G300" s="1">
        <f t="shared" si="64"/>
        <v>44468</v>
      </c>
      <c r="H300" s="5">
        <f t="shared" si="65"/>
        <v>202109</v>
      </c>
      <c r="I300" s="5">
        <f t="shared" si="66"/>
        <v>2021</v>
      </c>
      <c r="J300">
        <f t="shared" si="67"/>
        <v>0</v>
      </c>
    </row>
    <row r="301" spans="1:10">
      <c r="A301" t="s">
        <v>30</v>
      </c>
      <c r="B301">
        <v>6827500</v>
      </c>
      <c r="C301" s="1">
        <v>44469</v>
      </c>
      <c r="D301">
        <v>0</v>
      </c>
      <c r="E301" t="s">
        <v>31</v>
      </c>
      <c r="G301" s="1">
        <f t="shared" si="64"/>
        <v>44469</v>
      </c>
      <c r="H301" s="5">
        <f t="shared" si="65"/>
        <v>202109</v>
      </c>
      <c r="I301" s="5">
        <f t="shared" si="66"/>
        <v>2021</v>
      </c>
      <c r="J301">
        <f t="shared" si="67"/>
        <v>0</v>
      </c>
    </row>
    <row r="302" spans="1:10">
      <c r="A302" t="s">
        <v>30</v>
      </c>
      <c r="B302">
        <v>6827500</v>
      </c>
      <c r="C302" s="1">
        <v>44470</v>
      </c>
      <c r="D302">
        <v>0</v>
      </c>
      <c r="E302" t="s">
        <v>31</v>
      </c>
      <c r="G302" s="1">
        <f t="shared" si="64"/>
        <v>44470</v>
      </c>
      <c r="H302" s="5">
        <f t="shared" si="65"/>
        <v>202110</v>
      </c>
      <c r="I302" s="5">
        <f t="shared" si="66"/>
        <v>2021</v>
      </c>
      <c r="J302">
        <f t="shared" si="67"/>
        <v>0</v>
      </c>
    </row>
    <row r="303" spans="1:10">
      <c r="A303" t="s">
        <v>30</v>
      </c>
      <c r="B303">
        <v>6827500</v>
      </c>
      <c r="C303" s="1">
        <v>44471</v>
      </c>
      <c r="D303">
        <v>0</v>
      </c>
      <c r="E303" t="s">
        <v>31</v>
      </c>
      <c r="G303" s="1">
        <f t="shared" si="64"/>
        <v>44471</v>
      </c>
      <c r="H303" s="5">
        <f t="shared" si="65"/>
        <v>202110</v>
      </c>
      <c r="I303" s="5">
        <f t="shared" si="66"/>
        <v>2021</v>
      </c>
      <c r="J303">
        <f t="shared" si="67"/>
        <v>0</v>
      </c>
    </row>
    <row r="304" spans="1:10">
      <c r="A304" t="s">
        <v>30</v>
      </c>
      <c r="B304">
        <v>6827500</v>
      </c>
      <c r="C304" s="1">
        <v>44472</v>
      </c>
      <c r="D304">
        <v>0</v>
      </c>
      <c r="E304" t="s">
        <v>31</v>
      </c>
      <c r="G304" s="1">
        <f t="shared" si="64"/>
        <v>44472</v>
      </c>
      <c r="H304" s="5">
        <f t="shared" si="65"/>
        <v>202110</v>
      </c>
      <c r="I304" s="5">
        <f t="shared" si="66"/>
        <v>2021</v>
      </c>
      <c r="J304">
        <f t="shared" si="67"/>
        <v>0</v>
      </c>
    </row>
    <row r="305" spans="1:10">
      <c r="A305" t="s">
        <v>30</v>
      </c>
      <c r="B305">
        <v>6827500</v>
      </c>
      <c r="C305" s="1">
        <v>44473</v>
      </c>
      <c r="D305">
        <v>0</v>
      </c>
      <c r="E305" t="s">
        <v>31</v>
      </c>
      <c r="G305" s="1">
        <f t="shared" si="64"/>
        <v>44473</v>
      </c>
      <c r="H305" s="5">
        <f t="shared" si="65"/>
        <v>202110</v>
      </c>
      <c r="I305" s="5">
        <f t="shared" si="66"/>
        <v>2021</v>
      </c>
      <c r="J305">
        <f t="shared" si="67"/>
        <v>0</v>
      </c>
    </row>
    <row r="306" spans="1:10">
      <c r="A306" t="s">
        <v>30</v>
      </c>
      <c r="B306">
        <v>6827500</v>
      </c>
      <c r="C306" s="1">
        <v>44474</v>
      </c>
      <c r="D306">
        <v>0</v>
      </c>
      <c r="E306" t="s">
        <v>31</v>
      </c>
      <c r="G306" s="1">
        <f t="shared" si="64"/>
        <v>44474</v>
      </c>
      <c r="H306" s="5">
        <f t="shared" si="65"/>
        <v>202110</v>
      </c>
      <c r="I306" s="5">
        <f t="shared" si="66"/>
        <v>2021</v>
      </c>
      <c r="J306">
        <f t="shared" si="67"/>
        <v>0</v>
      </c>
    </row>
    <row r="307" spans="1:10">
      <c r="A307" t="s">
        <v>30</v>
      </c>
      <c r="B307">
        <v>6827500</v>
      </c>
      <c r="C307" s="1">
        <v>44475</v>
      </c>
      <c r="D307">
        <v>0</v>
      </c>
      <c r="E307" t="s">
        <v>31</v>
      </c>
      <c r="G307" s="1">
        <f t="shared" si="64"/>
        <v>44475</v>
      </c>
      <c r="H307" s="5">
        <f t="shared" si="65"/>
        <v>202110</v>
      </c>
      <c r="I307" s="5">
        <f t="shared" si="66"/>
        <v>2021</v>
      </c>
      <c r="J307">
        <f t="shared" si="67"/>
        <v>0</v>
      </c>
    </row>
    <row r="308" spans="1:10">
      <c r="A308" t="s">
        <v>30</v>
      </c>
      <c r="B308">
        <v>6827500</v>
      </c>
      <c r="C308" s="1">
        <v>44476</v>
      </c>
      <c r="D308">
        <v>0</v>
      </c>
      <c r="E308" t="s">
        <v>31</v>
      </c>
      <c r="G308" s="1">
        <f t="shared" si="64"/>
        <v>44476</v>
      </c>
      <c r="H308" s="5">
        <f t="shared" si="65"/>
        <v>202110</v>
      </c>
      <c r="I308" s="5">
        <f t="shared" si="66"/>
        <v>2021</v>
      </c>
      <c r="J308">
        <f t="shared" si="67"/>
        <v>0</v>
      </c>
    </row>
    <row r="309" spans="1:10">
      <c r="A309" t="s">
        <v>30</v>
      </c>
      <c r="B309">
        <v>6827500</v>
      </c>
      <c r="C309" s="1">
        <v>44477</v>
      </c>
      <c r="D309">
        <v>0</v>
      </c>
      <c r="E309" t="s">
        <v>31</v>
      </c>
      <c r="G309" s="1">
        <f t="shared" si="64"/>
        <v>44477</v>
      </c>
      <c r="H309" s="5">
        <f t="shared" si="65"/>
        <v>202110</v>
      </c>
      <c r="I309" s="5">
        <f t="shared" si="66"/>
        <v>2021</v>
      </c>
      <c r="J309">
        <f t="shared" si="67"/>
        <v>0</v>
      </c>
    </row>
    <row r="310" spans="1:10">
      <c r="A310" t="s">
        <v>30</v>
      </c>
      <c r="B310">
        <v>6827500</v>
      </c>
      <c r="C310" s="1">
        <v>44478</v>
      </c>
      <c r="D310">
        <v>0</v>
      </c>
      <c r="E310" t="s">
        <v>31</v>
      </c>
      <c r="G310" s="1">
        <f t="shared" si="64"/>
        <v>44478</v>
      </c>
      <c r="H310" s="5">
        <f t="shared" si="65"/>
        <v>202110</v>
      </c>
      <c r="I310" s="5">
        <f t="shared" si="66"/>
        <v>2021</v>
      </c>
      <c r="J310">
        <f t="shared" si="67"/>
        <v>0</v>
      </c>
    </row>
    <row r="311" spans="1:10">
      <c r="A311" t="s">
        <v>30</v>
      </c>
      <c r="B311">
        <v>6827500</v>
      </c>
      <c r="C311" s="1">
        <v>44479</v>
      </c>
      <c r="D311">
        <v>0</v>
      </c>
      <c r="E311" t="s">
        <v>31</v>
      </c>
      <c r="G311" s="1">
        <f t="shared" si="64"/>
        <v>44479</v>
      </c>
      <c r="H311" s="5">
        <f t="shared" si="65"/>
        <v>202110</v>
      </c>
      <c r="I311" s="5">
        <f t="shared" si="66"/>
        <v>2021</v>
      </c>
      <c r="J311">
        <f t="shared" si="67"/>
        <v>0</v>
      </c>
    </row>
    <row r="312" spans="1:10">
      <c r="A312" t="s">
        <v>30</v>
      </c>
      <c r="B312">
        <v>6827500</v>
      </c>
      <c r="C312" s="1">
        <v>44480</v>
      </c>
      <c r="D312">
        <v>0</v>
      </c>
      <c r="E312" t="s">
        <v>31</v>
      </c>
      <c r="G312" s="1">
        <f t="shared" si="64"/>
        <v>44480</v>
      </c>
      <c r="H312" s="5">
        <f t="shared" si="65"/>
        <v>202110</v>
      </c>
      <c r="I312" s="5">
        <f t="shared" si="66"/>
        <v>2021</v>
      </c>
      <c r="J312">
        <f t="shared" si="67"/>
        <v>0</v>
      </c>
    </row>
    <row r="313" spans="1:10">
      <c r="A313" t="s">
        <v>30</v>
      </c>
      <c r="B313">
        <v>6827500</v>
      </c>
      <c r="C313" s="1">
        <v>44481</v>
      </c>
      <c r="D313">
        <v>0</v>
      </c>
      <c r="E313" t="s">
        <v>31</v>
      </c>
      <c r="G313" s="1">
        <f t="shared" si="64"/>
        <v>44481</v>
      </c>
      <c r="H313" s="5">
        <f t="shared" si="65"/>
        <v>202110</v>
      </c>
      <c r="I313" s="5">
        <f t="shared" si="66"/>
        <v>2021</v>
      </c>
      <c r="J313">
        <f t="shared" si="67"/>
        <v>0</v>
      </c>
    </row>
    <row r="314" spans="1:10">
      <c r="A314" t="s">
        <v>30</v>
      </c>
      <c r="B314">
        <v>6827500</v>
      </c>
      <c r="C314" s="1">
        <v>44482</v>
      </c>
      <c r="D314">
        <v>0</v>
      </c>
      <c r="E314" t="s">
        <v>31</v>
      </c>
      <c r="G314" s="1">
        <f t="shared" si="64"/>
        <v>44482</v>
      </c>
      <c r="H314" s="5">
        <f t="shared" si="65"/>
        <v>202110</v>
      </c>
      <c r="I314" s="5">
        <f t="shared" si="66"/>
        <v>2021</v>
      </c>
      <c r="J314">
        <f t="shared" si="67"/>
        <v>0</v>
      </c>
    </row>
    <row r="315" spans="1:10">
      <c r="A315" t="s">
        <v>30</v>
      </c>
      <c r="B315">
        <v>6827500</v>
      </c>
      <c r="C315" s="1">
        <v>44483</v>
      </c>
      <c r="D315">
        <v>0</v>
      </c>
      <c r="E315" t="s">
        <v>31</v>
      </c>
      <c r="G315" s="1">
        <f t="shared" si="64"/>
        <v>44483</v>
      </c>
      <c r="H315" s="5">
        <f t="shared" si="65"/>
        <v>202110</v>
      </c>
      <c r="I315" s="5">
        <f t="shared" si="66"/>
        <v>2021</v>
      </c>
      <c r="J315">
        <f t="shared" si="67"/>
        <v>0</v>
      </c>
    </row>
    <row r="316" spans="1:10">
      <c r="A316" t="s">
        <v>30</v>
      </c>
      <c r="B316">
        <v>6827500</v>
      </c>
      <c r="C316" s="1">
        <v>44484</v>
      </c>
      <c r="D316">
        <v>0</v>
      </c>
      <c r="E316" t="s">
        <v>31</v>
      </c>
      <c r="G316" s="1">
        <f t="shared" si="64"/>
        <v>44484</v>
      </c>
      <c r="H316" s="5">
        <f t="shared" si="65"/>
        <v>202110</v>
      </c>
      <c r="I316" s="5">
        <f t="shared" si="66"/>
        <v>2021</v>
      </c>
      <c r="J316">
        <f t="shared" si="67"/>
        <v>0</v>
      </c>
    </row>
    <row r="317" spans="1:10">
      <c r="A317" t="s">
        <v>30</v>
      </c>
      <c r="B317">
        <v>6827500</v>
      </c>
      <c r="C317" s="1">
        <v>44485</v>
      </c>
      <c r="D317">
        <v>0</v>
      </c>
      <c r="E317" t="s">
        <v>31</v>
      </c>
      <c r="G317" s="1">
        <f t="shared" si="64"/>
        <v>44485</v>
      </c>
      <c r="H317" s="5">
        <f t="shared" si="65"/>
        <v>202110</v>
      </c>
      <c r="I317" s="5">
        <f t="shared" si="66"/>
        <v>2021</v>
      </c>
      <c r="J317">
        <f t="shared" si="67"/>
        <v>0</v>
      </c>
    </row>
    <row r="318" spans="1:10">
      <c r="A318" t="s">
        <v>30</v>
      </c>
      <c r="B318">
        <v>6827500</v>
      </c>
      <c r="C318" s="1">
        <v>44486</v>
      </c>
      <c r="D318">
        <v>0</v>
      </c>
      <c r="E318" t="s">
        <v>31</v>
      </c>
      <c r="G318" s="1">
        <f t="shared" si="64"/>
        <v>44486</v>
      </c>
      <c r="H318" s="5">
        <f t="shared" si="65"/>
        <v>202110</v>
      </c>
      <c r="I318" s="5">
        <f t="shared" si="66"/>
        <v>2021</v>
      </c>
      <c r="J318">
        <f t="shared" si="67"/>
        <v>0</v>
      </c>
    </row>
    <row r="319" spans="1:10">
      <c r="A319" t="s">
        <v>30</v>
      </c>
      <c r="B319">
        <v>6827500</v>
      </c>
      <c r="C319" s="1">
        <v>44487</v>
      </c>
      <c r="D319">
        <v>0</v>
      </c>
      <c r="E319" t="s">
        <v>31</v>
      </c>
      <c r="G319" s="1">
        <f t="shared" si="64"/>
        <v>44487</v>
      </c>
      <c r="H319" s="5">
        <f t="shared" si="65"/>
        <v>202110</v>
      </c>
      <c r="I319" s="5">
        <f t="shared" si="66"/>
        <v>2021</v>
      </c>
      <c r="J319">
        <f t="shared" si="67"/>
        <v>0</v>
      </c>
    </row>
    <row r="320" spans="1:10">
      <c r="A320" t="s">
        <v>30</v>
      </c>
      <c r="B320">
        <v>6827500</v>
      </c>
      <c r="C320" s="1">
        <v>44488</v>
      </c>
      <c r="D320">
        <v>0</v>
      </c>
      <c r="E320" t="s">
        <v>31</v>
      </c>
      <c r="G320" s="1">
        <f t="shared" si="64"/>
        <v>44488</v>
      </c>
      <c r="H320" s="5">
        <f t="shared" si="65"/>
        <v>202110</v>
      </c>
      <c r="I320" s="5">
        <f t="shared" si="66"/>
        <v>2021</v>
      </c>
      <c r="J320">
        <f t="shared" si="67"/>
        <v>0</v>
      </c>
    </row>
    <row r="321" spans="1:10">
      <c r="A321" t="s">
        <v>30</v>
      </c>
      <c r="B321">
        <v>6827500</v>
      </c>
      <c r="C321" s="1">
        <v>44489</v>
      </c>
      <c r="D321">
        <v>0</v>
      </c>
      <c r="E321" t="s">
        <v>31</v>
      </c>
      <c r="G321" s="1">
        <f t="shared" si="64"/>
        <v>44489</v>
      </c>
      <c r="H321" s="5">
        <f t="shared" si="65"/>
        <v>202110</v>
      </c>
      <c r="I321" s="5">
        <f t="shared" si="66"/>
        <v>2021</v>
      </c>
      <c r="J321">
        <f t="shared" si="67"/>
        <v>0</v>
      </c>
    </row>
    <row r="322" spans="1:10">
      <c r="A322" t="s">
        <v>30</v>
      </c>
      <c r="B322">
        <v>6827500</v>
      </c>
      <c r="C322" s="1">
        <v>44490</v>
      </c>
      <c r="D322">
        <v>0</v>
      </c>
      <c r="E322" t="s">
        <v>31</v>
      </c>
      <c r="G322" s="1">
        <f t="shared" ref="G322:G347" si="68">IF(OR(C322&lt;=0,ISTEXT(C322)),"",C322)</f>
        <v>44490</v>
      </c>
      <c r="H322" s="5">
        <f t="shared" ref="H322:H347" si="69">IF(NOT(ISTEXT(G322)),YEAR(G322)*100+MONTH(G322),"")</f>
        <v>202110</v>
      </c>
      <c r="I322" s="5">
        <f t="shared" ref="I322:I347" si="70">IF(NOT(ISTEXT(G322)),YEAR(G322),"")</f>
        <v>2021</v>
      </c>
      <c r="J322">
        <f t="shared" ref="J322:J347" si="71">IF(AND(ISNUMBER(G322),ISNUMBER(D322)),D322*(640*24*3600)/(5280^2),"DataGap")</f>
        <v>0</v>
      </c>
    </row>
    <row r="323" spans="1:10">
      <c r="A323" t="s">
        <v>30</v>
      </c>
      <c r="B323">
        <v>6827500</v>
      </c>
      <c r="C323" s="1">
        <v>44491</v>
      </c>
      <c r="D323">
        <v>0</v>
      </c>
      <c r="E323" t="s">
        <v>31</v>
      </c>
      <c r="G323" s="1">
        <f t="shared" si="68"/>
        <v>44491</v>
      </c>
      <c r="H323" s="5">
        <f t="shared" si="69"/>
        <v>202110</v>
      </c>
      <c r="I323" s="5">
        <f t="shared" si="70"/>
        <v>2021</v>
      </c>
      <c r="J323">
        <f t="shared" si="71"/>
        <v>0</v>
      </c>
    </row>
    <row r="324" spans="1:10">
      <c r="A324" t="s">
        <v>30</v>
      </c>
      <c r="B324">
        <v>6827500</v>
      </c>
      <c r="C324" s="1">
        <v>44492</v>
      </c>
      <c r="D324">
        <v>0</v>
      </c>
      <c r="E324" t="s">
        <v>31</v>
      </c>
      <c r="G324" s="1">
        <f t="shared" si="68"/>
        <v>44492</v>
      </c>
      <c r="H324" s="5">
        <f t="shared" si="69"/>
        <v>202110</v>
      </c>
      <c r="I324" s="5">
        <f t="shared" si="70"/>
        <v>2021</v>
      </c>
      <c r="J324">
        <f t="shared" si="71"/>
        <v>0</v>
      </c>
    </row>
    <row r="325" spans="1:10">
      <c r="A325" t="s">
        <v>30</v>
      </c>
      <c r="B325">
        <v>6827500</v>
      </c>
      <c r="C325" s="1">
        <v>44493</v>
      </c>
      <c r="D325">
        <v>0</v>
      </c>
      <c r="E325" t="s">
        <v>31</v>
      </c>
      <c r="G325" s="1">
        <f t="shared" si="68"/>
        <v>44493</v>
      </c>
      <c r="H325" s="5">
        <f t="shared" si="69"/>
        <v>202110</v>
      </c>
      <c r="I325" s="5">
        <f t="shared" si="70"/>
        <v>2021</v>
      </c>
      <c r="J325">
        <f t="shared" si="71"/>
        <v>0</v>
      </c>
    </row>
    <row r="326" spans="1:10">
      <c r="A326" t="s">
        <v>30</v>
      </c>
      <c r="B326">
        <v>6827500</v>
      </c>
      <c r="C326" s="1">
        <v>44494</v>
      </c>
      <c r="D326">
        <v>0</v>
      </c>
      <c r="E326" t="s">
        <v>31</v>
      </c>
      <c r="G326" s="1">
        <f t="shared" si="68"/>
        <v>44494</v>
      </c>
      <c r="H326" s="5">
        <f t="shared" si="69"/>
        <v>202110</v>
      </c>
      <c r="I326" s="5">
        <f t="shared" si="70"/>
        <v>2021</v>
      </c>
      <c r="J326">
        <f t="shared" si="71"/>
        <v>0</v>
      </c>
    </row>
    <row r="327" spans="1:10">
      <c r="A327" t="s">
        <v>30</v>
      </c>
      <c r="B327">
        <v>6827500</v>
      </c>
      <c r="C327" s="1">
        <v>44495</v>
      </c>
      <c r="D327">
        <v>0</v>
      </c>
      <c r="E327" t="s">
        <v>31</v>
      </c>
      <c r="G327" s="1">
        <f t="shared" si="68"/>
        <v>44495</v>
      </c>
      <c r="H327" s="5">
        <f t="shared" si="69"/>
        <v>202110</v>
      </c>
      <c r="I327" s="5">
        <f t="shared" si="70"/>
        <v>2021</v>
      </c>
      <c r="J327">
        <f t="shared" si="71"/>
        <v>0</v>
      </c>
    </row>
    <row r="328" spans="1:10">
      <c r="A328" t="s">
        <v>30</v>
      </c>
      <c r="B328">
        <v>6827500</v>
      </c>
      <c r="C328" s="1">
        <v>44496</v>
      </c>
      <c r="D328">
        <v>0</v>
      </c>
      <c r="E328" t="s">
        <v>31</v>
      </c>
      <c r="G328" s="1">
        <f t="shared" si="68"/>
        <v>44496</v>
      </c>
      <c r="H328" s="5">
        <f t="shared" si="69"/>
        <v>202110</v>
      </c>
      <c r="I328" s="5">
        <f t="shared" si="70"/>
        <v>2021</v>
      </c>
      <c r="J328">
        <f t="shared" si="71"/>
        <v>0</v>
      </c>
    </row>
    <row r="329" spans="1:10">
      <c r="A329" t="s">
        <v>30</v>
      </c>
      <c r="B329">
        <v>6827500</v>
      </c>
      <c r="C329" s="1">
        <v>44497</v>
      </c>
      <c r="D329">
        <v>0</v>
      </c>
      <c r="E329" t="s">
        <v>31</v>
      </c>
      <c r="G329" s="1">
        <f t="shared" si="68"/>
        <v>44497</v>
      </c>
      <c r="H329" s="5">
        <f t="shared" si="69"/>
        <v>202110</v>
      </c>
      <c r="I329" s="5">
        <f t="shared" si="70"/>
        <v>2021</v>
      </c>
      <c r="J329">
        <f t="shared" si="71"/>
        <v>0</v>
      </c>
    </row>
    <row r="330" spans="1:10">
      <c r="A330" t="s">
        <v>30</v>
      </c>
      <c r="B330">
        <v>6827500</v>
      </c>
      <c r="C330" s="1">
        <v>44498</v>
      </c>
      <c r="D330">
        <v>0</v>
      </c>
      <c r="E330" t="s">
        <v>31</v>
      </c>
      <c r="G330" s="1">
        <f t="shared" si="68"/>
        <v>44498</v>
      </c>
      <c r="H330" s="5">
        <f t="shared" si="69"/>
        <v>202110</v>
      </c>
      <c r="I330" s="5">
        <f t="shared" si="70"/>
        <v>2021</v>
      </c>
      <c r="J330">
        <f t="shared" si="71"/>
        <v>0</v>
      </c>
    </row>
    <row r="331" spans="1:10">
      <c r="A331" t="s">
        <v>30</v>
      </c>
      <c r="B331">
        <v>6827500</v>
      </c>
      <c r="C331" s="1">
        <v>44499</v>
      </c>
      <c r="D331">
        <v>0</v>
      </c>
      <c r="E331" t="s">
        <v>31</v>
      </c>
      <c r="G331" s="1">
        <f t="shared" si="68"/>
        <v>44499</v>
      </c>
      <c r="H331" s="5">
        <f t="shared" si="69"/>
        <v>202110</v>
      </c>
      <c r="I331" s="5">
        <f t="shared" si="70"/>
        <v>2021</v>
      </c>
      <c r="J331">
        <f t="shared" si="71"/>
        <v>0</v>
      </c>
    </row>
    <row r="332" spans="1:10">
      <c r="A332" t="s">
        <v>30</v>
      </c>
      <c r="B332">
        <v>6827500</v>
      </c>
      <c r="C332" s="1">
        <v>44500</v>
      </c>
      <c r="D332">
        <v>0</v>
      </c>
      <c r="E332" t="s">
        <v>31</v>
      </c>
      <c r="G332" s="1">
        <f t="shared" si="68"/>
        <v>44500</v>
      </c>
      <c r="H332" s="5">
        <f t="shared" si="69"/>
        <v>202110</v>
      </c>
      <c r="I332" s="5">
        <f t="shared" si="70"/>
        <v>2021</v>
      </c>
      <c r="J332">
        <f t="shared" si="71"/>
        <v>0</v>
      </c>
    </row>
    <row r="333" spans="1:10">
      <c r="A333" t="s">
        <v>30</v>
      </c>
      <c r="B333">
        <v>6827500</v>
      </c>
      <c r="C333" s="1">
        <v>44501</v>
      </c>
      <c r="D333">
        <v>0</v>
      </c>
      <c r="E333" t="s">
        <v>31</v>
      </c>
      <c r="G333" s="1">
        <f t="shared" si="68"/>
        <v>44501</v>
      </c>
      <c r="H333" s="5">
        <f t="shared" si="69"/>
        <v>202111</v>
      </c>
      <c r="I333" s="5">
        <f t="shared" si="70"/>
        <v>2021</v>
      </c>
      <c r="J333">
        <f t="shared" si="71"/>
        <v>0</v>
      </c>
    </row>
    <row r="334" spans="1:10">
      <c r="A334" t="s">
        <v>30</v>
      </c>
      <c r="B334">
        <v>6827500</v>
      </c>
      <c r="C334" s="1">
        <v>44502</v>
      </c>
      <c r="D334">
        <v>0</v>
      </c>
      <c r="E334" t="s">
        <v>31</v>
      </c>
      <c r="G334" s="1">
        <f t="shared" si="68"/>
        <v>44502</v>
      </c>
      <c r="H334" s="5">
        <f t="shared" si="69"/>
        <v>202111</v>
      </c>
      <c r="I334" s="5">
        <f t="shared" si="70"/>
        <v>2021</v>
      </c>
      <c r="J334">
        <f t="shared" si="71"/>
        <v>0</v>
      </c>
    </row>
    <row r="335" spans="1:10">
      <c r="A335" t="s">
        <v>30</v>
      </c>
      <c r="B335">
        <v>6827500</v>
      </c>
      <c r="C335" s="1">
        <v>44503</v>
      </c>
      <c r="D335">
        <v>0</v>
      </c>
      <c r="E335" t="s">
        <v>31</v>
      </c>
      <c r="G335" s="1">
        <f t="shared" si="68"/>
        <v>44503</v>
      </c>
      <c r="H335" s="5">
        <f t="shared" si="69"/>
        <v>202111</v>
      </c>
      <c r="I335" s="5">
        <f t="shared" si="70"/>
        <v>2021</v>
      </c>
      <c r="J335">
        <f t="shared" si="71"/>
        <v>0</v>
      </c>
    </row>
    <row r="336" spans="1:10">
      <c r="A336" t="s">
        <v>30</v>
      </c>
      <c r="B336">
        <v>6827500</v>
      </c>
      <c r="C336" s="1">
        <v>44504</v>
      </c>
      <c r="D336">
        <v>0</v>
      </c>
      <c r="E336" t="s">
        <v>31</v>
      </c>
      <c r="G336" s="1">
        <f t="shared" si="68"/>
        <v>44504</v>
      </c>
      <c r="H336" s="5">
        <f t="shared" si="69"/>
        <v>202111</v>
      </c>
      <c r="I336" s="5">
        <f t="shared" si="70"/>
        <v>2021</v>
      </c>
      <c r="J336">
        <f t="shared" si="71"/>
        <v>0</v>
      </c>
    </row>
    <row r="337" spans="1:10">
      <c r="A337" t="s">
        <v>30</v>
      </c>
      <c r="B337">
        <v>6827500</v>
      </c>
      <c r="C337" s="1">
        <v>44505</v>
      </c>
      <c r="D337">
        <v>0</v>
      </c>
      <c r="E337" t="s">
        <v>31</v>
      </c>
      <c r="G337" s="1">
        <f t="shared" si="68"/>
        <v>44505</v>
      </c>
      <c r="H337" s="5">
        <f t="shared" si="69"/>
        <v>202111</v>
      </c>
      <c r="I337" s="5">
        <f t="shared" si="70"/>
        <v>2021</v>
      </c>
      <c r="J337">
        <f t="shared" si="71"/>
        <v>0</v>
      </c>
    </row>
    <row r="338" spans="1:10">
      <c r="A338" t="s">
        <v>30</v>
      </c>
      <c r="B338">
        <v>6827500</v>
      </c>
      <c r="C338" s="1">
        <v>44506</v>
      </c>
      <c r="D338">
        <v>0</v>
      </c>
      <c r="E338" t="s">
        <v>31</v>
      </c>
      <c r="G338" s="1">
        <f t="shared" si="68"/>
        <v>44506</v>
      </c>
      <c r="H338" s="5">
        <f t="shared" si="69"/>
        <v>202111</v>
      </c>
      <c r="I338" s="5">
        <f t="shared" si="70"/>
        <v>2021</v>
      </c>
      <c r="J338">
        <f t="shared" si="71"/>
        <v>0</v>
      </c>
    </row>
    <row r="339" spans="1:10">
      <c r="A339" t="s">
        <v>30</v>
      </c>
      <c r="B339">
        <v>6827500</v>
      </c>
      <c r="C339" s="1">
        <v>44507</v>
      </c>
      <c r="D339">
        <v>0</v>
      </c>
      <c r="E339" t="s">
        <v>31</v>
      </c>
      <c r="G339" s="1">
        <f t="shared" si="68"/>
        <v>44507</v>
      </c>
      <c r="H339" s="5">
        <f t="shared" si="69"/>
        <v>202111</v>
      </c>
      <c r="I339" s="5">
        <f t="shared" si="70"/>
        <v>2021</v>
      </c>
      <c r="J339">
        <f t="shared" si="71"/>
        <v>0</v>
      </c>
    </row>
    <row r="340" spans="1:10">
      <c r="A340" t="s">
        <v>30</v>
      </c>
      <c r="B340">
        <v>6827500</v>
      </c>
      <c r="C340" s="1">
        <v>44508</v>
      </c>
      <c r="D340">
        <v>0</v>
      </c>
      <c r="E340" t="s">
        <v>31</v>
      </c>
      <c r="G340" s="1">
        <f t="shared" si="68"/>
        <v>44508</v>
      </c>
      <c r="H340" s="5">
        <f t="shared" si="69"/>
        <v>202111</v>
      </c>
      <c r="I340" s="5">
        <f t="shared" si="70"/>
        <v>2021</v>
      </c>
      <c r="J340">
        <f t="shared" si="71"/>
        <v>0</v>
      </c>
    </row>
    <row r="341" spans="1:10">
      <c r="A341" t="s">
        <v>30</v>
      </c>
      <c r="B341">
        <v>6827500</v>
      </c>
      <c r="C341" s="1">
        <v>44509</v>
      </c>
      <c r="D341">
        <v>0</v>
      </c>
      <c r="E341" t="s">
        <v>31</v>
      </c>
      <c r="G341" s="1">
        <f t="shared" si="68"/>
        <v>44509</v>
      </c>
      <c r="H341" s="5">
        <f t="shared" si="69"/>
        <v>202111</v>
      </c>
      <c r="I341" s="5">
        <f t="shared" si="70"/>
        <v>2021</v>
      </c>
      <c r="J341">
        <f t="shared" si="71"/>
        <v>0</v>
      </c>
    </row>
    <row r="342" spans="1:10">
      <c r="A342" t="s">
        <v>30</v>
      </c>
      <c r="B342">
        <v>6827500</v>
      </c>
      <c r="C342" s="1">
        <v>44510</v>
      </c>
      <c r="D342">
        <v>0</v>
      </c>
      <c r="E342" t="s">
        <v>31</v>
      </c>
      <c r="G342" s="1">
        <f t="shared" si="68"/>
        <v>44510</v>
      </c>
      <c r="H342" s="5">
        <f t="shared" si="69"/>
        <v>202111</v>
      </c>
      <c r="I342" s="5">
        <f t="shared" si="70"/>
        <v>2021</v>
      </c>
      <c r="J342">
        <f t="shared" si="71"/>
        <v>0</v>
      </c>
    </row>
    <row r="343" spans="1:10">
      <c r="A343" t="s">
        <v>30</v>
      </c>
      <c r="B343">
        <v>6827500</v>
      </c>
      <c r="C343" s="1">
        <v>44511</v>
      </c>
      <c r="D343">
        <v>0</v>
      </c>
      <c r="E343" t="s">
        <v>31</v>
      </c>
      <c r="G343" s="1">
        <f t="shared" si="68"/>
        <v>44511</v>
      </c>
      <c r="H343" s="5">
        <f t="shared" si="69"/>
        <v>202111</v>
      </c>
      <c r="I343" s="5">
        <f t="shared" si="70"/>
        <v>2021</v>
      </c>
      <c r="J343">
        <f t="shared" si="71"/>
        <v>0</v>
      </c>
    </row>
    <row r="344" spans="1:10">
      <c r="A344" t="s">
        <v>30</v>
      </c>
      <c r="B344">
        <v>6827500</v>
      </c>
      <c r="C344" s="1">
        <v>44512</v>
      </c>
      <c r="D344">
        <v>0</v>
      </c>
      <c r="E344" t="s">
        <v>31</v>
      </c>
      <c r="G344" s="1">
        <f t="shared" si="68"/>
        <v>44512</v>
      </c>
      <c r="H344" s="5">
        <f t="shared" si="69"/>
        <v>202111</v>
      </c>
      <c r="I344" s="5">
        <f t="shared" si="70"/>
        <v>2021</v>
      </c>
      <c r="J344">
        <f t="shared" si="71"/>
        <v>0</v>
      </c>
    </row>
    <row r="345" spans="1:10">
      <c r="A345" t="s">
        <v>30</v>
      </c>
      <c r="B345">
        <v>6827500</v>
      </c>
      <c r="C345" s="1">
        <v>44513</v>
      </c>
      <c r="D345">
        <v>0</v>
      </c>
      <c r="E345" t="s">
        <v>31</v>
      </c>
      <c r="G345" s="1">
        <f t="shared" si="68"/>
        <v>44513</v>
      </c>
      <c r="H345" s="5">
        <f t="shared" si="69"/>
        <v>202111</v>
      </c>
      <c r="I345" s="5">
        <f t="shared" si="70"/>
        <v>2021</v>
      </c>
      <c r="J345">
        <f t="shared" si="71"/>
        <v>0</v>
      </c>
    </row>
    <row r="346" spans="1:10">
      <c r="A346" t="s">
        <v>30</v>
      </c>
      <c r="B346">
        <v>6827500</v>
      </c>
      <c r="C346" s="1">
        <v>44514</v>
      </c>
      <c r="D346">
        <v>0</v>
      </c>
      <c r="E346" t="s">
        <v>31</v>
      </c>
      <c r="G346" s="1">
        <f t="shared" si="68"/>
        <v>44514</v>
      </c>
      <c r="H346" s="5">
        <f t="shared" si="69"/>
        <v>202111</v>
      </c>
      <c r="I346" s="5">
        <f t="shared" si="70"/>
        <v>2021</v>
      </c>
      <c r="J346">
        <f t="shared" si="71"/>
        <v>0</v>
      </c>
    </row>
    <row r="347" spans="1:10">
      <c r="A347" t="s">
        <v>30</v>
      </c>
      <c r="B347">
        <v>6827500</v>
      </c>
      <c r="C347" s="1">
        <v>44515</v>
      </c>
      <c r="D347">
        <v>0</v>
      </c>
      <c r="E347" t="s">
        <v>31</v>
      </c>
      <c r="G347" s="1">
        <f t="shared" si="68"/>
        <v>44515</v>
      </c>
      <c r="H347" s="5">
        <f t="shared" si="69"/>
        <v>202111</v>
      </c>
      <c r="I347" s="5">
        <f t="shared" si="70"/>
        <v>2021</v>
      </c>
      <c r="J347">
        <f t="shared" si="71"/>
        <v>0</v>
      </c>
    </row>
    <row r="348" spans="1:10">
      <c r="A348" t="s">
        <v>30</v>
      </c>
      <c r="B348">
        <v>6827500</v>
      </c>
      <c r="C348" s="1">
        <v>44516</v>
      </c>
      <c r="D348">
        <v>0</v>
      </c>
      <c r="E348" t="s">
        <v>31</v>
      </c>
      <c r="G348" s="1">
        <f t="shared" ref="G348:G366" si="72">IF(OR(C348&lt;=0,ISTEXT(C348)),"",C348)</f>
        <v>44516</v>
      </c>
      <c r="H348" s="5">
        <f t="shared" ref="H348:H366" si="73">IF(NOT(ISTEXT(G348)),YEAR(G348)*100+MONTH(G348),"")</f>
        <v>202111</v>
      </c>
      <c r="I348" s="5">
        <f t="shared" ref="I348:I366" si="74">IF(NOT(ISTEXT(G348)),YEAR(G348),"")</f>
        <v>2021</v>
      </c>
      <c r="J348">
        <f t="shared" ref="J348:J366" si="75">IF(AND(ISNUMBER(G348),ISNUMBER(D348)),D348*(640*24*3600)/(5280^2),"DataGap")</f>
        <v>0</v>
      </c>
    </row>
    <row r="349" spans="1:10">
      <c r="A349" t="s">
        <v>30</v>
      </c>
      <c r="B349">
        <v>6827500</v>
      </c>
      <c r="C349" s="1">
        <v>44517</v>
      </c>
      <c r="D349">
        <v>0</v>
      </c>
      <c r="E349" t="s">
        <v>31</v>
      </c>
      <c r="G349" s="1">
        <f t="shared" si="72"/>
        <v>44517</v>
      </c>
      <c r="H349" s="5">
        <f t="shared" si="73"/>
        <v>202111</v>
      </c>
      <c r="I349" s="5">
        <f t="shared" si="74"/>
        <v>2021</v>
      </c>
      <c r="J349">
        <f t="shared" si="75"/>
        <v>0</v>
      </c>
    </row>
    <row r="350" spans="1:10">
      <c r="A350" t="s">
        <v>30</v>
      </c>
      <c r="B350">
        <v>6827500</v>
      </c>
      <c r="C350" s="1">
        <v>44518</v>
      </c>
      <c r="D350">
        <v>0</v>
      </c>
      <c r="E350" t="s">
        <v>31</v>
      </c>
      <c r="G350" s="1">
        <f t="shared" si="72"/>
        <v>44518</v>
      </c>
      <c r="H350" s="5">
        <f t="shared" si="73"/>
        <v>202111</v>
      </c>
      <c r="I350" s="5">
        <f t="shared" si="74"/>
        <v>2021</v>
      </c>
      <c r="J350">
        <f t="shared" si="75"/>
        <v>0</v>
      </c>
    </row>
    <row r="351" spans="1:10">
      <c r="A351" t="s">
        <v>30</v>
      </c>
      <c r="B351">
        <v>6827500</v>
      </c>
      <c r="C351" s="1">
        <v>44519</v>
      </c>
      <c r="D351">
        <v>0</v>
      </c>
      <c r="E351" t="s">
        <v>31</v>
      </c>
      <c r="G351" s="1">
        <f t="shared" si="72"/>
        <v>44519</v>
      </c>
      <c r="H351" s="5">
        <f t="shared" si="73"/>
        <v>202111</v>
      </c>
      <c r="I351" s="5">
        <f t="shared" si="74"/>
        <v>2021</v>
      </c>
      <c r="J351">
        <f t="shared" si="75"/>
        <v>0</v>
      </c>
    </row>
    <row r="352" spans="1:10">
      <c r="A352" t="s">
        <v>30</v>
      </c>
      <c r="B352">
        <v>6827500</v>
      </c>
      <c r="C352" s="1">
        <v>44520</v>
      </c>
      <c r="D352">
        <v>0</v>
      </c>
      <c r="E352" t="s">
        <v>31</v>
      </c>
      <c r="G352" s="1">
        <f t="shared" si="72"/>
        <v>44520</v>
      </c>
      <c r="H352" s="5">
        <f t="shared" si="73"/>
        <v>202111</v>
      </c>
      <c r="I352" s="5">
        <f t="shared" si="74"/>
        <v>2021</v>
      </c>
      <c r="J352">
        <f t="shared" si="75"/>
        <v>0</v>
      </c>
    </row>
    <row r="353" spans="1:10">
      <c r="A353" t="s">
        <v>30</v>
      </c>
      <c r="B353">
        <v>6827500</v>
      </c>
      <c r="C353" s="1">
        <v>44521</v>
      </c>
      <c r="D353">
        <v>0</v>
      </c>
      <c r="E353" t="s">
        <v>31</v>
      </c>
      <c r="G353" s="1">
        <f t="shared" si="72"/>
        <v>44521</v>
      </c>
      <c r="H353" s="5">
        <f t="shared" si="73"/>
        <v>202111</v>
      </c>
      <c r="I353" s="5">
        <f t="shared" si="74"/>
        <v>2021</v>
      </c>
      <c r="J353">
        <f t="shared" si="75"/>
        <v>0</v>
      </c>
    </row>
    <row r="354" spans="1:10">
      <c r="A354" t="s">
        <v>30</v>
      </c>
      <c r="B354">
        <v>6827500</v>
      </c>
      <c r="C354" s="1">
        <v>44522</v>
      </c>
      <c r="D354">
        <v>0</v>
      </c>
      <c r="E354" t="s">
        <v>31</v>
      </c>
      <c r="G354" s="1">
        <f t="shared" si="72"/>
        <v>44522</v>
      </c>
      <c r="H354" s="5">
        <f t="shared" si="73"/>
        <v>202111</v>
      </c>
      <c r="I354" s="5">
        <f t="shared" si="74"/>
        <v>2021</v>
      </c>
      <c r="J354">
        <f t="shared" si="75"/>
        <v>0</v>
      </c>
    </row>
    <row r="355" spans="1:10">
      <c r="A355" t="s">
        <v>30</v>
      </c>
      <c r="B355">
        <v>6827500</v>
      </c>
      <c r="C355" s="1">
        <v>44523</v>
      </c>
      <c r="D355">
        <v>0</v>
      </c>
      <c r="E355" t="s">
        <v>31</v>
      </c>
      <c r="G355" s="1">
        <f t="shared" si="72"/>
        <v>44523</v>
      </c>
      <c r="H355" s="5">
        <f t="shared" si="73"/>
        <v>202111</v>
      </c>
      <c r="I355" s="5">
        <f t="shared" si="74"/>
        <v>2021</v>
      </c>
      <c r="J355">
        <f t="shared" si="75"/>
        <v>0</v>
      </c>
    </row>
    <row r="356" spans="1:10">
      <c r="A356" t="s">
        <v>30</v>
      </c>
      <c r="B356">
        <v>6827500</v>
      </c>
      <c r="C356" s="1">
        <v>44524</v>
      </c>
      <c r="D356">
        <v>0</v>
      </c>
      <c r="E356" t="s">
        <v>31</v>
      </c>
      <c r="G356" s="1">
        <f t="shared" si="72"/>
        <v>44524</v>
      </c>
      <c r="H356" s="5">
        <f t="shared" si="73"/>
        <v>202111</v>
      </c>
      <c r="I356" s="5">
        <f t="shared" si="74"/>
        <v>2021</v>
      </c>
      <c r="J356">
        <f t="shared" si="75"/>
        <v>0</v>
      </c>
    </row>
    <row r="357" spans="1:10">
      <c r="A357" t="s">
        <v>30</v>
      </c>
      <c r="B357">
        <v>6827500</v>
      </c>
      <c r="C357" s="1">
        <v>44525</v>
      </c>
      <c r="D357">
        <v>0</v>
      </c>
      <c r="E357" t="s">
        <v>31</v>
      </c>
      <c r="G357" s="1">
        <f t="shared" si="72"/>
        <v>44525</v>
      </c>
      <c r="H357" s="5">
        <f t="shared" si="73"/>
        <v>202111</v>
      </c>
      <c r="I357" s="5">
        <f t="shared" si="74"/>
        <v>2021</v>
      </c>
      <c r="J357">
        <f t="shared" si="75"/>
        <v>0</v>
      </c>
    </row>
    <row r="358" spans="1:10">
      <c r="A358" t="s">
        <v>30</v>
      </c>
      <c r="B358">
        <v>6827500</v>
      </c>
      <c r="C358" s="1">
        <v>44526</v>
      </c>
      <c r="D358">
        <v>0</v>
      </c>
      <c r="E358" t="s">
        <v>31</v>
      </c>
      <c r="G358" s="1">
        <f t="shared" si="72"/>
        <v>44526</v>
      </c>
      <c r="H358" s="5">
        <f t="shared" si="73"/>
        <v>202111</v>
      </c>
      <c r="I358" s="5">
        <f t="shared" si="74"/>
        <v>2021</v>
      </c>
      <c r="J358">
        <f t="shared" si="75"/>
        <v>0</v>
      </c>
    </row>
    <row r="359" spans="1:10">
      <c r="A359" t="s">
        <v>30</v>
      </c>
      <c r="B359">
        <v>6827500</v>
      </c>
      <c r="C359" s="1">
        <v>44527</v>
      </c>
      <c r="D359">
        <v>0</v>
      </c>
      <c r="E359" t="s">
        <v>31</v>
      </c>
      <c r="G359" s="1">
        <f t="shared" si="72"/>
        <v>44527</v>
      </c>
      <c r="H359" s="5">
        <f t="shared" si="73"/>
        <v>202111</v>
      </c>
      <c r="I359" s="5">
        <f t="shared" si="74"/>
        <v>2021</v>
      </c>
      <c r="J359">
        <f t="shared" si="75"/>
        <v>0</v>
      </c>
    </row>
    <row r="360" spans="1:10">
      <c r="A360" t="s">
        <v>30</v>
      </c>
      <c r="B360">
        <v>6827500</v>
      </c>
      <c r="C360" s="1">
        <v>44528</v>
      </c>
      <c r="D360">
        <v>0</v>
      </c>
      <c r="E360" t="s">
        <v>31</v>
      </c>
      <c r="G360" s="1">
        <f t="shared" si="72"/>
        <v>44528</v>
      </c>
      <c r="H360" s="5">
        <f t="shared" si="73"/>
        <v>202111</v>
      </c>
      <c r="I360" s="5">
        <f t="shared" si="74"/>
        <v>2021</v>
      </c>
      <c r="J360">
        <f t="shared" si="75"/>
        <v>0</v>
      </c>
    </row>
    <row r="361" spans="1:10">
      <c r="A361" t="s">
        <v>30</v>
      </c>
      <c r="B361">
        <v>6827500</v>
      </c>
      <c r="C361" s="1">
        <v>44529</v>
      </c>
      <c r="D361">
        <v>0</v>
      </c>
      <c r="E361" t="s">
        <v>31</v>
      </c>
      <c r="G361" s="1">
        <f t="shared" si="72"/>
        <v>44529</v>
      </c>
      <c r="H361" s="5">
        <f t="shared" si="73"/>
        <v>202111</v>
      </c>
      <c r="I361" s="5">
        <f t="shared" si="74"/>
        <v>2021</v>
      </c>
      <c r="J361">
        <f t="shared" si="75"/>
        <v>0</v>
      </c>
    </row>
    <row r="362" spans="1:10">
      <c r="A362" t="s">
        <v>30</v>
      </c>
      <c r="B362">
        <v>6827500</v>
      </c>
      <c r="C362" s="1">
        <v>44530</v>
      </c>
      <c r="D362">
        <v>0</v>
      </c>
      <c r="E362" t="s">
        <v>31</v>
      </c>
      <c r="G362" s="1">
        <f t="shared" si="72"/>
        <v>44530</v>
      </c>
      <c r="H362" s="5">
        <f t="shared" si="73"/>
        <v>202111</v>
      </c>
      <c r="I362" s="5">
        <f t="shared" si="74"/>
        <v>2021</v>
      </c>
      <c r="J362">
        <f t="shared" si="75"/>
        <v>0</v>
      </c>
    </row>
    <row r="363" spans="1:10">
      <c r="A363" t="s">
        <v>30</v>
      </c>
      <c r="B363">
        <v>6827500</v>
      </c>
      <c r="C363" s="1">
        <v>44531</v>
      </c>
      <c r="D363">
        <v>0</v>
      </c>
      <c r="E363" t="s">
        <v>31</v>
      </c>
      <c r="G363" s="1">
        <f t="shared" si="72"/>
        <v>44531</v>
      </c>
      <c r="H363" s="5">
        <f t="shared" si="73"/>
        <v>202112</v>
      </c>
      <c r="I363" s="5">
        <f t="shared" si="74"/>
        <v>2021</v>
      </c>
      <c r="J363">
        <f t="shared" si="75"/>
        <v>0</v>
      </c>
    </row>
    <row r="364" spans="1:10">
      <c r="A364" t="s">
        <v>30</v>
      </c>
      <c r="B364">
        <v>6827500</v>
      </c>
      <c r="C364" s="1">
        <v>44532</v>
      </c>
      <c r="D364">
        <v>0</v>
      </c>
      <c r="E364" t="s">
        <v>31</v>
      </c>
      <c r="G364" s="1">
        <f t="shared" si="72"/>
        <v>44532</v>
      </c>
      <c r="H364" s="5">
        <f t="shared" si="73"/>
        <v>202112</v>
      </c>
      <c r="I364" s="5">
        <f t="shared" si="74"/>
        <v>2021</v>
      </c>
      <c r="J364">
        <f t="shared" si="75"/>
        <v>0</v>
      </c>
    </row>
    <row r="365" spans="1:10">
      <c r="A365" t="s">
        <v>30</v>
      </c>
      <c r="B365">
        <v>6827500</v>
      </c>
      <c r="C365" s="1">
        <v>44533</v>
      </c>
      <c r="D365">
        <v>0</v>
      </c>
      <c r="E365" t="s">
        <v>31</v>
      </c>
      <c r="G365" s="1">
        <f t="shared" si="72"/>
        <v>44533</v>
      </c>
      <c r="H365" s="5">
        <f t="shared" si="73"/>
        <v>202112</v>
      </c>
      <c r="I365" s="5">
        <f t="shared" si="74"/>
        <v>2021</v>
      </c>
      <c r="J365">
        <f t="shared" si="75"/>
        <v>0</v>
      </c>
    </row>
    <row r="366" spans="1:10">
      <c r="A366" t="s">
        <v>30</v>
      </c>
      <c r="B366">
        <v>6827500</v>
      </c>
      <c r="C366" s="1">
        <v>44534</v>
      </c>
      <c r="D366">
        <v>0</v>
      </c>
      <c r="E366" t="s">
        <v>31</v>
      </c>
      <c r="G366" s="1">
        <f t="shared" si="72"/>
        <v>44534</v>
      </c>
      <c r="H366" s="5">
        <f t="shared" si="73"/>
        <v>202112</v>
      </c>
      <c r="I366" s="5">
        <f t="shared" si="74"/>
        <v>2021</v>
      </c>
      <c r="J366">
        <f t="shared" si="75"/>
        <v>0</v>
      </c>
    </row>
    <row r="367" spans="1:10">
      <c r="A367" t="s">
        <v>30</v>
      </c>
      <c r="B367">
        <v>6827500</v>
      </c>
      <c r="C367" s="1">
        <v>44535</v>
      </c>
      <c r="D367">
        <v>0</v>
      </c>
      <c r="E367" t="s">
        <v>31</v>
      </c>
      <c r="G367" s="1">
        <f t="shared" ref="G367:G389" si="76">IF(OR(C367&lt;=0,ISTEXT(C367)),"",C367)</f>
        <v>44535</v>
      </c>
      <c r="H367" s="5">
        <f t="shared" ref="H367:H389" si="77">IF(NOT(ISTEXT(G367)),YEAR(G367)*100+MONTH(G367),"")</f>
        <v>202112</v>
      </c>
      <c r="I367" s="5">
        <f t="shared" ref="I367:I389" si="78">IF(NOT(ISTEXT(G367)),YEAR(G367),"")</f>
        <v>2021</v>
      </c>
      <c r="J367">
        <f t="shared" ref="J367:J389" si="79">IF(AND(ISNUMBER(G367),ISNUMBER(D367)),D367*(640*24*3600)/(5280^2),"DataGap")</f>
        <v>0</v>
      </c>
    </row>
    <row r="368" spans="1:10">
      <c r="A368" t="s">
        <v>30</v>
      </c>
      <c r="B368">
        <v>6827500</v>
      </c>
      <c r="C368" s="1">
        <v>44536</v>
      </c>
      <c r="D368">
        <v>0</v>
      </c>
      <c r="E368" t="s">
        <v>31</v>
      </c>
      <c r="G368" s="1">
        <f t="shared" si="76"/>
        <v>44536</v>
      </c>
      <c r="H368" s="5">
        <f t="shared" si="77"/>
        <v>202112</v>
      </c>
      <c r="I368" s="5">
        <f t="shared" si="78"/>
        <v>2021</v>
      </c>
      <c r="J368">
        <f t="shared" si="79"/>
        <v>0</v>
      </c>
    </row>
    <row r="369" spans="1:10">
      <c r="A369" t="s">
        <v>30</v>
      </c>
      <c r="B369">
        <v>6827500</v>
      </c>
      <c r="C369" s="1">
        <v>44537</v>
      </c>
      <c r="D369">
        <v>0</v>
      </c>
      <c r="E369" t="s">
        <v>31</v>
      </c>
      <c r="G369" s="1">
        <f t="shared" si="76"/>
        <v>44537</v>
      </c>
      <c r="H369" s="5">
        <f t="shared" si="77"/>
        <v>202112</v>
      </c>
      <c r="I369" s="5">
        <f t="shared" si="78"/>
        <v>2021</v>
      </c>
      <c r="J369">
        <f t="shared" si="79"/>
        <v>0</v>
      </c>
    </row>
    <row r="370" spans="1:10">
      <c r="A370" t="s">
        <v>30</v>
      </c>
      <c r="B370">
        <v>6827500</v>
      </c>
      <c r="C370" s="1">
        <v>44538</v>
      </c>
      <c r="D370">
        <v>0</v>
      </c>
      <c r="E370" t="s">
        <v>31</v>
      </c>
      <c r="G370" s="1">
        <f t="shared" si="76"/>
        <v>44538</v>
      </c>
      <c r="H370" s="5">
        <f t="shared" si="77"/>
        <v>202112</v>
      </c>
      <c r="I370" s="5">
        <f t="shared" si="78"/>
        <v>2021</v>
      </c>
      <c r="J370">
        <f t="shared" si="79"/>
        <v>0</v>
      </c>
    </row>
    <row r="371" spans="1:10">
      <c r="A371" t="s">
        <v>30</v>
      </c>
      <c r="B371">
        <v>6827500</v>
      </c>
      <c r="C371" s="1">
        <v>44539</v>
      </c>
      <c r="D371">
        <v>0</v>
      </c>
      <c r="E371" t="s">
        <v>31</v>
      </c>
      <c r="G371" s="1">
        <f t="shared" si="76"/>
        <v>44539</v>
      </c>
      <c r="H371" s="5">
        <f t="shared" si="77"/>
        <v>202112</v>
      </c>
      <c r="I371" s="5">
        <f t="shared" si="78"/>
        <v>2021</v>
      </c>
      <c r="J371">
        <f t="shared" si="79"/>
        <v>0</v>
      </c>
    </row>
    <row r="372" spans="1:10">
      <c r="A372" t="s">
        <v>30</v>
      </c>
      <c r="B372">
        <v>6827500</v>
      </c>
      <c r="C372" s="1">
        <v>44540</v>
      </c>
      <c r="D372">
        <v>0</v>
      </c>
      <c r="E372" t="s">
        <v>31</v>
      </c>
      <c r="G372" s="1">
        <f t="shared" si="76"/>
        <v>44540</v>
      </c>
      <c r="H372" s="5">
        <f t="shared" si="77"/>
        <v>202112</v>
      </c>
      <c r="I372" s="5">
        <f t="shared" si="78"/>
        <v>2021</v>
      </c>
      <c r="J372">
        <f t="shared" si="79"/>
        <v>0</v>
      </c>
    </row>
    <row r="373" spans="1:10">
      <c r="A373" t="s">
        <v>30</v>
      </c>
      <c r="B373">
        <v>6827500</v>
      </c>
      <c r="C373" s="1">
        <v>44541</v>
      </c>
      <c r="D373">
        <v>0</v>
      </c>
      <c r="E373" t="s">
        <v>31</v>
      </c>
      <c r="G373" s="1">
        <f t="shared" si="76"/>
        <v>44541</v>
      </c>
      <c r="H373" s="5">
        <f t="shared" si="77"/>
        <v>202112</v>
      </c>
      <c r="I373" s="5">
        <f t="shared" si="78"/>
        <v>2021</v>
      </c>
      <c r="J373">
        <f t="shared" si="79"/>
        <v>0</v>
      </c>
    </row>
    <row r="374" spans="1:10">
      <c r="A374" t="s">
        <v>30</v>
      </c>
      <c r="B374">
        <v>6827500</v>
      </c>
      <c r="C374" s="1">
        <v>44542</v>
      </c>
      <c r="D374">
        <v>0</v>
      </c>
      <c r="E374" t="s">
        <v>31</v>
      </c>
      <c r="G374" s="1">
        <f t="shared" si="76"/>
        <v>44542</v>
      </c>
      <c r="H374" s="5">
        <f t="shared" si="77"/>
        <v>202112</v>
      </c>
      <c r="I374" s="5">
        <f t="shared" si="78"/>
        <v>2021</v>
      </c>
      <c r="J374">
        <f t="shared" si="79"/>
        <v>0</v>
      </c>
    </row>
    <row r="375" spans="1:10">
      <c r="A375" t="s">
        <v>30</v>
      </c>
      <c r="B375">
        <v>6827500</v>
      </c>
      <c r="C375" s="1">
        <v>44543</v>
      </c>
      <c r="D375">
        <v>0</v>
      </c>
      <c r="E375" t="s">
        <v>31</v>
      </c>
      <c r="G375" s="1">
        <f t="shared" si="76"/>
        <v>44543</v>
      </c>
      <c r="H375" s="5">
        <f t="shared" si="77"/>
        <v>202112</v>
      </c>
      <c r="I375" s="5">
        <f t="shared" si="78"/>
        <v>2021</v>
      </c>
      <c r="J375">
        <f t="shared" si="79"/>
        <v>0</v>
      </c>
    </row>
    <row r="376" spans="1:10">
      <c r="A376" t="s">
        <v>30</v>
      </c>
      <c r="B376">
        <v>6827500</v>
      </c>
      <c r="C376" s="1">
        <v>44544</v>
      </c>
      <c r="D376">
        <v>0</v>
      </c>
      <c r="E376" t="s">
        <v>31</v>
      </c>
      <c r="G376" s="1">
        <f t="shared" si="76"/>
        <v>44544</v>
      </c>
      <c r="H376" s="5">
        <f t="shared" si="77"/>
        <v>202112</v>
      </c>
      <c r="I376" s="5">
        <f t="shared" si="78"/>
        <v>2021</v>
      </c>
      <c r="J376">
        <f t="shared" si="79"/>
        <v>0</v>
      </c>
    </row>
    <row r="377" spans="1:10">
      <c r="A377" t="s">
        <v>30</v>
      </c>
      <c r="B377">
        <v>6827500</v>
      </c>
      <c r="C377" s="1">
        <v>44545</v>
      </c>
      <c r="D377">
        <v>0</v>
      </c>
      <c r="E377" t="s">
        <v>31</v>
      </c>
      <c r="G377" s="1">
        <f t="shared" si="76"/>
        <v>44545</v>
      </c>
      <c r="H377" s="5">
        <f t="shared" si="77"/>
        <v>202112</v>
      </c>
      <c r="I377" s="5">
        <f t="shared" si="78"/>
        <v>2021</v>
      </c>
      <c r="J377">
        <f t="shared" si="79"/>
        <v>0</v>
      </c>
    </row>
    <row r="378" spans="1:10">
      <c r="A378" t="s">
        <v>30</v>
      </c>
      <c r="B378">
        <v>6827500</v>
      </c>
      <c r="C378" s="1">
        <v>44546</v>
      </c>
      <c r="D378">
        <v>0</v>
      </c>
      <c r="E378" t="s">
        <v>31</v>
      </c>
      <c r="G378" s="1">
        <f t="shared" si="76"/>
        <v>44546</v>
      </c>
      <c r="H378" s="5">
        <f t="shared" si="77"/>
        <v>202112</v>
      </c>
      <c r="I378" s="5">
        <f t="shared" si="78"/>
        <v>2021</v>
      </c>
      <c r="J378">
        <f t="shared" si="79"/>
        <v>0</v>
      </c>
    </row>
    <row r="379" spans="1:10">
      <c r="A379" t="s">
        <v>30</v>
      </c>
      <c r="B379">
        <v>6827500</v>
      </c>
      <c r="C379" s="1">
        <v>44547</v>
      </c>
      <c r="D379">
        <v>0</v>
      </c>
      <c r="E379" t="s">
        <v>31</v>
      </c>
      <c r="G379" s="1">
        <f t="shared" si="76"/>
        <v>44547</v>
      </c>
      <c r="H379" s="5">
        <f t="shared" si="77"/>
        <v>202112</v>
      </c>
      <c r="I379" s="5">
        <f t="shared" si="78"/>
        <v>2021</v>
      </c>
      <c r="J379">
        <f t="shared" si="79"/>
        <v>0</v>
      </c>
    </row>
    <row r="380" spans="1:10">
      <c r="A380" t="s">
        <v>30</v>
      </c>
      <c r="B380">
        <v>6827500</v>
      </c>
      <c r="C380" s="1">
        <v>44548</v>
      </c>
      <c r="D380">
        <v>0</v>
      </c>
      <c r="E380" t="s">
        <v>31</v>
      </c>
      <c r="G380" s="1">
        <f t="shared" si="76"/>
        <v>44548</v>
      </c>
      <c r="H380" s="5">
        <f t="shared" si="77"/>
        <v>202112</v>
      </c>
      <c r="I380" s="5">
        <f t="shared" si="78"/>
        <v>2021</v>
      </c>
      <c r="J380">
        <f t="shared" si="79"/>
        <v>0</v>
      </c>
    </row>
    <row r="381" spans="1:10">
      <c r="A381" t="s">
        <v>30</v>
      </c>
      <c r="B381">
        <v>6827500</v>
      </c>
      <c r="C381" s="1">
        <v>44549</v>
      </c>
      <c r="D381">
        <v>0</v>
      </c>
      <c r="E381" t="s">
        <v>31</v>
      </c>
      <c r="G381" s="1">
        <f t="shared" si="76"/>
        <v>44549</v>
      </c>
      <c r="H381" s="5">
        <f t="shared" si="77"/>
        <v>202112</v>
      </c>
      <c r="I381" s="5">
        <f t="shared" si="78"/>
        <v>2021</v>
      </c>
      <c r="J381">
        <f t="shared" si="79"/>
        <v>0</v>
      </c>
    </row>
    <row r="382" spans="1:10">
      <c r="A382" t="s">
        <v>30</v>
      </c>
      <c r="B382">
        <v>6827500</v>
      </c>
      <c r="C382" s="1">
        <v>44550</v>
      </c>
      <c r="D382">
        <v>0</v>
      </c>
      <c r="E382" t="s">
        <v>31</v>
      </c>
      <c r="G382" s="1">
        <f t="shared" si="76"/>
        <v>44550</v>
      </c>
      <c r="H382" s="5">
        <f t="shared" si="77"/>
        <v>202112</v>
      </c>
      <c r="I382" s="5">
        <f t="shared" si="78"/>
        <v>2021</v>
      </c>
      <c r="J382">
        <f t="shared" si="79"/>
        <v>0</v>
      </c>
    </row>
    <row r="383" spans="1:10">
      <c r="A383" t="s">
        <v>30</v>
      </c>
      <c r="B383">
        <v>6827500</v>
      </c>
      <c r="C383" s="1">
        <v>44551</v>
      </c>
      <c r="D383">
        <v>0</v>
      </c>
      <c r="E383" t="s">
        <v>31</v>
      </c>
      <c r="G383" s="1">
        <f t="shared" si="76"/>
        <v>44551</v>
      </c>
      <c r="H383" s="5">
        <f t="shared" si="77"/>
        <v>202112</v>
      </c>
      <c r="I383" s="5">
        <f t="shared" si="78"/>
        <v>2021</v>
      </c>
      <c r="J383">
        <f t="shared" si="79"/>
        <v>0</v>
      </c>
    </row>
    <row r="384" spans="1:10">
      <c r="A384" t="s">
        <v>30</v>
      </c>
      <c r="B384">
        <v>6827500</v>
      </c>
      <c r="C384" s="1">
        <v>44552</v>
      </c>
      <c r="D384">
        <v>0</v>
      </c>
      <c r="E384" t="s">
        <v>31</v>
      </c>
      <c r="G384" s="1">
        <f t="shared" si="76"/>
        <v>44552</v>
      </c>
      <c r="H384" s="5">
        <f t="shared" si="77"/>
        <v>202112</v>
      </c>
      <c r="I384" s="5">
        <f t="shared" si="78"/>
        <v>2021</v>
      </c>
      <c r="J384">
        <f t="shared" si="79"/>
        <v>0</v>
      </c>
    </row>
    <row r="385" spans="1:10">
      <c r="A385" t="s">
        <v>30</v>
      </c>
      <c r="B385">
        <v>6827500</v>
      </c>
      <c r="C385" s="1">
        <v>44553</v>
      </c>
      <c r="D385">
        <v>0</v>
      </c>
      <c r="E385" t="s">
        <v>31</v>
      </c>
      <c r="G385" s="1">
        <f t="shared" si="76"/>
        <v>44553</v>
      </c>
      <c r="H385" s="5">
        <f t="shared" si="77"/>
        <v>202112</v>
      </c>
      <c r="I385" s="5">
        <f t="shared" si="78"/>
        <v>2021</v>
      </c>
      <c r="J385">
        <f t="shared" si="79"/>
        <v>0</v>
      </c>
    </row>
    <row r="386" spans="1:10">
      <c r="A386" t="s">
        <v>30</v>
      </c>
      <c r="B386">
        <v>6827500</v>
      </c>
      <c r="C386" s="1">
        <v>44554</v>
      </c>
      <c r="D386">
        <v>0</v>
      </c>
      <c r="E386" t="s">
        <v>31</v>
      </c>
      <c r="G386" s="1">
        <f t="shared" si="76"/>
        <v>44554</v>
      </c>
      <c r="H386" s="5">
        <f t="shared" si="77"/>
        <v>202112</v>
      </c>
      <c r="I386" s="5">
        <f t="shared" si="78"/>
        <v>2021</v>
      </c>
      <c r="J386">
        <f t="shared" si="79"/>
        <v>0</v>
      </c>
    </row>
    <row r="387" spans="1:10">
      <c r="A387" t="s">
        <v>30</v>
      </c>
      <c r="B387">
        <v>6827500</v>
      </c>
      <c r="C387" s="1">
        <v>44555</v>
      </c>
      <c r="D387">
        <v>0</v>
      </c>
      <c r="E387" t="s">
        <v>31</v>
      </c>
      <c r="G387" s="1">
        <f t="shared" si="76"/>
        <v>44555</v>
      </c>
      <c r="H387" s="5">
        <f t="shared" si="77"/>
        <v>202112</v>
      </c>
      <c r="I387" s="5">
        <f t="shared" si="78"/>
        <v>2021</v>
      </c>
      <c r="J387">
        <f t="shared" si="79"/>
        <v>0</v>
      </c>
    </row>
    <row r="388" spans="1:10">
      <c r="A388" t="s">
        <v>30</v>
      </c>
      <c r="B388">
        <v>6827500</v>
      </c>
      <c r="C388" s="1">
        <v>44556</v>
      </c>
      <c r="D388">
        <v>0</v>
      </c>
      <c r="E388" t="s">
        <v>31</v>
      </c>
      <c r="G388" s="1">
        <f t="shared" si="76"/>
        <v>44556</v>
      </c>
      <c r="H388" s="5">
        <f t="shared" si="77"/>
        <v>202112</v>
      </c>
      <c r="I388" s="5">
        <f t="shared" si="78"/>
        <v>2021</v>
      </c>
      <c r="J388">
        <f t="shared" si="79"/>
        <v>0</v>
      </c>
    </row>
    <row r="389" spans="1:10">
      <c r="A389" t="s">
        <v>30</v>
      </c>
      <c r="B389">
        <v>6827500</v>
      </c>
      <c r="C389" s="1">
        <v>44557</v>
      </c>
      <c r="D389">
        <v>0</v>
      </c>
      <c r="E389" t="s">
        <v>31</v>
      </c>
      <c r="G389" s="1">
        <f t="shared" si="76"/>
        <v>44557</v>
      </c>
      <c r="H389" s="5">
        <f t="shared" si="77"/>
        <v>202112</v>
      </c>
      <c r="I389" s="5">
        <f t="shared" si="78"/>
        <v>2021</v>
      </c>
      <c r="J389">
        <f t="shared" si="79"/>
        <v>0</v>
      </c>
    </row>
    <row r="390" spans="1:10">
      <c r="A390" t="s">
        <v>30</v>
      </c>
      <c r="B390">
        <v>6827500</v>
      </c>
      <c r="C390" s="1">
        <v>44558</v>
      </c>
      <c r="D390">
        <v>0</v>
      </c>
      <c r="E390" t="s">
        <v>31</v>
      </c>
      <c r="G390" s="1">
        <f t="shared" ref="G390:G393" si="80">IF(OR(C390&lt;=0,ISTEXT(C390)),"",C390)</f>
        <v>44558</v>
      </c>
      <c r="H390" s="5">
        <f t="shared" ref="H390:H393" si="81">IF(NOT(ISTEXT(G390)),YEAR(G390)*100+MONTH(G390),"")</f>
        <v>202112</v>
      </c>
      <c r="I390" s="5">
        <f t="shared" ref="I390:I393" si="82">IF(NOT(ISTEXT(G390)),YEAR(G390),"")</f>
        <v>2021</v>
      </c>
      <c r="J390">
        <f t="shared" ref="J390:J393" si="83">IF(AND(ISNUMBER(G390),ISNUMBER(D390)),D390*(640*24*3600)/(5280^2),"DataGap")</f>
        <v>0</v>
      </c>
    </row>
    <row r="391" spans="1:10">
      <c r="A391" t="s">
        <v>30</v>
      </c>
      <c r="B391">
        <v>6827500</v>
      </c>
      <c r="C391" s="1">
        <v>44559</v>
      </c>
      <c r="D391">
        <v>0</v>
      </c>
      <c r="E391" t="s">
        <v>31</v>
      </c>
      <c r="G391" s="1">
        <f t="shared" si="80"/>
        <v>44559</v>
      </c>
      <c r="H391" s="5">
        <f t="shared" si="81"/>
        <v>202112</v>
      </c>
      <c r="I391" s="5">
        <f t="shared" si="82"/>
        <v>2021</v>
      </c>
      <c r="J391">
        <f t="shared" si="83"/>
        <v>0</v>
      </c>
    </row>
    <row r="392" spans="1:10">
      <c r="A392" t="s">
        <v>30</v>
      </c>
      <c r="B392">
        <v>6827500</v>
      </c>
      <c r="C392" s="1">
        <v>44560</v>
      </c>
      <c r="D392">
        <v>0</v>
      </c>
      <c r="E392" t="s">
        <v>31</v>
      </c>
      <c r="G392" s="1">
        <f t="shared" si="80"/>
        <v>44560</v>
      </c>
      <c r="H392" s="5">
        <f t="shared" si="81"/>
        <v>202112</v>
      </c>
      <c r="I392" s="5">
        <f t="shared" si="82"/>
        <v>2021</v>
      </c>
      <c r="J392">
        <f t="shared" si="83"/>
        <v>0</v>
      </c>
    </row>
    <row r="393" spans="1:10">
      <c r="A393" t="s">
        <v>30</v>
      </c>
      <c r="B393">
        <v>6827500</v>
      </c>
      <c r="C393" s="1">
        <v>44561</v>
      </c>
      <c r="D393">
        <v>0</v>
      </c>
      <c r="E393" t="s">
        <v>31</v>
      </c>
      <c r="G393" s="1">
        <f t="shared" si="80"/>
        <v>44561</v>
      </c>
      <c r="H393" s="5">
        <f t="shared" si="81"/>
        <v>202112</v>
      </c>
      <c r="I393" s="5">
        <f t="shared" si="82"/>
        <v>2021</v>
      </c>
      <c r="J393">
        <f t="shared" si="83"/>
        <v>0</v>
      </c>
    </row>
    <row r="394" spans="1:10">
      <c r="A394" t="s">
        <v>32</v>
      </c>
      <c r="C394" s="1"/>
      <c r="G394" s="1"/>
      <c r="H394" s="5"/>
      <c r="I394" s="5"/>
    </row>
    <row r="395" spans="1:10">
      <c r="G395" s="1"/>
      <c r="H395" s="5"/>
      <c r="I395" s="5"/>
    </row>
    <row r="396" spans="1:10">
      <c r="G396" s="1"/>
      <c r="H396" s="5"/>
      <c r="I396" s="5"/>
    </row>
    <row r="397" spans="1:10">
      <c r="G397" s="1"/>
      <c r="H397" s="5"/>
      <c r="I397" s="5"/>
    </row>
    <row r="398" spans="1:10">
      <c r="G398" s="1"/>
      <c r="H398" s="5"/>
      <c r="I398" s="5"/>
    </row>
    <row r="399" spans="1:10">
      <c r="G399" s="1"/>
      <c r="H399" s="5"/>
      <c r="I399" s="5"/>
    </row>
    <row r="400" spans="1:10">
      <c r="G400" s="1"/>
      <c r="H400" s="5"/>
      <c r="I400" s="5"/>
    </row>
    <row r="401" spans="7:9">
      <c r="G401" s="1"/>
      <c r="H401" s="5"/>
      <c r="I401" s="5"/>
    </row>
    <row r="402" spans="7:9">
      <c r="G402" s="1"/>
      <c r="H402" s="5"/>
      <c r="I402" s="5"/>
    </row>
    <row r="403" spans="7:9">
      <c r="G403" s="1"/>
      <c r="H403" s="5"/>
      <c r="I403" s="5"/>
    </row>
    <row r="404" spans="7:9">
      <c r="G404" s="1"/>
      <c r="H404" s="5"/>
      <c r="I404" s="5"/>
    </row>
    <row r="405" spans="7:9">
      <c r="G405" s="1"/>
      <c r="H405" s="5"/>
      <c r="I405" s="5"/>
    </row>
    <row r="406" spans="7:9">
      <c r="G406" s="1"/>
      <c r="H406" s="5"/>
      <c r="I406" s="5"/>
    </row>
    <row r="407" spans="7:9">
      <c r="G407" s="1"/>
      <c r="H407" s="5"/>
      <c r="I407" s="5"/>
    </row>
    <row r="408" spans="7:9">
      <c r="G408" s="1"/>
      <c r="H408" s="5"/>
      <c r="I408" s="5"/>
    </row>
    <row r="409" spans="7:9">
      <c r="G409" s="1"/>
      <c r="H409" s="5"/>
      <c r="I409" s="5"/>
    </row>
    <row r="410" spans="7:9">
      <c r="G410" s="1"/>
      <c r="H410" s="5"/>
      <c r="I410" s="5"/>
    </row>
    <row r="411" spans="7:9">
      <c r="G411" s="1"/>
      <c r="H411" s="5"/>
      <c r="I411" s="5"/>
    </row>
    <row r="412" spans="7:9">
      <c r="G412" s="1"/>
      <c r="H412" s="5"/>
      <c r="I412" s="5"/>
    </row>
    <row r="413" spans="7:9">
      <c r="G413" s="1"/>
      <c r="H413" s="5"/>
      <c r="I413" s="5"/>
    </row>
    <row r="414" spans="7:9">
      <c r="G414" s="1"/>
      <c r="H414" s="5"/>
      <c r="I414" s="5"/>
    </row>
    <row r="415" spans="7:9">
      <c r="G415" s="1"/>
      <c r="H415" s="5"/>
      <c r="I415" s="5"/>
    </row>
    <row r="416" spans="7:9">
      <c r="G416" s="1"/>
      <c r="H416" s="5"/>
      <c r="I416" s="5"/>
    </row>
    <row r="417" spans="7:9">
      <c r="G417" s="1"/>
      <c r="H417" s="5"/>
      <c r="I417" s="5"/>
    </row>
    <row r="418" spans="7:9">
      <c r="G418" s="1"/>
      <c r="H418" s="5"/>
      <c r="I418" s="5"/>
    </row>
  </sheetData>
  <mergeCells count="2">
    <mergeCell ref="G1:J1"/>
    <mergeCell ref="L1:N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418"/>
  <sheetViews>
    <sheetView workbookViewId="0">
      <selection activeCell="J3" sqref="J3:J14"/>
    </sheetView>
  </sheetViews>
  <sheetFormatPr defaultRowHeight="15"/>
  <cols>
    <col min="1" max="1" width="81.140625" bestFit="1" customWidth="1"/>
    <col min="2" max="2" width="8" bestFit="1" customWidth="1"/>
    <col min="3" max="3" width="10.7109375" customWidth="1"/>
    <col min="4" max="4" width="18.28515625" bestFit="1" customWidth="1"/>
    <col min="5" max="5" width="21.42578125" bestFit="1" customWidth="1"/>
    <col min="7" max="7" width="9.7109375" bestFit="1" customWidth="1"/>
  </cols>
  <sheetData>
    <row r="1" spans="1:14" ht="15.75" thickBot="1">
      <c r="A1" t="s">
        <v>0</v>
      </c>
      <c r="G1" s="15" t="s">
        <v>95</v>
      </c>
      <c r="H1" s="16"/>
      <c r="I1" s="16"/>
      <c r="J1" s="17"/>
      <c r="L1" s="18" t="s">
        <v>100</v>
      </c>
      <c r="M1" s="19"/>
      <c r="N1" s="20"/>
    </row>
    <row r="2" spans="1:14">
      <c r="A2" t="s">
        <v>1</v>
      </c>
      <c r="G2" s="2" t="s">
        <v>96</v>
      </c>
      <c r="H2" s="2" t="s">
        <v>97</v>
      </c>
      <c r="I2" s="2" t="s">
        <v>98</v>
      </c>
      <c r="J2" s="3" t="s">
        <v>99</v>
      </c>
      <c r="L2" s="2" t="s">
        <v>101</v>
      </c>
      <c r="M2" s="2" t="s">
        <v>98</v>
      </c>
      <c r="N2" s="3" t="s">
        <v>102</v>
      </c>
    </row>
    <row r="3" spans="1:14">
      <c r="A3" t="s">
        <v>2</v>
      </c>
      <c r="G3" s="4">
        <v>44197</v>
      </c>
      <c r="H3" s="5">
        <f>YEAR(G3)*100+MONTH(G3)</f>
        <v>202101</v>
      </c>
      <c r="I3" s="6">
        <f t="shared" ref="I3:I14" si="0">SUMIF($H$30:$H$394,H3,D$30:D$399)/COUNTIF($H$30:$H$394,H3)</f>
        <v>38.161290322580648</v>
      </c>
      <c r="J3" s="7">
        <f>SUMIF($H$30:$H$394,H3,J$30:J$400)</f>
        <v>2346.4462809917354</v>
      </c>
      <c r="L3" s="8">
        <f>YEAR(G3)</f>
        <v>2021</v>
      </c>
      <c r="M3" s="6">
        <f ca="1">SUMIF(I$30:I$400,L3,D$30:D$399)/COUNTIF(I$30:I$400,L3)</f>
        <v>23.036547945205498</v>
      </c>
      <c r="N3" s="6">
        <f>SUMIF(I$30:I$400,L3,J$30:J$400)</f>
        <v>16677.699173553719</v>
      </c>
    </row>
    <row r="4" spans="1:14">
      <c r="A4" t="s">
        <v>3</v>
      </c>
      <c r="G4" s="4">
        <f>DATE(IF(MONTH(G3)=12,YEAR(G3)+1,YEAR(G3)),IF(MONTH(G3)=12,1,MONTH(G3)+1),1)</f>
        <v>44228</v>
      </c>
      <c r="H4" s="5">
        <f t="shared" ref="H4:H14" si="1">YEAR(G4)*100+MONTH(G4)</f>
        <v>202102</v>
      </c>
      <c r="I4" s="6">
        <f t="shared" si="0"/>
        <v>40.092857142857149</v>
      </c>
      <c r="J4" s="7">
        <f t="shared" ref="J4:J14" si="2">SUMIF($H$30:$H$394,H4,J$30:J$400)</f>
        <v>2226.6446280991736</v>
      </c>
    </row>
    <row r="5" spans="1:14">
      <c r="A5" t="s">
        <v>4</v>
      </c>
      <c r="G5" s="4">
        <f t="shared" ref="G5:G14" si="3">DATE(IF(MONTH(G4)=12,YEAR(G4)+1,YEAR(G4)),IF(MONTH(G4)=12,1,MONTH(G4)+1),1)</f>
        <v>44256</v>
      </c>
      <c r="H5" s="5">
        <f t="shared" si="1"/>
        <v>202103</v>
      </c>
      <c r="I5" s="6">
        <f t="shared" si="0"/>
        <v>46.409677419354857</v>
      </c>
      <c r="J5" s="7">
        <f t="shared" si="2"/>
        <v>2853.6198347107443</v>
      </c>
    </row>
    <row r="6" spans="1:14">
      <c r="A6" t="s">
        <v>5</v>
      </c>
      <c r="G6" s="4">
        <f t="shared" si="3"/>
        <v>44287</v>
      </c>
      <c r="H6" s="5">
        <f t="shared" si="1"/>
        <v>202104</v>
      </c>
      <c r="I6" s="6">
        <f t="shared" si="0"/>
        <v>38.320000000000014</v>
      </c>
      <c r="J6" s="7">
        <f t="shared" si="2"/>
        <v>2280.1983471074377</v>
      </c>
    </row>
    <row r="7" spans="1:14">
      <c r="A7" t="s">
        <v>6</v>
      </c>
      <c r="G7" s="4">
        <f t="shared" si="3"/>
        <v>44317</v>
      </c>
      <c r="H7" s="5">
        <f t="shared" si="1"/>
        <v>202105</v>
      </c>
      <c r="I7" s="6">
        <f t="shared" si="0"/>
        <v>25.106451612903221</v>
      </c>
      <c r="J7" s="7">
        <f t="shared" si="2"/>
        <v>1543.7355371900824</v>
      </c>
    </row>
    <row r="8" spans="1:14">
      <c r="A8" t="s">
        <v>7</v>
      </c>
      <c r="G8" s="4">
        <f t="shared" si="3"/>
        <v>44348</v>
      </c>
      <c r="H8" s="5">
        <f t="shared" si="1"/>
        <v>202106</v>
      </c>
      <c r="I8" s="6">
        <f t="shared" si="0"/>
        <v>21.703333333333333</v>
      </c>
      <c r="J8" s="7">
        <f t="shared" si="2"/>
        <v>1291.4380165289256</v>
      </c>
    </row>
    <row r="9" spans="1:14">
      <c r="A9" t="s">
        <v>6</v>
      </c>
      <c r="G9" s="4">
        <f t="shared" si="3"/>
        <v>44378</v>
      </c>
      <c r="H9" s="5">
        <f t="shared" si="1"/>
        <v>202107</v>
      </c>
      <c r="I9" s="6">
        <f t="shared" si="0"/>
        <v>10.011290322580647</v>
      </c>
      <c r="J9" s="7">
        <f t="shared" si="2"/>
        <v>615.57024793388439</v>
      </c>
    </row>
    <row r="10" spans="1:14">
      <c r="A10" t="s">
        <v>8</v>
      </c>
      <c r="G10" s="4">
        <f t="shared" si="3"/>
        <v>44409</v>
      </c>
      <c r="H10" s="5">
        <f t="shared" si="1"/>
        <v>202108</v>
      </c>
      <c r="I10" s="6">
        <f t="shared" si="0"/>
        <v>0.32516129032258045</v>
      </c>
      <c r="J10" s="7">
        <f t="shared" si="2"/>
        <v>19.993388429752056</v>
      </c>
    </row>
    <row r="11" spans="1:14">
      <c r="A11" t="s">
        <v>9</v>
      </c>
      <c r="G11" s="4">
        <f t="shared" si="3"/>
        <v>44440</v>
      </c>
      <c r="H11" s="5">
        <f t="shared" si="1"/>
        <v>202109</v>
      </c>
      <c r="I11" s="6">
        <f t="shared" si="0"/>
        <v>4.0000000000000001E-3</v>
      </c>
      <c r="J11" s="7">
        <f t="shared" si="2"/>
        <v>0.23801652892561984</v>
      </c>
    </row>
    <row r="12" spans="1:14">
      <c r="A12" t="s">
        <v>6</v>
      </c>
      <c r="G12" s="4">
        <f t="shared" si="3"/>
        <v>44470</v>
      </c>
      <c r="H12" s="5">
        <f t="shared" si="1"/>
        <v>202110</v>
      </c>
      <c r="I12" s="6">
        <f t="shared" si="0"/>
        <v>6.7416129032258079</v>
      </c>
      <c r="J12" s="7">
        <f t="shared" si="2"/>
        <v>414.52561983471071</v>
      </c>
    </row>
    <row r="13" spans="1:14">
      <c r="A13" t="s">
        <v>10</v>
      </c>
      <c r="G13" s="4">
        <f t="shared" si="3"/>
        <v>44501</v>
      </c>
      <c r="H13" s="5">
        <f t="shared" si="1"/>
        <v>202111</v>
      </c>
      <c r="I13" s="6">
        <f t="shared" si="0"/>
        <v>21.543333333333337</v>
      </c>
      <c r="J13" s="7">
        <f t="shared" si="2"/>
        <v>1281.9173553719008</v>
      </c>
    </row>
    <row r="14" spans="1:14">
      <c r="A14" t="s">
        <v>114</v>
      </c>
      <c r="G14" s="4">
        <f t="shared" si="3"/>
        <v>44531</v>
      </c>
      <c r="H14" s="5">
        <f t="shared" si="1"/>
        <v>202112</v>
      </c>
      <c r="I14" s="6">
        <f t="shared" si="0"/>
        <v>29.329032258064522</v>
      </c>
      <c r="J14" s="7">
        <f t="shared" si="2"/>
        <v>1803.3719008264463</v>
      </c>
    </row>
    <row r="15" spans="1:14">
      <c r="A15" t="s">
        <v>6</v>
      </c>
    </row>
    <row r="16" spans="1:14">
      <c r="A16" t="s">
        <v>11</v>
      </c>
    </row>
    <row r="17" spans="1:10">
      <c r="A17" t="s">
        <v>54</v>
      </c>
    </row>
    <row r="18" spans="1:10">
      <c r="A18" t="s">
        <v>13</v>
      </c>
    </row>
    <row r="19" spans="1:10">
      <c r="A19" t="s">
        <v>6</v>
      </c>
    </row>
    <row r="20" spans="1:10">
      <c r="A20" t="s">
        <v>55</v>
      </c>
    </row>
    <row r="21" spans="1:10">
      <c r="A21" t="s">
        <v>15</v>
      </c>
    </row>
    <row r="22" spans="1:10">
      <c r="A22" t="s">
        <v>56</v>
      </c>
    </row>
    <row r="23" spans="1:10">
      <c r="A23" t="s">
        <v>6</v>
      </c>
    </row>
    <row r="24" spans="1:10">
      <c r="A24" t="s">
        <v>17</v>
      </c>
      <c r="G24" s="1" t="str">
        <f>IF(OR(C24&lt;=0,ISTEXT(C24)),"",C24)</f>
        <v/>
      </c>
      <c r="H24" s="5" t="str">
        <f>IF(NOT(ISTEXT(G24)),YEAR(G24)*100+MONTH(G24),"")</f>
        <v/>
      </c>
      <c r="I24" s="5" t="str">
        <f>IF(NOT(ISTEXT(G24)),YEAR(G24),"")</f>
        <v/>
      </c>
    </row>
    <row r="25" spans="1:10">
      <c r="A25" t="s">
        <v>18</v>
      </c>
      <c r="G25" s="1" t="str">
        <f t="shared" ref="G25:G57" si="4">IF(OR(C25&lt;=0,ISTEXT(C25)),"",C25)</f>
        <v/>
      </c>
      <c r="H25" s="5" t="str">
        <f t="shared" ref="H25:H57" si="5">IF(NOT(ISTEXT(G25)),YEAR(G25)*100+MONTH(G25),"")</f>
        <v/>
      </c>
      <c r="I25" s="5" t="str">
        <f t="shared" ref="I25:I57" si="6">IF(NOT(ISTEXT(G25)),YEAR(G25),"")</f>
        <v/>
      </c>
    </row>
    <row r="26" spans="1:10">
      <c r="A26" t="s">
        <v>35</v>
      </c>
      <c r="G26" s="1" t="str">
        <f t="shared" si="4"/>
        <v/>
      </c>
      <c r="H26" s="5" t="str">
        <f t="shared" si="5"/>
        <v/>
      </c>
      <c r="I26" s="5" t="str">
        <f t="shared" si="6"/>
        <v/>
      </c>
    </row>
    <row r="27" spans="1:10">
      <c r="A27" t="s">
        <v>19</v>
      </c>
      <c r="G27" s="1" t="str">
        <f t="shared" si="4"/>
        <v/>
      </c>
      <c r="H27" s="5" t="str">
        <f t="shared" si="5"/>
        <v/>
      </c>
      <c r="I27" s="5" t="str">
        <f t="shared" si="6"/>
        <v/>
      </c>
    </row>
    <row r="28" spans="1:10">
      <c r="A28" t="s">
        <v>20</v>
      </c>
      <c r="B28" t="s">
        <v>21</v>
      </c>
      <c r="C28" t="s">
        <v>22</v>
      </c>
      <c r="D28" t="s">
        <v>57</v>
      </c>
      <c r="E28" t="s">
        <v>58</v>
      </c>
      <c r="G28" s="1" t="str">
        <f t="shared" si="4"/>
        <v/>
      </c>
      <c r="H28" s="5" t="str">
        <f t="shared" si="5"/>
        <v/>
      </c>
      <c r="I28" s="5" t="str">
        <f t="shared" si="6"/>
        <v/>
      </c>
    </row>
    <row r="29" spans="1:10">
      <c r="A29" t="s">
        <v>25</v>
      </c>
      <c r="B29" t="s">
        <v>26</v>
      </c>
      <c r="C29" t="s">
        <v>27</v>
      </c>
      <c r="D29" t="s">
        <v>28</v>
      </c>
      <c r="E29" t="s">
        <v>29</v>
      </c>
      <c r="G29" s="1" t="str">
        <f t="shared" si="4"/>
        <v/>
      </c>
      <c r="H29" s="5" t="str">
        <f t="shared" si="5"/>
        <v/>
      </c>
      <c r="I29" s="5" t="str">
        <f t="shared" si="6"/>
        <v/>
      </c>
    </row>
    <row r="30" spans="1:10">
      <c r="A30" t="s">
        <v>30</v>
      </c>
      <c r="B30">
        <v>6835500</v>
      </c>
      <c r="C30" s="1">
        <v>44197</v>
      </c>
      <c r="D30">
        <v>28.4</v>
      </c>
      <c r="E30" t="s">
        <v>38</v>
      </c>
      <c r="G30" s="1">
        <f t="shared" si="4"/>
        <v>44197</v>
      </c>
      <c r="H30" s="5">
        <f t="shared" si="5"/>
        <v>202101</v>
      </c>
      <c r="I30" s="5">
        <f t="shared" si="6"/>
        <v>2021</v>
      </c>
      <c r="J30">
        <f t="shared" ref="J30:J57" si="7">IF(AND(ISNUMBER(G30),ISNUMBER(D30)),D30*(640*24*3600)/(5280^2),"DataGap")</f>
        <v>56.330578512396691</v>
      </c>
    </row>
    <row r="31" spans="1:10">
      <c r="A31" t="s">
        <v>30</v>
      </c>
      <c r="B31">
        <v>6835500</v>
      </c>
      <c r="C31" s="1">
        <v>44198</v>
      </c>
      <c r="D31">
        <v>29.4</v>
      </c>
      <c r="E31" t="s">
        <v>38</v>
      </c>
      <c r="G31" s="1">
        <f>IF(OR(C31&lt;=0,ISTEXT(C31)),"",C31)</f>
        <v>44198</v>
      </c>
      <c r="H31" s="5">
        <f>IF(NOT(ISTEXT(G31)),YEAR(G31)*100+MONTH(G31),"")</f>
        <v>202101</v>
      </c>
      <c r="I31" s="5">
        <f>IF(NOT(ISTEXT(G31)),YEAR(G31),"")</f>
        <v>2021</v>
      </c>
      <c r="J31">
        <f t="shared" si="7"/>
        <v>58.314049586776861</v>
      </c>
    </row>
    <row r="32" spans="1:10">
      <c r="A32" t="s">
        <v>30</v>
      </c>
      <c r="B32">
        <v>6835500</v>
      </c>
      <c r="C32" s="1">
        <v>44199</v>
      </c>
      <c r="D32">
        <v>31.4</v>
      </c>
      <c r="E32" t="s">
        <v>38</v>
      </c>
      <c r="G32" s="1">
        <f t="shared" si="4"/>
        <v>44199</v>
      </c>
      <c r="H32" s="5">
        <f t="shared" si="5"/>
        <v>202101</v>
      </c>
      <c r="I32" s="5">
        <f t="shared" si="6"/>
        <v>2021</v>
      </c>
      <c r="J32">
        <f t="shared" si="7"/>
        <v>62.280991735537192</v>
      </c>
    </row>
    <row r="33" spans="1:10">
      <c r="A33" t="s">
        <v>30</v>
      </c>
      <c r="B33">
        <v>6835500</v>
      </c>
      <c r="C33" s="1">
        <v>44200</v>
      </c>
      <c r="D33">
        <v>41.7</v>
      </c>
      <c r="E33" t="s">
        <v>38</v>
      </c>
      <c r="G33" s="1">
        <f t="shared" si="4"/>
        <v>44200</v>
      </c>
      <c r="H33" s="5">
        <f t="shared" si="5"/>
        <v>202101</v>
      </c>
      <c r="I33" s="5">
        <f t="shared" si="6"/>
        <v>2021</v>
      </c>
      <c r="J33">
        <f t="shared" si="7"/>
        <v>82.710743801652896</v>
      </c>
    </row>
    <row r="34" spans="1:10">
      <c r="A34" t="s">
        <v>30</v>
      </c>
      <c r="B34">
        <v>6835500</v>
      </c>
      <c r="C34" s="1">
        <v>44201</v>
      </c>
      <c r="D34">
        <v>37.799999999999997</v>
      </c>
      <c r="E34" t="s">
        <v>38</v>
      </c>
      <c r="G34" s="1">
        <f t="shared" si="4"/>
        <v>44201</v>
      </c>
      <c r="H34" s="5">
        <f t="shared" si="5"/>
        <v>202101</v>
      </c>
      <c r="I34" s="5">
        <f t="shared" si="6"/>
        <v>2021</v>
      </c>
      <c r="J34">
        <f t="shared" si="7"/>
        <v>74.975206611570243</v>
      </c>
    </row>
    <row r="35" spans="1:10">
      <c r="A35" t="s">
        <v>30</v>
      </c>
      <c r="B35">
        <v>6835500</v>
      </c>
      <c r="C35" s="1">
        <v>44202</v>
      </c>
      <c r="D35">
        <v>44.3</v>
      </c>
      <c r="E35" t="s">
        <v>31</v>
      </c>
      <c r="G35" s="1">
        <f t="shared" si="4"/>
        <v>44202</v>
      </c>
      <c r="H35" s="5">
        <f t="shared" si="5"/>
        <v>202101</v>
      </c>
      <c r="I35" s="5">
        <f t="shared" si="6"/>
        <v>2021</v>
      </c>
      <c r="J35">
        <f t="shared" si="7"/>
        <v>87.867768595041326</v>
      </c>
    </row>
    <row r="36" spans="1:10">
      <c r="A36" t="s">
        <v>30</v>
      </c>
      <c r="B36">
        <v>6835500</v>
      </c>
      <c r="C36" s="1">
        <v>44203</v>
      </c>
      <c r="D36">
        <v>41.7</v>
      </c>
      <c r="E36" t="s">
        <v>31</v>
      </c>
      <c r="G36" s="1">
        <f t="shared" si="4"/>
        <v>44203</v>
      </c>
      <c r="H36" s="5">
        <f t="shared" si="5"/>
        <v>202101</v>
      </c>
      <c r="I36" s="5">
        <f t="shared" si="6"/>
        <v>2021</v>
      </c>
      <c r="J36">
        <f t="shared" si="7"/>
        <v>82.710743801652896</v>
      </c>
    </row>
    <row r="37" spans="1:10">
      <c r="A37" t="s">
        <v>30</v>
      </c>
      <c r="B37">
        <v>6835500</v>
      </c>
      <c r="C37" s="1">
        <v>44204</v>
      </c>
      <c r="D37">
        <v>41.1</v>
      </c>
      <c r="E37" t="s">
        <v>31</v>
      </c>
      <c r="G37" s="1">
        <f t="shared" si="4"/>
        <v>44204</v>
      </c>
      <c r="H37" s="5">
        <f t="shared" si="5"/>
        <v>202101</v>
      </c>
      <c r="I37" s="5">
        <f t="shared" si="6"/>
        <v>2021</v>
      </c>
      <c r="J37">
        <f t="shared" si="7"/>
        <v>81.52066115702479</v>
      </c>
    </row>
    <row r="38" spans="1:10">
      <c r="A38" t="s">
        <v>30</v>
      </c>
      <c r="B38">
        <v>6835500</v>
      </c>
      <c r="C38" s="1">
        <v>44205</v>
      </c>
      <c r="D38">
        <v>41.2</v>
      </c>
      <c r="E38" t="s">
        <v>31</v>
      </c>
      <c r="G38" s="1">
        <f t="shared" si="4"/>
        <v>44205</v>
      </c>
      <c r="H38" s="5">
        <f t="shared" si="5"/>
        <v>202101</v>
      </c>
      <c r="I38" s="5">
        <f t="shared" si="6"/>
        <v>2021</v>
      </c>
      <c r="J38">
        <f t="shared" si="7"/>
        <v>81.719008264462815</v>
      </c>
    </row>
    <row r="39" spans="1:10">
      <c r="A39" t="s">
        <v>30</v>
      </c>
      <c r="B39">
        <v>6835500</v>
      </c>
      <c r="C39" s="1">
        <v>44206</v>
      </c>
      <c r="D39">
        <v>41</v>
      </c>
      <c r="E39" t="s">
        <v>31</v>
      </c>
      <c r="G39" s="1">
        <f t="shared" si="4"/>
        <v>44206</v>
      </c>
      <c r="H39" s="5">
        <f t="shared" si="5"/>
        <v>202101</v>
      </c>
      <c r="I39" s="5">
        <f t="shared" si="6"/>
        <v>2021</v>
      </c>
      <c r="J39">
        <f t="shared" si="7"/>
        <v>81.32231404958678</v>
      </c>
    </row>
    <row r="40" spans="1:10">
      <c r="A40" t="s">
        <v>30</v>
      </c>
      <c r="B40">
        <v>6835500</v>
      </c>
      <c r="C40" s="1">
        <v>44207</v>
      </c>
      <c r="D40">
        <v>40.700000000000003</v>
      </c>
      <c r="E40" t="s">
        <v>31</v>
      </c>
      <c r="G40" s="1">
        <f t="shared" si="4"/>
        <v>44207</v>
      </c>
      <c r="H40" s="5">
        <f t="shared" si="5"/>
        <v>202101</v>
      </c>
      <c r="I40" s="5">
        <f t="shared" si="6"/>
        <v>2021</v>
      </c>
      <c r="J40">
        <f t="shared" si="7"/>
        <v>80.727272727272734</v>
      </c>
    </row>
    <row r="41" spans="1:10">
      <c r="A41" t="s">
        <v>30</v>
      </c>
      <c r="B41">
        <v>6835500</v>
      </c>
      <c r="C41" s="1">
        <v>44208</v>
      </c>
      <c r="D41">
        <v>40.700000000000003</v>
      </c>
      <c r="E41" t="s">
        <v>31</v>
      </c>
      <c r="G41" s="1">
        <f t="shared" si="4"/>
        <v>44208</v>
      </c>
      <c r="H41" s="5">
        <f t="shared" si="5"/>
        <v>202101</v>
      </c>
      <c r="I41" s="5">
        <f t="shared" si="6"/>
        <v>2021</v>
      </c>
      <c r="J41">
        <f t="shared" si="7"/>
        <v>80.727272727272734</v>
      </c>
    </row>
    <row r="42" spans="1:10">
      <c r="A42" t="s">
        <v>30</v>
      </c>
      <c r="B42">
        <v>6835500</v>
      </c>
      <c r="C42" s="1">
        <v>44209</v>
      </c>
      <c r="D42">
        <v>41.3</v>
      </c>
      <c r="E42" t="s">
        <v>31</v>
      </c>
      <c r="G42" s="1">
        <f t="shared" si="4"/>
        <v>44209</v>
      </c>
      <c r="H42" s="5">
        <f t="shared" si="5"/>
        <v>202101</v>
      </c>
      <c r="I42" s="5">
        <f t="shared" si="6"/>
        <v>2021</v>
      </c>
      <c r="J42">
        <f t="shared" si="7"/>
        <v>81.917355371900825</v>
      </c>
    </row>
    <row r="43" spans="1:10">
      <c r="A43" t="s">
        <v>30</v>
      </c>
      <c r="B43">
        <v>6835500</v>
      </c>
      <c r="C43" s="1">
        <v>44210</v>
      </c>
      <c r="D43">
        <v>40.4</v>
      </c>
      <c r="E43" t="s">
        <v>31</v>
      </c>
      <c r="G43" s="1">
        <f t="shared" si="4"/>
        <v>44210</v>
      </c>
      <c r="H43" s="5">
        <f t="shared" si="5"/>
        <v>202101</v>
      </c>
      <c r="I43" s="5">
        <f t="shared" si="6"/>
        <v>2021</v>
      </c>
      <c r="J43">
        <f t="shared" si="7"/>
        <v>80.132231404958674</v>
      </c>
    </row>
    <row r="44" spans="1:10">
      <c r="A44" t="s">
        <v>30</v>
      </c>
      <c r="B44">
        <v>6835500</v>
      </c>
      <c r="C44" s="1">
        <v>44211</v>
      </c>
      <c r="D44">
        <v>37.9</v>
      </c>
      <c r="E44" t="s">
        <v>31</v>
      </c>
      <c r="G44" s="1">
        <f t="shared" si="4"/>
        <v>44211</v>
      </c>
      <c r="H44" s="5">
        <f t="shared" si="5"/>
        <v>202101</v>
      </c>
      <c r="I44" s="5">
        <f t="shared" si="6"/>
        <v>2021</v>
      </c>
      <c r="J44">
        <f t="shared" si="7"/>
        <v>75.173553719008268</v>
      </c>
    </row>
    <row r="45" spans="1:10">
      <c r="A45" t="s">
        <v>30</v>
      </c>
      <c r="B45">
        <v>6835500</v>
      </c>
      <c r="C45" s="1">
        <v>44212</v>
      </c>
      <c r="D45">
        <v>34.6</v>
      </c>
      <c r="E45" t="s">
        <v>38</v>
      </c>
      <c r="G45" s="1">
        <f t="shared" si="4"/>
        <v>44212</v>
      </c>
      <c r="H45" s="5">
        <f t="shared" si="5"/>
        <v>202101</v>
      </c>
      <c r="I45" s="5">
        <f t="shared" si="6"/>
        <v>2021</v>
      </c>
      <c r="J45">
        <f t="shared" si="7"/>
        <v>68.628099173553721</v>
      </c>
    </row>
    <row r="46" spans="1:10">
      <c r="A46" t="s">
        <v>30</v>
      </c>
      <c r="B46">
        <v>6835500</v>
      </c>
      <c r="C46" s="1">
        <v>44213</v>
      </c>
      <c r="D46">
        <v>38.799999999999997</v>
      </c>
      <c r="E46" t="s">
        <v>38</v>
      </c>
      <c r="G46" s="1">
        <f t="shared" si="4"/>
        <v>44213</v>
      </c>
      <c r="H46" s="5">
        <f t="shared" si="5"/>
        <v>202101</v>
      </c>
      <c r="I46" s="5">
        <f t="shared" si="6"/>
        <v>2021</v>
      </c>
      <c r="J46">
        <f t="shared" si="7"/>
        <v>76.958677685950406</v>
      </c>
    </row>
    <row r="47" spans="1:10">
      <c r="A47" t="s">
        <v>30</v>
      </c>
      <c r="B47">
        <v>6835500</v>
      </c>
      <c r="C47" s="1">
        <v>44214</v>
      </c>
      <c r="D47">
        <v>41.2</v>
      </c>
      <c r="E47" t="s">
        <v>31</v>
      </c>
      <c r="G47" s="1">
        <f t="shared" si="4"/>
        <v>44214</v>
      </c>
      <c r="H47" s="5">
        <f t="shared" si="5"/>
        <v>202101</v>
      </c>
      <c r="I47" s="5">
        <f t="shared" si="6"/>
        <v>2021</v>
      </c>
      <c r="J47">
        <f t="shared" si="7"/>
        <v>81.719008264462815</v>
      </c>
    </row>
    <row r="48" spans="1:10">
      <c r="A48" t="s">
        <v>30</v>
      </c>
      <c r="B48">
        <v>6835500</v>
      </c>
      <c r="C48" s="1">
        <v>44215</v>
      </c>
      <c r="D48">
        <v>40.799999999999997</v>
      </c>
      <c r="E48" t="s">
        <v>31</v>
      </c>
      <c r="G48" s="1">
        <f t="shared" si="4"/>
        <v>44215</v>
      </c>
      <c r="H48" s="5">
        <f t="shared" si="5"/>
        <v>202101</v>
      </c>
      <c r="I48" s="5">
        <f t="shared" si="6"/>
        <v>2021</v>
      </c>
      <c r="J48">
        <f t="shared" si="7"/>
        <v>80.925619834710744</v>
      </c>
    </row>
    <row r="49" spans="1:10">
      <c r="A49" t="s">
        <v>30</v>
      </c>
      <c r="B49">
        <v>6835500</v>
      </c>
      <c r="C49" s="1">
        <v>44216</v>
      </c>
      <c r="D49">
        <v>40.200000000000003</v>
      </c>
      <c r="E49" t="s">
        <v>38</v>
      </c>
      <c r="G49" s="1">
        <f t="shared" si="4"/>
        <v>44216</v>
      </c>
      <c r="H49" s="5">
        <f t="shared" si="5"/>
        <v>202101</v>
      </c>
      <c r="I49" s="5">
        <f t="shared" si="6"/>
        <v>2021</v>
      </c>
      <c r="J49">
        <f t="shared" si="7"/>
        <v>79.735537190082638</v>
      </c>
    </row>
    <row r="50" spans="1:10">
      <c r="A50" t="s">
        <v>30</v>
      </c>
      <c r="B50">
        <v>6835500</v>
      </c>
      <c r="C50" s="1">
        <v>44217</v>
      </c>
      <c r="D50">
        <v>41.4</v>
      </c>
      <c r="E50" t="s">
        <v>31</v>
      </c>
      <c r="G50" s="1">
        <f t="shared" si="4"/>
        <v>44217</v>
      </c>
      <c r="H50" s="5">
        <f t="shared" si="5"/>
        <v>202101</v>
      </c>
      <c r="I50" s="5">
        <f t="shared" si="6"/>
        <v>2021</v>
      </c>
      <c r="J50">
        <f t="shared" si="7"/>
        <v>82.115702479338836</v>
      </c>
    </row>
    <row r="51" spans="1:10">
      <c r="A51" t="s">
        <v>30</v>
      </c>
      <c r="B51">
        <v>6835500</v>
      </c>
      <c r="C51" s="1">
        <v>44218</v>
      </c>
      <c r="D51">
        <v>41.3</v>
      </c>
      <c r="E51" t="s">
        <v>31</v>
      </c>
      <c r="G51" s="1">
        <f t="shared" si="4"/>
        <v>44218</v>
      </c>
      <c r="H51" s="5">
        <f t="shared" si="5"/>
        <v>202101</v>
      </c>
      <c r="I51" s="5">
        <f t="shared" si="6"/>
        <v>2021</v>
      </c>
      <c r="J51">
        <f t="shared" si="7"/>
        <v>81.917355371900825</v>
      </c>
    </row>
    <row r="52" spans="1:10">
      <c r="A52" t="s">
        <v>30</v>
      </c>
      <c r="B52">
        <v>6835500</v>
      </c>
      <c r="C52" s="1">
        <v>44219</v>
      </c>
      <c r="D52">
        <v>41.2</v>
      </c>
      <c r="E52" t="s">
        <v>31</v>
      </c>
      <c r="G52" s="1">
        <f t="shared" si="4"/>
        <v>44219</v>
      </c>
      <c r="H52" s="5">
        <f t="shared" si="5"/>
        <v>202101</v>
      </c>
      <c r="I52" s="5">
        <f t="shared" si="6"/>
        <v>2021</v>
      </c>
      <c r="J52">
        <f t="shared" si="7"/>
        <v>81.719008264462815</v>
      </c>
    </row>
    <row r="53" spans="1:10">
      <c r="A53" t="s">
        <v>30</v>
      </c>
      <c r="B53">
        <v>6835500</v>
      </c>
      <c r="C53" s="1">
        <v>44220</v>
      </c>
      <c r="D53">
        <v>40.9</v>
      </c>
      <c r="E53" t="s">
        <v>38</v>
      </c>
      <c r="G53" s="1">
        <f t="shared" si="4"/>
        <v>44220</v>
      </c>
      <c r="H53" s="5">
        <f t="shared" si="5"/>
        <v>202101</v>
      </c>
      <c r="I53" s="5">
        <f t="shared" si="6"/>
        <v>2021</v>
      </c>
      <c r="J53">
        <f t="shared" si="7"/>
        <v>81.123966942148755</v>
      </c>
    </row>
    <row r="54" spans="1:10">
      <c r="A54" t="s">
        <v>30</v>
      </c>
      <c r="B54">
        <v>6835500</v>
      </c>
      <c r="C54" s="1">
        <v>44221</v>
      </c>
      <c r="D54">
        <v>38.4</v>
      </c>
      <c r="E54" t="s">
        <v>38</v>
      </c>
      <c r="G54" s="1">
        <f t="shared" si="4"/>
        <v>44221</v>
      </c>
      <c r="H54" s="5">
        <f t="shared" si="5"/>
        <v>202101</v>
      </c>
      <c r="I54" s="5">
        <f t="shared" si="6"/>
        <v>2021</v>
      </c>
      <c r="J54">
        <f t="shared" si="7"/>
        <v>76.165289256198349</v>
      </c>
    </row>
    <row r="55" spans="1:10">
      <c r="A55" t="s">
        <v>30</v>
      </c>
      <c r="B55">
        <v>6835500</v>
      </c>
      <c r="C55" s="1">
        <v>44222</v>
      </c>
      <c r="D55">
        <v>35</v>
      </c>
      <c r="E55" t="s">
        <v>38</v>
      </c>
      <c r="G55" s="1">
        <f t="shared" si="4"/>
        <v>44222</v>
      </c>
      <c r="H55" s="5">
        <f t="shared" si="5"/>
        <v>202101</v>
      </c>
      <c r="I55" s="5">
        <f t="shared" si="6"/>
        <v>2021</v>
      </c>
      <c r="J55">
        <f t="shared" si="7"/>
        <v>69.421487603305792</v>
      </c>
    </row>
    <row r="56" spans="1:10">
      <c r="A56" t="s">
        <v>30</v>
      </c>
      <c r="B56">
        <v>6835500</v>
      </c>
      <c r="C56" s="1">
        <v>44223</v>
      </c>
      <c r="D56">
        <v>32.200000000000003</v>
      </c>
      <c r="E56" t="s">
        <v>38</v>
      </c>
      <c r="G56" s="1">
        <f t="shared" si="4"/>
        <v>44223</v>
      </c>
      <c r="H56" s="5">
        <f t="shared" si="5"/>
        <v>202101</v>
      </c>
      <c r="I56" s="5">
        <f t="shared" si="6"/>
        <v>2021</v>
      </c>
      <c r="J56">
        <f t="shared" si="7"/>
        <v>63.867768595041333</v>
      </c>
    </row>
    <row r="57" spans="1:10">
      <c r="A57" t="s">
        <v>30</v>
      </c>
      <c r="B57">
        <v>6835500</v>
      </c>
      <c r="C57" s="1">
        <v>44224</v>
      </c>
      <c r="D57">
        <v>30.1</v>
      </c>
      <c r="E57" t="s">
        <v>38</v>
      </c>
      <c r="G57" s="1">
        <f t="shared" si="4"/>
        <v>44224</v>
      </c>
      <c r="H57" s="5">
        <f t="shared" si="5"/>
        <v>202101</v>
      </c>
      <c r="I57" s="5">
        <f t="shared" si="6"/>
        <v>2021</v>
      </c>
      <c r="J57">
        <f t="shared" si="7"/>
        <v>59.702479338842977</v>
      </c>
    </row>
    <row r="58" spans="1:10">
      <c r="A58" t="s">
        <v>30</v>
      </c>
      <c r="B58">
        <v>6835500</v>
      </c>
      <c r="C58" s="1">
        <v>44225</v>
      </c>
      <c r="D58">
        <v>32.9</v>
      </c>
      <c r="E58" t="s">
        <v>38</v>
      </c>
      <c r="G58" s="1">
        <f t="shared" ref="G58:G121" si="8">IF(OR(C58&lt;=0,ISTEXT(C58)),"",C58)</f>
        <v>44225</v>
      </c>
      <c r="H58" s="5">
        <f t="shared" ref="H58:H121" si="9">IF(NOT(ISTEXT(G58)),YEAR(G58)*100+MONTH(G58),"")</f>
        <v>202101</v>
      </c>
      <c r="I58" s="5">
        <f t="shared" ref="I58:I121" si="10">IF(NOT(ISTEXT(G58)),YEAR(G58),"")</f>
        <v>2021</v>
      </c>
      <c r="J58">
        <f t="shared" ref="J58:J121" si="11">IF(AND(ISNUMBER(G58),ISNUMBER(D58)),D58*(640*24*3600)/(5280^2),"DataGap")</f>
        <v>65.256198347107443</v>
      </c>
    </row>
    <row r="59" spans="1:10">
      <c r="A59" t="s">
        <v>30</v>
      </c>
      <c r="B59">
        <v>6835500</v>
      </c>
      <c r="C59" s="1">
        <v>44226</v>
      </c>
      <c r="D59">
        <v>36.6</v>
      </c>
      <c r="E59" t="s">
        <v>38</v>
      </c>
      <c r="G59" s="1">
        <f t="shared" si="8"/>
        <v>44226</v>
      </c>
      <c r="H59" s="5">
        <f t="shared" si="9"/>
        <v>202101</v>
      </c>
      <c r="I59" s="5">
        <f t="shared" si="10"/>
        <v>2021</v>
      </c>
      <c r="J59">
        <f t="shared" si="11"/>
        <v>72.595041322314046</v>
      </c>
    </row>
    <row r="60" spans="1:10">
      <c r="A60" t="s">
        <v>30</v>
      </c>
      <c r="B60">
        <v>6835500</v>
      </c>
      <c r="C60" s="1">
        <v>44227</v>
      </c>
      <c r="D60">
        <v>38.4</v>
      </c>
      <c r="E60" t="s">
        <v>38</v>
      </c>
      <c r="G60" s="1">
        <f t="shared" si="8"/>
        <v>44227</v>
      </c>
      <c r="H60" s="5">
        <f t="shared" si="9"/>
        <v>202101</v>
      </c>
      <c r="I60" s="5">
        <f t="shared" si="10"/>
        <v>2021</v>
      </c>
      <c r="J60">
        <f t="shared" si="11"/>
        <v>76.165289256198349</v>
      </c>
    </row>
    <row r="61" spans="1:10">
      <c r="A61" t="s">
        <v>30</v>
      </c>
      <c r="B61">
        <v>6835500</v>
      </c>
      <c r="C61" s="1">
        <v>44228</v>
      </c>
      <c r="D61">
        <v>37.799999999999997</v>
      </c>
      <c r="E61" t="s">
        <v>38</v>
      </c>
      <c r="G61" s="1">
        <f t="shared" si="8"/>
        <v>44228</v>
      </c>
      <c r="H61" s="5">
        <f t="shared" si="9"/>
        <v>202102</v>
      </c>
      <c r="I61" s="5">
        <f t="shared" si="10"/>
        <v>2021</v>
      </c>
      <c r="J61">
        <f t="shared" si="11"/>
        <v>74.975206611570243</v>
      </c>
    </row>
    <row r="62" spans="1:10">
      <c r="A62" t="s">
        <v>30</v>
      </c>
      <c r="B62">
        <v>6835500</v>
      </c>
      <c r="C62" s="1">
        <v>44229</v>
      </c>
      <c r="D62">
        <v>42</v>
      </c>
      <c r="E62" t="s">
        <v>38</v>
      </c>
      <c r="G62" s="1">
        <f t="shared" si="8"/>
        <v>44229</v>
      </c>
      <c r="H62" s="5">
        <f t="shared" si="9"/>
        <v>202102</v>
      </c>
      <c r="I62" s="5">
        <f t="shared" si="10"/>
        <v>2021</v>
      </c>
      <c r="J62">
        <f t="shared" si="11"/>
        <v>83.305785123966942</v>
      </c>
    </row>
    <row r="63" spans="1:10">
      <c r="A63" t="s">
        <v>30</v>
      </c>
      <c r="B63">
        <v>6835500</v>
      </c>
      <c r="C63" s="1">
        <v>44230</v>
      </c>
      <c r="D63">
        <v>44.1</v>
      </c>
      <c r="E63" t="s">
        <v>38</v>
      </c>
      <c r="G63" s="1">
        <f t="shared" si="8"/>
        <v>44230</v>
      </c>
      <c r="H63" s="5">
        <f t="shared" si="9"/>
        <v>202102</v>
      </c>
      <c r="I63" s="5">
        <f t="shared" si="10"/>
        <v>2021</v>
      </c>
      <c r="J63">
        <f t="shared" si="11"/>
        <v>87.471074380165291</v>
      </c>
    </row>
    <row r="64" spans="1:10">
      <c r="A64" t="s">
        <v>30</v>
      </c>
      <c r="B64">
        <v>6835500</v>
      </c>
      <c r="C64" s="1">
        <v>44231</v>
      </c>
      <c r="D64">
        <v>46.6</v>
      </c>
      <c r="E64" t="s">
        <v>31</v>
      </c>
      <c r="G64" s="1">
        <f t="shared" si="8"/>
        <v>44231</v>
      </c>
      <c r="H64" s="5">
        <f t="shared" si="9"/>
        <v>202102</v>
      </c>
      <c r="I64" s="5">
        <f t="shared" si="10"/>
        <v>2021</v>
      </c>
      <c r="J64">
        <f t="shared" si="11"/>
        <v>92.429752066115697</v>
      </c>
    </row>
    <row r="65" spans="1:10">
      <c r="A65" t="s">
        <v>30</v>
      </c>
      <c r="B65">
        <v>6835500</v>
      </c>
      <c r="C65" s="1">
        <v>44232</v>
      </c>
      <c r="D65">
        <v>45.9</v>
      </c>
      <c r="E65" t="s">
        <v>31</v>
      </c>
      <c r="G65" s="1">
        <f t="shared" si="8"/>
        <v>44232</v>
      </c>
      <c r="H65" s="5">
        <f t="shared" si="9"/>
        <v>202102</v>
      </c>
      <c r="I65" s="5">
        <f t="shared" si="10"/>
        <v>2021</v>
      </c>
      <c r="J65">
        <f t="shared" si="11"/>
        <v>91.04132231404958</v>
      </c>
    </row>
    <row r="66" spans="1:10">
      <c r="A66" t="s">
        <v>30</v>
      </c>
      <c r="B66">
        <v>6835500</v>
      </c>
      <c r="C66" s="1">
        <v>44233</v>
      </c>
      <c r="D66">
        <v>45.6</v>
      </c>
      <c r="E66" t="s">
        <v>31</v>
      </c>
      <c r="G66" s="1">
        <f t="shared" si="8"/>
        <v>44233</v>
      </c>
      <c r="H66" s="5">
        <f t="shared" si="9"/>
        <v>202102</v>
      </c>
      <c r="I66" s="5">
        <f t="shared" si="10"/>
        <v>2021</v>
      </c>
      <c r="J66">
        <f t="shared" si="11"/>
        <v>90.446280991735534</v>
      </c>
    </row>
    <row r="67" spans="1:10">
      <c r="A67" t="s">
        <v>30</v>
      </c>
      <c r="B67">
        <v>6835500</v>
      </c>
      <c r="C67" s="1">
        <v>44234</v>
      </c>
      <c r="D67">
        <v>40.1</v>
      </c>
      <c r="E67" t="s">
        <v>38</v>
      </c>
      <c r="G67" s="1">
        <f t="shared" si="8"/>
        <v>44234</v>
      </c>
      <c r="H67" s="5">
        <f t="shared" si="9"/>
        <v>202102</v>
      </c>
      <c r="I67" s="5">
        <f t="shared" si="10"/>
        <v>2021</v>
      </c>
      <c r="J67">
        <f t="shared" si="11"/>
        <v>79.537190082644628</v>
      </c>
    </row>
    <row r="68" spans="1:10">
      <c r="A68" t="s">
        <v>30</v>
      </c>
      <c r="B68">
        <v>6835500</v>
      </c>
      <c r="C68" s="1">
        <v>44235</v>
      </c>
      <c r="D68">
        <v>36.4</v>
      </c>
      <c r="E68" t="s">
        <v>38</v>
      </c>
      <c r="G68" s="1">
        <f t="shared" si="8"/>
        <v>44235</v>
      </c>
      <c r="H68" s="5">
        <f t="shared" si="9"/>
        <v>202102</v>
      </c>
      <c r="I68" s="5">
        <f t="shared" si="10"/>
        <v>2021</v>
      </c>
      <c r="J68">
        <f t="shared" si="11"/>
        <v>72.198347107438011</v>
      </c>
    </row>
    <row r="69" spans="1:10">
      <c r="A69" t="s">
        <v>30</v>
      </c>
      <c r="B69">
        <v>6835500</v>
      </c>
      <c r="C69" s="1">
        <v>44236</v>
      </c>
      <c r="D69">
        <v>37.1</v>
      </c>
      <c r="E69" t="s">
        <v>38</v>
      </c>
      <c r="G69" s="1">
        <f t="shared" si="8"/>
        <v>44236</v>
      </c>
      <c r="H69" s="5">
        <f t="shared" si="9"/>
        <v>202102</v>
      </c>
      <c r="I69" s="5">
        <f t="shared" si="10"/>
        <v>2021</v>
      </c>
      <c r="J69">
        <f t="shared" si="11"/>
        <v>73.586776859504127</v>
      </c>
    </row>
    <row r="70" spans="1:10">
      <c r="A70" t="s">
        <v>30</v>
      </c>
      <c r="B70">
        <v>6835500</v>
      </c>
      <c r="C70" s="1">
        <v>44237</v>
      </c>
      <c r="D70">
        <v>37.5</v>
      </c>
      <c r="E70" t="s">
        <v>38</v>
      </c>
      <c r="G70" s="1">
        <f t="shared" si="8"/>
        <v>44237</v>
      </c>
      <c r="H70" s="5">
        <f t="shared" si="9"/>
        <v>202102</v>
      </c>
      <c r="I70" s="5">
        <f t="shared" si="10"/>
        <v>2021</v>
      </c>
      <c r="J70">
        <f t="shared" si="11"/>
        <v>74.380165289256198</v>
      </c>
    </row>
    <row r="71" spans="1:10">
      <c r="A71" t="s">
        <v>30</v>
      </c>
      <c r="B71">
        <v>6835500</v>
      </c>
      <c r="C71" s="1">
        <v>44238</v>
      </c>
      <c r="D71">
        <v>36.700000000000003</v>
      </c>
      <c r="E71" t="s">
        <v>38</v>
      </c>
      <c r="G71" s="1">
        <f t="shared" si="8"/>
        <v>44238</v>
      </c>
      <c r="H71" s="5">
        <f t="shared" si="9"/>
        <v>202102</v>
      </c>
      <c r="I71" s="5">
        <f t="shared" si="10"/>
        <v>2021</v>
      </c>
      <c r="J71">
        <f t="shared" si="11"/>
        <v>72.793388429752071</v>
      </c>
    </row>
    <row r="72" spans="1:10">
      <c r="A72" t="s">
        <v>30</v>
      </c>
      <c r="B72">
        <v>6835500</v>
      </c>
      <c r="C72" s="1">
        <v>44239</v>
      </c>
      <c r="D72">
        <v>36.6</v>
      </c>
      <c r="E72" t="s">
        <v>38</v>
      </c>
      <c r="G72" s="1">
        <f t="shared" si="8"/>
        <v>44239</v>
      </c>
      <c r="H72" s="5">
        <f t="shared" si="9"/>
        <v>202102</v>
      </c>
      <c r="I72" s="5">
        <f t="shared" si="10"/>
        <v>2021</v>
      </c>
      <c r="J72">
        <f t="shared" si="11"/>
        <v>72.595041322314046</v>
      </c>
    </row>
    <row r="73" spans="1:10">
      <c r="A73" t="s">
        <v>30</v>
      </c>
      <c r="B73">
        <v>6835500</v>
      </c>
      <c r="C73" s="1">
        <v>44240</v>
      </c>
      <c r="D73">
        <v>36.4</v>
      </c>
      <c r="E73" t="s">
        <v>38</v>
      </c>
      <c r="G73" s="1">
        <f t="shared" si="8"/>
        <v>44240</v>
      </c>
      <c r="H73" s="5">
        <f t="shared" si="9"/>
        <v>202102</v>
      </c>
      <c r="I73" s="5">
        <f t="shared" si="10"/>
        <v>2021</v>
      </c>
      <c r="J73">
        <f t="shared" si="11"/>
        <v>72.198347107438011</v>
      </c>
    </row>
    <row r="74" spans="1:10">
      <c r="A74" t="s">
        <v>30</v>
      </c>
      <c r="B74">
        <v>6835500</v>
      </c>
      <c r="C74" s="1">
        <v>44241</v>
      </c>
      <c r="D74">
        <v>35.700000000000003</v>
      </c>
      <c r="E74" t="s">
        <v>38</v>
      </c>
      <c r="G74" s="1">
        <f t="shared" si="8"/>
        <v>44241</v>
      </c>
      <c r="H74" s="5">
        <f t="shared" si="9"/>
        <v>202102</v>
      </c>
      <c r="I74" s="5">
        <f t="shared" si="10"/>
        <v>2021</v>
      </c>
      <c r="J74">
        <f t="shared" si="11"/>
        <v>70.809917355371908</v>
      </c>
    </row>
    <row r="75" spans="1:10">
      <c r="A75" t="s">
        <v>30</v>
      </c>
      <c r="B75">
        <v>6835500</v>
      </c>
      <c r="C75" s="1">
        <v>44242</v>
      </c>
      <c r="D75">
        <v>33.200000000000003</v>
      </c>
      <c r="E75" t="s">
        <v>38</v>
      </c>
      <c r="G75" s="1">
        <f t="shared" si="8"/>
        <v>44242</v>
      </c>
      <c r="H75" s="5">
        <f t="shared" si="9"/>
        <v>202102</v>
      </c>
      <c r="I75" s="5">
        <f t="shared" si="10"/>
        <v>2021</v>
      </c>
      <c r="J75">
        <f t="shared" si="11"/>
        <v>65.851239669421503</v>
      </c>
    </row>
    <row r="76" spans="1:10">
      <c r="A76" t="s">
        <v>30</v>
      </c>
      <c r="B76">
        <v>6835500</v>
      </c>
      <c r="C76" s="1">
        <v>44243</v>
      </c>
      <c r="D76">
        <v>34.799999999999997</v>
      </c>
      <c r="E76" t="s">
        <v>38</v>
      </c>
      <c r="G76" s="1">
        <f t="shared" si="8"/>
        <v>44243</v>
      </c>
      <c r="H76" s="5">
        <f t="shared" si="9"/>
        <v>202102</v>
      </c>
      <c r="I76" s="5">
        <f t="shared" si="10"/>
        <v>2021</v>
      </c>
      <c r="J76">
        <f t="shared" si="11"/>
        <v>69.024793388429742</v>
      </c>
    </row>
    <row r="77" spans="1:10">
      <c r="A77" t="s">
        <v>30</v>
      </c>
      <c r="B77">
        <v>6835500</v>
      </c>
      <c r="C77" s="1">
        <v>44244</v>
      </c>
      <c r="D77">
        <v>35.200000000000003</v>
      </c>
      <c r="E77" t="s">
        <v>38</v>
      </c>
      <c r="G77" s="1">
        <f t="shared" si="8"/>
        <v>44244</v>
      </c>
      <c r="H77" s="5">
        <f t="shared" si="9"/>
        <v>202102</v>
      </c>
      <c r="I77" s="5">
        <f t="shared" si="10"/>
        <v>2021</v>
      </c>
      <c r="J77">
        <f t="shared" si="11"/>
        <v>69.818181818181827</v>
      </c>
    </row>
    <row r="78" spans="1:10">
      <c r="A78" t="s">
        <v>30</v>
      </c>
      <c r="B78">
        <v>6835500</v>
      </c>
      <c r="C78" s="1">
        <v>44245</v>
      </c>
      <c r="D78">
        <v>36.299999999999997</v>
      </c>
      <c r="E78" t="s">
        <v>38</v>
      </c>
      <c r="G78" s="1">
        <f t="shared" si="8"/>
        <v>44245</v>
      </c>
      <c r="H78" s="5">
        <f t="shared" si="9"/>
        <v>202102</v>
      </c>
      <c r="I78" s="5">
        <f t="shared" si="10"/>
        <v>2021</v>
      </c>
      <c r="J78">
        <f t="shared" si="11"/>
        <v>71.999999999999986</v>
      </c>
    </row>
    <row r="79" spans="1:10">
      <c r="A79" t="s">
        <v>30</v>
      </c>
      <c r="B79">
        <v>6835500</v>
      </c>
      <c r="C79" s="1">
        <v>44246</v>
      </c>
      <c r="D79">
        <v>37.4</v>
      </c>
      <c r="E79" t="s">
        <v>38</v>
      </c>
      <c r="G79" s="1">
        <f t="shared" si="8"/>
        <v>44246</v>
      </c>
      <c r="H79" s="5">
        <f t="shared" si="9"/>
        <v>202102</v>
      </c>
      <c r="I79" s="5">
        <f t="shared" si="10"/>
        <v>2021</v>
      </c>
      <c r="J79">
        <f t="shared" si="11"/>
        <v>74.181818181818187</v>
      </c>
    </row>
    <row r="80" spans="1:10">
      <c r="A80" t="s">
        <v>30</v>
      </c>
      <c r="B80">
        <v>6835500</v>
      </c>
      <c r="C80" s="1">
        <v>44247</v>
      </c>
      <c r="D80">
        <v>39.700000000000003</v>
      </c>
      <c r="E80" t="s">
        <v>38</v>
      </c>
      <c r="G80" s="1">
        <f t="shared" si="8"/>
        <v>44247</v>
      </c>
      <c r="H80" s="5">
        <f t="shared" si="9"/>
        <v>202102</v>
      </c>
      <c r="I80" s="5">
        <f t="shared" si="10"/>
        <v>2021</v>
      </c>
      <c r="J80">
        <f t="shared" si="11"/>
        <v>78.743801652892557</v>
      </c>
    </row>
    <row r="81" spans="1:10">
      <c r="A81" t="s">
        <v>30</v>
      </c>
      <c r="B81">
        <v>6835500</v>
      </c>
      <c r="C81" s="1">
        <v>44248</v>
      </c>
      <c r="D81">
        <v>42.3</v>
      </c>
      <c r="E81" t="s">
        <v>38</v>
      </c>
      <c r="G81" s="1">
        <f t="shared" si="8"/>
        <v>44248</v>
      </c>
      <c r="H81" s="5">
        <f t="shared" si="9"/>
        <v>202102</v>
      </c>
      <c r="I81" s="5">
        <f t="shared" si="10"/>
        <v>2021</v>
      </c>
      <c r="J81">
        <f t="shared" si="11"/>
        <v>83.900826446280988</v>
      </c>
    </row>
    <row r="82" spans="1:10">
      <c r="A82" t="s">
        <v>30</v>
      </c>
      <c r="B82">
        <v>6835500</v>
      </c>
      <c r="C82" s="1">
        <v>44249</v>
      </c>
      <c r="D82">
        <v>35.5</v>
      </c>
      <c r="E82" t="s">
        <v>31</v>
      </c>
      <c r="G82" s="1">
        <f t="shared" si="8"/>
        <v>44249</v>
      </c>
      <c r="H82" s="5">
        <f t="shared" si="9"/>
        <v>202102</v>
      </c>
      <c r="I82" s="5">
        <f t="shared" si="10"/>
        <v>2021</v>
      </c>
      <c r="J82">
        <f t="shared" si="11"/>
        <v>70.413223140495873</v>
      </c>
    </row>
    <row r="83" spans="1:10">
      <c r="A83" t="s">
        <v>30</v>
      </c>
      <c r="B83">
        <v>6835500</v>
      </c>
      <c r="C83" s="1">
        <v>44250</v>
      </c>
      <c r="D83">
        <v>38.799999999999997</v>
      </c>
      <c r="E83" t="s">
        <v>31</v>
      </c>
      <c r="G83" s="1">
        <f t="shared" si="8"/>
        <v>44250</v>
      </c>
      <c r="H83" s="5">
        <f t="shared" si="9"/>
        <v>202102</v>
      </c>
      <c r="I83" s="5">
        <f t="shared" si="10"/>
        <v>2021</v>
      </c>
      <c r="J83">
        <f t="shared" si="11"/>
        <v>76.958677685950406</v>
      </c>
    </row>
    <row r="84" spans="1:10">
      <c r="A84" t="s">
        <v>30</v>
      </c>
      <c r="B84">
        <v>6835500</v>
      </c>
      <c r="C84" s="1">
        <v>44251</v>
      </c>
      <c r="D84">
        <v>44.8</v>
      </c>
      <c r="E84" t="s">
        <v>31</v>
      </c>
      <c r="G84" s="1">
        <f t="shared" si="8"/>
        <v>44251</v>
      </c>
      <c r="H84" s="5">
        <f t="shared" si="9"/>
        <v>202102</v>
      </c>
      <c r="I84" s="5">
        <f t="shared" si="10"/>
        <v>2021</v>
      </c>
      <c r="J84">
        <f t="shared" si="11"/>
        <v>88.859504132231407</v>
      </c>
    </row>
    <row r="85" spans="1:10">
      <c r="A85" t="s">
        <v>30</v>
      </c>
      <c r="B85">
        <v>6835500</v>
      </c>
      <c r="C85" s="1">
        <v>44252</v>
      </c>
      <c r="D85">
        <v>47.7</v>
      </c>
      <c r="E85" t="s">
        <v>31</v>
      </c>
      <c r="G85" s="1">
        <f t="shared" si="8"/>
        <v>44252</v>
      </c>
      <c r="H85" s="5">
        <f t="shared" si="9"/>
        <v>202102</v>
      </c>
      <c r="I85" s="5">
        <f t="shared" si="10"/>
        <v>2021</v>
      </c>
      <c r="J85">
        <f t="shared" si="11"/>
        <v>94.611570247933884</v>
      </c>
    </row>
    <row r="86" spans="1:10">
      <c r="A86" t="s">
        <v>30</v>
      </c>
      <c r="B86">
        <v>6835500</v>
      </c>
      <c r="C86" s="1">
        <v>44253</v>
      </c>
      <c r="D86">
        <v>44.4</v>
      </c>
      <c r="E86" t="s">
        <v>31</v>
      </c>
      <c r="G86" s="1">
        <f t="shared" si="8"/>
        <v>44253</v>
      </c>
      <c r="H86" s="5">
        <f t="shared" si="9"/>
        <v>202102</v>
      </c>
      <c r="I86" s="5">
        <f t="shared" si="10"/>
        <v>2021</v>
      </c>
      <c r="J86">
        <f t="shared" si="11"/>
        <v>88.066115702479337</v>
      </c>
    </row>
    <row r="87" spans="1:10">
      <c r="A87" t="s">
        <v>30</v>
      </c>
      <c r="B87">
        <v>6835500</v>
      </c>
      <c r="C87" s="1">
        <v>44254</v>
      </c>
      <c r="D87">
        <v>50.3</v>
      </c>
      <c r="E87" t="s">
        <v>31</v>
      </c>
      <c r="G87" s="1">
        <f t="shared" si="8"/>
        <v>44254</v>
      </c>
      <c r="H87" s="5">
        <f t="shared" si="9"/>
        <v>202102</v>
      </c>
      <c r="I87" s="5">
        <f t="shared" si="10"/>
        <v>2021</v>
      </c>
      <c r="J87">
        <f t="shared" si="11"/>
        <v>99.768595041322314</v>
      </c>
    </row>
    <row r="88" spans="1:10">
      <c r="A88" t="s">
        <v>30</v>
      </c>
      <c r="B88">
        <v>6835500</v>
      </c>
      <c r="C88" s="1">
        <v>44255</v>
      </c>
      <c r="D88">
        <v>43.7</v>
      </c>
      <c r="E88" t="s">
        <v>31</v>
      </c>
      <c r="G88" s="1">
        <f t="shared" si="8"/>
        <v>44255</v>
      </c>
      <c r="H88" s="5">
        <f t="shared" si="9"/>
        <v>202102</v>
      </c>
      <c r="I88" s="5">
        <f t="shared" si="10"/>
        <v>2021</v>
      </c>
      <c r="J88">
        <f t="shared" si="11"/>
        <v>86.67768595041322</v>
      </c>
    </row>
    <row r="89" spans="1:10">
      <c r="A89" t="s">
        <v>30</v>
      </c>
      <c r="B89">
        <v>6835500</v>
      </c>
      <c r="C89" s="1">
        <v>44256</v>
      </c>
      <c r="D89">
        <v>42</v>
      </c>
      <c r="E89" t="s">
        <v>31</v>
      </c>
      <c r="G89" s="1">
        <f t="shared" si="8"/>
        <v>44256</v>
      </c>
      <c r="H89" s="5">
        <f t="shared" si="9"/>
        <v>202103</v>
      </c>
      <c r="I89" s="5">
        <f t="shared" si="10"/>
        <v>2021</v>
      </c>
      <c r="J89">
        <f t="shared" si="11"/>
        <v>83.305785123966942</v>
      </c>
    </row>
    <row r="90" spans="1:10">
      <c r="A90" t="s">
        <v>30</v>
      </c>
      <c r="B90">
        <v>6835500</v>
      </c>
      <c r="C90" s="1">
        <v>44257</v>
      </c>
      <c r="D90">
        <v>41.9</v>
      </c>
      <c r="E90" t="s">
        <v>31</v>
      </c>
      <c r="G90" s="1">
        <f t="shared" si="8"/>
        <v>44257</v>
      </c>
      <c r="H90" s="5">
        <f t="shared" si="9"/>
        <v>202103</v>
      </c>
      <c r="I90" s="5">
        <f t="shared" si="10"/>
        <v>2021</v>
      </c>
      <c r="J90">
        <f t="shared" si="11"/>
        <v>83.107438016528931</v>
      </c>
    </row>
    <row r="91" spans="1:10">
      <c r="A91" t="s">
        <v>30</v>
      </c>
      <c r="B91">
        <v>6835500</v>
      </c>
      <c r="C91" s="1">
        <v>44258</v>
      </c>
      <c r="D91">
        <v>41.9</v>
      </c>
      <c r="E91" t="s">
        <v>31</v>
      </c>
      <c r="G91" s="1">
        <f t="shared" si="8"/>
        <v>44258</v>
      </c>
      <c r="H91" s="5">
        <f t="shared" si="9"/>
        <v>202103</v>
      </c>
      <c r="I91" s="5">
        <f t="shared" si="10"/>
        <v>2021</v>
      </c>
      <c r="J91">
        <f t="shared" si="11"/>
        <v>83.107438016528931</v>
      </c>
    </row>
    <row r="92" spans="1:10">
      <c r="A92" t="s">
        <v>30</v>
      </c>
      <c r="B92">
        <v>6835500</v>
      </c>
      <c r="C92" s="1">
        <v>44259</v>
      </c>
      <c r="D92">
        <v>41.8</v>
      </c>
      <c r="E92" t="s">
        <v>31</v>
      </c>
      <c r="G92" s="1">
        <f t="shared" si="8"/>
        <v>44259</v>
      </c>
      <c r="H92" s="5">
        <f t="shared" si="9"/>
        <v>202103</v>
      </c>
      <c r="I92" s="5">
        <f t="shared" si="10"/>
        <v>2021</v>
      </c>
      <c r="J92">
        <f t="shared" si="11"/>
        <v>82.909090909090907</v>
      </c>
    </row>
    <row r="93" spans="1:10">
      <c r="A93" t="s">
        <v>30</v>
      </c>
      <c r="B93">
        <v>6835500</v>
      </c>
      <c r="C93" s="1">
        <v>44260</v>
      </c>
      <c r="D93">
        <v>41.6</v>
      </c>
      <c r="E93" t="s">
        <v>31</v>
      </c>
      <c r="G93" s="1">
        <f t="shared" si="8"/>
        <v>44260</v>
      </c>
      <c r="H93" s="5">
        <f t="shared" si="9"/>
        <v>202103</v>
      </c>
      <c r="I93" s="5">
        <f t="shared" si="10"/>
        <v>2021</v>
      </c>
      <c r="J93">
        <f t="shared" si="11"/>
        <v>82.512396694214871</v>
      </c>
    </row>
    <row r="94" spans="1:10">
      <c r="A94" t="s">
        <v>30</v>
      </c>
      <c r="B94">
        <v>6835500</v>
      </c>
      <c r="C94" s="1">
        <v>44261</v>
      </c>
      <c r="D94">
        <v>41.6</v>
      </c>
      <c r="E94" t="s">
        <v>31</v>
      </c>
      <c r="G94" s="1">
        <f t="shared" si="8"/>
        <v>44261</v>
      </c>
      <c r="H94" s="5">
        <f t="shared" si="9"/>
        <v>202103</v>
      </c>
      <c r="I94" s="5">
        <f t="shared" si="10"/>
        <v>2021</v>
      </c>
      <c r="J94">
        <f t="shared" si="11"/>
        <v>82.512396694214871</v>
      </c>
    </row>
    <row r="95" spans="1:10">
      <c r="A95" t="s">
        <v>30</v>
      </c>
      <c r="B95">
        <v>6835500</v>
      </c>
      <c r="C95" s="1">
        <v>44262</v>
      </c>
      <c r="D95">
        <v>41.5</v>
      </c>
      <c r="E95" t="s">
        <v>31</v>
      </c>
      <c r="G95" s="1">
        <f t="shared" si="8"/>
        <v>44262</v>
      </c>
      <c r="H95" s="5">
        <f t="shared" si="9"/>
        <v>202103</v>
      </c>
      <c r="I95" s="5">
        <f t="shared" si="10"/>
        <v>2021</v>
      </c>
      <c r="J95">
        <f t="shared" si="11"/>
        <v>82.314049586776861</v>
      </c>
    </row>
    <row r="96" spans="1:10">
      <c r="A96" t="s">
        <v>30</v>
      </c>
      <c r="B96">
        <v>6835500</v>
      </c>
      <c r="C96" s="1">
        <v>44263</v>
      </c>
      <c r="D96">
        <v>41.4</v>
      </c>
      <c r="E96" t="s">
        <v>31</v>
      </c>
      <c r="G96" s="1">
        <f t="shared" si="8"/>
        <v>44263</v>
      </c>
      <c r="H96" s="5">
        <f t="shared" si="9"/>
        <v>202103</v>
      </c>
      <c r="I96" s="5">
        <f t="shared" si="10"/>
        <v>2021</v>
      </c>
      <c r="J96">
        <f t="shared" si="11"/>
        <v>82.115702479338836</v>
      </c>
    </row>
    <row r="97" spans="1:10">
      <c r="A97" t="s">
        <v>30</v>
      </c>
      <c r="B97">
        <v>6835500</v>
      </c>
      <c r="C97" s="1">
        <v>44264</v>
      </c>
      <c r="D97">
        <v>41.4</v>
      </c>
      <c r="E97" t="s">
        <v>31</v>
      </c>
      <c r="G97" s="1">
        <f t="shared" si="8"/>
        <v>44264</v>
      </c>
      <c r="H97" s="5">
        <f t="shared" si="9"/>
        <v>202103</v>
      </c>
      <c r="I97" s="5">
        <f t="shared" si="10"/>
        <v>2021</v>
      </c>
      <c r="J97">
        <f t="shared" si="11"/>
        <v>82.115702479338836</v>
      </c>
    </row>
    <row r="98" spans="1:10">
      <c r="A98" t="s">
        <v>30</v>
      </c>
      <c r="B98">
        <v>6835500</v>
      </c>
      <c r="C98" s="1">
        <v>44265</v>
      </c>
      <c r="D98">
        <v>41.4</v>
      </c>
      <c r="E98" t="s">
        <v>31</v>
      </c>
      <c r="G98" s="1">
        <f t="shared" si="8"/>
        <v>44265</v>
      </c>
      <c r="H98" s="5">
        <f t="shared" si="9"/>
        <v>202103</v>
      </c>
      <c r="I98" s="5">
        <f t="shared" si="10"/>
        <v>2021</v>
      </c>
      <c r="J98">
        <f t="shared" si="11"/>
        <v>82.115702479338836</v>
      </c>
    </row>
    <row r="99" spans="1:10">
      <c r="A99" t="s">
        <v>30</v>
      </c>
      <c r="B99">
        <v>6835500</v>
      </c>
      <c r="C99" s="1">
        <v>44266</v>
      </c>
      <c r="D99">
        <v>40.9</v>
      </c>
      <c r="E99" t="s">
        <v>31</v>
      </c>
      <c r="G99" s="1">
        <f t="shared" si="8"/>
        <v>44266</v>
      </c>
      <c r="H99" s="5">
        <f t="shared" si="9"/>
        <v>202103</v>
      </c>
      <c r="I99" s="5">
        <f t="shared" si="10"/>
        <v>2021</v>
      </c>
      <c r="J99">
        <f t="shared" si="11"/>
        <v>81.123966942148755</v>
      </c>
    </row>
    <row r="100" spans="1:10">
      <c r="A100" t="s">
        <v>30</v>
      </c>
      <c r="B100">
        <v>6835500</v>
      </c>
      <c r="C100" s="1">
        <v>44267</v>
      </c>
      <c r="D100">
        <v>40.6</v>
      </c>
      <c r="E100" t="s">
        <v>31</v>
      </c>
      <c r="G100" s="1">
        <f t="shared" si="8"/>
        <v>44267</v>
      </c>
      <c r="H100" s="5">
        <f t="shared" si="9"/>
        <v>202103</v>
      </c>
      <c r="I100" s="5">
        <f t="shared" si="10"/>
        <v>2021</v>
      </c>
      <c r="J100">
        <f t="shared" si="11"/>
        <v>80.528925619834709</v>
      </c>
    </row>
    <row r="101" spans="1:10">
      <c r="A101" t="s">
        <v>30</v>
      </c>
      <c r="B101">
        <v>6835500</v>
      </c>
      <c r="C101" s="1">
        <v>44268</v>
      </c>
      <c r="D101">
        <v>44.1</v>
      </c>
      <c r="E101" t="s">
        <v>31</v>
      </c>
      <c r="G101" s="1">
        <f t="shared" si="8"/>
        <v>44268</v>
      </c>
      <c r="H101" s="5">
        <f t="shared" si="9"/>
        <v>202103</v>
      </c>
      <c r="I101" s="5">
        <f t="shared" si="10"/>
        <v>2021</v>
      </c>
      <c r="J101">
        <f t="shared" si="11"/>
        <v>87.471074380165291</v>
      </c>
    </row>
    <row r="102" spans="1:10">
      <c r="A102" t="s">
        <v>30</v>
      </c>
      <c r="B102">
        <v>6835500</v>
      </c>
      <c r="C102" s="1">
        <v>44269</v>
      </c>
      <c r="D102">
        <v>53.7</v>
      </c>
      <c r="E102" t="s">
        <v>31</v>
      </c>
      <c r="G102" s="1">
        <f t="shared" si="8"/>
        <v>44269</v>
      </c>
      <c r="H102" s="5">
        <f t="shared" si="9"/>
        <v>202103</v>
      </c>
      <c r="I102" s="5">
        <f t="shared" si="10"/>
        <v>2021</v>
      </c>
      <c r="J102">
        <f t="shared" si="11"/>
        <v>106.51239669421487</v>
      </c>
    </row>
    <row r="103" spans="1:10">
      <c r="A103" t="s">
        <v>30</v>
      </c>
      <c r="B103">
        <v>6835500</v>
      </c>
      <c r="C103" s="1">
        <v>44270</v>
      </c>
      <c r="D103">
        <v>57.1</v>
      </c>
      <c r="E103" t="s">
        <v>31</v>
      </c>
      <c r="G103" s="1">
        <f t="shared" si="8"/>
        <v>44270</v>
      </c>
      <c r="H103" s="5">
        <f t="shared" si="9"/>
        <v>202103</v>
      </c>
      <c r="I103" s="5">
        <f t="shared" si="10"/>
        <v>2021</v>
      </c>
      <c r="J103">
        <f t="shared" si="11"/>
        <v>113.25619834710744</v>
      </c>
    </row>
    <row r="104" spans="1:10">
      <c r="A104" t="s">
        <v>30</v>
      </c>
      <c r="B104">
        <v>6835500</v>
      </c>
      <c r="C104" s="1">
        <v>44271</v>
      </c>
      <c r="D104">
        <v>60.2</v>
      </c>
      <c r="E104" t="s">
        <v>31</v>
      </c>
      <c r="G104" s="1">
        <f t="shared" si="8"/>
        <v>44271</v>
      </c>
      <c r="H104" s="5">
        <f t="shared" si="9"/>
        <v>202103</v>
      </c>
      <c r="I104" s="5">
        <f t="shared" si="10"/>
        <v>2021</v>
      </c>
      <c r="J104">
        <f t="shared" si="11"/>
        <v>119.40495867768595</v>
      </c>
    </row>
    <row r="105" spans="1:10">
      <c r="A105" t="s">
        <v>30</v>
      </c>
      <c r="B105">
        <v>6835500</v>
      </c>
      <c r="C105" s="1">
        <v>44272</v>
      </c>
      <c r="D105">
        <v>59.5</v>
      </c>
      <c r="E105" t="s">
        <v>31</v>
      </c>
      <c r="G105" s="1">
        <f t="shared" si="8"/>
        <v>44272</v>
      </c>
      <c r="H105" s="5">
        <f t="shared" si="9"/>
        <v>202103</v>
      </c>
      <c r="I105" s="5">
        <f t="shared" si="10"/>
        <v>2021</v>
      </c>
      <c r="J105">
        <f t="shared" si="11"/>
        <v>118.01652892561984</v>
      </c>
    </row>
    <row r="106" spans="1:10">
      <c r="A106" t="s">
        <v>30</v>
      </c>
      <c r="B106">
        <v>6835500</v>
      </c>
      <c r="C106" s="1">
        <v>44273</v>
      </c>
      <c r="D106">
        <v>56.1</v>
      </c>
      <c r="E106" t="s">
        <v>31</v>
      </c>
      <c r="G106" s="1">
        <f t="shared" si="8"/>
        <v>44273</v>
      </c>
      <c r="H106" s="5">
        <f t="shared" si="9"/>
        <v>202103</v>
      </c>
      <c r="I106" s="5">
        <f t="shared" si="10"/>
        <v>2021</v>
      </c>
      <c r="J106">
        <f t="shared" si="11"/>
        <v>111.27272727272727</v>
      </c>
    </row>
    <row r="107" spans="1:10">
      <c r="A107" t="s">
        <v>30</v>
      </c>
      <c r="B107">
        <v>6835500</v>
      </c>
      <c r="C107" s="1">
        <v>44274</v>
      </c>
      <c r="D107">
        <v>51.9</v>
      </c>
      <c r="E107" t="s">
        <v>31</v>
      </c>
      <c r="G107" s="1">
        <f t="shared" si="8"/>
        <v>44274</v>
      </c>
      <c r="H107" s="5">
        <f t="shared" si="9"/>
        <v>202103</v>
      </c>
      <c r="I107" s="5">
        <f t="shared" si="10"/>
        <v>2021</v>
      </c>
      <c r="J107">
        <f t="shared" si="11"/>
        <v>102.94214876033058</v>
      </c>
    </row>
    <row r="108" spans="1:10">
      <c r="A108" t="s">
        <v>30</v>
      </c>
      <c r="B108">
        <v>6835500</v>
      </c>
      <c r="C108" s="1">
        <v>44275</v>
      </c>
      <c r="D108">
        <v>50</v>
      </c>
      <c r="E108" t="s">
        <v>31</v>
      </c>
      <c r="G108" s="1">
        <f t="shared" si="8"/>
        <v>44275</v>
      </c>
      <c r="H108" s="5">
        <f t="shared" si="9"/>
        <v>202103</v>
      </c>
      <c r="I108" s="5">
        <f t="shared" si="10"/>
        <v>2021</v>
      </c>
      <c r="J108">
        <f t="shared" si="11"/>
        <v>99.173553719008268</v>
      </c>
    </row>
    <row r="109" spans="1:10">
      <c r="A109" t="s">
        <v>30</v>
      </c>
      <c r="B109">
        <v>6835500</v>
      </c>
      <c r="C109" s="1">
        <v>44276</v>
      </c>
      <c r="D109">
        <v>48.6</v>
      </c>
      <c r="E109" t="s">
        <v>31</v>
      </c>
      <c r="G109" s="1">
        <f t="shared" si="8"/>
        <v>44276</v>
      </c>
      <c r="H109" s="5">
        <f t="shared" si="9"/>
        <v>202103</v>
      </c>
      <c r="I109" s="5">
        <f t="shared" si="10"/>
        <v>2021</v>
      </c>
      <c r="J109">
        <f t="shared" si="11"/>
        <v>96.396694214876035</v>
      </c>
    </row>
    <row r="110" spans="1:10">
      <c r="A110" t="s">
        <v>30</v>
      </c>
      <c r="B110">
        <v>6835500</v>
      </c>
      <c r="C110" s="1">
        <v>44277</v>
      </c>
      <c r="D110">
        <v>48.2</v>
      </c>
      <c r="E110" t="s">
        <v>31</v>
      </c>
      <c r="G110" s="1">
        <f t="shared" si="8"/>
        <v>44277</v>
      </c>
      <c r="H110" s="5">
        <f t="shared" si="9"/>
        <v>202103</v>
      </c>
      <c r="I110" s="5">
        <f t="shared" si="10"/>
        <v>2021</v>
      </c>
      <c r="J110">
        <f t="shared" si="11"/>
        <v>95.603305785123965</v>
      </c>
    </row>
    <row r="111" spans="1:10">
      <c r="A111" t="s">
        <v>30</v>
      </c>
      <c r="B111">
        <v>6835500</v>
      </c>
      <c r="C111" s="1">
        <v>44278</v>
      </c>
      <c r="D111">
        <v>47.9</v>
      </c>
      <c r="E111" t="s">
        <v>31</v>
      </c>
      <c r="G111" s="1">
        <f t="shared" si="8"/>
        <v>44278</v>
      </c>
      <c r="H111" s="5">
        <f t="shared" si="9"/>
        <v>202103</v>
      </c>
      <c r="I111" s="5">
        <f t="shared" si="10"/>
        <v>2021</v>
      </c>
      <c r="J111">
        <f t="shared" si="11"/>
        <v>95.008264462809919</v>
      </c>
    </row>
    <row r="112" spans="1:10">
      <c r="A112" t="s">
        <v>30</v>
      </c>
      <c r="B112">
        <v>6835500</v>
      </c>
      <c r="C112" s="1">
        <v>44279</v>
      </c>
      <c r="D112">
        <v>46.9</v>
      </c>
      <c r="E112" t="s">
        <v>31</v>
      </c>
      <c r="G112" s="1">
        <f t="shared" si="8"/>
        <v>44279</v>
      </c>
      <c r="H112" s="5">
        <f t="shared" si="9"/>
        <v>202103</v>
      </c>
      <c r="I112" s="5">
        <f t="shared" si="10"/>
        <v>2021</v>
      </c>
      <c r="J112">
        <f t="shared" si="11"/>
        <v>93.024793388429757</v>
      </c>
    </row>
    <row r="113" spans="1:10">
      <c r="A113" t="s">
        <v>30</v>
      </c>
      <c r="B113">
        <v>6835500</v>
      </c>
      <c r="C113" s="1">
        <v>44280</v>
      </c>
      <c r="D113">
        <v>46.4</v>
      </c>
      <c r="E113" t="s">
        <v>31</v>
      </c>
      <c r="G113" s="1">
        <f t="shared" si="8"/>
        <v>44280</v>
      </c>
      <c r="H113" s="5">
        <f t="shared" si="9"/>
        <v>202103</v>
      </c>
      <c r="I113" s="5">
        <f t="shared" si="10"/>
        <v>2021</v>
      </c>
      <c r="J113">
        <f t="shared" si="11"/>
        <v>92.033057851239676</v>
      </c>
    </row>
    <row r="114" spans="1:10">
      <c r="A114" t="s">
        <v>30</v>
      </c>
      <c r="B114">
        <v>6835500</v>
      </c>
      <c r="C114" s="1">
        <v>44281</v>
      </c>
      <c r="D114">
        <v>46.4</v>
      </c>
      <c r="E114" t="s">
        <v>31</v>
      </c>
      <c r="G114" s="1">
        <f t="shared" si="8"/>
        <v>44281</v>
      </c>
      <c r="H114" s="5">
        <f t="shared" si="9"/>
        <v>202103</v>
      </c>
      <c r="I114" s="5">
        <f t="shared" si="10"/>
        <v>2021</v>
      </c>
      <c r="J114">
        <f t="shared" si="11"/>
        <v>92.033057851239676</v>
      </c>
    </row>
    <row r="115" spans="1:10">
      <c r="A115" t="s">
        <v>30</v>
      </c>
      <c r="B115">
        <v>6835500</v>
      </c>
      <c r="C115" s="1">
        <v>44282</v>
      </c>
      <c r="D115">
        <v>45.9</v>
      </c>
      <c r="E115" t="s">
        <v>31</v>
      </c>
      <c r="G115" s="1">
        <f t="shared" si="8"/>
        <v>44282</v>
      </c>
      <c r="H115" s="5">
        <f t="shared" si="9"/>
        <v>202103</v>
      </c>
      <c r="I115" s="5">
        <f t="shared" si="10"/>
        <v>2021</v>
      </c>
      <c r="J115">
        <f t="shared" si="11"/>
        <v>91.04132231404958</v>
      </c>
    </row>
    <row r="116" spans="1:10">
      <c r="A116" t="s">
        <v>30</v>
      </c>
      <c r="B116">
        <v>6835500</v>
      </c>
      <c r="C116" s="1">
        <v>44283</v>
      </c>
      <c r="D116">
        <v>45.2</v>
      </c>
      <c r="E116" t="s">
        <v>31</v>
      </c>
      <c r="G116" s="1">
        <f t="shared" si="8"/>
        <v>44283</v>
      </c>
      <c r="H116" s="5">
        <f t="shared" si="9"/>
        <v>202103</v>
      </c>
      <c r="I116" s="5">
        <f t="shared" si="10"/>
        <v>2021</v>
      </c>
      <c r="J116">
        <f t="shared" si="11"/>
        <v>89.652892561983478</v>
      </c>
    </row>
    <row r="117" spans="1:10">
      <c r="A117" t="s">
        <v>30</v>
      </c>
      <c r="B117">
        <v>6835500</v>
      </c>
      <c r="C117" s="1">
        <v>44284</v>
      </c>
      <c r="D117">
        <v>45.5</v>
      </c>
      <c r="E117" t="s">
        <v>31</v>
      </c>
      <c r="G117" s="1">
        <f t="shared" si="8"/>
        <v>44284</v>
      </c>
      <c r="H117" s="5">
        <f t="shared" si="9"/>
        <v>202103</v>
      </c>
      <c r="I117" s="5">
        <f t="shared" si="10"/>
        <v>2021</v>
      </c>
      <c r="J117">
        <f t="shared" si="11"/>
        <v>90.247933884297524</v>
      </c>
    </row>
    <row r="118" spans="1:10">
      <c r="A118" t="s">
        <v>30</v>
      </c>
      <c r="B118">
        <v>6835500</v>
      </c>
      <c r="C118" s="1">
        <v>44285</v>
      </c>
      <c r="D118">
        <v>44.1</v>
      </c>
      <c r="E118" t="s">
        <v>31</v>
      </c>
      <c r="G118" s="1">
        <f t="shared" si="8"/>
        <v>44285</v>
      </c>
      <c r="H118" s="5">
        <f t="shared" si="9"/>
        <v>202103</v>
      </c>
      <c r="I118" s="5">
        <f t="shared" si="10"/>
        <v>2021</v>
      </c>
      <c r="J118">
        <f t="shared" si="11"/>
        <v>87.471074380165291</v>
      </c>
    </row>
    <row r="119" spans="1:10">
      <c r="A119" t="s">
        <v>30</v>
      </c>
      <c r="B119">
        <v>6835500</v>
      </c>
      <c r="C119" s="1">
        <v>44286</v>
      </c>
      <c r="D119">
        <v>43</v>
      </c>
      <c r="E119" t="s">
        <v>31</v>
      </c>
      <c r="G119" s="1">
        <f t="shared" si="8"/>
        <v>44286</v>
      </c>
      <c r="H119" s="5">
        <f t="shared" si="9"/>
        <v>202103</v>
      </c>
      <c r="I119" s="5">
        <f t="shared" si="10"/>
        <v>2021</v>
      </c>
      <c r="J119">
        <f t="shared" si="11"/>
        <v>85.289256198347104</v>
      </c>
    </row>
    <row r="120" spans="1:10">
      <c r="A120" t="s">
        <v>30</v>
      </c>
      <c r="B120">
        <v>6835500</v>
      </c>
      <c r="C120" s="1">
        <v>44287</v>
      </c>
      <c r="D120">
        <v>42.7</v>
      </c>
      <c r="E120" t="s">
        <v>31</v>
      </c>
      <c r="G120" s="1">
        <f t="shared" si="8"/>
        <v>44287</v>
      </c>
      <c r="H120" s="5">
        <f t="shared" si="9"/>
        <v>202104</v>
      </c>
      <c r="I120" s="5">
        <f t="shared" si="10"/>
        <v>2021</v>
      </c>
      <c r="J120">
        <f t="shared" si="11"/>
        <v>84.694214876033058</v>
      </c>
    </row>
    <row r="121" spans="1:10">
      <c r="A121" t="s">
        <v>30</v>
      </c>
      <c r="B121">
        <v>6835500</v>
      </c>
      <c r="C121" s="1">
        <v>44288</v>
      </c>
      <c r="D121">
        <v>42.9</v>
      </c>
      <c r="E121" t="s">
        <v>31</v>
      </c>
      <c r="G121" s="1">
        <f t="shared" si="8"/>
        <v>44288</v>
      </c>
      <c r="H121" s="5">
        <f t="shared" si="9"/>
        <v>202104</v>
      </c>
      <c r="I121" s="5">
        <f t="shared" si="10"/>
        <v>2021</v>
      </c>
      <c r="J121">
        <f t="shared" si="11"/>
        <v>85.090909090909093</v>
      </c>
    </row>
    <row r="122" spans="1:10">
      <c r="A122" t="s">
        <v>30</v>
      </c>
      <c r="B122">
        <v>6835500</v>
      </c>
      <c r="C122" s="1">
        <v>44289</v>
      </c>
      <c r="D122">
        <v>42.8</v>
      </c>
      <c r="E122" t="s">
        <v>31</v>
      </c>
      <c r="G122" s="1">
        <f t="shared" ref="G122:G154" si="12">IF(OR(C122&lt;=0,ISTEXT(C122)),"",C122)</f>
        <v>44289</v>
      </c>
      <c r="H122" s="5">
        <f t="shared" ref="H122:H154" si="13">IF(NOT(ISTEXT(G122)),YEAR(G122)*100+MONTH(G122),"")</f>
        <v>202104</v>
      </c>
      <c r="I122" s="5">
        <f t="shared" ref="I122:I154" si="14">IF(NOT(ISTEXT(G122)),YEAR(G122),"")</f>
        <v>2021</v>
      </c>
      <c r="J122">
        <f t="shared" ref="J122:J154" si="15">IF(AND(ISNUMBER(G122),ISNUMBER(D122)),D122*(640*24*3600)/(5280^2),"DataGap")</f>
        <v>84.892561983471069</v>
      </c>
    </row>
    <row r="123" spans="1:10">
      <c r="A123" t="s">
        <v>30</v>
      </c>
      <c r="B123">
        <v>6835500</v>
      </c>
      <c r="C123" s="1">
        <v>44290</v>
      </c>
      <c r="D123">
        <v>42.7</v>
      </c>
      <c r="E123" t="s">
        <v>31</v>
      </c>
      <c r="G123" s="1">
        <f t="shared" si="12"/>
        <v>44290</v>
      </c>
      <c r="H123" s="5">
        <f t="shared" si="13"/>
        <v>202104</v>
      </c>
      <c r="I123" s="5">
        <f t="shared" si="14"/>
        <v>2021</v>
      </c>
      <c r="J123">
        <f t="shared" si="15"/>
        <v>84.694214876033058</v>
      </c>
    </row>
    <row r="124" spans="1:10">
      <c r="A124" t="s">
        <v>30</v>
      </c>
      <c r="B124">
        <v>6835500</v>
      </c>
      <c r="C124" s="1">
        <v>44291</v>
      </c>
      <c r="D124">
        <v>43.1</v>
      </c>
      <c r="E124" t="s">
        <v>31</v>
      </c>
      <c r="G124" s="1">
        <f t="shared" si="12"/>
        <v>44291</v>
      </c>
      <c r="H124" s="5">
        <f t="shared" si="13"/>
        <v>202104</v>
      </c>
      <c r="I124" s="5">
        <f t="shared" si="14"/>
        <v>2021</v>
      </c>
      <c r="J124">
        <f t="shared" si="15"/>
        <v>85.487603305785129</v>
      </c>
    </row>
    <row r="125" spans="1:10">
      <c r="A125" t="s">
        <v>30</v>
      </c>
      <c r="B125">
        <v>6835500</v>
      </c>
      <c r="C125" s="1">
        <v>44292</v>
      </c>
      <c r="D125">
        <v>43.1</v>
      </c>
      <c r="E125" t="s">
        <v>31</v>
      </c>
      <c r="G125" s="1">
        <f t="shared" si="12"/>
        <v>44292</v>
      </c>
      <c r="H125" s="5">
        <f t="shared" si="13"/>
        <v>202104</v>
      </c>
      <c r="I125" s="5">
        <f t="shared" si="14"/>
        <v>2021</v>
      </c>
      <c r="J125">
        <f t="shared" si="15"/>
        <v>85.487603305785129</v>
      </c>
    </row>
    <row r="126" spans="1:10">
      <c r="A126" t="s">
        <v>30</v>
      </c>
      <c r="B126">
        <v>6835500</v>
      </c>
      <c r="C126" s="1">
        <v>44293</v>
      </c>
      <c r="D126">
        <v>42.1</v>
      </c>
      <c r="E126" t="s">
        <v>31</v>
      </c>
      <c r="G126" s="1">
        <f t="shared" si="12"/>
        <v>44293</v>
      </c>
      <c r="H126" s="5">
        <f t="shared" si="13"/>
        <v>202104</v>
      </c>
      <c r="I126" s="5">
        <f t="shared" si="14"/>
        <v>2021</v>
      </c>
      <c r="J126">
        <f t="shared" si="15"/>
        <v>83.504132231404952</v>
      </c>
    </row>
    <row r="127" spans="1:10">
      <c r="A127" t="s">
        <v>30</v>
      </c>
      <c r="B127">
        <v>6835500</v>
      </c>
      <c r="C127" s="1">
        <v>44294</v>
      </c>
      <c r="D127">
        <v>42</v>
      </c>
      <c r="E127" t="s">
        <v>31</v>
      </c>
      <c r="G127" s="1">
        <f t="shared" si="12"/>
        <v>44294</v>
      </c>
      <c r="H127" s="5">
        <f t="shared" si="13"/>
        <v>202104</v>
      </c>
      <c r="I127" s="5">
        <f t="shared" si="14"/>
        <v>2021</v>
      </c>
      <c r="J127">
        <f t="shared" si="15"/>
        <v>83.305785123966942</v>
      </c>
    </row>
    <row r="128" spans="1:10">
      <c r="A128" t="s">
        <v>30</v>
      </c>
      <c r="B128">
        <v>6835500</v>
      </c>
      <c r="C128" s="1">
        <v>44295</v>
      </c>
      <c r="D128">
        <v>42.1</v>
      </c>
      <c r="E128" t="s">
        <v>31</v>
      </c>
      <c r="G128" s="1">
        <f t="shared" si="12"/>
        <v>44295</v>
      </c>
      <c r="H128" s="5">
        <f t="shared" si="13"/>
        <v>202104</v>
      </c>
      <c r="I128" s="5">
        <f t="shared" si="14"/>
        <v>2021</v>
      </c>
      <c r="J128">
        <f t="shared" si="15"/>
        <v>83.504132231404952</v>
      </c>
    </row>
    <row r="129" spans="1:10">
      <c r="A129" t="s">
        <v>30</v>
      </c>
      <c r="B129">
        <v>6835500</v>
      </c>
      <c r="C129" s="1">
        <v>44296</v>
      </c>
      <c r="D129">
        <v>42.1</v>
      </c>
      <c r="E129" t="s">
        <v>31</v>
      </c>
      <c r="G129" s="1">
        <f t="shared" si="12"/>
        <v>44296</v>
      </c>
      <c r="H129" s="5">
        <f t="shared" si="13"/>
        <v>202104</v>
      </c>
      <c r="I129" s="5">
        <f t="shared" si="14"/>
        <v>2021</v>
      </c>
      <c r="J129">
        <f t="shared" si="15"/>
        <v>83.504132231404952</v>
      </c>
    </row>
    <row r="130" spans="1:10">
      <c r="A130" t="s">
        <v>30</v>
      </c>
      <c r="B130">
        <v>6835500</v>
      </c>
      <c r="C130" s="1">
        <v>44297</v>
      </c>
      <c r="D130">
        <v>42.1</v>
      </c>
      <c r="E130" t="s">
        <v>31</v>
      </c>
      <c r="G130" s="1">
        <f t="shared" si="12"/>
        <v>44297</v>
      </c>
      <c r="H130" s="5">
        <f t="shared" si="13"/>
        <v>202104</v>
      </c>
      <c r="I130" s="5">
        <f t="shared" si="14"/>
        <v>2021</v>
      </c>
      <c r="J130">
        <f t="shared" si="15"/>
        <v>83.504132231404952</v>
      </c>
    </row>
    <row r="131" spans="1:10">
      <c r="A131" t="s">
        <v>30</v>
      </c>
      <c r="B131">
        <v>6835500</v>
      </c>
      <c r="C131" s="1">
        <v>44298</v>
      </c>
      <c r="D131">
        <v>41.5</v>
      </c>
      <c r="E131" t="s">
        <v>31</v>
      </c>
      <c r="G131" s="1">
        <f t="shared" si="12"/>
        <v>44298</v>
      </c>
      <c r="H131" s="5">
        <f t="shared" si="13"/>
        <v>202104</v>
      </c>
      <c r="I131" s="5">
        <f t="shared" si="14"/>
        <v>2021</v>
      </c>
      <c r="J131">
        <f t="shared" si="15"/>
        <v>82.314049586776861</v>
      </c>
    </row>
    <row r="132" spans="1:10">
      <c r="A132" t="s">
        <v>30</v>
      </c>
      <c r="B132">
        <v>6835500</v>
      </c>
      <c r="C132" s="1">
        <v>44299</v>
      </c>
      <c r="D132">
        <v>41.4</v>
      </c>
      <c r="E132" t="s">
        <v>31</v>
      </c>
      <c r="G132" s="1">
        <f t="shared" si="12"/>
        <v>44299</v>
      </c>
      <c r="H132" s="5">
        <f t="shared" si="13"/>
        <v>202104</v>
      </c>
      <c r="I132" s="5">
        <f t="shared" si="14"/>
        <v>2021</v>
      </c>
      <c r="J132">
        <f t="shared" si="15"/>
        <v>82.115702479338836</v>
      </c>
    </row>
    <row r="133" spans="1:10">
      <c r="A133" t="s">
        <v>30</v>
      </c>
      <c r="B133">
        <v>6835500</v>
      </c>
      <c r="C133" s="1">
        <v>44300</v>
      </c>
      <c r="D133">
        <v>41.5</v>
      </c>
      <c r="E133" t="s">
        <v>31</v>
      </c>
      <c r="G133" s="1">
        <f t="shared" si="12"/>
        <v>44300</v>
      </c>
      <c r="H133" s="5">
        <f t="shared" si="13"/>
        <v>202104</v>
      </c>
      <c r="I133" s="5">
        <f t="shared" si="14"/>
        <v>2021</v>
      </c>
      <c r="J133">
        <f t="shared" si="15"/>
        <v>82.314049586776861</v>
      </c>
    </row>
    <row r="134" spans="1:10">
      <c r="A134" t="s">
        <v>30</v>
      </c>
      <c r="B134">
        <v>6835500</v>
      </c>
      <c r="C134" s="1">
        <v>44301</v>
      </c>
      <c r="D134">
        <v>41.5</v>
      </c>
      <c r="E134" t="s">
        <v>31</v>
      </c>
      <c r="G134" s="1">
        <f t="shared" si="12"/>
        <v>44301</v>
      </c>
      <c r="H134" s="5">
        <f t="shared" si="13"/>
        <v>202104</v>
      </c>
      <c r="I134" s="5">
        <f t="shared" si="14"/>
        <v>2021</v>
      </c>
      <c r="J134">
        <f t="shared" si="15"/>
        <v>82.314049586776861</v>
      </c>
    </row>
    <row r="135" spans="1:10">
      <c r="A135" t="s">
        <v>30</v>
      </c>
      <c r="B135">
        <v>6835500</v>
      </c>
      <c r="C135" s="1">
        <v>44302</v>
      </c>
      <c r="D135">
        <v>43.4</v>
      </c>
      <c r="E135" t="s">
        <v>31</v>
      </c>
      <c r="G135" s="1">
        <f t="shared" si="12"/>
        <v>44302</v>
      </c>
      <c r="H135" s="5">
        <f t="shared" si="13"/>
        <v>202104</v>
      </c>
      <c r="I135" s="5">
        <f t="shared" si="14"/>
        <v>2021</v>
      </c>
      <c r="J135">
        <f t="shared" si="15"/>
        <v>86.082644628099175</v>
      </c>
    </row>
    <row r="136" spans="1:10">
      <c r="A136" t="s">
        <v>30</v>
      </c>
      <c r="B136">
        <v>6835500</v>
      </c>
      <c r="C136" s="1">
        <v>44303</v>
      </c>
      <c r="D136">
        <v>44</v>
      </c>
      <c r="E136" t="s">
        <v>31</v>
      </c>
      <c r="G136" s="1">
        <f t="shared" si="12"/>
        <v>44303</v>
      </c>
      <c r="H136" s="5">
        <f t="shared" si="13"/>
        <v>202104</v>
      </c>
      <c r="I136" s="5">
        <f t="shared" si="14"/>
        <v>2021</v>
      </c>
      <c r="J136">
        <f t="shared" si="15"/>
        <v>87.272727272727266</v>
      </c>
    </row>
    <row r="137" spans="1:10">
      <c r="A137" t="s">
        <v>30</v>
      </c>
      <c r="B137">
        <v>6835500</v>
      </c>
      <c r="C137" s="1">
        <v>44304</v>
      </c>
      <c r="D137">
        <v>43.8</v>
      </c>
      <c r="E137" t="s">
        <v>31</v>
      </c>
      <c r="G137" s="1">
        <f t="shared" si="12"/>
        <v>44304</v>
      </c>
      <c r="H137" s="5">
        <f t="shared" si="13"/>
        <v>202104</v>
      </c>
      <c r="I137" s="5">
        <f t="shared" si="14"/>
        <v>2021</v>
      </c>
      <c r="J137">
        <f t="shared" si="15"/>
        <v>86.876033057851245</v>
      </c>
    </row>
    <row r="138" spans="1:10">
      <c r="A138" t="s">
        <v>30</v>
      </c>
      <c r="B138">
        <v>6835500</v>
      </c>
      <c r="C138" s="1">
        <v>44305</v>
      </c>
      <c r="D138">
        <v>43.9</v>
      </c>
      <c r="E138" t="s">
        <v>31</v>
      </c>
      <c r="G138" s="1">
        <f t="shared" si="12"/>
        <v>44305</v>
      </c>
      <c r="H138" s="5">
        <f t="shared" si="13"/>
        <v>202104</v>
      </c>
      <c r="I138" s="5">
        <f t="shared" si="14"/>
        <v>2021</v>
      </c>
      <c r="J138">
        <f t="shared" si="15"/>
        <v>87.074380165289256</v>
      </c>
    </row>
    <row r="139" spans="1:10">
      <c r="A139" t="s">
        <v>30</v>
      </c>
      <c r="B139">
        <v>6835500</v>
      </c>
      <c r="C139" s="1">
        <v>44306</v>
      </c>
      <c r="D139">
        <v>43.6</v>
      </c>
      <c r="E139" t="s">
        <v>31</v>
      </c>
      <c r="G139" s="1">
        <f t="shared" si="12"/>
        <v>44306</v>
      </c>
      <c r="H139" s="5">
        <f t="shared" si="13"/>
        <v>202104</v>
      </c>
      <c r="I139" s="5">
        <f t="shared" si="14"/>
        <v>2021</v>
      </c>
      <c r="J139">
        <f t="shared" si="15"/>
        <v>86.47933884297521</v>
      </c>
    </row>
    <row r="140" spans="1:10">
      <c r="A140" t="s">
        <v>30</v>
      </c>
      <c r="B140">
        <v>6835500</v>
      </c>
      <c r="C140" s="1">
        <v>44307</v>
      </c>
      <c r="D140">
        <v>43.1</v>
      </c>
      <c r="E140" t="s">
        <v>31</v>
      </c>
      <c r="G140" s="1">
        <f t="shared" si="12"/>
        <v>44307</v>
      </c>
      <c r="H140" s="5">
        <f t="shared" si="13"/>
        <v>202104</v>
      </c>
      <c r="I140" s="5">
        <f t="shared" si="14"/>
        <v>2021</v>
      </c>
      <c r="J140">
        <f t="shared" si="15"/>
        <v>85.487603305785129</v>
      </c>
    </row>
    <row r="141" spans="1:10">
      <c r="A141" t="s">
        <v>30</v>
      </c>
      <c r="B141">
        <v>6835500</v>
      </c>
      <c r="C141" s="1">
        <v>44308</v>
      </c>
      <c r="D141">
        <v>37.700000000000003</v>
      </c>
      <c r="E141" t="s">
        <v>31</v>
      </c>
      <c r="G141" s="1">
        <f t="shared" si="12"/>
        <v>44308</v>
      </c>
      <c r="H141" s="5">
        <f t="shared" si="13"/>
        <v>202104</v>
      </c>
      <c r="I141" s="5">
        <f t="shared" si="14"/>
        <v>2021</v>
      </c>
      <c r="J141">
        <f t="shared" si="15"/>
        <v>74.776859504132247</v>
      </c>
    </row>
    <row r="142" spans="1:10">
      <c r="A142" t="s">
        <v>30</v>
      </c>
      <c r="B142">
        <v>6835500</v>
      </c>
      <c r="C142" s="1">
        <v>44309</v>
      </c>
      <c r="D142">
        <v>32.1</v>
      </c>
      <c r="E142" t="s">
        <v>31</v>
      </c>
      <c r="G142" s="1">
        <f t="shared" si="12"/>
        <v>44309</v>
      </c>
      <c r="H142" s="5">
        <f t="shared" si="13"/>
        <v>202104</v>
      </c>
      <c r="I142" s="5">
        <f t="shared" si="14"/>
        <v>2021</v>
      </c>
      <c r="J142">
        <f t="shared" si="15"/>
        <v>63.669421487603309</v>
      </c>
    </row>
    <row r="143" spans="1:10">
      <c r="A143" t="s">
        <v>30</v>
      </c>
      <c r="B143">
        <v>6835500</v>
      </c>
      <c r="C143" s="1">
        <v>44310</v>
      </c>
      <c r="D143">
        <v>29.1</v>
      </c>
      <c r="E143" t="s">
        <v>31</v>
      </c>
      <c r="G143" s="1">
        <f t="shared" si="12"/>
        <v>44310</v>
      </c>
      <c r="H143" s="5">
        <f t="shared" si="13"/>
        <v>202104</v>
      </c>
      <c r="I143" s="5">
        <f t="shared" si="14"/>
        <v>2021</v>
      </c>
      <c r="J143">
        <f t="shared" si="15"/>
        <v>57.719008264462808</v>
      </c>
    </row>
    <row r="144" spans="1:10">
      <c r="A144" t="s">
        <v>30</v>
      </c>
      <c r="B144">
        <v>6835500</v>
      </c>
      <c r="C144" s="1">
        <v>44311</v>
      </c>
      <c r="D144">
        <v>27.7</v>
      </c>
      <c r="E144" t="s">
        <v>31</v>
      </c>
      <c r="G144" s="1">
        <f t="shared" si="12"/>
        <v>44311</v>
      </c>
      <c r="H144" s="5">
        <f t="shared" si="13"/>
        <v>202104</v>
      </c>
      <c r="I144" s="5">
        <f t="shared" si="14"/>
        <v>2021</v>
      </c>
      <c r="J144">
        <f t="shared" si="15"/>
        <v>54.942148760330582</v>
      </c>
    </row>
    <row r="145" spans="1:10">
      <c r="A145" t="s">
        <v>30</v>
      </c>
      <c r="B145">
        <v>6835500</v>
      </c>
      <c r="C145" s="1">
        <v>44312</v>
      </c>
      <c r="D145">
        <v>26.8</v>
      </c>
      <c r="E145" t="s">
        <v>31</v>
      </c>
      <c r="G145" s="1">
        <f t="shared" si="12"/>
        <v>44312</v>
      </c>
      <c r="H145" s="5">
        <f t="shared" si="13"/>
        <v>202104</v>
      </c>
      <c r="I145" s="5">
        <f t="shared" si="14"/>
        <v>2021</v>
      </c>
      <c r="J145">
        <f t="shared" si="15"/>
        <v>53.15702479338843</v>
      </c>
    </row>
    <row r="146" spans="1:10">
      <c r="A146" t="s">
        <v>30</v>
      </c>
      <c r="B146">
        <v>6835500</v>
      </c>
      <c r="C146" s="1">
        <v>44313</v>
      </c>
      <c r="D146">
        <v>25.9</v>
      </c>
      <c r="E146" t="s">
        <v>31</v>
      </c>
      <c r="G146" s="1">
        <f t="shared" si="12"/>
        <v>44313</v>
      </c>
      <c r="H146" s="5">
        <f t="shared" si="13"/>
        <v>202104</v>
      </c>
      <c r="I146" s="5">
        <f t="shared" si="14"/>
        <v>2021</v>
      </c>
      <c r="J146">
        <f t="shared" si="15"/>
        <v>51.371900826446279</v>
      </c>
    </row>
    <row r="147" spans="1:10">
      <c r="A147" t="s">
        <v>30</v>
      </c>
      <c r="B147">
        <v>6835500</v>
      </c>
      <c r="C147" s="1">
        <v>44314</v>
      </c>
      <c r="D147">
        <v>26.2</v>
      </c>
      <c r="E147" t="s">
        <v>31</v>
      </c>
      <c r="G147" s="1">
        <f t="shared" si="12"/>
        <v>44314</v>
      </c>
      <c r="H147" s="5">
        <f t="shared" si="13"/>
        <v>202104</v>
      </c>
      <c r="I147" s="5">
        <f t="shared" si="14"/>
        <v>2021</v>
      </c>
      <c r="J147">
        <f t="shared" si="15"/>
        <v>51.966942148760332</v>
      </c>
    </row>
    <row r="148" spans="1:10">
      <c r="A148" t="s">
        <v>30</v>
      </c>
      <c r="B148">
        <v>6835500</v>
      </c>
      <c r="C148" s="1">
        <v>44315</v>
      </c>
      <c r="D148">
        <v>24.7</v>
      </c>
      <c r="E148" t="s">
        <v>31</v>
      </c>
      <c r="G148" s="1">
        <f t="shared" si="12"/>
        <v>44315</v>
      </c>
      <c r="H148" s="5">
        <f t="shared" si="13"/>
        <v>202104</v>
      </c>
      <c r="I148" s="5">
        <f t="shared" si="14"/>
        <v>2021</v>
      </c>
      <c r="J148">
        <f t="shared" si="15"/>
        <v>48.991735537190081</v>
      </c>
    </row>
    <row r="149" spans="1:10">
      <c r="A149" t="s">
        <v>30</v>
      </c>
      <c r="B149">
        <v>6835500</v>
      </c>
      <c r="C149" s="1">
        <v>44316</v>
      </c>
      <c r="D149">
        <v>24</v>
      </c>
      <c r="E149" t="s">
        <v>31</v>
      </c>
      <c r="G149" s="1">
        <f t="shared" si="12"/>
        <v>44316</v>
      </c>
      <c r="H149" s="5">
        <f t="shared" si="13"/>
        <v>202104</v>
      </c>
      <c r="I149" s="5">
        <f t="shared" si="14"/>
        <v>2021</v>
      </c>
      <c r="J149">
        <f t="shared" si="15"/>
        <v>47.603305785123965</v>
      </c>
    </row>
    <row r="150" spans="1:10">
      <c r="A150" t="s">
        <v>30</v>
      </c>
      <c r="B150">
        <v>6835500</v>
      </c>
      <c r="C150" s="1">
        <v>44317</v>
      </c>
      <c r="D150">
        <v>23.4</v>
      </c>
      <c r="E150" t="s">
        <v>31</v>
      </c>
      <c r="G150" s="1">
        <f t="shared" si="12"/>
        <v>44317</v>
      </c>
      <c r="H150" s="5">
        <f t="shared" si="13"/>
        <v>202105</v>
      </c>
      <c r="I150" s="5">
        <f t="shared" si="14"/>
        <v>2021</v>
      </c>
      <c r="J150">
        <f t="shared" si="15"/>
        <v>46.413223140495866</v>
      </c>
    </row>
    <row r="151" spans="1:10">
      <c r="A151" t="s">
        <v>30</v>
      </c>
      <c r="B151">
        <v>6835500</v>
      </c>
      <c r="C151" s="1">
        <v>44318</v>
      </c>
      <c r="D151">
        <v>23.3</v>
      </c>
      <c r="E151" t="s">
        <v>31</v>
      </c>
      <c r="G151" s="1">
        <f t="shared" si="12"/>
        <v>44318</v>
      </c>
      <c r="H151" s="5">
        <f t="shared" si="13"/>
        <v>202105</v>
      </c>
      <c r="I151" s="5">
        <f t="shared" si="14"/>
        <v>2021</v>
      </c>
      <c r="J151">
        <f t="shared" si="15"/>
        <v>46.214876033057848</v>
      </c>
    </row>
    <row r="152" spans="1:10">
      <c r="A152" t="s">
        <v>30</v>
      </c>
      <c r="B152">
        <v>6835500</v>
      </c>
      <c r="C152" s="1">
        <v>44319</v>
      </c>
      <c r="D152">
        <v>22.6</v>
      </c>
      <c r="E152" t="s">
        <v>31</v>
      </c>
      <c r="G152" s="1">
        <f t="shared" si="12"/>
        <v>44319</v>
      </c>
      <c r="H152" s="5">
        <f t="shared" si="13"/>
        <v>202105</v>
      </c>
      <c r="I152" s="5">
        <f t="shared" si="14"/>
        <v>2021</v>
      </c>
      <c r="J152">
        <f t="shared" si="15"/>
        <v>44.826446280991739</v>
      </c>
    </row>
    <row r="153" spans="1:10">
      <c r="A153" t="s">
        <v>30</v>
      </c>
      <c r="B153">
        <v>6835500</v>
      </c>
      <c r="C153" s="1">
        <v>44320</v>
      </c>
      <c r="D153">
        <v>21.8</v>
      </c>
      <c r="E153" t="s">
        <v>31</v>
      </c>
      <c r="G153" s="1">
        <f t="shared" si="12"/>
        <v>44320</v>
      </c>
      <c r="H153" s="5">
        <f t="shared" si="13"/>
        <v>202105</v>
      </c>
      <c r="I153" s="5">
        <f t="shared" si="14"/>
        <v>2021</v>
      </c>
      <c r="J153">
        <f t="shared" si="15"/>
        <v>43.239669421487605</v>
      </c>
    </row>
    <row r="154" spans="1:10">
      <c r="A154" t="s">
        <v>30</v>
      </c>
      <c r="B154">
        <v>6835500</v>
      </c>
      <c r="C154" s="1">
        <v>44321</v>
      </c>
      <c r="D154">
        <v>21.2</v>
      </c>
      <c r="E154" t="s">
        <v>31</v>
      </c>
      <c r="G154" s="1">
        <f t="shared" si="12"/>
        <v>44321</v>
      </c>
      <c r="H154" s="5">
        <f t="shared" si="13"/>
        <v>202105</v>
      </c>
      <c r="I154" s="5">
        <f t="shared" si="14"/>
        <v>2021</v>
      </c>
      <c r="J154">
        <f t="shared" si="15"/>
        <v>42.049586776859506</v>
      </c>
    </row>
    <row r="155" spans="1:10">
      <c r="A155" t="s">
        <v>30</v>
      </c>
      <c r="B155">
        <v>6835500</v>
      </c>
      <c r="C155" s="1">
        <v>44322</v>
      </c>
      <c r="D155">
        <v>20.8</v>
      </c>
      <c r="E155" t="s">
        <v>31</v>
      </c>
      <c r="G155" s="1">
        <f t="shared" ref="G155:G171" si="16">IF(OR(C155&lt;=0,ISTEXT(C155)),"",C155)</f>
        <v>44322</v>
      </c>
      <c r="H155" s="5">
        <f t="shared" ref="H155:H171" si="17">IF(NOT(ISTEXT(G155)),YEAR(G155)*100+MONTH(G155),"")</f>
        <v>202105</v>
      </c>
      <c r="I155" s="5">
        <f t="shared" ref="I155:I171" si="18">IF(NOT(ISTEXT(G155)),YEAR(G155),"")</f>
        <v>2021</v>
      </c>
      <c r="J155">
        <f t="shared" ref="J155:J171" si="19">IF(AND(ISNUMBER(G155),ISNUMBER(D155)),D155*(640*24*3600)/(5280^2),"DataGap")</f>
        <v>41.256198347107436</v>
      </c>
    </row>
    <row r="156" spans="1:10">
      <c r="A156" t="s">
        <v>30</v>
      </c>
      <c r="B156">
        <v>6835500</v>
      </c>
      <c r="C156" s="1">
        <v>44323</v>
      </c>
      <c r="D156">
        <v>20.6</v>
      </c>
      <c r="E156" t="s">
        <v>31</v>
      </c>
      <c r="G156" s="1">
        <f t="shared" si="16"/>
        <v>44323</v>
      </c>
      <c r="H156" s="5">
        <f t="shared" si="17"/>
        <v>202105</v>
      </c>
      <c r="I156" s="5">
        <f t="shared" si="18"/>
        <v>2021</v>
      </c>
      <c r="J156">
        <f t="shared" si="19"/>
        <v>40.859504132231407</v>
      </c>
    </row>
    <row r="157" spans="1:10">
      <c r="A157" t="s">
        <v>30</v>
      </c>
      <c r="B157">
        <v>6835500</v>
      </c>
      <c r="C157" s="1">
        <v>44324</v>
      </c>
      <c r="D157">
        <v>20.5</v>
      </c>
      <c r="E157" t="s">
        <v>31</v>
      </c>
      <c r="G157" s="1">
        <f t="shared" si="16"/>
        <v>44324</v>
      </c>
      <c r="H157" s="5">
        <f t="shared" si="17"/>
        <v>202105</v>
      </c>
      <c r="I157" s="5">
        <f t="shared" si="18"/>
        <v>2021</v>
      </c>
      <c r="J157">
        <f t="shared" si="19"/>
        <v>40.66115702479339</v>
      </c>
    </row>
    <row r="158" spans="1:10">
      <c r="A158" t="s">
        <v>30</v>
      </c>
      <c r="B158">
        <v>6835500</v>
      </c>
      <c r="C158" s="1">
        <v>44325</v>
      </c>
      <c r="D158">
        <v>19.899999999999999</v>
      </c>
      <c r="E158" t="s">
        <v>31</v>
      </c>
      <c r="G158" s="1">
        <f t="shared" si="16"/>
        <v>44325</v>
      </c>
      <c r="H158" s="5">
        <f t="shared" si="17"/>
        <v>202105</v>
      </c>
      <c r="I158" s="5">
        <f t="shared" si="18"/>
        <v>2021</v>
      </c>
      <c r="J158">
        <f t="shared" si="19"/>
        <v>39.471074380165291</v>
      </c>
    </row>
    <row r="159" spans="1:10">
      <c r="A159" t="s">
        <v>30</v>
      </c>
      <c r="B159">
        <v>6835500</v>
      </c>
      <c r="C159" s="1">
        <v>44326</v>
      </c>
      <c r="D159">
        <v>19.7</v>
      </c>
      <c r="E159" t="s">
        <v>31</v>
      </c>
      <c r="G159" s="1">
        <f t="shared" si="16"/>
        <v>44326</v>
      </c>
      <c r="H159" s="5">
        <f t="shared" si="17"/>
        <v>202105</v>
      </c>
      <c r="I159" s="5">
        <f t="shared" si="18"/>
        <v>2021</v>
      </c>
      <c r="J159">
        <f t="shared" si="19"/>
        <v>39.074380165289256</v>
      </c>
    </row>
    <row r="160" spans="1:10">
      <c r="A160" t="s">
        <v>30</v>
      </c>
      <c r="B160">
        <v>6835500</v>
      </c>
      <c r="C160" s="1">
        <v>44327</v>
      </c>
      <c r="D160">
        <v>19.600000000000001</v>
      </c>
      <c r="E160" t="s">
        <v>31</v>
      </c>
      <c r="G160" s="1">
        <f t="shared" si="16"/>
        <v>44327</v>
      </c>
      <c r="H160" s="5">
        <f t="shared" si="17"/>
        <v>202105</v>
      </c>
      <c r="I160" s="5">
        <f t="shared" si="18"/>
        <v>2021</v>
      </c>
      <c r="J160">
        <f t="shared" si="19"/>
        <v>38.876033057851238</v>
      </c>
    </row>
    <row r="161" spans="1:10">
      <c r="A161" t="s">
        <v>30</v>
      </c>
      <c r="B161">
        <v>6835500</v>
      </c>
      <c r="C161" s="1">
        <v>44328</v>
      </c>
      <c r="D161">
        <v>19.5</v>
      </c>
      <c r="E161" t="s">
        <v>31</v>
      </c>
      <c r="G161" s="1">
        <f t="shared" si="16"/>
        <v>44328</v>
      </c>
      <c r="H161" s="5">
        <f t="shared" si="17"/>
        <v>202105</v>
      </c>
      <c r="I161" s="5">
        <f t="shared" si="18"/>
        <v>2021</v>
      </c>
      <c r="J161">
        <f t="shared" si="19"/>
        <v>38.67768595041322</v>
      </c>
    </row>
    <row r="162" spans="1:10">
      <c r="A162" t="s">
        <v>30</v>
      </c>
      <c r="B162">
        <v>6835500</v>
      </c>
      <c r="C162" s="1">
        <v>44329</v>
      </c>
      <c r="D162">
        <v>19.399999999999999</v>
      </c>
      <c r="E162" t="s">
        <v>31</v>
      </c>
      <c r="G162" s="1">
        <f t="shared" si="16"/>
        <v>44329</v>
      </c>
      <c r="H162" s="5">
        <f t="shared" si="17"/>
        <v>202105</v>
      </c>
      <c r="I162" s="5">
        <f t="shared" si="18"/>
        <v>2021</v>
      </c>
      <c r="J162">
        <f t="shared" si="19"/>
        <v>38.479338842975203</v>
      </c>
    </row>
    <row r="163" spans="1:10">
      <c r="A163" t="s">
        <v>30</v>
      </c>
      <c r="B163">
        <v>6835500</v>
      </c>
      <c r="C163" s="1">
        <v>44330</v>
      </c>
      <c r="D163">
        <v>19.399999999999999</v>
      </c>
      <c r="E163" t="s">
        <v>31</v>
      </c>
      <c r="G163" s="1">
        <f t="shared" si="16"/>
        <v>44330</v>
      </c>
      <c r="H163" s="5">
        <f t="shared" si="17"/>
        <v>202105</v>
      </c>
      <c r="I163" s="5">
        <f t="shared" si="18"/>
        <v>2021</v>
      </c>
      <c r="J163">
        <f t="shared" si="19"/>
        <v>38.479338842975203</v>
      </c>
    </row>
    <row r="164" spans="1:10">
      <c r="A164" t="s">
        <v>30</v>
      </c>
      <c r="B164">
        <v>6835500</v>
      </c>
      <c r="C164" s="1">
        <v>44331</v>
      </c>
      <c r="D164">
        <v>19.7</v>
      </c>
      <c r="E164" t="s">
        <v>31</v>
      </c>
      <c r="G164" s="1">
        <f t="shared" si="16"/>
        <v>44331</v>
      </c>
      <c r="H164" s="5">
        <f t="shared" si="17"/>
        <v>202105</v>
      </c>
      <c r="I164" s="5">
        <f t="shared" si="18"/>
        <v>2021</v>
      </c>
      <c r="J164">
        <f t="shared" si="19"/>
        <v>39.074380165289256</v>
      </c>
    </row>
    <row r="165" spans="1:10">
      <c r="A165" t="s">
        <v>30</v>
      </c>
      <c r="B165">
        <v>6835500</v>
      </c>
      <c r="C165" s="1">
        <v>44332</v>
      </c>
      <c r="D165">
        <v>19.399999999999999</v>
      </c>
      <c r="E165" t="s">
        <v>31</v>
      </c>
      <c r="G165" s="1">
        <f t="shared" si="16"/>
        <v>44332</v>
      </c>
      <c r="H165" s="5">
        <f t="shared" si="17"/>
        <v>202105</v>
      </c>
      <c r="I165" s="5">
        <f t="shared" si="18"/>
        <v>2021</v>
      </c>
      <c r="J165">
        <f t="shared" si="19"/>
        <v>38.479338842975203</v>
      </c>
    </row>
    <row r="166" spans="1:10">
      <c r="A166" t="s">
        <v>30</v>
      </c>
      <c r="B166">
        <v>6835500</v>
      </c>
      <c r="C166" s="1">
        <v>44333</v>
      </c>
      <c r="D166">
        <v>19.399999999999999</v>
      </c>
      <c r="E166" t="s">
        <v>31</v>
      </c>
      <c r="G166" s="1">
        <f t="shared" si="16"/>
        <v>44333</v>
      </c>
      <c r="H166" s="5">
        <f t="shared" si="17"/>
        <v>202105</v>
      </c>
      <c r="I166" s="5">
        <f t="shared" si="18"/>
        <v>2021</v>
      </c>
      <c r="J166">
        <f t="shared" si="19"/>
        <v>38.479338842975203</v>
      </c>
    </row>
    <row r="167" spans="1:10">
      <c r="A167" t="s">
        <v>30</v>
      </c>
      <c r="B167">
        <v>6835500</v>
      </c>
      <c r="C167" s="1">
        <v>44334</v>
      </c>
      <c r="D167">
        <v>19.5</v>
      </c>
      <c r="E167" t="s">
        <v>31</v>
      </c>
      <c r="G167" s="1">
        <f t="shared" si="16"/>
        <v>44334</v>
      </c>
      <c r="H167" s="5">
        <f t="shared" si="17"/>
        <v>202105</v>
      </c>
      <c r="I167" s="5">
        <f t="shared" si="18"/>
        <v>2021</v>
      </c>
      <c r="J167">
        <f t="shared" si="19"/>
        <v>38.67768595041322</v>
      </c>
    </row>
    <row r="168" spans="1:10">
      <c r="A168" t="s">
        <v>30</v>
      </c>
      <c r="B168">
        <v>6835500</v>
      </c>
      <c r="C168" s="1">
        <v>44335</v>
      </c>
      <c r="D168">
        <v>19.5</v>
      </c>
      <c r="E168" t="s">
        <v>31</v>
      </c>
      <c r="G168" s="1">
        <f t="shared" si="16"/>
        <v>44335</v>
      </c>
      <c r="H168" s="5">
        <f t="shared" si="17"/>
        <v>202105</v>
      </c>
      <c r="I168" s="5">
        <f t="shared" si="18"/>
        <v>2021</v>
      </c>
      <c r="J168">
        <f t="shared" si="19"/>
        <v>38.67768595041322</v>
      </c>
    </row>
    <row r="169" spans="1:10">
      <c r="A169" t="s">
        <v>30</v>
      </c>
      <c r="B169">
        <v>6835500</v>
      </c>
      <c r="C169" s="1">
        <v>44336</v>
      </c>
      <c r="D169">
        <v>19.600000000000001</v>
      </c>
      <c r="E169" t="s">
        <v>31</v>
      </c>
      <c r="G169" s="1">
        <f t="shared" si="16"/>
        <v>44336</v>
      </c>
      <c r="H169" s="5">
        <f t="shared" si="17"/>
        <v>202105</v>
      </c>
      <c r="I169" s="5">
        <f t="shared" si="18"/>
        <v>2021</v>
      </c>
      <c r="J169">
        <f t="shared" si="19"/>
        <v>38.876033057851238</v>
      </c>
    </row>
    <row r="170" spans="1:10">
      <c r="A170" t="s">
        <v>30</v>
      </c>
      <c r="B170">
        <v>6835500</v>
      </c>
      <c r="C170" s="1">
        <v>44337</v>
      </c>
      <c r="D170">
        <v>19.2</v>
      </c>
      <c r="E170" t="s">
        <v>31</v>
      </c>
      <c r="G170" s="1">
        <f t="shared" si="16"/>
        <v>44337</v>
      </c>
      <c r="H170" s="5">
        <f t="shared" si="17"/>
        <v>202105</v>
      </c>
      <c r="I170" s="5">
        <f t="shared" si="18"/>
        <v>2021</v>
      </c>
      <c r="J170">
        <f t="shared" si="19"/>
        <v>38.082644628099175</v>
      </c>
    </row>
    <row r="171" spans="1:10">
      <c r="A171" t="s">
        <v>30</v>
      </c>
      <c r="B171">
        <v>6835500</v>
      </c>
      <c r="C171" s="1">
        <v>44338</v>
      </c>
      <c r="D171">
        <v>19.3</v>
      </c>
      <c r="E171" t="s">
        <v>31</v>
      </c>
      <c r="G171" s="1">
        <f t="shared" si="16"/>
        <v>44338</v>
      </c>
      <c r="H171" s="5">
        <f t="shared" si="17"/>
        <v>202105</v>
      </c>
      <c r="I171" s="5">
        <f t="shared" si="18"/>
        <v>2021</v>
      </c>
      <c r="J171">
        <f t="shared" si="19"/>
        <v>38.280991735537192</v>
      </c>
    </row>
    <row r="172" spans="1:10">
      <c r="A172" t="s">
        <v>30</v>
      </c>
      <c r="B172">
        <v>6835500</v>
      </c>
      <c r="C172" s="1">
        <v>44339</v>
      </c>
      <c r="D172">
        <v>19.399999999999999</v>
      </c>
      <c r="E172" t="s">
        <v>31</v>
      </c>
      <c r="G172" s="1">
        <f t="shared" ref="G172:G180" si="20">IF(OR(C172&lt;=0,ISTEXT(C172)),"",C172)</f>
        <v>44339</v>
      </c>
      <c r="H172" s="5">
        <f t="shared" ref="H172:H180" si="21">IF(NOT(ISTEXT(G172)),YEAR(G172)*100+MONTH(G172),"")</f>
        <v>202105</v>
      </c>
      <c r="I172" s="5">
        <f t="shared" ref="I172:I180" si="22">IF(NOT(ISTEXT(G172)),YEAR(G172),"")</f>
        <v>2021</v>
      </c>
      <c r="J172">
        <f t="shared" ref="J172:J180" si="23">IF(AND(ISNUMBER(G172),ISNUMBER(D172)),D172*(640*24*3600)/(5280^2),"DataGap")</f>
        <v>38.479338842975203</v>
      </c>
    </row>
    <row r="173" spans="1:10">
      <c r="A173" t="s">
        <v>30</v>
      </c>
      <c r="B173">
        <v>6835500</v>
      </c>
      <c r="C173" s="1">
        <v>44340</v>
      </c>
      <c r="D173">
        <v>20.2</v>
      </c>
      <c r="E173" t="s">
        <v>31</v>
      </c>
      <c r="G173" s="1">
        <f t="shared" si="20"/>
        <v>44340</v>
      </c>
      <c r="H173" s="5">
        <f t="shared" si="21"/>
        <v>202105</v>
      </c>
      <c r="I173" s="5">
        <f t="shared" si="22"/>
        <v>2021</v>
      </c>
      <c r="J173">
        <f t="shared" si="23"/>
        <v>40.066115702479337</v>
      </c>
    </row>
    <row r="174" spans="1:10">
      <c r="A174" t="s">
        <v>30</v>
      </c>
      <c r="B174">
        <v>6835500</v>
      </c>
      <c r="C174" s="1">
        <v>44341</v>
      </c>
      <c r="D174">
        <v>19.7</v>
      </c>
      <c r="E174" t="s">
        <v>31</v>
      </c>
      <c r="G174" s="1">
        <f t="shared" si="20"/>
        <v>44341</v>
      </c>
      <c r="H174" s="5">
        <f t="shared" si="21"/>
        <v>202105</v>
      </c>
      <c r="I174" s="5">
        <f t="shared" si="22"/>
        <v>2021</v>
      </c>
      <c r="J174">
        <f t="shared" si="23"/>
        <v>39.074380165289256</v>
      </c>
    </row>
    <row r="175" spans="1:10">
      <c r="A175" t="s">
        <v>30</v>
      </c>
      <c r="B175">
        <v>6835500</v>
      </c>
      <c r="C175" s="1">
        <v>44342</v>
      </c>
      <c r="D175">
        <v>20</v>
      </c>
      <c r="E175" t="s">
        <v>31</v>
      </c>
      <c r="G175" s="1">
        <f t="shared" si="20"/>
        <v>44342</v>
      </c>
      <c r="H175" s="5">
        <f t="shared" si="21"/>
        <v>202105</v>
      </c>
      <c r="I175" s="5">
        <f t="shared" si="22"/>
        <v>2021</v>
      </c>
      <c r="J175">
        <f t="shared" si="23"/>
        <v>39.669421487603309</v>
      </c>
    </row>
    <row r="176" spans="1:10">
      <c r="A176" t="s">
        <v>30</v>
      </c>
      <c r="B176">
        <v>6835500</v>
      </c>
      <c r="C176" s="1">
        <v>44343</v>
      </c>
      <c r="D176">
        <v>71.8</v>
      </c>
      <c r="E176" t="s">
        <v>31</v>
      </c>
      <c r="G176" s="1">
        <f t="shared" si="20"/>
        <v>44343</v>
      </c>
      <c r="H176" s="5">
        <f t="shared" si="21"/>
        <v>202105</v>
      </c>
      <c r="I176" s="5">
        <f t="shared" si="22"/>
        <v>2021</v>
      </c>
      <c r="J176">
        <f t="shared" si="23"/>
        <v>142.41322314049586</v>
      </c>
    </row>
    <row r="177" spans="1:10">
      <c r="A177" t="s">
        <v>30</v>
      </c>
      <c r="B177">
        <v>6835500</v>
      </c>
      <c r="C177" s="1">
        <v>44344</v>
      </c>
      <c r="D177">
        <v>85.5</v>
      </c>
      <c r="E177" t="s">
        <v>31</v>
      </c>
      <c r="G177" s="1">
        <f t="shared" si="20"/>
        <v>44344</v>
      </c>
      <c r="H177" s="5">
        <f t="shared" si="21"/>
        <v>202105</v>
      </c>
      <c r="I177" s="5">
        <f t="shared" si="22"/>
        <v>2021</v>
      </c>
      <c r="J177">
        <f t="shared" si="23"/>
        <v>169.58677685950414</v>
      </c>
    </row>
    <row r="178" spans="1:10">
      <c r="A178" t="s">
        <v>30</v>
      </c>
      <c r="B178">
        <v>6835500</v>
      </c>
      <c r="C178" s="1">
        <v>44345</v>
      </c>
      <c r="D178">
        <v>31.9</v>
      </c>
      <c r="E178" t="s">
        <v>31</v>
      </c>
      <c r="G178" s="1">
        <f t="shared" si="20"/>
        <v>44345</v>
      </c>
      <c r="H178" s="5">
        <f t="shared" si="21"/>
        <v>202105</v>
      </c>
      <c r="I178" s="5">
        <f t="shared" si="22"/>
        <v>2021</v>
      </c>
      <c r="J178">
        <f t="shared" si="23"/>
        <v>63.272727272727273</v>
      </c>
    </row>
    <row r="179" spans="1:10">
      <c r="A179" t="s">
        <v>30</v>
      </c>
      <c r="B179">
        <v>6835500</v>
      </c>
      <c r="C179" s="1">
        <v>44346</v>
      </c>
      <c r="D179">
        <v>32.299999999999997</v>
      </c>
      <c r="E179" t="s">
        <v>31</v>
      </c>
      <c r="G179" s="1">
        <f t="shared" si="20"/>
        <v>44346</v>
      </c>
      <c r="H179" s="5">
        <f t="shared" si="21"/>
        <v>202105</v>
      </c>
      <c r="I179" s="5">
        <f t="shared" si="22"/>
        <v>2021</v>
      </c>
      <c r="J179">
        <f t="shared" si="23"/>
        <v>64.066115702479337</v>
      </c>
    </row>
    <row r="180" spans="1:10">
      <c r="A180" t="s">
        <v>30</v>
      </c>
      <c r="B180">
        <v>6835500</v>
      </c>
      <c r="C180" s="1">
        <v>44347</v>
      </c>
      <c r="D180">
        <v>30.2</v>
      </c>
      <c r="E180" t="s">
        <v>31</v>
      </c>
      <c r="G180" s="1">
        <f t="shared" si="20"/>
        <v>44347</v>
      </c>
      <c r="H180" s="5">
        <f t="shared" si="21"/>
        <v>202105</v>
      </c>
      <c r="I180" s="5">
        <f t="shared" si="22"/>
        <v>2021</v>
      </c>
      <c r="J180">
        <f t="shared" si="23"/>
        <v>59.900826446280995</v>
      </c>
    </row>
    <row r="181" spans="1:10">
      <c r="A181" t="s">
        <v>30</v>
      </c>
      <c r="B181">
        <v>6835500</v>
      </c>
      <c r="C181" s="1">
        <v>44348</v>
      </c>
      <c r="D181">
        <v>27.7</v>
      </c>
      <c r="E181" t="s">
        <v>31</v>
      </c>
      <c r="G181" s="1">
        <f t="shared" ref="G181:G186" si="24">IF(OR(C181&lt;=0,ISTEXT(C181)),"",C181)</f>
        <v>44348</v>
      </c>
      <c r="H181" s="5">
        <f t="shared" ref="H181:H186" si="25">IF(NOT(ISTEXT(G181)),YEAR(G181)*100+MONTH(G181),"")</f>
        <v>202106</v>
      </c>
      <c r="I181" s="5">
        <f t="shared" ref="I181:I186" si="26">IF(NOT(ISTEXT(G181)),YEAR(G181),"")</f>
        <v>2021</v>
      </c>
      <c r="J181">
        <f t="shared" ref="J181:J186" si="27">IF(AND(ISNUMBER(G181),ISNUMBER(D181)),D181*(640*24*3600)/(5280^2),"DataGap")</f>
        <v>54.942148760330582</v>
      </c>
    </row>
    <row r="182" spans="1:10">
      <c r="A182" t="s">
        <v>30</v>
      </c>
      <c r="B182">
        <v>6835500</v>
      </c>
      <c r="C182" s="1">
        <v>44349</v>
      </c>
      <c r="D182">
        <v>26.6</v>
      </c>
      <c r="E182" t="s">
        <v>31</v>
      </c>
      <c r="G182" s="1">
        <f t="shared" si="24"/>
        <v>44349</v>
      </c>
      <c r="H182" s="5">
        <f t="shared" si="25"/>
        <v>202106</v>
      </c>
      <c r="I182" s="5">
        <f t="shared" si="26"/>
        <v>2021</v>
      </c>
      <c r="J182">
        <f t="shared" si="27"/>
        <v>52.760330578512395</v>
      </c>
    </row>
    <row r="183" spans="1:10">
      <c r="A183" t="s">
        <v>30</v>
      </c>
      <c r="B183">
        <v>6835500</v>
      </c>
      <c r="C183" s="1">
        <v>44350</v>
      </c>
      <c r="D183">
        <v>25.9</v>
      </c>
      <c r="E183" t="s">
        <v>31</v>
      </c>
      <c r="G183" s="1">
        <f t="shared" si="24"/>
        <v>44350</v>
      </c>
      <c r="H183" s="5">
        <f t="shared" si="25"/>
        <v>202106</v>
      </c>
      <c r="I183" s="5">
        <f t="shared" si="26"/>
        <v>2021</v>
      </c>
      <c r="J183">
        <f t="shared" si="27"/>
        <v>51.371900826446279</v>
      </c>
    </row>
    <row r="184" spans="1:10">
      <c r="A184" t="s">
        <v>30</v>
      </c>
      <c r="B184">
        <v>6835500</v>
      </c>
      <c r="C184" s="1">
        <v>44351</v>
      </c>
      <c r="D184">
        <v>25.4</v>
      </c>
      <c r="E184" t="s">
        <v>31</v>
      </c>
      <c r="G184" s="1">
        <f t="shared" si="24"/>
        <v>44351</v>
      </c>
      <c r="H184" s="5">
        <f t="shared" si="25"/>
        <v>202106</v>
      </c>
      <c r="I184" s="5">
        <f t="shared" si="26"/>
        <v>2021</v>
      </c>
      <c r="J184">
        <f t="shared" si="27"/>
        <v>50.380165289256198</v>
      </c>
    </row>
    <row r="185" spans="1:10">
      <c r="A185" t="s">
        <v>30</v>
      </c>
      <c r="B185">
        <v>6835500</v>
      </c>
      <c r="C185" s="1">
        <v>44352</v>
      </c>
      <c r="D185">
        <v>25.2</v>
      </c>
      <c r="E185" t="s">
        <v>31</v>
      </c>
      <c r="G185" s="1">
        <f t="shared" si="24"/>
        <v>44352</v>
      </c>
      <c r="H185" s="5">
        <f t="shared" si="25"/>
        <v>202106</v>
      </c>
      <c r="I185" s="5">
        <f t="shared" si="26"/>
        <v>2021</v>
      </c>
      <c r="J185">
        <f t="shared" si="27"/>
        <v>49.983471074380162</v>
      </c>
    </row>
    <row r="186" spans="1:10">
      <c r="A186" t="s">
        <v>30</v>
      </c>
      <c r="B186">
        <v>6835500</v>
      </c>
      <c r="C186" s="1">
        <v>44353</v>
      </c>
      <c r="D186">
        <v>24.9</v>
      </c>
      <c r="E186" t="s">
        <v>31</v>
      </c>
      <c r="G186" s="1">
        <f t="shared" si="24"/>
        <v>44353</v>
      </c>
      <c r="H186" s="5">
        <f t="shared" si="25"/>
        <v>202106</v>
      </c>
      <c r="I186" s="5">
        <f t="shared" si="26"/>
        <v>2021</v>
      </c>
      <c r="J186">
        <f t="shared" si="27"/>
        <v>49.388429752066116</v>
      </c>
    </row>
    <row r="187" spans="1:10">
      <c r="A187" t="s">
        <v>30</v>
      </c>
      <c r="B187">
        <v>6835500</v>
      </c>
      <c r="C187" s="1">
        <v>44354</v>
      </c>
      <c r="D187">
        <v>24.6</v>
      </c>
      <c r="E187" t="s">
        <v>31</v>
      </c>
      <c r="G187" s="1">
        <f t="shared" ref="G187:G199" si="28">IF(OR(C187&lt;=0,ISTEXT(C187)),"",C187)</f>
        <v>44354</v>
      </c>
      <c r="H187" s="5">
        <f t="shared" ref="H187:H199" si="29">IF(NOT(ISTEXT(G187)),YEAR(G187)*100+MONTH(G187),"")</f>
        <v>202106</v>
      </c>
      <c r="I187" s="5">
        <f t="shared" ref="I187:I199" si="30">IF(NOT(ISTEXT(G187)),YEAR(G187),"")</f>
        <v>2021</v>
      </c>
      <c r="J187">
        <f t="shared" ref="J187:J199" si="31">IF(AND(ISNUMBER(G187),ISNUMBER(D187)),D187*(640*24*3600)/(5280^2),"DataGap")</f>
        <v>48.793388429752063</v>
      </c>
    </row>
    <row r="188" spans="1:10">
      <c r="A188" t="s">
        <v>30</v>
      </c>
      <c r="B188">
        <v>6835500</v>
      </c>
      <c r="C188" s="1">
        <v>44355</v>
      </c>
      <c r="D188">
        <v>24</v>
      </c>
      <c r="E188" t="s">
        <v>31</v>
      </c>
      <c r="G188" s="1">
        <f t="shared" si="28"/>
        <v>44355</v>
      </c>
      <c r="H188" s="5">
        <f t="shared" si="29"/>
        <v>202106</v>
      </c>
      <c r="I188" s="5">
        <f t="shared" si="30"/>
        <v>2021</v>
      </c>
      <c r="J188">
        <f t="shared" si="31"/>
        <v>47.603305785123965</v>
      </c>
    </row>
    <row r="189" spans="1:10">
      <c r="A189" t="s">
        <v>30</v>
      </c>
      <c r="B189">
        <v>6835500</v>
      </c>
      <c r="C189" s="1">
        <v>44356</v>
      </c>
      <c r="D189">
        <v>23.8</v>
      </c>
      <c r="E189" t="s">
        <v>31</v>
      </c>
      <c r="G189" s="1">
        <f t="shared" si="28"/>
        <v>44356</v>
      </c>
      <c r="H189" s="5">
        <f t="shared" si="29"/>
        <v>202106</v>
      </c>
      <c r="I189" s="5">
        <f t="shared" si="30"/>
        <v>2021</v>
      </c>
      <c r="J189">
        <f t="shared" si="31"/>
        <v>47.206611570247937</v>
      </c>
    </row>
    <row r="190" spans="1:10">
      <c r="A190" t="s">
        <v>30</v>
      </c>
      <c r="B190">
        <v>6835500</v>
      </c>
      <c r="C190" s="1">
        <v>44357</v>
      </c>
      <c r="D190">
        <v>23.6</v>
      </c>
      <c r="E190" t="s">
        <v>31</v>
      </c>
      <c r="G190" s="1">
        <f t="shared" si="28"/>
        <v>44357</v>
      </c>
      <c r="H190" s="5">
        <f t="shared" si="29"/>
        <v>202106</v>
      </c>
      <c r="I190" s="5">
        <f t="shared" si="30"/>
        <v>2021</v>
      </c>
      <c r="J190">
        <f t="shared" si="31"/>
        <v>46.809917355371901</v>
      </c>
    </row>
    <row r="191" spans="1:10">
      <c r="A191" t="s">
        <v>30</v>
      </c>
      <c r="B191">
        <v>6835500</v>
      </c>
      <c r="C191" s="1">
        <v>44358</v>
      </c>
      <c r="D191">
        <v>22.8</v>
      </c>
      <c r="E191" t="s">
        <v>31</v>
      </c>
      <c r="G191" s="1">
        <f t="shared" si="28"/>
        <v>44358</v>
      </c>
      <c r="H191" s="5">
        <f t="shared" si="29"/>
        <v>202106</v>
      </c>
      <c r="I191" s="5">
        <f t="shared" si="30"/>
        <v>2021</v>
      </c>
      <c r="J191">
        <f t="shared" si="31"/>
        <v>45.223140495867767</v>
      </c>
    </row>
    <row r="192" spans="1:10">
      <c r="A192" t="s">
        <v>30</v>
      </c>
      <c r="B192">
        <v>6835500</v>
      </c>
      <c r="C192" s="1">
        <v>44359</v>
      </c>
      <c r="D192">
        <v>22</v>
      </c>
      <c r="E192" t="s">
        <v>31</v>
      </c>
      <c r="G192" s="1">
        <f t="shared" si="28"/>
        <v>44359</v>
      </c>
      <c r="H192" s="5">
        <f t="shared" si="29"/>
        <v>202106</v>
      </c>
      <c r="I192" s="5">
        <f t="shared" si="30"/>
        <v>2021</v>
      </c>
      <c r="J192">
        <f t="shared" si="31"/>
        <v>43.636363636363633</v>
      </c>
    </row>
    <row r="193" spans="1:10">
      <c r="A193" t="s">
        <v>30</v>
      </c>
      <c r="B193">
        <v>6835500</v>
      </c>
      <c r="C193" s="1">
        <v>44360</v>
      </c>
      <c r="D193">
        <v>21.5</v>
      </c>
      <c r="E193" t="s">
        <v>31</v>
      </c>
      <c r="G193" s="1">
        <f t="shared" si="28"/>
        <v>44360</v>
      </c>
      <c r="H193" s="5">
        <f t="shared" si="29"/>
        <v>202106</v>
      </c>
      <c r="I193" s="5">
        <f t="shared" si="30"/>
        <v>2021</v>
      </c>
      <c r="J193">
        <f t="shared" si="31"/>
        <v>42.644628099173552</v>
      </c>
    </row>
    <row r="194" spans="1:10">
      <c r="A194" t="s">
        <v>30</v>
      </c>
      <c r="B194">
        <v>6835500</v>
      </c>
      <c r="C194" s="1">
        <v>44361</v>
      </c>
      <c r="D194">
        <v>20.5</v>
      </c>
      <c r="E194" t="s">
        <v>31</v>
      </c>
      <c r="G194" s="1">
        <f t="shared" si="28"/>
        <v>44361</v>
      </c>
      <c r="H194" s="5">
        <f t="shared" si="29"/>
        <v>202106</v>
      </c>
      <c r="I194" s="5">
        <f t="shared" si="30"/>
        <v>2021</v>
      </c>
      <c r="J194">
        <f t="shared" si="31"/>
        <v>40.66115702479339</v>
      </c>
    </row>
    <row r="195" spans="1:10">
      <c r="A195" t="s">
        <v>30</v>
      </c>
      <c r="B195">
        <v>6835500</v>
      </c>
      <c r="C195" s="1">
        <v>44362</v>
      </c>
      <c r="D195">
        <v>19.5</v>
      </c>
      <c r="E195" t="s">
        <v>31</v>
      </c>
      <c r="G195" s="1">
        <f t="shared" si="28"/>
        <v>44362</v>
      </c>
      <c r="H195" s="5">
        <f t="shared" si="29"/>
        <v>202106</v>
      </c>
      <c r="I195" s="5">
        <f t="shared" si="30"/>
        <v>2021</v>
      </c>
      <c r="J195">
        <f t="shared" si="31"/>
        <v>38.67768595041322</v>
      </c>
    </row>
    <row r="196" spans="1:10">
      <c r="A196" t="s">
        <v>30</v>
      </c>
      <c r="B196">
        <v>6835500</v>
      </c>
      <c r="C196" s="1">
        <v>44363</v>
      </c>
      <c r="D196">
        <v>18.899999999999999</v>
      </c>
      <c r="E196" t="s">
        <v>31</v>
      </c>
      <c r="G196" s="1">
        <f t="shared" si="28"/>
        <v>44363</v>
      </c>
      <c r="H196" s="5">
        <f t="shared" si="29"/>
        <v>202106</v>
      </c>
      <c r="I196" s="5">
        <f t="shared" si="30"/>
        <v>2021</v>
      </c>
      <c r="J196">
        <f t="shared" si="31"/>
        <v>37.487603305785122</v>
      </c>
    </row>
    <row r="197" spans="1:10">
      <c r="A197" t="s">
        <v>30</v>
      </c>
      <c r="B197">
        <v>6835500</v>
      </c>
      <c r="C197" s="1">
        <v>44364</v>
      </c>
      <c r="D197">
        <v>18</v>
      </c>
      <c r="E197" t="s">
        <v>31</v>
      </c>
      <c r="G197" s="1">
        <f t="shared" si="28"/>
        <v>44364</v>
      </c>
      <c r="H197" s="5">
        <f t="shared" si="29"/>
        <v>202106</v>
      </c>
      <c r="I197" s="5">
        <f t="shared" si="30"/>
        <v>2021</v>
      </c>
      <c r="J197">
        <f t="shared" si="31"/>
        <v>35.702479338842977</v>
      </c>
    </row>
    <row r="198" spans="1:10">
      <c r="A198" t="s">
        <v>30</v>
      </c>
      <c r="B198">
        <v>6835500</v>
      </c>
      <c r="C198" s="1">
        <v>44365</v>
      </c>
      <c r="D198">
        <v>17.399999999999999</v>
      </c>
      <c r="E198" t="s">
        <v>31</v>
      </c>
      <c r="G198" s="1">
        <f t="shared" si="28"/>
        <v>44365</v>
      </c>
      <c r="H198" s="5">
        <f t="shared" si="29"/>
        <v>202106</v>
      </c>
      <c r="I198" s="5">
        <f t="shared" si="30"/>
        <v>2021</v>
      </c>
      <c r="J198">
        <f t="shared" si="31"/>
        <v>34.512396694214871</v>
      </c>
    </row>
    <row r="199" spans="1:10">
      <c r="A199" t="s">
        <v>30</v>
      </c>
      <c r="B199">
        <v>6835500</v>
      </c>
      <c r="C199" s="1">
        <v>44366</v>
      </c>
      <c r="D199">
        <v>17</v>
      </c>
      <c r="E199" t="s">
        <v>31</v>
      </c>
      <c r="G199" s="1">
        <f t="shared" si="28"/>
        <v>44366</v>
      </c>
      <c r="H199" s="5">
        <f t="shared" si="29"/>
        <v>202106</v>
      </c>
      <c r="I199" s="5">
        <f t="shared" si="30"/>
        <v>2021</v>
      </c>
      <c r="J199">
        <f t="shared" si="31"/>
        <v>33.719008264462808</v>
      </c>
    </row>
    <row r="200" spans="1:10">
      <c r="A200" t="s">
        <v>30</v>
      </c>
      <c r="B200">
        <v>6835500</v>
      </c>
      <c r="C200" s="1">
        <v>44367</v>
      </c>
      <c r="D200">
        <v>17.2</v>
      </c>
      <c r="E200" t="s">
        <v>31</v>
      </c>
      <c r="G200" s="1">
        <f t="shared" ref="G200:G212" si="32">IF(OR(C200&lt;=0,ISTEXT(C200)),"",C200)</f>
        <v>44367</v>
      </c>
      <c r="H200" s="5">
        <f t="shared" ref="H200:H212" si="33">IF(NOT(ISTEXT(G200)),YEAR(G200)*100+MONTH(G200),"")</f>
        <v>202106</v>
      </c>
      <c r="I200" s="5">
        <f t="shared" ref="I200:I212" si="34">IF(NOT(ISTEXT(G200)),YEAR(G200),"")</f>
        <v>2021</v>
      </c>
      <c r="J200">
        <f t="shared" ref="J200:J212" si="35">IF(AND(ISNUMBER(G200),ISNUMBER(D200)),D200*(640*24*3600)/(5280^2),"DataGap")</f>
        <v>34.115702479338843</v>
      </c>
    </row>
    <row r="201" spans="1:10">
      <c r="A201" t="s">
        <v>30</v>
      </c>
      <c r="B201">
        <v>6835500</v>
      </c>
      <c r="C201" s="1">
        <v>44368</v>
      </c>
      <c r="D201">
        <v>16.2</v>
      </c>
      <c r="E201" t="s">
        <v>31</v>
      </c>
      <c r="G201" s="1">
        <f t="shared" si="32"/>
        <v>44368</v>
      </c>
      <c r="H201" s="5">
        <f t="shared" si="33"/>
        <v>202106</v>
      </c>
      <c r="I201" s="5">
        <f t="shared" si="34"/>
        <v>2021</v>
      </c>
      <c r="J201">
        <f t="shared" si="35"/>
        <v>32.132231404958681</v>
      </c>
    </row>
    <row r="202" spans="1:10">
      <c r="A202" t="s">
        <v>30</v>
      </c>
      <c r="B202">
        <v>6835500</v>
      </c>
      <c r="C202" s="1">
        <v>44369</v>
      </c>
      <c r="D202">
        <v>16</v>
      </c>
      <c r="E202" t="s">
        <v>31</v>
      </c>
      <c r="G202" s="1">
        <f t="shared" si="32"/>
        <v>44369</v>
      </c>
      <c r="H202" s="5">
        <f t="shared" si="33"/>
        <v>202106</v>
      </c>
      <c r="I202" s="5">
        <f t="shared" si="34"/>
        <v>2021</v>
      </c>
      <c r="J202">
        <f t="shared" si="35"/>
        <v>31.735537190082646</v>
      </c>
    </row>
    <row r="203" spans="1:10">
      <c r="A203" t="s">
        <v>30</v>
      </c>
      <c r="B203">
        <v>6835500</v>
      </c>
      <c r="C203" s="1">
        <v>44370</v>
      </c>
      <c r="D203">
        <v>15.6</v>
      </c>
      <c r="E203" t="s">
        <v>31</v>
      </c>
      <c r="G203" s="1">
        <f t="shared" si="32"/>
        <v>44370</v>
      </c>
      <c r="H203" s="5">
        <f t="shared" si="33"/>
        <v>202106</v>
      </c>
      <c r="I203" s="5">
        <f t="shared" si="34"/>
        <v>2021</v>
      </c>
      <c r="J203">
        <f t="shared" si="35"/>
        <v>30.942148760330578</v>
      </c>
    </row>
    <row r="204" spans="1:10">
      <c r="A204" t="s">
        <v>30</v>
      </c>
      <c r="B204">
        <v>6835500</v>
      </c>
      <c r="C204" s="1">
        <v>44371</v>
      </c>
      <c r="D204">
        <v>15.1</v>
      </c>
      <c r="E204" t="s">
        <v>31</v>
      </c>
      <c r="G204" s="1">
        <f t="shared" si="32"/>
        <v>44371</v>
      </c>
      <c r="H204" s="5">
        <f t="shared" si="33"/>
        <v>202106</v>
      </c>
      <c r="I204" s="5">
        <f t="shared" si="34"/>
        <v>2021</v>
      </c>
      <c r="J204">
        <f t="shared" si="35"/>
        <v>29.950413223140497</v>
      </c>
    </row>
    <row r="205" spans="1:10">
      <c r="A205" t="s">
        <v>30</v>
      </c>
      <c r="B205">
        <v>6835500</v>
      </c>
      <c r="C205" s="1">
        <v>44372</v>
      </c>
      <c r="D205">
        <v>15.1</v>
      </c>
      <c r="E205" t="s">
        <v>31</v>
      </c>
      <c r="G205" s="1">
        <f t="shared" si="32"/>
        <v>44372</v>
      </c>
      <c r="H205" s="5">
        <f t="shared" si="33"/>
        <v>202106</v>
      </c>
      <c r="I205" s="5">
        <f t="shared" si="34"/>
        <v>2021</v>
      </c>
      <c r="J205">
        <f t="shared" si="35"/>
        <v>29.950413223140497</v>
      </c>
    </row>
    <row r="206" spans="1:10">
      <c r="A206" t="s">
        <v>30</v>
      </c>
      <c r="B206">
        <v>6835500</v>
      </c>
      <c r="C206" s="1">
        <v>44373</v>
      </c>
      <c r="D206">
        <v>14.8</v>
      </c>
      <c r="E206" t="s">
        <v>31</v>
      </c>
      <c r="G206" s="1">
        <f t="shared" si="32"/>
        <v>44373</v>
      </c>
      <c r="H206" s="5">
        <f t="shared" si="33"/>
        <v>202106</v>
      </c>
      <c r="I206" s="5">
        <f t="shared" si="34"/>
        <v>2021</v>
      </c>
      <c r="J206">
        <f t="shared" si="35"/>
        <v>29.355371900826448</v>
      </c>
    </row>
    <row r="207" spans="1:10">
      <c r="A207" t="s">
        <v>30</v>
      </c>
      <c r="B207">
        <v>6835500</v>
      </c>
      <c r="C207" s="1">
        <v>44374</v>
      </c>
      <c r="D207">
        <v>14.7</v>
      </c>
      <c r="E207" t="s">
        <v>31</v>
      </c>
      <c r="G207" s="1">
        <f t="shared" si="32"/>
        <v>44374</v>
      </c>
      <c r="H207" s="5">
        <f t="shared" si="33"/>
        <v>202106</v>
      </c>
      <c r="I207" s="5">
        <f t="shared" si="34"/>
        <v>2021</v>
      </c>
      <c r="J207">
        <f t="shared" si="35"/>
        <v>29.15702479338843</v>
      </c>
    </row>
    <row r="208" spans="1:10">
      <c r="A208" t="s">
        <v>30</v>
      </c>
      <c r="B208">
        <v>6835500</v>
      </c>
      <c r="C208" s="1">
        <v>44375</v>
      </c>
      <c r="D208">
        <v>57</v>
      </c>
      <c r="E208" t="s">
        <v>31</v>
      </c>
      <c r="G208" s="1">
        <f t="shared" si="32"/>
        <v>44375</v>
      </c>
      <c r="H208" s="5">
        <f t="shared" si="33"/>
        <v>202106</v>
      </c>
      <c r="I208" s="5">
        <f t="shared" si="34"/>
        <v>2021</v>
      </c>
      <c r="J208">
        <f t="shared" si="35"/>
        <v>113.05785123966942</v>
      </c>
    </row>
    <row r="209" spans="1:10">
      <c r="A209" t="s">
        <v>30</v>
      </c>
      <c r="B209">
        <v>6835500</v>
      </c>
      <c r="C209" s="1">
        <v>44376</v>
      </c>
      <c r="D209">
        <v>22.1</v>
      </c>
      <c r="E209" t="s">
        <v>31</v>
      </c>
      <c r="G209" s="1">
        <f t="shared" si="32"/>
        <v>44376</v>
      </c>
      <c r="H209" s="5">
        <f t="shared" si="33"/>
        <v>202106</v>
      </c>
      <c r="I209" s="5">
        <f t="shared" si="34"/>
        <v>2021</v>
      </c>
      <c r="J209">
        <f t="shared" si="35"/>
        <v>43.834710743801651</v>
      </c>
    </row>
    <row r="210" spans="1:10">
      <c r="A210" t="s">
        <v>30</v>
      </c>
      <c r="B210">
        <v>6835500</v>
      </c>
      <c r="C210" s="1">
        <v>44377</v>
      </c>
      <c r="D210">
        <v>18</v>
      </c>
      <c r="E210" t="s">
        <v>31</v>
      </c>
      <c r="G210" s="1">
        <f t="shared" si="32"/>
        <v>44377</v>
      </c>
      <c r="H210" s="5">
        <f t="shared" si="33"/>
        <v>202106</v>
      </c>
      <c r="I210" s="5">
        <f t="shared" si="34"/>
        <v>2021</v>
      </c>
      <c r="J210">
        <f t="shared" si="35"/>
        <v>35.702479338842977</v>
      </c>
    </row>
    <row r="211" spans="1:10">
      <c r="A211" t="s">
        <v>30</v>
      </c>
      <c r="B211">
        <v>6835500</v>
      </c>
      <c r="C211" s="1">
        <v>44378</v>
      </c>
      <c r="D211">
        <v>17.600000000000001</v>
      </c>
      <c r="E211" t="s">
        <v>31</v>
      </c>
      <c r="G211" s="1">
        <f t="shared" si="32"/>
        <v>44378</v>
      </c>
      <c r="H211" s="5">
        <f t="shared" si="33"/>
        <v>202107</v>
      </c>
      <c r="I211" s="5">
        <f t="shared" si="34"/>
        <v>2021</v>
      </c>
      <c r="J211">
        <f t="shared" si="35"/>
        <v>34.909090909090914</v>
      </c>
    </row>
    <row r="212" spans="1:10">
      <c r="A212" t="s">
        <v>30</v>
      </c>
      <c r="B212">
        <v>6835500</v>
      </c>
      <c r="C212" s="1">
        <v>44379</v>
      </c>
      <c r="D212">
        <v>16.8</v>
      </c>
      <c r="E212" t="s">
        <v>31</v>
      </c>
      <c r="G212" s="1">
        <f t="shared" si="32"/>
        <v>44379</v>
      </c>
      <c r="H212" s="5">
        <f t="shared" si="33"/>
        <v>202107</v>
      </c>
      <c r="I212" s="5">
        <f t="shared" si="34"/>
        <v>2021</v>
      </c>
      <c r="J212">
        <f t="shared" si="35"/>
        <v>33.32231404958678</v>
      </c>
    </row>
    <row r="213" spans="1:10">
      <c r="A213" t="s">
        <v>30</v>
      </c>
      <c r="B213">
        <v>6835500</v>
      </c>
      <c r="C213" s="1">
        <v>44380</v>
      </c>
      <c r="D213">
        <v>16.3</v>
      </c>
      <c r="E213" t="s">
        <v>31</v>
      </c>
      <c r="G213" s="1">
        <f t="shared" ref="G213:G227" si="36">IF(OR(C213&lt;=0,ISTEXT(C213)),"",C213)</f>
        <v>44380</v>
      </c>
      <c r="H213" s="5">
        <f t="shared" ref="H213:H227" si="37">IF(NOT(ISTEXT(G213)),YEAR(G213)*100+MONTH(G213),"")</f>
        <v>202107</v>
      </c>
      <c r="I213" s="5">
        <f t="shared" ref="I213:I227" si="38">IF(NOT(ISTEXT(G213)),YEAR(G213),"")</f>
        <v>2021</v>
      </c>
      <c r="J213">
        <f t="shared" ref="J213:J227" si="39">IF(AND(ISNUMBER(G213),ISNUMBER(D213)),D213*(640*24*3600)/(5280^2),"DataGap")</f>
        <v>32.330578512396691</v>
      </c>
    </row>
    <row r="214" spans="1:10">
      <c r="A214" t="s">
        <v>30</v>
      </c>
      <c r="B214">
        <v>6835500</v>
      </c>
      <c r="C214" s="1">
        <v>44381</v>
      </c>
      <c r="D214">
        <v>15.5</v>
      </c>
      <c r="E214" t="s">
        <v>31</v>
      </c>
      <c r="G214" s="1">
        <f t="shared" si="36"/>
        <v>44381</v>
      </c>
      <c r="H214" s="5">
        <f t="shared" si="37"/>
        <v>202107</v>
      </c>
      <c r="I214" s="5">
        <f t="shared" si="38"/>
        <v>2021</v>
      </c>
      <c r="J214">
        <f t="shared" si="39"/>
        <v>30.743801652892561</v>
      </c>
    </row>
    <row r="215" spans="1:10">
      <c r="A215" t="s">
        <v>30</v>
      </c>
      <c r="B215">
        <v>6835500</v>
      </c>
      <c r="C215" s="1">
        <v>44382</v>
      </c>
      <c r="D215">
        <v>15.2</v>
      </c>
      <c r="E215" t="s">
        <v>31</v>
      </c>
      <c r="G215" s="1">
        <f t="shared" si="36"/>
        <v>44382</v>
      </c>
      <c r="H215" s="5">
        <f t="shared" si="37"/>
        <v>202107</v>
      </c>
      <c r="I215" s="5">
        <f t="shared" si="38"/>
        <v>2021</v>
      </c>
      <c r="J215">
        <f t="shared" si="39"/>
        <v>30.148760330578511</v>
      </c>
    </row>
    <row r="216" spans="1:10">
      <c r="A216" t="s">
        <v>30</v>
      </c>
      <c r="B216">
        <v>6835500</v>
      </c>
      <c r="C216" s="1">
        <v>44383</v>
      </c>
      <c r="D216">
        <v>14.9</v>
      </c>
      <c r="E216" t="s">
        <v>31</v>
      </c>
      <c r="G216" s="1">
        <f t="shared" si="36"/>
        <v>44383</v>
      </c>
      <c r="H216" s="5">
        <f t="shared" si="37"/>
        <v>202107</v>
      </c>
      <c r="I216" s="5">
        <f t="shared" si="38"/>
        <v>2021</v>
      </c>
      <c r="J216">
        <f t="shared" si="39"/>
        <v>29.553719008264462</v>
      </c>
    </row>
    <row r="217" spans="1:10">
      <c r="A217" t="s">
        <v>30</v>
      </c>
      <c r="B217">
        <v>6835500</v>
      </c>
      <c r="C217" s="1">
        <v>44384</v>
      </c>
      <c r="D217">
        <v>15.7</v>
      </c>
      <c r="E217" t="s">
        <v>31</v>
      </c>
      <c r="G217" s="1">
        <f t="shared" si="36"/>
        <v>44384</v>
      </c>
      <c r="H217" s="5">
        <f t="shared" si="37"/>
        <v>202107</v>
      </c>
      <c r="I217" s="5">
        <f t="shared" si="38"/>
        <v>2021</v>
      </c>
      <c r="J217">
        <f t="shared" si="39"/>
        <v>31.140495867768596</v>
      </c>
    </row>
    <row r="218" spans="1:10">
      <c r="A218" t="s">
        <v>30</v>
      </c>
      <c r="B218">
        <v>6835500</v>
      </c>
      <c r="C218" s="1">
        <v>44385</v>
      </c>
      <c r="D218">
        <v>14.9</v>
      </c>
      <c r="E218" t="s">
        <v>31</v>
      </c>
      <c r="G218" s="1">
        <f t="shared" si="36"/>
        <v>44385</v>
      </c>
      <c r="H218" s="5">
        <f t="shared" si="37"/>
        <v>202107</v>
      </c>
      <c r="I218" s="5">
        <f t="shared" si="38"/>
        <v>2021</v>
      </c>
      <c r="J218">
        <f t="shared" si="39"/>
        <v>29.553719008264462</v>
      </c>
    </row>
    <row r="219" spans="1:10">
      <c r="A219" t="s">
        <v>30</v>
      </c>
      <c r="B219">
        <v>6835500</v>
      </c>
      <c r="C219" s="1">
        <v>44386</v>
      </c>
      <c r="D219">
        <v>13.3</v>
      </c>
      <c r="E219" t="s">
        <v>31</v>
      </c>
      <c r="G219" s="1">
        <f t="shared" si="36"/>
        <v>44386</v>
      </c>
      <c r="H219" s="5">
        <f t="shared" si="37"/>
        <v>202107</v>
      </c>
      <c r="I219" s="5">
        <f t="shared" si="38"/>
        <v>2021</v>
      </c>
      <c r="J219">
        <f t="shared" si="39"/>
        <v>26.380165289256198</v>
      </c>
    </row>
    <row r="220" spans="1:10">
      <c r="A220" t="s">
        <v>30</v>
      </c>
      <c r="B220">
        <v>6835500</v>
      </c>
      <c r="C220" s="1">
        <v>44387</v>
      </c>
      <c r="D220">
        <v>12.8</v>
      </c>
      <c r="E220" t="s">
        <v>31</v>
      </c>
      <c r="G220" s="1">
        <f t="shared" si="36"/>
        <v>44387</v>
      </c>
      <c r="H220" s="5">
        <f t="shared" si="37"/>
        <v>202107</v>
      </c>
      <c r="I220" s="5">
        <f t="shared" si="38"/>
        <v>2021</v>
      </c>
      <c r="J220">
        <f t="shared" si="39"/>
        <v>25.388429752066116</v>
      </c>
    </row>
    <row r="221" spans="1:10">
      <c r="A221" t="s">
        <v>30</v>
      </c>
      <c r="B221">
        <v>6835500</v>
      </c>
      <c r="C221" s="1">
        <v>44388</v>
      </c>
      <c r="D221">
        <v>12.1</v>
      </c>
      <c r="E221" t="s">
        <v>31</v>
      </c>
      <c r="G221" s="1">
        <f t="shared" si="36"/>
        <v>44388</v>
      </c>
      <c r="H221" s="5">
        <f t="shared" si="37"/>
        <v>202107</v>
      </c>
      <c r="I221" s="5">
        <f t="shared" si="38"/>
        <v>2021</v>
      </c>
      <c r="J221">
        <f t="shared" si="39"/>
        <v>24</v>
      </c>
    </row>
    <row r="222" spans="1:10">
      <c r="A222" t="s">
        <v>30</v>
      </c>
      <c r="B222">
        <v>6835500</v>
      </c>
      <c r="C222" s="1">
        <v>44389</v>
      </c>
      <c r="D222">
        <v>11.2</v>
      </c>
      <c r="E222" t="s">
        <v>31</v>
      </c>
      <c r="G222" s="1">
        <f t="shared" si="36"/>
        <v>44389</v>
      </c>
      <c r="H222" s="5">
        <f t="shared" si="37"/>
        <v>202107</v>
      </c>
      <c r="I222" s="5">
        <f t="shared" si="38"/>
        <v>2021</v>
      </c>
      <c r="J222">
        <f t="shared" si="39"/>
        <v>22.214876033057852</v>
      </c>
    </row>
    <row r="223" spans="1:10">
      <c r="A223" t="s">
        <v>30</v>
      </c>
      <c r="B223">
        <v>6835500</v>
      </c>
      <c r="C223" s="1">
        <v>44390</v>
      </c>
      <c r="D223">
        <v>11.2</v>
      </c>
      <c r="E223" t="s">
        <v>31</v>
      </c>
      <c r="G223" s="1">
        <f t="shared" si="36"/>
        <v>44390</v>
      </c>
      <c r="H223" s="5">
        <f t="shared" si="37"/>
        <v>202107</v>
      </c>
      <c r="I223" s="5">
        <f t="shared" si="38"/>
        <v>2021</v>
      </c>
      <c r="J223">
        <f t="shared" si="39"/>
        <v>22.214876033057852</v>
      </c>
    </row>
    <row r="224" spans="1:10">
      <c r="A224" t="s">
        <v>30</v>
      </c>
      <c r="B224">
        <v>6835500</v>
      </c>
      <c r="C224" s="1">
        <v>44391</v>
      </c>
      <c r="D224">
        <v>12</v>
      </c>
      <c r="E224" t="s">
        <v>31</v>
      </c>
      <c r="G224" s="1">
        <f t="shared" si="36"/>
        <v>44391</v>
      </c>
      <c r="H224" s="5">
        <f t="shared" si="37"/>
        <v>202107</v>
      </c>
      <c r="I224" s="5">
        <f t="shared" si="38"/>
        <v>2021</v>
      </c>
      <c r="J224">
        <f t="shared" si="39"/>
        <v>23.801652892561982</v>
      </c>
    </row>
    <row r="225" spans="1:10">
      <c r="A225" t="s">
        <v>30</v>
      </c>
      <c r="B225">
        <v>6835500</v>
      </c>
      <c r="C225" s="1">
        <v>44392</v>
      </c>
      <c r="D225">
        <v>11.2</v>
      </c>
      <c r="E225" t="s">
        <v>31</v>
      </c>
      <c r="G225" s="1">
        <f t="shared" si="36"/>
        <v>44392</v>
      </c>
      <c r="H225" s="5">
        <f t="shared" si="37"/>
        <v>202107</v>
      </c>
      <c r="I225" s="5">
        <f t="shared" si="38"/>
        <v>2021</v>
      </c>
      <c r="J225">
        <f t="shared" si="39"/>
        <v>22.214876033057852</v>
      </c>
    </row>
    <row r="226" spans="1:10">
      <c r="A226" t="s">
        <v>30</v>
      </c>
      <c r="B226">
        <v>6835500</v>
      </c>
      <c r="C226" s="1">
        <v>44393</v>
      </c>
      <c r="D226">
        <v>9.9600000000000009</v>
      </c>
      <c r="E226" t="s">
        <v>31</v>
      </c>
      <c r="G226" s="1">
        <f t="shared" si="36"/>
        <v>44393</v>
      </c>
      <c r="H226" s="5">
        <f t="shared" si="37"/>
        <v>202107</v>
      </c>
      <c r="I226" s="5">
        <f t="shared" si="38"/>
        <v>2021</v>
      </c>
      <c r="J226">
        <f t="shared" si="39"/>
        <v>19.755371900826447</v>
      </c>
    </row>
    <row r="227" spans="1:10">
      <c r="A227" t="s">
        <v>30</v>
      </c>
      <c r="B227">
        <v>6835500</v>
      </c>
      <c r="C227" s="1">
        <v>44394</v>
      </c>
      <c r="D227">
        <v>9.25</v>
      </c>
      <c r="E227" t="s">
        <v>31</v>
      </c>
      <c r="G227" s="1">
        <f t="shared" si="36"/>
        <v>44394</v>
      </c>
      <c r="H227" s="5">
        <f t="shared" si="37"/>
        <v>202107</v>
      </c>
      <c r="I227" s="5">
        <f t="shared" si="38"/>
        <v>2021</v>
      </c>
      <c r="J227">
        <f t="shared" si="39"/>
        <v>18.347107438016529</v>
      </c>
    </row>
    <row r="228" spans="1:10">
      <c r="A228" t="s">
        <v>30</v>
      </c>
      <c r="B228">
        <v>6835500</v>
      </c>
      <c r="C228" s="1">
        <v>44395</v>
      </c>
      <c r="D228">
        <v>8.91</v>
      </c>
      <c r="E228" t="s">
        <v>31</v>
      </c>
      <c r="G228" s="1">
        <f t="shared" ref="G228:G235" si="40">IF(OR(C228&lt;=0,ISTEXT(C228)),"",C228)</f>
        <v>44395</v>
      </c>
      <c r="H228" s="5">
        <f t="shared" ref="H228:H235" si="41">IF(NOT(ISTEXT(G228)),YEAR(G228)*100+MONTH(G228),"")</f>
        <v>202107</v>
      </c>
      <c r="I228" s="5">
        <f t="shared" ref="I228:I235" si="42">IF(NOT(ISTEXT(G228)),YEAR(G228),"")</f>
        <v>2021</v>
      </c>
      <c r="J228">
        <f t="shared" ref="J228:J235" si="43">IF(AND(ISNUMBER(G228),ISNUMBER(D228)),D228*(640*24*3600)/(5280^2),"DataGap")</f>
        <v>17.672727272727272</v>
      </c>
    </row>
    <row r="229" spans="1:10">
      <c r="A229" t="s">
        <v>30</v>
      </c>
      <c r="B229">
        <v>6835500</v>
      </c>
      <c r="C229" s="1">
        <v>44396</v>
      </c>
      <c r="D229">
        <v>8.17</v>
      </c>
      <c r="E229" t="s">
        <v>31</v>
      </c>
      <c r="G229" s="1">
        <f t="shared" si="40"/>
        <v>44396</v>
      </c>
      <c r="H229" s="5">
        <f t="shared" si="41"/>
        <v>202107</v>
      </c>
      <c r="I229" s="5">
        <f t="shared" si="42"/>
        <v>2021</v>
      </c>
      <c r="J229">
        <f t="shared" si="43"/>
        <v>16.204958677685951</v>
      </c>
    </row>
    <row r="230" spans="1:10">
      <c r="A230" t="s">
        <v>30</v>
      </c>
      <c r="B230">
        <v>6835500</v>
      </c>
      <c r="C230" s="1">
        <v>44397</v>
      </c>
      <c r="D230">
        <v>7.67</v>
      </c>
      <c r="E230" t="s">
        <v>31</v>
      </c>
      <c r="G230" s="1">
        <f t="shared" si="40"/>
        <v>44397</v>
      </c>
      <c r="H230" s="5">
        <f t="shared" si="41"/>
        <v>202107</v>
      </c>
      <c r="I230" s="5">
        <f t="shared" si="42"/>
        <v>2021</v>
      </c>
      <c r="J230">
        <f t="shared" si="43"/>
        <v>15.213223140495868</v>
      </c>
    </row>
    <row r="231" spans="1:10">
      <c r="A231" t="s">
        <v>30</v>
      </c>
      <c r="B231">
        <v>6835500</v>
      </c>
      <c r="C231" s="1">
        <v>44398</v>
      </c>
      <c r="D231">
        <v>8.09</v>
      </c>
      <c r="E231" t="s">
        <v>31</v>
      </c>
      <c r="G231" s="1">
        <f t="shared" si="40"/>
        <v>44398</v>
      </c>
      <c r="H231" s="5">
        <f t="shared" si="41"/>
        <v>202107</v>
      </c>
      <c r="I231" s="5">
        <f t="shared" si="42"/>
        <v>2021</v>
      </c>
      <c r="J231">
        <f t="shared" si="43"/>
        <v>16.046280991735536</v>
      </c>
    </row>
    <row r="232" spans="1:10">
      <c r="A232" t="s">
        <v>30</v>
      </c>
      <c r="B232">
        <v>6835500</v>
      </c>
      <c r="C232" s="1">
        <v>44399</v>
      </c>
      <c r="D232">
        <v>7.85</v>
      </c>
      <c r="E232" t="s">
        <v>31</v>
      </c>
      <c r="G232" s="1">
        <f t="shared" si="40"/>
        <v>44399</v>
      </c>
      <c r="H232" s="5">
        <f t="shared" si="41"/>
        <v>202107</v>
      </c>
      <c r="I232" s="5">
        <f t="shared" si="42"/>
        <v>2021</v>
      </c>
      <c r="J232">
        <f t="shared" si="43"/>
        <v>15.570247933884298</v>
      </c>
    </row>
    <row r="233" spans="1:10">
      <c r="A233" t="s">
        <v>30</v>
      </c>
      <c r="B233">
        <v>6835500</v>
      </c>
      <c r="C233" s="1">
        <v>44400</v>
      </c>
      <c r="D233">
        <v>6.35</v>
      </c>
      <c r="E233" t="s">
        <v>31</v>
      </c>
      <c r="G233" s="1">
        <f t="shared" si="40"/>
        <v>44400</v>
      </c>
      <c r="H233" s="5">
        <f t="shared" si="41"/>
        <v>202107</v>
      </c>
      <c r="I233" s="5">
        <f t="shared" si="42"/>
        <v>2021</v>
      </c>
      <c r="J233">
        <f t="shared" si="43"/>
        <v>12.595041322314049</v>
      </c>
    </row>
    <row r="234" spans="1:10">
      <c r="A234" t="s">
        <v>30</v>
      </c>
      <c r="B234">
        <v>6835500</v>
      </c>
      <c r="C234" s="1">
        <v>44401</v>
      </c>
      <c r="D234">
        <v>5.0999999999999996</v>
      </c>
      <c r="E234" t="s">
        <v>31</v>
      </c>
      <c r="G234" s="1">
        <f t="shared" si="40"/>
        <v>44401</v>
      </c>
      <c r="H234" s="5">
        <f t="shared" si="41"/>
        <v>202107</v>
      </c>
      <c r="I234" s="5">
        <f t="shared" si="42"/>
        <v>2021</v>
      </c>
      <c r="J234">
        <f t="shared" si="43"/>
        <v>10.115702479338843</v>
      </c>
    </row>
    <row r="235" spans="1:10">
      <c r="A235" t="s">
        <v>30</v>
      </c>
      <c r="B235">
        <v>6835500</v>
      </c>
      <c r="C235" s="1">
        <v>44402</v>
      </c>
      <c r="D235">
        <v>4.87</v>
      </c>
      <c r="E235" t="s">
        <v>31</v>
      </c>
      <c r="G235" s="1">
        <f t="shared" si="40"/>
        <v>44402</v>
      </c>
      <c r="H235" s="5">
        <f t="shared" si="41"/>
        <v>202107</v>
      </c>
      <c r="I235" s="5">
        <f t="shared" si="42"/>
        <v>2021</v>
      </c>
      <c r="J235">
        <f t="shared" si="43"/>
        <v>9.6595041322314046</v>
      </c>
    </row>
    <row r="236" spans="1:10">
      <c r="A236" t="s">
        <v>30</v>
      </c>
      <c r="B236">
        <v>6835500</v>
      </c>
      <c r="C236" s="1">
        <v>44403</v>
      </c>
      <c r="D236">
        <v>4.25</v>
      </c>
      <c r="E236" t="s">
        <v>31</v>
      </c>
      <c r="G236" s="1">
        <f t="shared" ref="G236:G242" si="44">IF(OR(C236&lt;=0,ISTEXT(C236)),"",C236)</f>
        <v>44403</v>
      </c>
      <c r="H236" s="5">
        <f t="shared" ref="H236:H242" si="45">IF(NOT(ISTEXT(G236)),YEAR(G236)*100+MONTH(G236),"")</f>
        <v>202107</v>
      </c>
      <c r="I236" s="5">
        <f t="shared" ref="I236:I242" si="46">IF(NOT(ISTEXT(G236)),YEAR(G236),"")</f>
        <v>2021</v>
      </c>
      <c r="J236">
        <f t="shared" ref="J236:J242" si="47">IF(AND(ISNUMBER(G236),ISNUMBER(D236)),D236*(640*24*3600)/(5280^2),"DataGap")</f>
        <v>8.4297520661157019</v>
      </c>
    </row>
    <row r="237" spans="1:10">
      <c r="A237" t="s">
        <v>30</v>
      </c>
      <c r="B237">
        <v>6835500</v>
      </c>
      <c r="C237" s="1">
        <v>44404</v>
      </c>
      <c r="D237">
        <v>3.62</v>
      </c>
      <c r="E237" t="s">
        <v>31</v>
      </c>
      <c r="G237" s="1">
        <f t="shared" si="44"/>
        <v>44404</v>
      </c>
      <c r="H237" s="5">
        <f t="shared" si="45"/>
        <v>202107</v>
      </c>
      <c r="I237" s="5">
        <f t="shared" si="46"/>
        <v>2021</v>
      </c>
      <c r="J237">
        <f t="shared" si="47"/>
        <v>7.1801652892561982</v>
      </c>
    </row>
    <row r="238" spans="1:10">
      <c r="A238" t="s">
        <v>30</v>
      </c>
      <c r="B238">
        <v>6835500</v>
      </c>
      <c r="C238" s="1">
        <v>44405</v>
      </c>
      <c r="D238">
        <v>5.22</v>
      </c>
      <c r="E238" t="s">
        <v>31</v>
      </c>
      <c r="G238" s="1">
        <f t="shared" si="44"/>
        <v>44405</v>
      </c>
      <c r="H238" s="5">
        <f t="shared" si="45"/>
        <v>202107</v>
      </c>
      <c r="I238" s="5">
        <f t="shared" si="46"/>
        <v>2021</v>
      </c>
      <c r="J238">
        <f t="shared" si="47"/>
        <v>10.353719008264463</v>
      </c>
    </row>
    <row r="239" spans="1:10">
      <c r="A239" t="s">
        <v>30</v>
      </c>
      <c r="B239">
        <v>6835500</v>
      </c>
      <c r="C239" s="1">
        <v>44406</v>
      </c>
      <c r="D239">
        <v>5.05</v>
      </c>
      <c r="E239" t="s">
        <v>31</v>
      </c>
      <c r="G239" s="1">
        <f t="shared" si="44"/>
        <v>44406</v>
      </c>
      <c r="H239" s="5">
        <f t="shared" si="45"/>
        <v>202107</v>
      </c>
      <c r="I239" s="5">
        <f t="shared" si="46"/>
        <v>2021</v>
      </c>
      <c r="J239">
        <f t="shared" si="47"/>
        <v>10.016528925619834</v>
      </c>
    </row>
    <row r="240" spans="1:10">
      <c r="A240" t="s">
        <v>30</v>
      </c>
      <c r="B240">
        <v>6835500</v>
      </c>
      <c r="C240" s="1">
        <v>44407</v>
      </c>
      <c r="D240">
        <v>3.11</v>
      </c>
      <c r="E240" t="s">
        <v>31</v>
      </c>
      <c r="G240" s="1">
        <f t="shared" si="44"/>
        <v>44407</v>
      </c>
      <c r="H240" s="5">
        <f t="shared" si="45"/>
        <v>202107</v>
      </c>
      <c r="I240" s="5">
        <f t="shared" si="46"/>
        <v>2021</v>
      </c>
      <c r="J240">
        <f t="shared" si="47"/>
        <v>6.1685950413223143</v>
      </c>
    </row>
    <row r="241" spans="1:10">
      <c r="A241" t="s">
        <v>30</v>
      </c>
      <c r="B241">
        <v>6835500</v>
      </c>
      <c r="C241" s="1">
        <v>44408</v>
      </c>
      <c r="D241">
        <v>2.1800000000000002</v>
      </c>
      <c r="E241" t="s">
        <v>31</v>
      </c>
      <c r="G241" s="1">
        <f t="shared" si="44"/>
        <v>44408</v>
      </c>
      <c r="H241" s="5">
        <f t="shared" si="45"/>
        <v>202107</v>
      </c>
      <c r="I241" s="5">
        <f t="shared" si="46"/>
        <v>2021</v>
      </c>
      <c r="J241">
        <f t="shared" si="47"/>
        <v>4.3239669421487612</v>
      </c>
    </row>
    <row r="242" spans="1:10">
      <c r="A242" t="s">
        <v>30</v>
      </c>
      <c r="B242">
        <v>6835500</v>
      </c>
      <c r="C242" s="1">
        <v>44409</v>
      </c>
      <c r="D242">
        <v>1.81</v>
      </c>
      <c r="E242" t="s">
        <v>31</v>
      </c>
      <c r="G242" s="1">
        <f t="shared" si="44"/>
        <v>44409</v>
      </c>
      <c r="H242" s="5">
        <f t="shared" si="45"/>
        <v>202108</v>
      </c>
      <c r="I242" s="5">
        <f t="shared" si="46"/>
        <v>2021</v>
      </c>
      <c r="J242">
        <f t="shared" si="47"/>
        <v>3.5900826446280991</v>
      </c>
    </row>
    <row r="243" spans="1:10">
      <c r="A243" t="s">
        <v>30</v>
      </c>
      <c r="B243">
        <v>6835500</v>
      </c>
      <c r="C243" s="1">
        <v>44410</v>
      </c>
      <c r="D243">
        <v>1.1599999999999999</v>
      </c>
      <c r="E243" t="s">
        <v>31</v>
      </c>
      <c r="G243" s="1">
        <f t="shared" ref="G243:G266" si="48">IF(OR(C243&lt;=0,ISTEXT(C243)),"",C243)</f>
        <v>44410</v>
      </c>
      <c r="H243" s="5">
        <f t="shared" ref="H243:H266" si="49">IF(NOT(ISTEXT(G243)),YEAR(G243)*100+MONTH(G243),"")</f>
        <v>202108</v>
      </c>
      <c r="I243" s="5">
        <f t="shared" ref="I243:I266" si="50">IF(NOT(ISTEXT(G243)),YEAR(G243),"")</f>
        <v>2021</v>
      </c>
      <c r="J243">
        <f t="shared" ref="J243:J266" si="51">IF(AND(ISNUMBER(G243),ISNUMBER(D243)),D243*(640*24*3600)/(5280^2),"DataGap")</f>
        <v>2.3008264462809915</v>
      </c>
    </row>
    <row r="244" spans="1:10">
      <c r="A244" t="s">
        <v>30</v>
      </c>
      <c r="B244">
        <v>6835500</v>
      </c>
      <c r="C244" s="1">
        <v>44411</v>
      </c>
      <c r="D244">
        <v>0.83</v>
      </c>
      <c r="E244" t="s">
        <v>31</v>
      </c>
      <c r="G244" s="1">
        <f t="shared" si="48"/>
        <v>44411</v>
      </c>
      <c r="H244" s="5">
        <f t="shared" si="49"/>
        <v>202108</v>
      </c>
      <c r="I244" s="5">
        <f t="shared" si="50"/>
        <v>2021</v>
      </c>
      <c r="J244">
        <f t="shared" si="51"/>
        <v>1.6462809917355372</v>
      </c>
    </row>
    <row r="245" spans="1:10">
      <c r="A245" t="s">
        <v>30</v>
      </c>
      <c r="B245">
        <v>6835500</v>
      </c>
      <c r="C245" s="1">
        <v>44412</v>
      </c>
      <c r="D245">
        <v>2.0499999999999998</v>
      </c>
      <c r="E245" t="s">
        <v>31</v>
      </c>
      <c r="G245" s="1">
        <f t="shared" si="48"/>
        <v>44412</v>
      </c>
      <c r="H245" s="5">
        <f t="shared" si="49"/>
        <v>202108</v>
      </c>
      <c r="I245" s="5">
        <f t="shared" si="50"/>
        <v>2021</v>
      </c>
      <c r="J245">
        <f t="shared" si="51"/>
        <v>4.0661157024793386</v>
      </c>
    </row>
    <row r="246" spans="1:10">
      <c r="A246" t="s">
        <v>30</v>
      </c>
      <c r="B246">
        <v>6835500</v>
      </c>
      <c r="C246" s="1">
        <v>44413</v>
      </c>
      <c r="D246">
        <v>1.66</v>
      </c>
      <c r="E246" t="s">
        <v>31</v>
      </c>
      <c r="G246" s="1">
        <f t="shared" si="48"/>
        <v>44413</v>
      </c>
      <c r="H246" s="5">
        <f t="shared" si="49"/>
        <v>202108</v>
      </c>
      <c r="I246" s="5">
        <f t="shared" si="50"/>
        <v>2021</v>
      </c>
      <c r="J246">
        <f t="shared" si="51"/>
        <v>3.2925619834710744</v>
      </c>
    </row>
    <row r="247" spans="1:10">
      <c r="A247" t="s">
        <v>30</v>
      </c>
      <c r="B247">
        <v>6835500</v>
      </c>
      <c r="C247" s="1">
        <v>44414</v>
      </c>
      <c r="D247">
        <v>0.79</v>
      </c>
      <c r="E247" t="s">
        <v>31</v>
      </c>
      <c r="G247" s="1">
        <f t="shared" si="48"/>
        <v>44414</v>
      </c>
      <c r="H247" s="5">
        <f t="shared" si="49"/>
        <v>202108</v>
      </c>
      <c r="I247" s="5">
        <f t="shared" si="50"/>
        <v>2021</v>
      </c>
      <c r="J247">
        <f t="shared" si="51"/>
        <v>1.5669421487603306</v>
      </c>
    </row>
    <row r="248" spans="1:10">
      <c r="A248" t="s">
        <v>30</v>
      </c>
      <c r="B248">
        <v>6835500</v>
      </c>
      <c r="C248" s="1">
        <v>44415</v>
      </c>
      <c r="D248">
        <v>0.36</v>
      </c>
      <c r="E248" t="s">
        <v>31</v>
      </c>
      <c r="G248" s="1">
        <f t="shared" si="48"/>
        <v>44415</v>
      </c>
      <c r="H248" s="5">
        <f t="shared" si="49"/>
        <v>202108</v>
      </c>
      <c r="I248" s="5">
        <f t="shared" si="50"/>
        <v>2021</v>
      </c>
      <c r="J248">
        <f t="shared" si="51"/>
        <v>0.71404958677685948</v>
      </c>
    </row>
    <row r="249" spans="1:10">
      <c r="A249" t="s">
        <v>30</v>
      </c>
      <c r="B249">
        <v>6835500</v>
      </c>
      <c r="C249" s="1">
        <v>44416</v>
      </c>
      <c r="D249">
        <v>0.25</v>
      </c>
      <c r="E249" t="s">
        <v>31</v>
      </c>
      <c r="G249" s="1">
        <f t="shared" si="48"/>
        <v>44416</v>
      </c>
      <c r="H249" s="5">
        <f t="shared" si="49"/>
        <v>202108</v>
      </c>
      <c r="I249" s="5">
        <f t="shared" si="50"/>
        <v>2021</v>
      </c>
      <c r="J249">
        <f t="shared" si="51"/>
        <v>0.49586776859504134</v>
      </c>
    </row>
    <row r="250" spans="1:10">
      <c r="A250" t="s">
        <v>30</v>
      </c>
      <c r="B250">
        <v>6835500</v>
      </c>
      <c r="C250" s="1">
        <v>44417</v>
      </c>
      <c r="D250">
        <v>0.2</v>
      </c>
      <c r="E250" t="s">
        <v>31</v>
      </c>
      <c r="G250" s="1">
        <f t="shared" si="48"/>
        <v>44417</v>
      </c>
      <c r="H250" s="5">
        <f t="shared" si="49"/>
        <v>202108</v>
      </c>
      <c r="I250" s="5">
        <f t="shared" si="50"/>
        <v>2021</v>
      </c>
      <c r="J250">
        <f t="shared" si="51"/>
        <v>0.39669421487603307</v>
      </c>
    </row>
    <row r="251" spans="1:10">
      <c r="A251" t="s">
        <v>30</v>
      </c>
      <c r="B251">
        <v>6835500</v>
      </c>
      <c r="C251" s="1">
        <v>44418</v>
      </c>
      <c r="D251">
        <v>0.17</v>
      </c>
      <c r="E251" t="s">
        <v>31</v>
      </c>
      <c r="G251" s="1">
        <f t="shared" si="48"/>
        <v>44418</v>
      </c>
      <c r="H251" s="5">
        <f t="shared" si="49"/>
        <v>202108</v>
      </c>
      <c r="I251" s="5">
        <f t="shared" si="50"/>
        <v>2021</v>
      </c>
      <c r="J251">
        <f t="shared" si="51"/>
        <v>0.33719008264462808</v>
      </c>
    </row>
    <row r="252" spans="1:10">
      <c r="A252" t="s">
        <v>30</v>
      </c>
      <c r="B252">
        <v>6835500</v>
      </c>
      <c r="C252" s="1">
        <v>44419</v>
      </c>
      <c r="D252">
        <v>0.16</v>
      </c>
      <c r="E252" t="s">
        <v>31</v>
      </c>
      <c r="G252" s="1">
        <f t="shared" si="48"/>
        <v>44419</v>
      </c>
      <c r="H252" s="5">
        <f t="shared" si="49"/>
        <v>202108</v>
      </c>
      <c r="I252" s="5">
        <f t="shared" si="50"/>
        <v>2021</v>
      </c>
      <c r="J252">
        <f t="shared" si="51"/>
        <v>0.31735537190082647</v>
      </c>
    </row>
    <row r="253" spans="1:10">
      <c r="A253" t="s">
        <v>30</v>
      </c>
      <c r="B253">
        <v>6835500</v>
      </c>
      <c r="C253" s="1">
        <v>44420</v>
      </c>
      <c r="D253">
        <v>0.14000000000000001</v>
      </c>
      <c r="E253" t="s">
        <v>31</v>
      </c>
      <c r="G253" s="1">
        <f t="shared" si="48"/>
        <v>44420</v>
      </c>
      <c r="H253" s="5">
        <f t="shared" si="49"/>
        <v>202108</v>
      </c>
      <c r="I253" s="5">
        <f t="shared" si="50"/>
        <v>2021</v>
      </c>
      <c r="J253">
        <f t="shared" si="51"/>
        <v>0.27768595041322319</v>
      </c>
    </row>
    <row r="254" spans="1:10">
      <c r="A254" t="s">
        <v>30</v>
      </c>
      <c r="B254">
        <v>6835500</v>
      </c>
      <c r="C254" s="1">
        <v>44421</v>
      </c>
      <c r="D254">
        <v>0.11</v>
      </c>
      <c r="E254" t="s">
        <v>31</v>
      </c>
      <c r="G254" s="1">
        <f t="shared" si="48"/>
        <v>44421</v>
      </c>
      <c r="H254" s="5">
        <f t="shared" si="49"/>
        <v>202108</v>
      </c>
      <c r="I254" s="5">
        <f t="shared" si="50"/>
        <v>2021</v>
      </c>
      <c r="J254">
        <f t="shared" si="51"/>
        <v>0.21818181818181817</v>
      </c>
    </row>
    <row r="255" spans="1:10">
      <c r="A255" t="s">
        <v>30</v>
      </c>
      <c r="B255">
        <v>6835500</v>
      </c>
      <c r="C255" s="1">
        <v>44422</v>
      </c>
      <c r="D255">
        <v>0.1</v>
      </c>
      <c r="E255" t="s">
        <v>31</v>
      </c>
      <c r="G255" s="1">
        <f t="shared" si="48"/>
        <v>44422</v>
      </c>
      <c r="H255" s="5">
        <f t="shared" si="49"/>
        <v>202108</v>
      </c>
      <c r="I255" s="5">
        <f t="shared" si="50"/>
        <v>2021</v>
      </c>
      <c r="J255">
        <f t="shared" si="51"/>
        <v>0.19834710743801653</v>
      </c>
    </row>
    <row r="256" spans="1:10">
      <c r="A256" t="s">
        <v>30</v>
      </c>
      <c r="B256">
        <v>6835500</v>
      </c>
      <c r="C256" s="1">
        <v>44423</v>
      </c>
      <c r="D256">
        <v>7.0000000000000007E-2</v>
      </c>
      <c r="E256" t="s">
        <v>31</v>
      </c>
      <c r="G256" s="1">
        <f t="shared" si="48"/>
        <v>44423</v>
      </c>
      <c r="H256" s="5">
        <f t="shared" si="49"/>
        <v>202108</v>
      </c>
      <c r="I256" s="5">
        <f t="shared" si="50"/>
        <v>2021</v>
      </c>
      <c r="J256">
        <f t="shared" si="51"/>
        <v>0.1388429752066116</v>
      </c>
    </row>
    <row r="257" spans="1:10">
      <c r="A257" t="s">
        <v>30</v>
      </c>
      <c r="B257">
        <v>6835500</v>
      </c>
      <c r="C257" s="1">
        <v>44424</v>
      </c>
      <c r="D257">
        <v>0.04</v>
      </c>
      <c r="E257" t="s">
        <v>31</v>
      </c>
      <c r="G257" s="1">
        <f t="shared" si="48"/>
        <v>44424</v>
      </c>
      <c r="H257" s="5">
        <f t="shared" si="49"/>
        <v>202108</v>
      </c>
      <c r="I257" s="5">
        <f t="shared" si="50"/>
        <v>2021</v>
      </c>
      <c r="J257">
        <f t="shared" si="51"/>
        <v>7.9338842975206617E-2</v>
      </c>
    </row>
    <row r="258" spans="1:10">
      <c r="A258" t="s">
        <v>30</v>
      </c>
      <c r="B258">
        <v>6835500</v>
      </c>
      <c r="C258" s="1">
        <v>44425</v>
      </c>
      <c r="D258">
        <v>0.02</v>
      </c>
      <c r="E258" t="s">
        <v>31</v>
      </c>
      <c r="G258" s="1">
        <f t="shared" si="48"/>
        <v>44425</v>
      </c>
      <c r="H258" s="5">
        <f t="shared" si="49"/>
        <v>202108</v>
      </c>
      <c r="I258" s="5">
        <f t="shared" si="50"/>
        <v>2021</v>
      </c>
      <c r="J258">
        <f t="shared" si="51"/>
        <v>3.9669421487603308E-2</v>
      </c>
    </row>
    <row r="259" spans="1:10">
      <c r="A259" t="s">
        <v>30</v>
      </c>
      <c r="B259">
        <v>6835500</v>
      </c>
      <c r="C259" s="1">
        <v>44426</v>
      </c>
      <c r="D259">
        <v>0.01</v>
      </c>
      <c r="E259" t="s">
        <v>31</v>
      </c>
      <c r="G259" s="1">
        <f t="shared" si="48"/>
        <v>44426</v>
      </c>
      <c r="H259" s="5">
        <f t="shared" si="49"/>
        <v>202108</v>
      </c>
      <c r="I259" s="5">
        <f t="shared" si="50"/>
        <v>2021</v>
      </c>
      <c r="J259">
        <f t="shared" si="51"/>
        <v>1.9834710743801654E-2</v>
      </c>
    </row>
    <row r="260" spans="1:10">
      <c r="A260" t="s">
        <v>30</v>
      </c>
      <c r="B260">
        <v>6835500</v>
      </c>
      <c r="C260" s="1">
        <v>44427</v>
      </c>
      <c r="D260">
        <v>0.01</v>
      </c>
      <c r="E260" t="s">
        <v>31</v>
      </c>
      <c r="G260" s="1">
        <f t="shared" si="48"/>
        <v>44427</v>
      </c>
      <c r="H260" s="5">
        <f t="shared" si="49"/>
        <v>202108</v>
      </c>
      <c r="I260" s="5">
        <f t="shared" si="50"/>
        <v>2021</v>
      </c>
      <c r="J260">
        <f t="shared" si="51"/>
        <v>1.9834710743801654E-2</v>
      </c>
    </row>
    <row r="261" spans="1:10">
      <c r="A261" t="s">
        <v>30</v>
      </c>
      <c r="B261">
        <v>6835500</v>
      </c>
      <c r="C261" s="1">
        <v>44428</v>
      </c>
      <c r="D261">
        <v>0.02</v>
      </c>
      <c r="E261" t="s">
        <v>31</v>
      </c>
      <c r="G261" s="1">
        <f t="shared" si="48"/>
        <v>44428</v>
      </c>
      <c r="H261" s="5">
        <f t="shared" si="49"/>
        <v>202108</v>
      </c>
      <c r="I261" s="5">
        <f t="shared" si="50"/>
        <v>2021</v>
      </c>
      <c r="J261">
        <f t="shared" si="51"/>
        <v>3.9669421487603308E-2</v>
      </c>
    </row>
    <row r="262" spans="1:10">
      <c r="A262" t="s">
        <v>30</v>
      </c>
      <c r="B262">
        <v>6835500</v>
      </c>
      <c r="C262" s="1">
        <v>44429</v>
      </c>
      <c r="D262">
        <v>0.02</v>
      </c>
      <c r="E262" t="s">
        <v>31</v>
      </c>
      <c r="G262" s="1">
        <f t="shared" si="48"/>
        <v>44429</v>
      </c>
      <c r="H262" s="5">
        <f t="shared" si="49"/>
        <v>202108</v>
      </c>
      <c r="I262" s="5">
        <f t="shared" si="50"/>
        <v>2021</v>
      </c>
      <c r="J262">
        <f t="shared" si="51"/>
        <v>3.9669421487603308E-2</v>
      </c>
    </row>
    <row r="263" spans="1:10">
      <c r="A263" t="s">
        <v>30</v>
      </c>
      <c r="B263">
        <v>6835500</v>
      </c>
      <c r="C263" s="1">
        <v>44430</v>
      </c>
      <c r="D263">
        <v>0.02</v>
      </c>
      <c r="E263" t="s">
        <v>31</v>
      </c>
      <c r="G263" s="1">
        <f t="shared" si="48"/>
        <v>44430</v>
      </c>
      <c r="H263" s="5">
        <f t="shared" si="49"/>
        <v>202108</v>
      </c>
      <c r="I263" s="5">
        <f t="shared" si="50"/>
        <v>2021</v>
      </c>
      <c r="J263">
        <f t="shared" si="51"/>
        <v>3.9669421487603308E-2</v>
      </c>
    </row>
    <row r="264" spans="1:10">
      <c r="A264" t="s">
        <v>30</v>
      </c>
      <c r="B264">
        <v>6835500</v>
      </c>
      <c r="C264" s="1">
        <v>44431</v>
      </c>
      <c r="D264">
        <v>0.02</v>
      </c>
      <c r="E264" t="s">
        <v>31</v>
      </c>
      <c r="G264" s="1">
        <f t="shared" si="48"/>
        <v>44431</v>
      </c>
      <c r="H264" s="5">
        <f t="shared" si="49"/>
        <v>202108</v>
      </c>
      <c r="I264" s="5">
        <f t="shared" si="50"/>
        <v>2021</v>
      </c>
      <c r="J264">
        <f t="shared" si="51"/>
        <v>3.9669421487603308E-2</v>
      </c>
    </row>
    <row r="265" spans="1:10">
      <c r="A265" t="s">
        <v>30</v>
      </c>
      <c r="B265">
        <v>6835500</v>
      </c>
      <c r="C265" s="1">
        <v>44432</v>
      </c>
      <c r="D265">
        <v>0.01</v>
      </c>
      <c r="E265" t="s">
        <v>31</v>
      </c>
      <c r="G265" s="1">
        <f t="shared" si="48"/>
        <v>44432</v>
      </c>
      <c r="H265" s="5">
        <f t="shared" si="49"/>
        <v>202108</v>
      </c>
      <c r="I265" s="5">
        <f t="shared" si="50"/>
        <v>2021</v>
      </c>
      <c r="J265">
        <f t="shared" si="51"/>
        <v>1.9834710743801654E-2</v>
      </c>
    </row>
    <row r="266" spans="1:10">
      <c r="A266" t="s">
        <v>30</v>
      </c>
      <c r="B266">
        <v>6835500</v>
      </c>
      <c r="C266" s="1">
        <v>44433</v>
      </c>
      <c r="D266">
        <v>0.01</v>
      </c>
      <c r="E266" t="s">
        <v>31</v>
      </c>
      <c r="G266" s="1">
        <f t="shared" si="48"/>
        <v>44433</v>
      </c>
      <c r="H266" s="5">
        <f t="shared" si="49"/>
        <v>202108</v>
      </c>
      <c r="I266" s="5">
        <f t="shared" si="50"/>
        <v>2021</v>
      </c>
      <c r="J266">
        <f t="shared" si="51"/>
        <v>1.9834710743801654E-2</v>
      </c>
    </row>
    <row r="267" spans="1:10">
      <c r="A267" t="s">
        <v>30</v>
      </c>
      <c r="B267">
        <v>6835500</v>
      </c>
      <c r="C267" s="1">
        <v>44434</v>
      </c>
      <c r="D267">
        <v>0.02</v>
      </c>
      <c r="E267" t="s">
        <v>31</v>
      </c>
      <c r="G267" s="1">
        <f t="shared" ref="G267:G276" si="52">IF(OR(C267&lt;=0,ISTEXT(C267)),"",C267)</f>
        <v>44434</v>
      </c>
      <c r="H267" s="5">
        <f t="shared" ref="H267:H276" si="53">IF(NOT(ISTEXT(G267)),YEAR(G267)*100+MONTH(G267),"")</f>
        <v>202108</v>
      </c>
      <c r="I267" s="5">
        <f t="shared" ref="I267:I276" si="54">IF(NOT(ISTEXT(G267)),YEAR(G267),"")</f>
        <v>2021</v>
      </c>
      <c r="J267">
        <f t="shared" ref="J267:J276" si="55">IF(AND(ISNUMBER(G267),ISNUMBER(D267)),D267*(640*24*3600)/(5280^2),"DataGap")</f>
        <v>3.9669421487603308E-2</v>
      </c>
    </row>
    <row r="268" spans="1:10">
      <c r="A268" t="s">
        <v>30</v>
      </c>
      <c r="B268">
        <v>6835500</v>
      </c>
      <c r="C268" s="1">
        <v>44435</v>
      </c>
      <c r="D268">
        <v>0.01</v>
      </c>
      <c r="E268" t="s">
        <v>31</v>
      </c>
      <c r="G268" s="1">
        <f t="shared" si="52"/>
        <v>44435</v>
      </c>
      <c r="H268" s="5">
        <f t="shared" si="53"/>
        <v>202108</v>
      </c>
      <c r="I268" s="5">
        <f t="shared" si="54"/>
        <v>2021</v>
      </c>
      <c r="J268">
        <f t="shared" si="55"/>
        <v>1.9834710743801654E-2</v>
      </c>
    </row>
    <row r="269" spans="1:10">
      <c r="A269" t="s">
        <v>30</v>
      </c>
      <c r="B269">
        <v>6835500</v>
      </c>
      <c r="C269" s="1">
        <v>44436</v>
      </c>
      <c r="D269">
        <v>0</v>
      </c>
      <c r="E269" t="s">
        <v>31</v>
      </c>
      <c r="G269" s="1">
        <f t="shared" si="52"/>
        <v>44436</v>
      </c>
      <c r="H269" s="5">
        <f t="shared" si="53"/>
        <v>202108</v>
      </c>
      <c r="I269" s="5">
        <f t="shared" si="54"/>
        <v>2021</v>
      </c>
      <c r="J269">
        <f t="shared" si="55"/>
        <v>0</v>
      </c>
    </row>
    <row r="270" spans="1:10">
      <c r="A270" t="s">
        <v>30</v>
      </c>
      <c r="B270">
        <v>6835500</v>
      </c>
      <c r="C270" s="1">
        <v>44437</v>
      </c>
      <c r="D270">
        <v>0</v>
      </c>
      <c r="E270" t="s">
        <v>31</v>
      </c>
      <c r="G270" s="1">
        <f t="shared" si="52"/>
        <v>44437</v>
      </c>
      <c r="H270" s="5">
        <f t="shared" si="53"/>
        <v>202108</v>
      </c>
      <c r="I270" s="5">
        <f t="shared" si="54"/>
        <v>2021</v>
      </c>
      <c r="J270">
        <f t="shared" si="55"/>
        <v>0</v>
      </c>
    </row>
    <row r="271" spans="1:10">
      <c r="A271" t="s">
        <v>30</v>
      </c>
      <c r="B271">
        <v>6835500</v>
      </c>
      <c r="C271" s="1">
        <v>44438</v>
      </c>
      <c r="D271">
        <v>0.01</v>
      </c>
      <c r="E271" t="s">
        <v>31</v>
      </c>
      <c r="G271" s="1">
        <f t="shared" si="52"/>
        <v>44438</v>
      </c>
      <c r="H271" s="5">
        <f t="shared" si="53"/>
        <v>202108</v>
      </c>
      <c r="I271" s="5">
        <f t="shared" si="54"/>
        <v>2021</v>
      </c>
      <c r="J271">
        <f t="shared" si="55"/>
        <v>1.9834710743801654E-2</v>
      </c>
    </row>
    <row r="272" spans="1:10">
      <c r="A272" t="s">
        <v>30</v>
      </c>
      <c r="B272">
        <v>6835500</v>
      </c>
      <c r="C272" s="1">
        <v>44439</v>
      </c>
      <c r="D272">
        <v>0</v>
      </c>
      <c r="E272" t="s">
        <v>31</v>
      </c>
      <c r="G272" s="1">
        <f t="shared" si="52"/>
        <v>44439</v>
      </c>
      <c r="H272" s="5">
        <f t="shared" si="53"/>
        <v>202108</v>
      </c>
      <c r="I272" s="5">
        <f t="shared" si="54"/>
        <v>2021</v>
      </c>
      <c r="J272">
        <f t="shared" si="55"/>
        <v>0</v>
      </c>
    </row>
    <row r="273" spans="1:10">
      <c r="A273" t="s">
        <v>30</v>
      </c>
      <c r="B273">
        <v>6835500</v>
      </c>
      <c r="C273" s="1">
        <v>44440</v>
      </c>
      <c r="D273">
        <v>0</v>
      </c>
      <c r="E273" t="s">
        <v>31</v>
      </c>
      <c r="G273" s="1">
        <f t="shared" si="52"/>
        <v>44440</v>
      </c>
      <c r="H273" s="5">
        <f t="shared" si="53"/>
        <v>202109</v>
      </c>
      <c r="I273" s="5">
        <f t="shared" si="54"/>
        <v>2021</v>
      </c>
      <c r="J273">
        <f t="shared" si="55"/>
        <v>0</v>
      </c>
    </row>
    <row r="274" spans="1:10">
      <c r="A274" t="s">
        <v>30</v>
      </c>
      <c r="B274">
        <v>6835500</v>
      </c>
      <c r="C274" s="1">
        <v>44441</v>
      </c>
      <c r="D274">
        <v>0.04</v>
      </c>
      <c r="E274" t="s">
        <v>31</v>
      </c>
      <c r="G274" s="1">
        <f t="shared" si="52"/>
        <v>44441</v>
      </c>
      <c r="H274" s="5">
        <f t="shared" si="53"/>
        <v>202109</v>
      </c>
      <c r="I274" s="5">
        <f t="shared" si="54"/>
        <v>2021</v>
      </c>
      <c r="J274">
        <f t="shared" si="55"/>
        <v>7.9338842975206617E-2</v>
      </c>
    </row>
    <row r="275" spans="1:10">
      <c r="A275" t="s">
        <v>30</v>
      </c>
      <c r="B275">
        <v>6835500</v>
      </c>
      <c r="C275" s="1">
        <v>44442</v>
      </c>
      <c r="D275">
        <v>0.03</v>
      </c>
      <c r="E275" t="s">
        <v>31</v>
      </c>
      <c r="G275" s="1">
        <f t="shared" si="52"/>
        <v>44442</v>
      </c>
      <c r="H275" s="5">
        <f t="shared" si="53"/>
        <v>202109</v>
      </c>
      <c r="I275" s="5">
        <f t="shared" si="54"/>
        <v>2021</v>
      </c>
      <c r="J275">
        <f t="shared" si="55"/>
        <v>5.9504132231404959E-2</v>
      </c>
    </row>
    <row r="276" spans="1:10">
      <c r="A276" t="s">
        <v>30</v>
      </c>
      <c r="B276">
        <v>6835500</v>
      </c>
      <c r="C276" s="1">
        <v>44443</v>
      </c>
      <c r="D276">
        <v>0.03</v>
      </c>
      <c r="E276" t="s">
        <v>31</v>
      </c>
      <c r="G276" s="1">
        <f t="shared" si="52"/>
        <v>44443</v>
      </c>
      <c r="H276" s="5">
        <f t="shared" si="53"/>
        <v>202109</v>
      </c>
      <c r="I276" s="5">
        <f t="shared" si="54"/>
        <v>2021</v>
      </c>
      <c r="J276">
        <f t="shared" si="55"/>
        <v>5.9504132231404959E-2</v>
      </c>
    </row>
    <row r="277" spans="1:10">
      <c r="A277" t="s">
        <v>30</v>
      </c>
      <c r="B277">
        <v>6835500</v>
      </c>
      <c r="C277" s="1">
        <v>44444</v>
      </c>
      <c r="D277">
        <v>0.02</v>
      </c>
      <c r="E277" t="s">
        <v>31</v>
      </c>
      <c r="G277" s="1">
        <f t="shared" ref="G277:G292" si="56">IF(OR(C277&lt;=0,ISTEXT(C277)),"",C277)</f>
        <v>44444</v>
      </c>
      <c r="H277" s="5">
        <f t="shared" ref="H277:H292" si="57">IF(NOT(ISTEXT(G277)),YEAR(G277)*100+MONTH(G277),"")</f>
        <v>202109</v>
      </c>
      <c r="I277" s="5">
        <f t="shared" ref="I277:I292" si="58">IF(NOT(ISTEXT(G277)),YEAR(G277),"")</f>
        <v>2021</v>
      </c>
      <c r="J277">
        <f t="shared" ref="J277:J292" si="59">IF(AND(ISNUMBER(G277),ISNUMBER(D277)),D277*(640*24*3600)/(5280^2),"DataGap")</f>
        <v>3.9669421487603308E-2</v>
      </c>
    </row>
    <row r="278" spans="1:10">
      <c r="A278" t="s">
        <v>30</v>
      </c>
      <c r="B278">
        <v>6835500</v>
      </c>
      <c r="C278" s="1">
        <v>44445</v>
      </c>
      <c r="D278">
        <v>0</v>
      </c>
      <c r="E278" t="s">
        <v>31</v>
      </c>
      <c r="G278" s="1">
        <f t="shared" si="56"/>
        <v>44445</v>
      </c>
      <c r="H278" s="5">
        <f t="shared" si="57"/>
        <v>202109</v>
      </c>
      <c r="I278" s="5">
        <f t="shared" si="58"/>
        <v>2021</v>
      </c>
      <c r="J278">
        <f t="shared" si="59"/>
        <v>0</v>
      </c>
    </row>
    <row r="279" spans="1:10">
      <c r="A279" t="s">
        <v>30</v>
      </c>
      <c r="B279">
        <v>6835500</v>
      </c>
      <c r="C279" s="1">
        <v>44446</v>
      </c>
      <c r="D279">
        <v>0</v>
      </c>
      <c r="E279" t="s">
        <v>31</v>
      </c>
      <c r="G279" s="1">
        <f t="shared" si="56"/>
        <v>44446</v>
      </c>
      <c r="H279" s="5">
        <f t="shared" si="57"/>
        <v>202109</v>
      </c>
      <c r="I279" s="5">
        <f t="shared" si="58"/>
        <v>2021</v>
      </c>
      <c r="J279">
        <f t="shared" si="59"/>
        <v>0</v>
      </c>
    </row>
    <row r="280" spans="1:10">
      <c r="A280" t="s">
        <v>30</v>
      </c>
      <c r="B280">
        <v>6835500</v>
      </c>
      <c r="C280" s="1">
        <v>44447</v>
      </c>
      <c r="D280">
        <v>0</v>
      </c>
      <c r="E280" t="s">
        <v>31</v>
      </c>
      <c r="G280" s="1">
        <f t="shared" si="56"/>
        <v>44447</v>
      </c>
      <c r="H280" s="5">
        <f t="shared" si="57"/>
        <v>202109</v>
      </c>
      <c r="I280" s="5">
        <f t="shared" si="58"/>
        <v>2021</v>
      </c>
      <c r="J280">
        <f t="shared" si="59"/>
        <v>0</v>
      </c>
    </row>
    <row r="281" spans="1:10">
      <c r="A281" t="s">
        <v>30</v>
      </c>
      <c r="B281">
        <v>6835500</v>
      </c>
      <c r="C281" s="1">
        <v>44448</v>
      </c>
      <c r="D281">
        <v>0</v>
      </c>
      <c r="E281" t="s">
        <v>31</v>
      </c>
      <c r="G281" s="1">
        <f t="shared" si="56"/>
        <v>44448</v>
      </c>
      <c r="H281" s="5">
        <f t="shared" si="57"/>
        <v>202109</v>
      </c>
      <c r="I281" s="5">
        <f t="shared" si="58"/>
        <v>2021</v>
      </c>
      <c r="J281">
        <f t="shared" si="59"/>
        <v>0</v>
      </c>
    </row>
    <row r="282" spans="1:10">
      <c r="A282" t="s">
        <v>30</v>
      </c>
      <c r="B282">
        <v>6835500</v>
      </c>
      <c r="C282" s="1">
        <v>44449</v>
      </c>
      <c r="D282">
        <v>0</v>
      </c>
      <c r="E282" t="s">
        <v>31</v>
      </c>
      <c r="G282" s="1">
        <f t="shared" si="56"/>
        <v>44449</v>
      </c>
      <c r="H282" s="5">
        <f t="shared" si="57"/>
        <v>202109</v>
      </c>
      <c r="I282" s="5">
        <f t="shared" si="58"/>
        <v>2021</v>
      </c>
      <c r="J282">
        <f t="shared" si="59"/>
        <v>0</v>
      </c>
    </row>
    <row r="283" spans="1:10">
      <c r="A283" t="s">
        <v>30</v>
      </c>
      <c r="B283">
        <v>6835500</v>
      </c>
      <c r="C283" s="1">
        <v>44450</v>
      </c>
      <c r="D283">
        <v>0</v>
      </c>
      <c r="E283" t="s">
        <v>31</v>
      </c>
      <c r="G283" s="1">
        <f t="shared" si="56"/>
        <v>44450</v>
      </c>
      <c r="H283" s="5">
        <f t="shared" si="57"/>
        <v>202109</v>
      </c>
      <c r="I283" s="5">
        <f t="shared" si="58"/>
        <v>2021</v>
      </c>
      <c r="J283">
        <f t="shared" si="59"/>
        <v>0</v>
      </c>
    </row>
    <row r="284" spans="1:10">
      <c r="A284" t="s">
        <v>30</v>
      </c>
      <c r="B284">
        <v>6835500</v>
      </c>
      <c r="C284" s="1">
        <v>44451</v>
      </c>
      <c r="D284">
        <v>0</v>
      </c>
      <c r="E284" t="s">
        <v>31</v>
      </c>
      <c r="G284" s="1">
        <f t="shared" si="56"/>
        <v>44451</v>
      </c>
      <c r="H284" s="5">
        <f t="shared" si="57"/>
        <v>202109</v>
      </c>
      <c r="I284" s="5">
        <f t="shared" si="58"/>
        <v>2021</v>
      </c>
      <c r="J284">
        <f t="shared" si="59"/>
        <v>0</v>
      </c>
    </row>
    <row r="285" spans="1:10">
      <c r="A285" t="s">
        <v>30</v>
      </c>
      <c r="B285">
        <v>6835500</v>
      </c>
      <c r="C285" s="1">
        <v>44452</v>
      </c>
      <c r="D285">
        <v>0</v>
      </c>
      <c r="E285" t="s">
        <v>31</v>
      </c>
      <c r="G285" s="1">
        <f t="shared" si="56"/>
        <v>44452</v>
      </c>
      <c r="H285" s="5">
        <f t="shared" si="57"/>
        <v>202109</v>
      </c>
      <c r="I285" s="5">
        <f t="shared" si="58"/>
        <v>2021</v>
      </c>
      <c r="J285">
        <f t="shared" si="59"/>
        <v>0</v>
      </c>
    </row>
    <row r="286" spans="1:10">
      <c r="A286" t="s">
        <v>30</v>
      </c>
      <c r="B286">
        <v>6835500</v>
      </c>
      <c r="C286" s="1">
        <v>44453</v>
      </c>
      <c r="D286">
        <v>0</v>
      </c>
      <c r="E286" t="s">
        <v>31</v>
      </c>
      <c r="G286" s="1">
        <f t="shared" si="56"/>
        <v>44453</v>
      </c>
      <c r="H286" s="5">
        <f t="shared" si="57"/>
        <v>202109</v>
      </c>
      <c r="I286" s="5">
        <f t="shared" si="58"/>
        <v>2021</v>
      </c>
      <c r="J286">
        <f t="shared" si="59"/>
        <v>0</v>
      </c>
    </row>
    <row r="287" spans="1:10">
      <c r="A287" t="s">
        <v>30</v>
      </c>
      <c r="B287">
        <v>6835500</v>
      </c>
      <c r="C287" s="1">
        <v>44454</v>
      </c>
      <c r="D287">
        <v>0</v>
      </c>
      <c r="E287" t="s">
        <v>31</v>
      </c>
      <c r="G287" s="1">
        <f t="shared" si="56"/>
        <v>44454</v>
      </c>
      <c r="H287" s="5">
        <f t="shared" si="57"/>
        <v>202109</v>
      </c>
      <c r="I287" s="5">
        <f t="shared" si="58"/>
        <v>2021</v>
      </c>
      <c r="J287">
        <f t="shared" si="59"/>
        <v>0</v>
      </c>
    </row>
    <row r="288" spans="1:10">
      <c r="A288" t="s">
        <v>30</v>
      </c>
      <c r="B288">
        <v>6835500</v>
      </c>
      <c r="C288" s="1">
        <v>44455</v>
      </c>
      <c r="D288">
        <v>0</v>
      </c>
      <c r="E288" t="s">
        <v>31</v>
      </c>
      <c r="G288" s="1">
        <f t="shared" si="56"/>
        <v>44455</v>
      </c>
      <c r="H288" s="5">
        <f t="shared" si="57"/>
        <v>202109</v>
      </c>
      <c r="I288" s="5">
        <f t="shared" si="58"/>
        <v>2021</v>
      </c>
      <c r="J288">
        <f t="shared" si="59"/>
        <v>0</v>
      </c>
    </row>
    <row r="289" spans="1:10">
      <c r="A289" t="s">
        <v>30</v>
      </c>
      <c r="B289">
        <v>6835500</v>
      </c>
      <c r="C289" s="1">
        <v>44456</v>
      </c>
      <c r="D289">
        <v>0</v>
      </c>
      <c r="E289" t="s">
        <v>31</v>
      </c>
      <c r="G289" s="1">
        <f t="shared" si="56"/>
        <v>44456</v>
      </c>
      <c r="H289" s="5">
        <f t="shared" si="57"/>
        <v>202109</v>
      </c>
      <c r="I289" s="5">
        <f t="shared" si="58"/>
        <v>2021</v>
      </c>
      <c r="J289">
        <f t="shared" si="59"/>
        <v>0</v>
      </c>
    </row>
    <row r="290" spans="1:10">
      <c r="A290" t="s">
        <v>30</v>
      </c>
      <c r="B290">
        <v>6835500</v>
      </c>
      <c r="C290" s="1">
        <v>44457</v>
      </c>
      <c r="D290">
        <v>0</v>
      </c>
      <c r="E290" t="s">
        <v>31</v>
      </c>
      <c r="G290" s="1">
        <f t="shared" si="56"/>
        <v>44457</v>
      </c>
      <c r="H290" s="5">
        <f t="shared" si="57"/>
        <v>202109</v>
      </c>
      <c r="I290" s="5">
        <f t="shared" si="58"/>
        <v>2021</v>
      </c>
      <c r="J290">
        <f t="shared" si="59"/>
        <v>0</v>
      </c>
    </row>
    <row r="291" spans="1:10">
      <c r="A291" t="s">
        <v>30</v>
      </c>
      <c r="B291">
        <v>6835500</v>
      </c>
      <c r="C291" s="1">
        <v>44458</v>
      </c>
      <c r="D291">
        <v>0</v>
      </c>
      <c r="E291" t="s">
        <v>31</v>
      </c>
      <c r="G291" s="1">
        <f t="shared" si="56"/>
        <v>44458</v>
      </c>
      <c r="H291" s="5">
        <f t="shared" si="57"/>
        <v>202109</v>
      </c>
      <c r="I291" s="5">
        <f t="shared" si="58"/>
        <v>2021</v>
      </c>
      <c r="J291">
        <f t="shared" si="59"/>
        <v>0</v>
      </c>
    </row>
    <row r="292" spans="1:10">
      <c r="A292" t="s">
        <v>30</v>
      </c>
      <c r="B292">
        <v>6835500</v>
      </c>
      <c r="C292" s="1">
        <v>44459</v>
      </c>
      <c r="D292">
        <v>0</v>
      </c>
      <c r="E292" t="s">
        <v>31</v>
      </c>
      <c r="G292" s="1">
        <f t="shared" si="56"/>
        <v>44459</v>
      </c>
      <c r="H292" s="5">
        <f t="shared" si="57"/>
        <v>202109</v>
      </c>
      <c r="I292" s="5">
        <f t="shared" si="58"/>
        <v>2021</v>
      </c>
      <c r="J292">
        <f t="shared" si="59"/>
        <v>0</v>
      </c>
    </row>
    <row r="293" spans="1:10">
      <c r="A293" t="s">
        <v>30</v>
      </c>
      <c r="B293">
        <v>6835500</v>
      </c>
      <c r="C293" s="1">
        <v>44460</v>
      </c>
      <c r="D293">
        <v>0</v>
      </c>
      <c r="E293" t="s">
        <v>31</v>
      </c>
      <c r="G293" s="1">
        <f t="shared" ref="G293:G321" si="60">IF(OR(C293&lt;=0,ISTEXT(C293)),"",C293)</f>
        <v>44460</v>
      </c>
      <c r="H293" s="5">
        <f t="shared" ref="H293:H321" si="61">IF(NOT(ISTEXT(G293)),YEAR(G293)*100+MONTH(G293),"")</f>
        <v>202109</v>
      </c>
      <c r="I293" s="5">
        <f t="shared" ref="I293:I321" si="62">IF(NOT(ISTEXT(G293)),YEAR(G293),"")</f>
        <v>2021</v>
      </c>
      <c r="J293">
        <f t="shared" ref="J293:J321" si="63">IF(AND(ISNUMBER(G293),ISNUMBER(D293)),D293*(640*24*3600)/(5280^2),"DataGap")</f>
        <v>0</v>
      </c>
    </row>
    <row r="294" spans="1:10">
      <c r="A294" t="s">
        <v>30</v>
      </c>
      <c r="B294">
        <v>6835500</v>
      </c>
      <c r="C294" s="1">
        <v>44461</v>
      </c>
      <c r="D294">
        <v>0</v>
      </c>
      <c r="E294" t="s">
        <v>31</v>
      </c>
      <c r="G294" s="1">
        <f t="shared" si="60"/>
        <v>44461</v>
      </c>
      <c r="H294" s="5">
        <f t="shared" si="61"/>
        <v>202109</v>
      </c>
      <c r="I294" s="5">
        <f t="shared" si="62"/>
        <v>2021</v>
      </c>
      <c r="J294">
        <f t="shared" si="63"/>
        <v>0</v>
      </c>
    </row>
    <row r="295" spans="1:10">
      <c r="A295" t="s">
        <v>30</v>
      </c>
      <c r="B295">
        <v>6835500</v>
      </c>
      <c r="C295" s="1">
        <v>44462</v>
      </c>
      <c r="D295">
        <v>0</v>
      </c>
      <c r="E295" t="s">
        <v>31</v>
      </c>
      <c r="G295" s="1">
        <f t="shared" si="60"/>
        <v>44462</v>
      </c>
      <c r="H295" s="5">
        <f t="shared" si="61"/>
        <v>202109</v>
      </c>
      <c r="I295" s="5">
        <f t="shared" si="62"/>
        <v>2021</v>
      </c>
      <c r="J295">
        <f t="shared" si="63"/>
        <v>0</v>
      </c>
    </row>
    <row r="296" spans="1:10">
      <c r="A296" t="s">
        <v>30</v>
      </c>
      <c r="B296">
        <v>6835500</v>
      </c>
      <c r="C296" s="1">
        <v>44463</v>
      </c>
      <c r="D296">
        <v>0</v>
      </c>
      <c r="E296" t="s">
        <v>31</v>
      </c>
      <c r="G296" s="1">
        <f t="shared" si="60"/>
        <v>44463</v>
      </c>
      <c r="H296" s="5">
        <f t="shared" si="61"/>
        <v>202109</v>
      </c>
      <c r="I296" s="5">
        <f t="shared" si="62"/>
        <v>2021</v>
      </c>
      <c r="J296">
        <f t="shared" si="63"/>
        <v>0</v>
      </c>
    </row>
    <row r="297" spans="1:10">
      <c r="A297" t="s">
        <v>30</v>
      </c>
      <c r="B297">
        <v>6835500</v>
      </c>
      <c r="C297" s="1">
        <v>44464</v>
      </c>
      <c r="D297">
        <v>0</v>
      </c>
      <c r="E297" t="s">
        <v>31</v>
      </c>
      <c r="G297" s="1">
        <f t="shared" si="60"/>
        <v>44464</v>
      </c>
      <c r="H297" s="5">
        <f t="shared" si="61"/>
        <v>202109</v>
      </c>
      <c r="I297" s="5">
        <f t="shared" si="62"/>
        <v>2021</v>
      </c>
      <c r="J297">
        <f t="shared" si="63"/>
        <v>0</v>
      </c>
    </row>
    <row r="298" spans="1:10">
      <c r="A298" t="s">
        <v>30</v>
      </c>
      <c r="B298">
        <v>6835500</v>
      </c>
      <c r="C298" s="1">
        <v>44465</v>
      </c>
      <c r="D298">
        <v>0</v>
      </c>
      <c r="E298" t="s">
        <v>31</v>
      </c>
      <c r="G298" s="1">
        <f t="shared" si="60"/>
        <v>44465</v>
      </c>
      <c r="H298" s="5">
        <f t="shared" si="61"/>
        <v>202109</v>
      </c>
      <c r="I298" s="5">
        <f t="shared" si="62"/>
        <v>2021</v>
      </c>
      <c r="J298">
        <f t="shared" si="63"/>
        <v>0</v>
      </c>
    </row>
    <row r="299" spans="1:10">
      <c r="A299" t="s">
        <v>30</v>
      </c>
      <c r="B299">
        <v>6835500</v>
      </c>
      <c r="C299" s="1">
        <v>44466</v>
      </c>
      <c r="D299">
        <v>0</v>
      </c>
      <c r="E299" t="s">
        <v>31</v>
      </c>
      <c r="G299" s="1">
        <f t="shared" si="60"/>
        <v>44466</v>
      </c>
      <c r="H299" s="5">
        <f t="shared" si="61"/>
        <v>202109</v>
      </c>
      <c r="I299" s="5">
        <f t="shared" si="62"/>
        <v>2021</v>
      </c>
      <c r="J299">
        <f t="shared" si="63"/>
        <v>0</v>
      </c>
    </row>
    <row r="300" spans="1:10">
      <c r="A300" t="s">
        <v>30</v>
      </c>
      <c r="B300">
        <v>6835500</v>
      </c>
      <c r="C300" s="1">
        <v>44467</v>
      </c>
      <c r="D300">
        <v>0</v>
      </c>
      <c r="E300" t="s">
        <v>31</v>
      </c>
      <c r="G300" s="1">
        <f t="shared" si="60"/>
        <v>44467</v>
      </c>
      <c r="H300" s="5">
        <f t="shared" si="61"/>
        <v>202109</v>
      </c>
      <c r="I300" s="5">
        <f t="shared" si="62"/>
        <v>2021</v>
      </c>
      <c r="J300">
        <f t="shared" si="63"/>
        <v>0</v>
      </c>
    </row>
    <row r="301" spans="1:10">
      <c r="A301" t="s">
        <v>30</v>
      </c>
      <c r="B301">
        <v>6835500</v>
      </c>
      <c r="C301" s="1">
        <v>44468</v>
      </c>
      <c r="D301">
        <v>0</v>
      </c>
      <c r="E301" t="s">
        <v>31</v>
      </c>
      <c r="G301" s="1">
        <f t="shared" si="60"/>
        <v>44468</v>
      </c>
      <c r="H301" s="5">
        <f t="shared" si="61"/>
        <v>202109</v>
      </c>
      <c r="I301" s="5">
        <f t="shared" si="62"/>
        <v>2021</v>
      </c>
      <c r="J301">
        <f t="shared" si="63"/>
        <v>0</v>
      </c>
    </row>
    <row r="302" spans="1:10">
      <c r="A302" t="s">
        <v>30</v>
      </c>
      <c r="B302">
        <v>6835500</v>
      </c>
      <c r="C302" s="1">
        <v>44469</v>
      </c>
      <c r="D302">
        <v>0</v>
      </c>
      <c r="E302" t="s">
        <v>31</v>
      </c>
      <c r="G302" s="1">
        <f t="shared" si="60"/>
        <v>44469</v>
      </c>
      <c r="H302" s="5">
        <f t="shared" si="61"/>
        <v>202109</v>
      </c>
      <c r="I302" s="5">
        <f t="shared" si="62"/>
        <v>2021</v>
      </c>
      <c r="J302">
        <f t="shared" si="63"/>
        <v>0</v>
      </c>
    </row>
    <row r="303" spans="1:10">
      <c r="A303" t="s">
        <v>30</v>
      </c>
      <c r="B303">
        <v>6835500</v>
      </c>
      <c r="C303" s="1">
        <v>44470</v>
      </c>
      <c r="D303">
        <v>0</v>
      </c>
      <c r="E303" t="s">
        <v>31</v>
      </c>
      <c r="G303" s="1">
        <f t="shared" si="60"/>
        <v>44470</v>
      </c>
      <c r="H303" s="5">
        <f t="shared" si="61"/>
        <v>202110</v>
      </c>
      <c r="I303" s="5">
        <f t="shared" si="62"/>
        <v>2021</v>
      </c>
      <c r="J303">
        <f t="shared" si="63"/>
        <v>0</v>
      </c>
    </row>
    <row r="304" spans="1:10">
      <c r="A304" t="s">
        <v>30</v>
      </c>
      <c r="B304">
        <v>6835500</v>
      </c>
      <c r="C304" s="1">
        <v>44471</v>
      </c>
      <c r="D304">
        <v>0</v>
      </c>
      <c r="E304" t="s">
        <v>31</v>
      </c>
      <c r="G304" s="1">
        <f t="shared" si="60"/>
        <v>44471</v>
      </c>
      <c r="H304" s="5">
        <f t="shared" si="61"/>
        <v>202110</v>
      </c>
      <c r="I304" s="5">
        <f t="shared" si="62"/>
        <v>2021</v>
      </c>
      <c r="J304">
        <f t="shared" si="63"/>
        <v>0</v>
      </c>
    </row>
    <row r="305" spans="1:10">
      <c r="A305" t="s">
        <v>30</v>
      </c>
      <c r="B305">
        <v>6835500</v>
      </c>
      <c r="C305" s="1">
        <v>44472</v>
      </c>
      <c r="D305">
        <v>0.09</v>
      </c>
      <c r="E305" t="s">
        <v>31</v>
      </c>
      <c r="G305" s="1">
        <f t="shared" si="60"/>
        <v>44472</v>
      </c>
      <c r="H305" s="5">
        <f t="shared" si="61"/>
        <v>202110</v>
      </c>
      <c r="I305" s="5">
        <f t="shared" si="62"/>
        <v>2021</v>
      </c>
      <c r="J305">
        <f t="shared" si="63"/>
        <v>0.17851239669421487</v>
      </c>
    </row>
    <row r="306" spans="1:10">
      <c r="A306" t="s">
        <v>30</v>
      </c>
      <c r="B306">
        <v>6835500</v>
      </c>
      <c r="C306" s="1">
        <v>44473</v>
      </c>
      <c r="D306">
        <v>0.33</v>
      </c>
      <c r="E306" t="s">
        <v>31</v>
      </c>
      <c r="G306" s="1">
        <f t="shared" si="60"/>
        <v>44473</v>
      </c>
      <c r="H306" s="5">
        <f t="shared" si="61"/>
        <v>202110</v>
      </c>
      <c r="I306" s="5">
        <f t="shared" si="62"/>
        <v>2021</v>
      </c>
      <c r="J306">
        <f t="shared" si="63"/>
        <v>0.65454545454545454</v>
      </c>
    </row>
    <row r="307" spans="1:10">
      <c r="A307" t="s">
        <v>30</v>
      </c>
      <c r="B307">
        <v>6835500</v>
      </c>
      <c r="C307" s="1">
        <v>44474</v>
      </c>
      <c r="D307">
        <v>0.5</v>
      </c>
      <c r="E307" t="s">
        <v>31</v>
      </c>
      <c r="G307" s="1">
        <f t="shared" si="60"/>
        <v>44474</v>
      </c>
      <c r="H307" s="5">
        <f t="shared" si="61"/>
        <v>202110</v>
      </c>
      <c r="I307" s="5">
        <f t="shared" si="62"/>
        <v>2021</v>
      </c>
      <c r="J307">
        <f t="shared" si="63"/>
        <v>0.99173553719008267</v>
      </c>
    </row>
    <row r="308" spans="1:10">
      <c r="A308" t="s">
        <v>30</v>
      </c>
      <c r="B308">
        <v>6835500</v>
      </c>
      <c r="C308" s="1">
        <v>44475</v>
      </c>
      <c r="D308">
        <v>0.72</v>
      </c>
      <c r="E308" t="s">
        <v>31</v>
      </c>
      <c r="G308" s="1">
        <f t="shared" si="60"/>
        <v>44475</v>
      </c>
      <c r="H308" s="5">
        <f t="shared" si="61"/>
        <v>202110</v>
      </c>
      <c r="I308" s="5">
        <f t="shared" si="62"/>
        <v>2021</v>
      </c>
      <c r="J308">
        <f t="shared" si="63"/>
        <v>1.428099173553719</v>
      </c>
    </row>
    <row r="309" spans="1:10">
      <c r="A309" t="s">
        <v>30</v>
      </c>
      <c r="B309">
        <v>6835500</v>
      </c>
      <c r="C309" s="1">
        <v>44476</v>
      </c>
      <c r="D309">
        <v>0.92</v>
      </c>
      <c r="E309" t="s">
        <v>31</v>
      </c>
      <c r="G309" s="1">
        <f t="shared" si="60"/>
        <v>44476</v>
      </c>
      <c r="H309" s="5">
        <f t="shared" si="61"/>
        <v>202110</v>
      </c>
      <c r="I309" s="5">
        <f t="shared" si="62"/>
        <v>2021</v>
      </c>
      <c r="J309">
        <f t="shared" si="63"/>
        <v>1.824793388429752</v>
      </c>
    </row>
    <row r="310" spans="1:10">
      <c r="A310" t="s">
        <v>30</v>
      </c>
      <c r="B310">
        <v>6835500</v>
      </c>
      <c r="C310" s="1">
        <v>44477</v>
      </c>
      <c r="D310">
        <v>1.1399999999999999</v>
      </c>
      <c r="E310" t="s">
        <v>31</v>
      </c>
      <c r="G310" s="1">
        <f t="shared" si="60"/>
        <v>44477</v>
      </c>
      <c r="H310" s="5">
        <f t="shared" si="61"/>
        <v>202110</v>
      </c>
      <c r="I310" s="5">
        <f t="shared" si="62"/>
        <v>2021</v>
      </c>
      <c r="J310">
        <f t="shared" si="63"/>
        <v>2.2611570247933881</v>
      </c>
    </row>
    <row r="311" spans="1:10">
      <c r="A311" t="s">
        <v>30</v>
      </c>
      <c r="B311">
        <v>6835500</v>
      </c>
      <c r="C311" s="1">
        <v>44478</v>
      </c>
      <c r="D311">
        <v>1.29</v>
      </c>
      <c r="E311" t="s">
        <v>31</v>
      </c>
      <c r="G311" s="1">
        <f t="shared" si="60"/>
        <v>44478</v>
      </c>
      <c r="H311" s="5">
        <f t="shared" si="61"/>
        <v>202110</v>
      </c>
      <c r="I311" s="5">
        <f t="shared" si="62"/>
        <v>2021</v>
      </c>
      <c r="J311">
        <f t="shared" si="63"/>
        <v>2.5586776859504132</v>
      </c>
    </row>
    <row r="312" spans="1:10">
      <c r="A312" t="s">
        <v>30</v>
      </c>
      <c r="B312">
        <v>6835500</v>
      </c>
      <c r="C312" s="1">
        <v>44479</v>
      </c>
      <c r="D312">
        <v>1.42</v>
      </c>
      <c r="E312" t="s">
        <v>31</v>
      </c>
      <c r="G312" s="1">
        <f t="shared" si="60"/>
        <v>44479</v>
      </c>
      <c r="H312" s="5">
        <f t="shared" si="61"/>
        <v>202110</v>
      </c>
      <c r="I312" s="5">
        <f t="shared" si="62"/>
        <v>2021</v>
      </c>
      <c r="J312">
        <f t="shared" si="63"/>
        <v>2.8165289256198349</v>
      </c>
    </row>
    <row r="313" spans="1:10">
      <c r="A313" t="s">
        <v>30</v>
      </c>
      <c r="B313">
        <v>6835500</v>
      </c>
      <c r="C313" s="1">
        <v>44480</v>
      </c>
      <c r="D313">
        <v>1.62</v>
      </c>
      <c r="E313" t="s">
        <v>31</v>
      </c>
      <c r="G313" s="1">
        <f t="shared" si="60"/>
        <v>44480</v>
      </c>
      <c r="H313" s="5">
        <f t="shared" si="61"/>
        <v>202110</v>
      </c>
      <c r="I313" s="5">
        <f t="shared" si="62"/>
        <v>2021</v>
      </c>
      <c r="J313">
        <f t="shared" si="63"/>
        <v>3.2132231404958675</v>
      </c>
    </row>
    <row r="314" spans="1:10">
      <c r="A314" t="s">
        <v>30</v>
      </c>
      <c r="B314">
        <v>6835500</v>
      </c>
      <c r="C314" s="1">
        <v>44481</v>
      </c>
      <c r="D314">
        <v>1.88</v>
      </c>
      <c r="E314" t="s">
        <v>31</v>
      </c>
      <c r="G314" s="1">
        <f t="shared" si="60"/>
        <v>44481</v>
      </c>
      <c r="H314" s="5">
        <f t="shared" si="61"/>
        <v>202110</v>
      </c>
      <c r="I314" s="5">
        <f t="shared" si="62"/>
        <v>2021</v>
      </c>
      <c r="J314">
        <f t="shared" si="63"/>
        <v>3.7289256198347109</v>
      </c>
    </row>
    <row r="315" spans="1:10">
      <c r="A315" t="s">
        <v>30</v>
      </c>
      <c r="B315">
        <v>6835500</v>
      </c>
      <c r="C315" s="1">
        <v>44482</v>
      </c>
      <c r="D315">
        <v>2.37</v>
      </c>
      <c r="E315" t="s">
        <v>31</v>
      </c>
      <c r="G315" s="1">
        <f t="shared" si="60"/>
        <v>44482</v>
      </c>
      <c r="H315" s="5">
        <f t="shared" si="61"/>
        <v>202110</v>
      </c>
      <c r="I315" s="5">
        <f t="shared" si="62"/>
        <v>2021</v>
      </c>
      <c r="J315">
        <f t="shared" si="63"/>
        <v>4.7008264462809919</v>
      </c>
    </row>
    <row r="316" spans="1:10">
      <c r="A316" t="s">
        <v>30</v>
      </c>
      <c r="B316">
        <v>6835500</v>
      </c>
      <c r="C316" s="1">
        <v>44483</v>
      </c>
      <c r="D316">
        <v>2.34</v>
      </c>
      <c r="E316" t="s">
        <v>31</v>
      </c>
      <c r="G316" s="1">
        <f t="shared" si="60"/>
        <v>44483</v>
      </c>
      <c r="H316" s="5">
        <f t="shared" si="61"/>
        <v>202110</v>
      </c>
      <c r="I316" s="5">
        <f t="shared" si="62"/>
        <v>2021</v>
      </c>
      <c r="J316">
        <f t="shared" si="63"/>
        <v>4.6413223140495861</v>
      </c>
    </row>
    <row r="317" spans="1:10">
      <c r="A317" t="s">
        <v>30</v>
      </c>
      <c r="B317">
        <v>6835500</v>
      </c>
      <c r="C317" s="1">
        <v>44484</v>
      </c>
      <c r="D317">
        <v>2.58</v>
      </c>
      <c r="E317" t="s">
        <v>31</v>
      </c>
      <c r="G317" s="1">
        <f t="shared" si="60"/>
        <v>44484</v>
      </c>
      <c r="H317" s="5">
        <f t="shared" si="61"/>
        <v>202110</v>
      </c>
      <c r="I317" s="5">
        <f t="shared" si="62"/>
        <v>2021</v>
      </c>
      <c r="J317">
        <f t="shared" si="63"/>
        <v>5.1173553719008265</v>
      </c>
    </row>
    <row r="318" spans="1:10">
      <c r="A318" t="s">
        <v>30</v>
      </c>
      <c r="B318">
        <v>6835500</v>
      </c>
      <c r="C318" s="1">
        <v>44485</v>
      </c>
      <c r="D318">
        <v>2.78</v>
      </c>
      <c r="E318" t="s">
        <v>31</v>
      </c>
      <c r="G318" s="1">
        <f t="shared" si="60"/>
        <v>44485</v>
      </c>
      <c r="H318" s="5">
        <f t="shared" si="61"/>
        <v>202110</v>
      </c>
      <c r="I318" s="5">
        <f t="shared" si="62"/>
        <v>2021</v>
      </c>
      <c r="J318">
        <f t="shared" si="63"/>
        <v>5.5140495867768591</v>
      </c>
    </row>
    <row r="319" spans="1:10">
      <c r="A319" t="s">
        <v>30</v>
      </c>
      <c r="B319">
        <v>6835500</v>
      </c>
      <c r="C319" s="1">
        <v>44486</v>
      </c>
      <c r="D319">
        <v>5.64</v>
      </c>
      <c r="E319" t="s">
        <v>31</v>
      </c>
      <c r="G319" s="1">
        <f t="shared" si="60"/>
        <v>44486</v>
      </c>
      <c r="H319" s="5">
        <f t="shared" si="61"/>
        <v>202110</v>
      </c>
      <c r="I319" s="5">
        <f t="shared" si="62"/>
        <v>2021</v>
      </c>
      <c r="J319">
        <f t="shared" si="63"/>
        <v>11.186776859504132</v>
      </c>
    </row>
    <row r="320" spans="1:10">
      <c r="A320" t="s">
        <v>30</v>
      </c>
      <c r="B320">
        <v>6835500</v>
      </c>
      <c r="C320" s="1">
        <v>44487</v>
      </c>
      <c r="D320">
        <v>8.73</v>
      </c>
      <c r="E320" t="s">
        <v>31</v>
      </c>
      <c r="G320" s="1">
        <f t="shared" si="60"/>
        <v>44487</v>
      </c>
      <c r="H320" s="5">
        <f t="shared" si="61"/>
        <v>202110</v>
      </c>
      <c r="I320" s="5">
        <f t="shared" si="62"/>
        <v>2021</v>
      </c>
      <c r="J320">
        <f t="shared" si="63"/>
        <v>17.315702479338842</v>
      </c>
    </row>
    <row r="321" spans="1:10">
      <c r="A321" t="s">
        <v>30</v>
      </c>
      <c r="B321">
        <v>6835500</v>
      </c>
      <c r="C321" s="1">
        <v>44488</v>
      </c>
      <c r="D321">
        <v>9.74</v>
      </c>
      <c r="E321" t="s">
        <v>31</v>
      </c>
      <c r="G321" s="1">
        <f t="shared" si="60"/>
        <v>44488</v>
      </c>
      <c r="H321" s="5">
        <f t="shared" si="61"/>
        <v>202110</v>
      </c>
      <c r="I321" s="5">
        <f t="shared" si="62"/>
        <v>2021</v>
      </c>
      <c r="J321">
        <f t="shared" si="63"/>
        <v>19.319008264462809</v>
      </c>
    </row>
    <row r="322" spans="1:10">
      <c r="A322" t="s">
        <v>30</v>
      </c>
      <c r="B322">
        <v>6835500</v>
      </c>
      <c r="C322" s="1">
        <v>44489</v>
      </c>
      <c r="D322">
        <v>10.3</v>
      </c>
      <c r="E322" t="s">
        <v>31</v>
      </c>
      <c r="G322" s="1">
        <f t="shared" ref="G322:G356" si="64">IF(OR(C322&lt;=0,ISTEXT(C322)),"",C322)</f>
        <v>44489</v>
      </c>
      <c r="H322" s="5">
        <f t="shared" ref="H322:H356" si="65">IF(NOT(ISTEXT(G322)),YEAR(G322)*100+MONTH(G322),"")</f>
        <v>202110</v>
      </c>
      <c r="I322" s="5">
        <f t="shared" ref="I322:I356" si="66">IF(NOT(ISTEXT(G322)),YEAR(G322),"")</f>
        <v>2021</v>
      </c>
      <c r="J322">
        <f t="shared" ref="J322:J356" si="67">IF(AND(ISNUMBER(G322),ISNUMBER(D322)),D322*(640*24*3600)/(5280^2),"DataGap")</f>
        <v>20.429752066115704</v>
      </c>
    </row>
    <row r="323" spans="1:10">
      <c r="A323" t="s">
        <v>30</v>
      </c>
      <c r="B323">
        <v>6835500</v>
      </c>
      <c r="C323" s="1">
        <v>44490</v>
      </c>
      <c r="D323">
        <v>11.2</v>
      </c>
      <c r="E323" t="s">
        <v>31</v>
      </c>
      <c r="G323" s="1">
        <f t="shared" si="64"/>
        <v>44490</v>
      </c>
      <c r="H323" s="5">
        <f t="shared" si="65"/>
        <v>202110</v>
      </c>
      <c r="I323" s="5">
        <f t="shared" si="66"/>
        <v>2021</v>
      </c>
      <c r="J323">
        <f t="shared" si="67"/>
        <v>22.214876033057852</v>
      </c>
    </row>
    <row r="324" spans="1:10">
      <c r="A324" t="s">
        <v>30</v>
      </c>
      <c r="B324">
        <v>6835500</v>
      </c>
      <c r="C324" s="1">
        <v>44491</v>
      </c>
      <c r="D324">
        <v>11.9</v>
      </c>
      <c r="E324" t="s">
        <v>31</v>
      </c>
      <c r="G324" s="1">
        <f t="shared" si="64"/>
        <v>44491</v>
      </c>
      <c r="H324" s="5">
        <f t="shared" si="65"/>
        <v>202110</v>
      </c>
      <c r="I324" s="5">
        <f t="shared" si="66"/>
        <v>2021</v>
      </c>
      <c r="J324">
        <f t="shared" si="67"/>
        <v>23.603305785123968</v>
      </c>
    </row>
    <row r="325" spans="1:10">
      <c r="A325" t="s">
        <v>30</v>
      </c>
      <c r="B325">
        <v>6835500</v>
      </c>
      <c r="C325" s="1">
        <v>44492</v>
      </c>
      <c r="D325">
        <v>12.6</v>
      </c>
      <c r="E325" t="s">
        <v>31</v>
      </c>
      <c r="G325" s="1">
        <f t="shared" si="64"/>
        <v>44492</v>
      </c>
      <c r="H325" s="5">
        <f t="shared" si="65"/>
        <v>202110</v>
      </c>
      <c r="I325" s="5">
        <f t="shared" si="66"/>
        <v>2021</v>
      </c>
      <c r="J325">
        <f t="shared" si="67"/>
        <v>24.991735537190081</v>
      </c>
    </row>
    <row r="326" spans="1:10">
      <c r="A326" t="s">
        <v>30</v>
      </c>
      <c r="B326">
        <v>6835500</v>
      </c>
      <c r="C326" s="1">
        <v>44493</v>
      </c>
      <c r="D326">
        <v>13.3</v>
      </c>
      <c r="E326" t="s">
        <v>31</v>
      </c>
      <c r="G326" s="1">
        <f t="shared" si="64"/>
        <v>44493</v>
      </c>
      <c r="H326" s="5">
        <f t="shared" si="65"/>
        <v>202110</v>
      </c>
      <c r="I326" s="5">
        <f t="shared" si="66"/>
        <v>2021</v>
      </c>
      <c r="J326">
        <f t="shared" si="67"/>
        <v>26.380165289256198</v>
      </c>
    </row>
    <row r="327" spans="1:10">
      <c r="A327" t="s">
        <v>30</v>
      </c>
      <c r="B327">
        <v>6835500</v>
      </c>
      <c r="C327" s="1">
        <v>44494</v>
      </c>
      <c r="D327">
        <v>13.7</v>
      </c>
      <c r="E327" t="s">
        <v>31</v>
      </c>
      <c r="G327" s="1">
        <f t="shared" si="64"/>
        <v>44494</v>
      </c>
      <c r="H327" s="5">
        <f t="shared" si="65"/>
        <v>202110</v>
      </c>
      <c r="I327" s="5">
        <f t="shared" si="66"/>
        <v>2021</v>
      </c>
      <c r="J327">
        <f t="shared" si="67"/>
        <v>27.173553719008265</v>
      </c>
    </row>
    <row r="328" spans="1:10">
      <c r="A328" t="s">
        <v>30</v>
      </c>
      <c r="B328">
        <v>6835500</v>
      </c>
      <c r="C328" s="1">
        <v>44495</v>
      </c>
      <c r="D328">
        <v>14.2</v>
      </c>
      <c r="E328" t="s">
        <v>31</v>
      </c>
      <c r="G328" s="1">
        <f t="shared" si="64"/>
        <v>44495</v>
      </c>
      <c r="H328" s="5">
        <f t="shared" si="65"/>
        <v>202110</v>
      </c>
      <c r="I328" s="5">
        <f t="shared" si="66"/>
        <v>2021</v>
      </c>
      <c r="J328">
        <f t="shared" si="67"/>
        <v>28.165289256198346</v>
      </c>
    </row>
    <row r="329" spans="1:10">
      <c r="A329" t="s">
        <v>30</v>
      </c>
      <c r="B329">
        <v>6835500</v>
      </c>
      <c r="C329" s="1">
        <v>44496</v>
      </c>
      <c r="D329">
        <v>14.8</v>
      </c>
      <c r="E329" t="s">
        <v>31</v>
      </c>
      <c r="G329" s="1">
        <f t="shared" si="64"/>
        <v>44496</v>
      </c>
      <c r="H329" s="5">
        <f t="shared" si="65"/>
        <v>202110</v>
      </c>
      <c r="I329" s="5">
        <f t="shared" si="66"/>
        <v>2021</v>
      </c>
      <c r="J329">
        <f t="shared" si="67"/>
        <v>29.355371900826448</v>
      </c>
    </row>
    <row r="330" spans="1:10">
      <c r="A330" t="s">
        <v>30</v>
      </c>
      <c r="B330">
        <v>6835500</v>
      </c>
      <c r="C330" s="1">
        <v>44497</v>
      </c>
      <c r="D330">
        <v>15.1</v>
      </c>
      <c r="E330" t="s">
        <v>31</v>
      </c>
      <c r="G330" s="1">
        <f t="shared" si="64"/>
        <v>44497</v>
      </c>
      <c r="H330" s="5">
        <f t="shared" si="65"/>
        <v>202110</v>
      </c>
      <c r="I330" s="5">
        <f t="shared" si="66"/>
        <v>2021</v>
      </c>
      <c r="J330">
        <f t="shared" si="67"/>
        <v>29.950413223140497</v>
      </c>
    </row>
    <row r="331" spans="1:10">
      <c r="A331" t="s">
        <v>30</v>
      </c>
      <c r="B331">
        <v>6835500</v>
      </c>
      <c r="C331" s="1">
        <v>44498</v>
      </c>
      <c r="D331">
        <v>15.5</v>
      </c>
      <c r="E331" t="s">
        <v>31</v>
      </c>
      <c r="G331" s="1">
        <f t="shared" si="64"/>
        <v>44498</v>
      </c>
      <c r="H331" s="5">
        <f t="shared" si="65"/>
        <v>202110</v>
      </c>
      <c r="I331" s="5">
        <f t="shared" si="66"/>
        <v>2021</v>
      </c>
      <c r="J331">
        <f t="shared" si="67"/>
        <v>30.743801652892561</v>
      </c>
    </row>
    <row r="332" spans="1:10">
      <c r="A332" t="s">
        <v>30</v>
      </c>
      <c r="B332">
        <v>6835500</v>
      </c>
      <c r="C332" s="1">
        <v>44499</v>
      </c>
      <c r="D332">
        <v>15.9</v>
      </c>
      <c r="E332" t="s">
        <v>31</v>
      </c>
      <c r="G332" s="1">
        <f t="shared" si="64"/>
        <v>44499</v>
      </c>
      <c r="H332" s="5">
        <f t="shared" si="65"/>
        <v>202110</v>
      </c>
      <c r="I332" s="5">
        <f t="shared" si="66"/>
        <v>2021</v>
      </c>
      <c r="J332">
        <f t="shared" si="67"/>
        <v>31.537190082644628</v>
      </c>
    </row>
    <row r="333" spans="1:10">
      <c r="A333" t="s">
        <v>30</v>
      </c>
      <c r="B333">
        <v>6835500</v>
      </c>
      <c r="C333" s="1">
        <v>44500</v>
      </c>
      <c r="D333">
        <v>16.399999999999999</v>
      </c>
      <c r="E333" t="s">
        <v>31</v>
      </c>
      <c r="G333" s="1">
        <f t="shared" si="64"/>
        <v>44500</v>
      </c>
      <c r="H333" s="5">
        <f t="shared" si="65"/>
        <v>202110</v>
      </c>
      <c r="I333" s="5">
        <f t="shared" si="66"/>
        <v>2021</v>
      </c>
      <c r="J333">
        <f t="shared" si="67"/>
        <v>32.528925619834709</v>
      </c>
    </row>
    <row r="334" spans="1:10">
      <c r="A334" t="s">
        <v>30</v>
      </c>
      <c r="B334">
        <v>6835500</v>
      </c>
      <c r="C334" s="1">
        <v>44501</v>
      </c>
      <c r="D334">
        <v>17.3</v>
      </c>
      <c r="E334" t="s">
        <v>31</v>
      </c>
      <c r="G334" s="1">
        <f t="shared" si="64"/>
        <v>44501</v>
      </c>
      <c r="H334" s="5">
        <f t="shared" si="65"/>
        <v>202111</v>
      </c>
      <c r="I334" s="5">
        <f t="shared" si="66"/>
        <v>2021</v>
      </c>
      <c r="J334">
        <f t="shared" si="67"/>
        <v>34.314049586776861</v>
      </c>
    </row>
    <row r="335" spans="1:10">
      <c r="A335" t="s">
        <v>30</v>
      </c>
      <c r="B335">
        <v>6835500</v>
      </c>
      <c r="C335" s="1">
        <v>44502</v>
      </c>
      <c r="D335">
        <v>17.7</v>
      </c>
      <c r="E335" t="s">
        <v>31</v>
      </c>
      <c r="G335" s="1">
        <f t="shared" si="64"/>
        <v>44502</v>
      </c>
      <c r="H335" s="5">
        <f t="shared" si="65"/>
        <v>202111</v>
      </c>
      <c r="I335" s="5">
        <f t="shared" si="66"/>
        <v>2021</v>
      </c>
      <c r="J335">
        <f t="shared" si="67"/>
        <v>35.107438016528924</v>
      </c>
    </row>
    <row r="336" spans="1:10">
      <c r="A336" t="s">
        <v>30</v>
      </c>
      <c r="B336">
        <v>6835500</v>
      </c>
      <c r="C336" s="1">
        <v>44503</v>
      </c>
      <c r="D336">
        <v>18</v>
      </c>
      <c r="E336" t="s">
        <v>31</v>
      </c>
      <c r="G336" s="1">
        <f t="shared" si="64"/>
        <v>44503</v>
      </c>
      <c r="H336" s="5">
        <f t="shared" si="65"/>
        <v>202111</v>
      </c>
      <c r="I336" s="5">
        <f t="shared" si="66"/>
        <v>2021</v>
      </c>
      <c r="J336">
        <f t="shared" si="67"/>
        <v>35.702479338842977</v>
      </c>
    </row>
    <row r="337" spans="1:10">
      <c r="A337" t="s">
        <v>30</v>
      </c>
      <c r="B337">
        <v>6835500</v>
      </c>
      <c r="C337" s="1">
        <v>44504</v>
      </c>
      <c r="D337">
        <v>18.3</v>
      </c>
      <c r="E337" t="s">
        <v>31</v>
      </c>
      <c r="G337" s="1">
        <f t="shared" si="64"/>
        <v>44504</v>
      </c>
      <c r="H337" s="5">
        <f t="shared" si="65"/>
        <v>202111</v>
      </c>
      <c r="I337" s="5">
        <f t="shared" si="66"/>
        <v>2021</v>
      </c>
      <c r="J337">
        <f t="shared" si="67"/>
        <v>36.297520661157023</v>
      </c>
    </row>
    <row r="338" spans="1:10">
      <c r="A338" t="s">
        <v>30</v>
      </c>
      <c r="B338">
        <v>6835500</v>
      </c>
      <c r="C338" s="1">
        <v>44505</v>
      </c>
      <c r="D338">
        <v>18.5</v>
      </c>
      <c r="E338" t="s">
        <v>31</v>
      </c>
      <c r="G338" s="1">
        <f t="shared" si="64"/>
        <v>44505</v>
      </c>
      <c r="H338" s="5">
        <f t="shared" si="65"/>
        <v>202111</v>
      </c>
      <c r="I338" s="5">
        <f t="shared" si="66"/>
        <v>2021</v>
      </c>
      <c r="J338">
        <f t="shared" si="67"/>
        <v>36.694214876033058</v>
      </c>
    </row>
    <row r="339" spans="1:10">
      <c r="A339" t="s">
        <v>30</v>
      </c>
      <c r="B339">
        <v>6835500</v>
      </c>
      <c r="C339" s="1">
        <v>44506</v>
      </c>
      <c r="D339">
        <v>18.7</v>
      </c>
      <c r="E339" t="s">
        <v>31</v>
      </c>
      <c r="G339" s="1">
        <f t="shared" si="64"/>
        <v>44506</v>
      </c>
      <c r="H339" s="5">
        <f t="shared" si="65"/>
        <v>202111</v>
      </c>
      <c r="I339" s="5">
        <f t="shared" si="66"/>
        <v>2021</v>
      </c>
      <c r="J339">
        <f t="shared" si="67"/>
        <v>37.090909090909093</v>
      </c>
    </row>
    <row r="340" spans="1:10">
      <c r="A340" t="s">
        <v>30</v>
      </c>
      <c r="B340">
        <v>6835500</v>
      </c>
      <c r="C340" s="1">
        <v>44507</v>
      </c>
      <c r="D340">
        <v>19.100000000000001</v>
      </c>
      <c r="E340" t="s">
        <v>31</v>
      </c>
      <c r="G340" s="1">
        <f t="shared" si="64"/>
        <v>44507</v>
      </c>
      <c r="H340" s="5">
        <f t="shared" si="65"/>
        <v>202111</v>
      </c>
      <c r="I340" s="5">
        <f t="shared" si="66"/>
        <v>2021</v>
      </c>
      <c r="J340">
        <f t="shared" si="67"/>
        <v>37.884297520661164</v>
      </c>
    </row>
    <row r="341" spans="1:10">
      <c r="A341" t="s">
        <v>30</v>
      </c>
      <c r="B341">
        <v>6835500</v>
      </c>
      <c r="C341" s="1">
        <v>44508</v>
      </c>
      <c r="D341">
        <v>19.3</v>
      </c>
      <c r="E341" t="s">
        <v>31</v>
      </c>
      <c r="G341" s="1">
        <f t="shared" si="64"/>
        <v>44508</v>
      </c>
      <c r="H341" s="5">
        <f t="shared" si="65"/>
        <v>202111</v>
      </c>
      <c r="I341" s="5">
        <f t="shared" si="66"/>
        <v>2021</v>
      </c>
      <c r="J341">
        <f t="shared" si="67"/>
        <v>38.280991735537192</v>
      </c>
    </row>
    <row r="342" spans="1:10">
      <c r="A342" t="s">
        <v>30</v>
      </c>
      <c r="B342">
        <v>6835500</v>
      </c>
      <c r="C342" s="1">
        <v>44509</v>
      </c>
      <c r="D342">
        <v>19.600000000000001</v>
      </c>
      <c r="E342" t="s">
        <v>31</v>
      </c>
      <c r="G342" s="1">
        <f t="shared" si="64"/>
        <v>44509</v>
      </c>
      <c r="H342" s="5">
        <f t="shared" si="65"/>
        <v>202111</v>
      </c>
      <c r="I342" s="5">
        <f t="shared" si="66"/>
        <v>2021</v>
      </c>
      <c r="J342">
        <f t="shared" si="67"/>
        <v>38.876033057851238</v>
      </c>
    </row>
    <row r="343" spans="1:10">
      <c r="A343" t="s">
        <v>30</v>
      </c>
      <c r="B343">
        <v>6835500</v>
      </c>
      <c r="C343" s="1">
        <v>44510</v>
      </c>
      <c r="D343">
        <v>20.100000000000001</v>
      </c>
      <c r="E343" t="s">
        <v>31</v>
      </c>
      <c r="G343" s="1">
        <f t="shared" si="64"/>
        <v>44510</v>
      </c>
      <c r="H343" s="5">
        <f t="shared" si="65"/>
        <v>202111</v>
      </c>
      <c r="I343" s="5">
        <f t="shared" si="66"/>
        <v>2021</v>
      </c>
      <c r="J343">
        <f t="shared" si="67"/>
        <v>39.867768595041319</v>
      </c>
    </row>
    <row r="344" spans="1:10">
      <c r="A344" t="s">
        <v>30</v>
      </c>
      <c r="B344">
        <v>6835500</v>
      </c>
      <c r="C344" s="1">
        <v>44511</v>
      </c>
      <c r="D344">
        <v>20.3</v>
      </c>
      <c r="E344" t="s">
        <v>31</v>
      </c>
      <c r="G344" s="1">
        <f t="shared" si="64"/>
        <v>44511</v>
      </c>
      <c r="H344" s="5">
        <f t="shared" si="65"/>
        <v>202111</v>
      </c>
      <c r="I344" s="5">
        <f t="shared" si="66"/>
        <v>2021</v>
      </c>
      <c r="J344">
        <f t="shared" si="67"/>
        <v>40.264462809917354</v>
      </c>
    </row>
    <row r="345" spans="1:10">
      <c r="A345" t="s">
        <v>30</v>
      </c>
      <c r="B345">
        <v>6835500</v>
      </c>
      <c r="C345" s="1">
        <v>44512</v>
      </c>
      <c r="D345">
        <v>20.3</v>
      </c>
      <c r="E345" t="s">
        <v>31</v>
      </c>
      <c r="G345" s="1">
        <f t="shared" si="64"/>
        <v>44512</v>
      </c>
      <c r="H345" s="5">
        <f t="shared" si="65"/>
        <v>202111</v>
      </c>
      <c r="I345" s="5">
        <f t="shared" si="66"/>
        <v>2021</v>
      </c>
      <c r="J345">
        <f t="shared" si="67"/>
        <v>40.264462809917354</v>
      </c>
    </row>
    <row r="346" spans="1:10">
      <c r="A346" t="s">
        <v>30</v>
      </c>
      <c r="B346">
        <v>6835500</v>
      </c>
      <c r="C346" s="1">
        <v>44513</v>
      </c>
      <c r="D346">
        <v>20.399999999999999</v>
      </c>
      <c r="E346" t="s">
        <v>31</v>
      </c>
      <c r="G346" s="1">
        <f t="shared" si="64"/>
        <v>44513</v>
      </c>
      <c r="H346" s="5">
        <f t="shared" si="65"/>
        <v>202111</v>
      </c>
      <c r="I346" s="5">
        <f t="shared" si="66"/>
        <v>2021</v>
      </c>
      <c r="J346">
        <f t="shared" si="67"/>
        <v>40.462809917355372</v>
      </c>
    </row>
    <row r="347" spans="1:10">
      <c r="A347" t="s">
        <v>30</v>
      </c>
      <c r="B347">
        <v>6835500</v>
      </c>
      <c r="C347" s="1">
        <v>44514</v>
      </c>
      <c r="D347">
        <v>20.8</v>
      </c>
      <c r="E347" t="s">
        <v>31</v>
      </c>
      <c r="G347" s="1">
        <f t="shared" si="64"/>
        <v>44514</v>
      </c>
      <c r="H347" s="5">
        <f t="shared" si="65"/>
        <v>202111</v>
      </c>
      <c r="I347" s="5">
        <f t="shared" si="66"/>
        <v>2021</v>
      </c>
      <c r="J347">
        <f t="shared" si="67"/>
        <v>41.256198347107436</v>
      </c>
    </row>
    <row r="348" spans="1:10">
      <c r="A348" t="s">
        <v>30</v>
      </c>
      <c r="B348">
        <v>6835500</v>
      </c>
      <c r="C348" s="1">
        <v>44515</v>
      </c>
      <c r="D348">
        <v>21.1</v>
      </c>
      <c r="E348" t="s">
        <v>31</v>
      </c>
      <c r="G348" s="1">
        <f t="shared" si="64"/>
        <v>44515</v>
      </c>
      <c r="H348" s="5">
        <f t="shared" si="65"/>
        <v>202111</v>
      </c>
      <c r="I348" s="5">
        <f t="shared" si="66"/>
        <v>2021</v>
      </c>
      <c r="J348">
        <f t="shared" si="67"/>
        <v>41.851239669421489</v>
      </c>
    </row>
    <row r="349" spans="1:10">
      <c r="A349" t="s">
        <v>30</v>
      </c>
      <c r="B349">
        <v>6835500</v>
      </c>
      <c r="C349" s="1">
        <v>44516</v>
      </c>
      <c r="D349">
        <v>21.5</v>
      </c>
      <c r="E349" t="s">
        <v>31</v>
      </c>
      <c r="G349" s="1">
        <f t="shared" si="64"/>
        <v>44516</v>
      </c>
      <c r="H349" s="5">
        <f t="shared" si="65"/>
        <v>202111</v>
      </c>
      <c r="I349" s="5">
        <f t="shared" si="66"/>
        <v>2021</v>
      </c>
      <c r="J349">
        <f t="shared" si="67"/>
        <v>42.644628099173552</v>
      </c>
    </row>
    <row r="350" spans="1:10">
      <c r="A350" t="s">
        <v>30</v>
      </c>
      <c r="B350">
        <v>6835500</v>
      </c>
      <c r="C350" s="1">
        <v>44517</v>
      </c>
      <c r="D350">
        <v>21.7</v>
      </c>
      <c r="E350" t="s">
        <v>31</v>
      </c>
      <c r="G350" s="1">
        <f t="shared" si="64"/>
        <v>44517</v>
      </c>
      <c r="H350" s="5">
        <f t="shared" si="65"/>
        <v>202111</v>
      </c>
      <c r="I350" s="5">
        <f t="shared" si="66"/>
        <v>2021</v>
      </c>
      <c r="J350">
        <f t="shared" si="67"/>
        <v>43.041322314049587</v>
      </c>
    </row>
    <row r="351" spans="1:10">
      <c r="A351" t="s">
        <v>30</v>
      </c>
      <c r="B351">
        <v>6835500</v>
      </c>
      <c r="C351" s="1">
        <v>44518</v>
      </c>
      <c r="D351">
        <v>22</v>
      </c>
      <c r="E351" t="s">
        <v>31</v>
      </c>
      <c r="G351" s="1">
        <f t="shared" si="64"/>
        <v>44518</v>
      </c>
      <c r="H351" s="5">
        <f t="shared" si="65"/>
        <v>202111</v>
      </c>
      <c r="I351" s="5">
        <f t="shared" si="66"/>
        <v>2021</v>
      </c>
      <c r="J351">
        <f t="shared" si="67"/>
        <v>43.636363636363633</v>
      </c>
    </row>
    <row r="352" spans="1:10">
      <c r="A352" t="s">
        <v>30</v>
      </c>
      <c r="B352">
        <v>6835500</v>
      </c>
      <c r="C352" s="1">
        <v>44519</v>
      </c>
      <c r="D352">
        <v>22.3</v>
      </c>
      <c r="E352" t="s">
        <v>31</v>
      </c>
      <c r="G352" s="1">
        <f t="shared" si="64"/>
        <v>44519</v>
      </c>
      <c r="H352" s="5">
        <f t="shared" si="65"/>
        <v>202111</v>
      </c>
      <c r="I352" s="5">
        <f t="shared" si="66"/>
        <v>2021</v>
      </c>
      <c r="J352">
        <f t="shared" si="67"/>
        <v>44.231404958677686</v>
      </c>
    </row>
    <row r="353" spans="1:10">
      <c r="A353" t="s">
        <v>30</v>
      </c>
      <c r="B353">
        <v>6835500</v>
      </c>
      <c r="C353" s="1">
        <v>44520</v>
      </c>
      <c r="D353">
        <v>22.8</v>
      </c>
      <c r="E353" t="s">
        <v>31</v>
      </c>
      <c r="G353" s="1">
        <f t="shared" si="64"/>
        <v>44520</v>
      </c>
      <c r="H353" s="5">
        <f t="shared" si="65"/>
        <v>202111</v>
      </c>
      <c r="I353" s="5">
        <f t="shared" si="66"/>
        <v>2021</v>
      </c>
      <c r="J353">
        <f t="shared" si="67"/>
        <v>45.223140495867767</v>
      </c>
    </row>
    <row r="354" spans="1:10">
      <c r="A354" t="s">
        <v>30</v>
      </c>
      <c r="B354">
        <v>6835500</v>
      </c>
      <c r="C354" s="1">
        <v>44521</v>
      </c>
      <c r="D354">
        <v>23</v>
      </c>
      <c r="E354" t="s">
        <v>31</v>
      </c>
      <c r="G354" s="1">
        <f t="shared" si="64"/>
        <v>44521</v>
      </c>
      <c r="H354" s="5">
        <f t="shared" si="65"/>
        <v>202111</v>
      </c>
      <c r="I354" s="5">
        <f t="shared" si="66"/>
        <v>2021</v>
      </c>
      <c r="J354">
        <f t="shared" si="67"/>
        <v>45.619834710743802</v>
      </c>
    </row>
    <row r="355" spans="1:10">
      <c r="A355" t="s">
        <v>30</v>
      </c>
      <c r="B355">
        <v>6835500</v>
      </c>
      <c r="C355" s="1">
        <v>44522</v>
      </c>
      <c r="D355">
        <v>23.4</v>
      </c>
      <c r="E355" t="s">
        <v>31</v>
      </c>
      <c r="G355" s="1">
        <f t="shared" si="64"/>
        <v>44522</v>
      </c>
      <c r="H355" s="5">
        <f t="shared" si="65"/>
        <v>202111</v>
      </c>
      <c r="I355" s="5">
        <f t="shared" si="66"/>
        <v>2021</v>
      </c>
      <c r="J355">
        <f t="shared" si="67"/>
        <v>46.413223140495866</v>
      </c>
    </row>
    <row r="356" spans="1:10">
      <c r="A356" t="s">
        <v>30</v>
      </c>
      <c r="B356">
        <v>6835500</v>
      </c>
      <c r="C356" s="1">
        <v>44523</v>
      </c>
      <c r="D356">
        <v>24</v>
      </c>
      <c r="E356" t="s">
        <v>31</v>
      </c>
      <c r="G356" s="1">
        <f t="shared" si="64"/>
        <v>44523</v>
      </c>
      <c r="H356" s="5">
        <f t="shared" si="65"/>
        <v>202111</v>
      </c>
      <c r="I356" s="5">
        <f t="shared" si="66"/>
        <v>2021</v>
      </c>
      <c r="J356">
        <f t="shared" si="67"/>
        <v>47.603305785123965</v>
      </c>
    </row>
    <row r="357" spans="1:10">
      <c r="A357" t="s">
        <v>30</v>
      </c>
      <c r="B357">
        <v>6835500</v>
      </c>
      <c r="C357" s="1">
        <v>44524</v>
      </c>
      <c r="D357">
        <v>24.2</v>
      </c>
      <c r="E357" t="s">
        <v>31</v>
      </c>
      <c r="G357" s="1">
        <f t="shared" ref="G357:G377" si="68">IF(OR(C357&lt;=0,ISTEXT(C357)),"",C357)</f>
        <v>44524</v>
      </c>
      <c r="H357" s="5">
        <f t="shared" ref="H357:H377" si="69">IF(NOT(ISTEXT(G357)),YEAR(G357)*100+MONTH(G357),"")</f>
        <v>202111</v>
      </c>
      <c r="I357" s="5">
        <f t="shared" ref="I357:I377" si="70">IF(NOT(ISTEXT(G357)),YEAR(G357),"")</f>
        <v>2021</v>
      </c>
      <c r="J357">
        <f t="shared" ref="J357:J377" si="71">IF(AND(ISNUMBER(G357),ISNUMBER(D357)),D357*(640*24*3600)/(5280^2),"DataGap")</f>
        <v>48</v>
      </c>
    </row>
    <row r="358" spans="1:10">
      <c r="A358" t="s">
        <v>30</v>
      </c>
      <c r="B358">
        <v>6835500</v>
      </c>
      <c r="C358" s="1">
        <v>44525</v>
      </c>
      <c r="D358">
        <v>24.3</v>
      </c>
      <c r="E358" t="s">
        <v>31</v>
      </c>
      <c r="G358" s="1">
        <f t="shared" si="68"/>
        <v>44525</v>
      </c>
      <c r="H358" s="5">
        <f t="shared" si="69"/>
        <v>202111</v>
      </c>
      <c r="I358" s="5">
        <f t="shared" si="70"/>
        <v>2021</v>
      </c>
      <c r="J358">
        <f t="shared" si="71"/>
        <v>48.198347107438018</v>
      </c>
    </row>
    <row r="359" spans="1:10">
      <c r="A359" t="s">
        <v>30</v>
      </c>
      <c r="B359">
        <v>6835500</v>
      </c>
      <c r="C359" s="1">
        <v>44526</v>
      </c>
      <c r="D359">
        <v>24.8</v>
      </c>
      <c r="E359" t="s">
        <v>31</v>
      </c>
      <c r="G359" s="1">
        <f t="shared" si="68"/>
        <v>44526</v>
      </c>
      <c r="H359" s="5">
        <f t="shared" si="69"/>
        <v>202111</v>
      </c>
      <c r="I359" s="5">
        <f t="shared" si="70"/>
        <v>2021</v>
      </c>
      <c r="J359">
        <f t="shared" si="71"/>
        <v>49.190082644628099</v>
      </c>
    </row>
    <row r="360" spans="1:10">
      <c r="A360" t="s">
        <v>30</v>
      </c>
      <c r="B360">
        <v>6835500</v>
      </c>
      <c r="C360" s="1">
        <v>44527</v>
      </c>
      <c r="D360">
        <v>25.1</v>
      </c>
      <c r="E360" t="s">
        <v>31</v>
      </c>
      <c r="G360" s="1">
        <f t="shared" si="68"/>
        <v>44527</v>
      </c>
      <c r="H360" s="5">
        <f t="shared" si="69"/>
        <v>202111</v>
      </c>
      <c r="I360" s="5">
        <f t="shared" si="70"/>
        <v>2021</v>
      </c>
      <c r="J360">
        <f t="shared" si="71"/>
        <v>49.785123966942152</v>
      </c>
    </row>
    <row r="361" spans="1:10">
      <c r="A361" t="s">
        <v>30</v>
      </c>
      <c r="B361">
        <v>6835500</v>
      </c>
      <c r="C361" s="1">
        <v>44528</v>
      </c>
      <c r="D361">
        <v>25.5</v>
      </c>
      <c r="E361" t="s">
        <v>31</v>
      </c>
      <c r="G361" s="1">
        <f t="shared" si="68"/>
        <v>44528</v>
      </c>
      <c r="H361" s="5">
        <f t="shared" si="69"/>
        <v>202111</v>
      </c>
      <c r="I361" s="5">
        <f t="shared" si="70"/>
        <v>2021</v>
      </c>
      <c r="J361">
        <f t="shared" si="71"/>
        <v>50.578512396694215</v>
      </c>
    </row>
    <row r="362" spans="1:10">
      <c r="A362" t="s">
        <v>30</v>
      </c>
      <c r="B362">
        <v>6835500</v>
      </c>
      <c r="C362" s="1">
        <v>44529</v>
      </c>
      <c r="D362">
        <v>26</v>
      </c>
      <c r="E362" t="s">
        <v>31</v>
      </c>
      <c r="G362" s="1">
        <f t="shared" si="68"/>
        <v>44529</v>
      </c>
      <c r="H362" s="5">
        <f t="shared" si="69"/>
        <v>202111</v>
      </c>
      <c r="I362" s="5">
        <f t="shared" si="70"/>
        <v>2021</v>
      </c>
      <c r="J362">
        <f t="shared" si="71"/>
        <v>51.570247933884296</v>
      </c>
    </row>
    <row r="363" spans="1:10">
      <c r="A363" t="s">
        <v>30</v>
      </c>
      <c r="B363">
        <v>6835500</v>
      </c>
      <c r="C363" s="1">
        <v>44530</v>
      </c>
      <c r="D363">
        <v>26.2</v>
      </c>
      <c r="E363" t="s">
        <v>31</v>
      </c>
      <c r="G363" s="1">
        <f t="shared" si="68"/>
        <v>44530</v>
      </c>
      <c r="H363" s="5">
        <f t="shared" si="69"/>
        <v>202111</v>
      </c>
      <c r="I363" s="5">
        <f t="shared" si="70"/>
        <v>2021</v>
      </c>
      <c r="J363">
        <f t="shared" si="71"/>
        <v>51.966942148760332</v>
      </c>
    </row>
    <row r="364" spans="1:10">
      <c r="A364" t="s">
        <v>30</v>
      </c>
      <c r="B364">
        <v>6835500</v>
      </c>
      <c r="C364" s="1">
        <v>44531</v>
      </c>
      <c r="D364">
        <v>26.5</v>
      </c>
      <c r="E364" t="s">
        <v>31</v>
      </c>
      <c r="G364" s="1">
        <f t="shared" si="68"/>
        <v>44531</v>
      </c>
      <c r="H364" s="5">
        <f t="shared" si="69"/>
        <v>202112</v>
      </c>
      <c r="I364" s="5">
        <f t="shared" si="70"/>
        <v>2021</v>
      </c>
      <c r="J364">
        <f t="shared" si="71"/>
        <v>52.561983471074377</v>
      </c>
    </row>
    <row r="365" spans="1:10">
      <c r="A365" t="s">
        <v>30</v>
      </c>
      <c r="B365">
        <v>6835500</v>
      </c>
      <c r="C365" s="1">
        <v>44532</v>
      </c>
      <c r="D365">
        <v>26.8</v>
      </c>
      <c r="E365" t="s">
        <v>31</v>
      </c>
      <c r="G365" s="1">
        <f t="shared" si="68"/>
        <v>44532</v>
      </c>
      <c r="H365" s="5">
        <f t="shared" si="69"/>
        <v>202112</v>
      </c>
      <c r="I365" s="5">
        <f t="shared" si="70"/>
        <v>2021</v>
      </c>
      <c r="J365">
        <f t="shared" si="71"/>
        <v>53.15702479338843</v>
      </c>
    </row>
    <row r="366" spans="1:10">
      <c r="A366" t="s">
        <v>30</v>
      </c>
      <c r="B366">
        <v>6835500</v>
      </c>
      <c r="C366" s="1">
        <v>44533</v>
      </c>
      <c r="D366">
        <v>27.1</v>
      </c>
      <c r="E366" t="s">
        <v>31</v>
      </c>
      <c r="G366" s="1">
        <f t="shared" si="68"/>
        <v>44533</v>
      </c>
      <c r="H366" s="5">
        <f t="shared" si="69"/>
        <v>202112</v>
      </c>
      <c r="I366" s="5">
        <f t="shared" si="70"/>
        <v>2021</v>
      </c>
      <c r="J366">
        <f t="shared" si="71"/>
        <v>53.752066115702476</v>
      </c>
    </row>
    <row r="367" spans="1:10">
      <c r="A367" t="s">
        <v>30</v>
      </c>
      <c r="B367">
        <v>6835500</v>
      </c>
      <c r="C367" s="1">
        <v>44534</v>
      </c>
      <c r="D367">
        <v>27.4</v>
      </c>
      <c r="E367" t="s">
        <v>31</v>
      </c>
      <c r="G367" s="1">
        <f t="shared" si="68"/>
        <v>44534</v>
      </c>
      <c r="H367" s="5">
        <f t="shared" si="69"/>
        <v>202112</v>
      </c>
      <c r="I367" s="5">
        <f t="shared" si="70"/>
        <v>2021</v>
      </c>
      <c r="J367">
        <f t="shared" si="71"/>
        <v>54.347107438016529</v>
      </c>
    </row>
    <row r="368" spans="1:10">
      <c r="A368" t="s">
        <v>30</v>
      </c>
      <c r="B368">
        <v>6835500</v>
      </c>
      <c r="C368" s="1">
        <v>44535</v>
      </c>
      <c r="D368">
        <v>27.5</v>
      </c>
      <c r="E368" t="s">
        <v>31</v>
      </c>
      <c r="G368" s="1">
        <f t="shared" si="68"/>
        <v>44535</v>
      </c>
      <c r="H368" s="5">
        <f t="shared" si="69"/>
        <v>202112</v>
      </c>
      <c r="I368" s="5">
        <f t="shared" si="70"/>
        <v>2021</v>
      </c>
      <c r="J368">
        <f t="shared" si="71"/>
        <v>54.545454545454547</v>
      </c>
    </row>
    <row r="369" spans="1:10">
      <c r="A369" t="s">
        <v>30</v>
      </c>
      <c r="B369">
        <v>6835500</v>
      </c>
      <c r="C369" s="1">
        <v>44536</v>
      </c>
      <c r="D369">
        <v>27.4</v>
      </c>
      <c r="E369" t="s">
        <v>31</v>
      </c>
      <c r="G369" s="1">
        <f t="shared" si="68"/>
        <v>44536</v>
      </c>
      <c r="H369" s="5">
        <f t="shared" si="69"/>
        <v>202112</v>
      </c>
      <c r="I369" s="5">
        <f t="shared" si="70"/>
        <v>2021</v>
      </c>
      <c r="J369">
        <f t="shared" si="71"/>
        <v>54.347107438016529</v>
      </c>
    </row>
    <row r="370" spans="1:10">
      <c r="A370" t="s">
        <v>30</v>
      </c>
      <c r="B370">
        <v>6835500</v>
      </c>
      <c r="C370" s="1">
        <v>44537</v>
      </c>
      <c r="D370">
        <v>27.8</v>
      </c>
      <c r="E370" t="s">
        <v>31</v>
      </c>
      <c r="G370" s="1">
        <f t="shared" si="68"/>
        <v>44537</v>
      </c>
      <c r="H370" s="5">
        <f t="shared" si="69"/>
        <v>202112</v>
      </c>
      <c r="I370" s="5">
        <f t="shared" si="70"/>
        <v>2021</v>
      </c>
      <c r="J370">
        <f t="shared" si="71"/>
        <v>55.140495867768593</v>
      </c>
    </row>
    <row r="371" spans="1:10">
      <c r="A371" t="s">
        <v>30</v>
      </c>
      <c r="B371">
        <v>6835500</v>
      </c>
      <c r="C371" s="1">
        <v>44538</v>
      </c>
      <c r="D371">
        <v>26.8</v>
      </c>
      <c r="E371" t="s">
        <v>38</v>
      </c>
      <c r="G371" s="1">
        <f t="shared" si="68"/>
        <v>44538</v>
      </c>
      <c r="H371" s="5">
        <f t="shared" si="69"/>
        <v>202112</v>
      </c>
      <c r="I371" s="5">
        <f t="shared" si="70"/>
        <v>2021</v>
      </c>
      <c r="J371">
        <f t="shared" si="71"/>
        <v>53.15702479338843</v>
      </c>
    </row>
    <row r="372" spans="1:10">
      <c r="A372" t="s">
        <v>30</v>
      </c>
      <c r="B372">
        <v>6835500</v>
      </c>
      <c r="C372" s="1">
        <v>44539</v>
      </c>
      <c r="D372">
        <v>27.6</v>
      </c>
      <c r="E372" t="s">
        <v>38</v>
      </c>
      <c r="G372" s="1">
        <f t="shared" si="68"/>
        <v>44539</v>
      </c>
      <c r="H372" s="5">
        <f t="shared" si="69"/>
        <v>202112</v>
      </c>
      <c r="I372" s="5">
        <f t="shared" si="70"/>
        <v>2021</v>
      </c>
      <c r="J372">
        <f t="shared" si="71"/>
        <v>54.743801652892564</v>
      </c>
    </row>
    <row r="373" spans="1:10">
      <c r="A373" t="s">
        <v>30</v>
      </c>
      <c r="B373">
        <v>6835500</v>
      </c>
      <c r="C373" s="1">
        <v>44540</v>
      </c>
      <c r="D373">
        <v>29.1</v>
      </c>
      <c r="E373" t="s">
        <v>31</v>
      </c>
      <c r="G373" s="1">
        <f t="shared" si="68"/>
        <v>44540</v>
      </c>
      <c r="H373" s="5">
        <f t="shared" si="69"/>
        <v>202112</v>
      </c>
      <c r="I373" s="5">
        <f t="shared" si="70"/>
        <v>2021</v>
      </c>
      <c r="J373">
        <f t="shared" si="71"/>
        <v>57.719008264462808</v>
      </c>
    </row>
    <row r="374" spans="1:10">
      <c r="A374" t="s">
        <v>30</v>
      </c>
      <c r="B374">
        <v>6835500</v>
      </c>
      <c r="C374" s="1">
        <v>44541</v>
      </c>
      <c r="D374">
        <v>28.9</v>
      </c>
      <c r="E374" t="s">
        <v>31</v>
      </c>
      <c r="G374" s="1">
        <f t="shared" si="68"/>
        <v>44541</v>
      </c>
      <c r="H374" s="5">
        <f t="shared" si="69"/>
        <v>202112</v>
      </c>
      <c r="I374" s="5">
        <f t="shared" si="70"/>
        <v>2021</v>
      </c>
      <c r="J374">
        <f t="shared" si="71"/>
        <v>57.32231404958678</v>
      </c>
    </row>
    <row r="375" spans="1:10">
      <c r="A375" t="s">
        <v>30</v>
      </c>
      <c r="B375">
        <v>6835500</v>
      </c>
      <c r="C375" s="1">
        <v>44542</v>
      </c>
      <c r="D375">
        <v>27</v>
      </c>
      <c r="E375" t="s">
        <v>38</v>
      </c>
      <c r="G375" s="1">
        <f t="shared" si="68"/>
        <v>44542</v>
      </c>
      <c r="H375" s="5">
        <f t="shared" si="69"/>
        <v>202112</v>
      </c>
      <c r="I375" s="5">
        <f t="shared" si="70"/>
        <v>2021</v>
      </c>
      <c r="J375">
        <f t="shared" si="71"/>
        <v>53.553719008264466</v>
      </c>
    </row>
    <row r="376" spans="1:10">
      <c r="A376" t="s">
        <v>30</v>
      </c>
      <c r="B376">
        <v>6835500</v>
      </c>
      <c r="C376" s="1">
        <v>44543</v>
      </c>
      <c r="D376">
        <v>27.8</v>
      </c>
      <c r="E376" t="s">
        <v>38</v>
      </c>
      <c r="G376" s="1">
        <f t="shared" si="68"/>
        <v>44543</v>
      </c>
      <c r="H376" s="5">
        <f t="shared" si="69"/>
        <v>202112</v>
      </c>
      <c r="I376" s="5">
        <f t="shared" si="70"/>
        <v>2021</v>
      </c>
      <c r="J376">
        <f t="shared" si="71"/>
        <v>55.140495867768593</v>
      </c>
    </row>
    <row r="377" spans="1:10">
      <c r="A377" t="s">
        <v>30</v>
      </c>
      <c r="B377">
        <v>6835500</v>
      </c>
      <c r="C377" s="1">
        <v>44544</v>
      </c>
      <c r="D377">
        <v>30.2</v>
      </c>
      <c r="E377" t="s">
        <v>31</v>
      </c>
      <c r="G377" s="1">
        <f t="shared" si="68"/>
        <v>44544</v>
      </c>
      <c r="H377" s="5">
        <f t="shared" si="69"/>
        <v>202112</v>
      </c>
      <c r="I377" s="5">
        <f t="shared" si="70"/>
        <v>2021</v>
      </c>
      <c r="J377">
        <f t="shared" si="71"/>
        <v>59.900826446280995</v>
      </c>
    </row>
    <row r="378" spans="1:10">
      <c r="A378" t="s">
        <v>30</v>
      </c>
      <c r="B378">
        <v>6835500</v>
      </c>
      <c r="C378" s="1">
        <v>44545</v>
      </c>
      <c r="D378">
        <v>31.2</v>
      </c>
      <c r="E378" t="s">
        <v>31</v>
      </c>
      <c r="G378" s="1">
        <f t="shared" ref="G378:G391" si="72">IF(OR(C378&lt;=0,ISTEXT(C378)),"",C378)</f>
        <v>44545</v>
      </c>
      <c r="H378" s="5">
        <f t="shared" ref="H378:H391" si="73">IF(NOT(ISTEXT(G378)),YEAR(G378)*100+MONTH(G378),"")</f>
        <v>202112</v>
      </c>
      <c r="I378" s="5">
        <f t="shared" ref="I378:I391" si="74">IF(NOT(ISTEXT(G378)),YEAR(G378),"")</f>
        <v>2021</v>
      </c>
      <c r="J378">
        <f t="shared" ref="J378:J391" si="75">IF(AND(ISNUMBER(G378),ISNUMBER(D378)),D378*(640*24*3600)/(5280^2),"DataGap")</f>
        <v>61.884297520661157</v>
      </c>
    </row>
    <row r="379" spans="1:10">
      <c r="A379" t="s">
        <v>30</v>
      </c>
      <c r="B379">
        <v>6835500</v>
      </c>
      <c r="C379" s="1">
        <v>44546</v>
      </c>
      <c r="D379">
        <v>31.3</v>
      </c>
      <c r="E379" t="s">
        <v>31</v>
      </c>
      <c r="G379" s="1">
        <f t="shared" si="72"/>
        <v>44546</v>
      </c>
      <c r="H379" s="5">
        <f t="shared" si="73"/>
        <v>202112</v>
      </c>
      <c r="I379" s="5">
        <f t="shared" si="74"/>
        <v>2021</v>
      </c>
      <c r="J379">
        <f t="shared" si="75"/>
        <v>62.082644628099175</v>
      </c>
    </row>
    <row r="380" spans="1:10">
      <c r="A380" t="s">
        <v>30</v>
      </c>
      <c r="B380">
        <v>6835500</v>
      </c>
      <c r="C380" s="1">
        <v>44547</v>
      </c>
      <c r="D380">
        <v>31</v>
      </c>
      <c r="E380" t="s">
        <v>38</v>
      </c>
      <c r="G380" s="1">
        <f t="shared" si="72"/>
        <v>44547</v>
      </c>
      <c r="H380" s="5">
        <f t="shared" si="73"/>
        <v>202112</v>
      </c>
      <c r="I380" s="5">
        <f t="shared" si="74"/>
        <v>2021</v>
      </c>
      <c r="J380">
        <f t="shared" si="75"/>
        <v>61.487603305785122</v>
      </c>
    </row>
    <row r="381" spans="1:10">
      <c r="A381" t="s">
        <v>30</v>
      </c>
      <c r="B381">
        <v>6835500</v>
      </c>
      <c r="C381" s="1">
        <v>44548</v>
      </c>
      <c r="D381">
        <v>29</v>
      </c>
      <c r="E381" t="s">
        <v>38</v>
      </c>
      <c r="G381" s="1">
        <f t="shared" si="72"/>
        <v>44548</v>
      </c>
      <c r="H381" s="5">
        <f t="shared" si="73"/>
        <v>202112</v>
      </c>
      <c r="I381" s="5">
        <f t="shared" si="74"/>
        <v>2021</v>
      </c>
      <c r="J381">
        <f t="shared" si="75"/>
        <v>57.52066115702479</v>
      </c>
    </row>
    <row r="382" spans="1:10">
      <c r="A382" t="s">
        <v>30</v>
      </c>
      <c r="B382">
        <v>6835500</v>
      </c>
      <c r="C382" s="1">
        <v>44549</v>
      </c>
      <c r="D382">
        <v>24.7</v>
      </c>
      <c r="E382" t="s">
        <v>38</v>
      </c>
      <c r="G382" s="1">
        <f t="shared" si="72"/>
        <v>44549</v>
      </c>
      <c r="H382" s="5">
        <f t="shared" si="73"/>
        <v>202112</v>
      </c>
      <c r="I382" s="5">
        <f t="shared" si="74"/>
        <v>2021</v>
      </c>
      <c r="J382">
        <f t="shared" si="75"/>
        <v>48.991735537190081</v>
      </c>
    </row>
    <row r="383" spans="1:10">
      <c r="A383" t="s">
        <v>30</v>
      </c>
      <c r="B383">
        <v>6835500</v>
      </c>
      <c r="C383" s="1">
        <v>44550</v>
      </c>
      <c r="D383">
        <v>24.6</v>
      </c>
      <c r="E383" t="s">
        <v>38</v>
      </c>
      <c r="G383" s="1">
        <f t="shared" si="72"/>
        <v>44550</v>
      </c>
      <c r="H383" s="5">
        <f t="shared" si="73"/>
        <v>202112</v>
      </c>
      <c r="I383" s="5">
        <f t="shared" si="74"/>
        <v>2021</v>
      </c>
      <c r="J383">
        <f t="shared" si="75"/>
        <v>48.793388429752063</v>
      </c>
    </row>
    <row r="384" spans="1:10">
      <c r="A384" t="s">
        <v>30</v>
      </c>
      <c r="B384">
        <v>6835500</v>
      </c>
      <c r="C384" s="1">
        <v>44551</v>
      </c>
      <c r="D384">
        <v>26.1</v>
      </c>
      <c r="E384" t="s">
        <v>38</v>
      </c>
      <c r="G384" s="1">
        <f t="shared" si="72"/>
        <v>44551</v>
      </c>
      <c r="H384" s="5">
        <f t="shared" si="73"/>
        <v>202112</v>
      </c>
      <c r="I384" s="5">
        <f t="shared" si="74"/>
        <v>2021</v>
      </c>
      <c r="J384">
        <f t="shared" si="75"/>
        <v>51.768595041322314</v>
      </c>
    </row>
    <row r="385" spans="1:10">
      <c r="A385" t="s">
        <v>30</v>
      </c>
      <c r="B385">
        <v>6835500</v>
      </c>
      <c r="C385" s="1">
        <v>44552</v>
      </c>
      <c r="D385">
        <v>27</v>
      </c>
      <c r="E385" t="s">
        <v>38</v>
      </c>
      <c r="G385" s="1">
        <f t="shared" si="72"/>
        <v>44552</v>
      </c>
      <c r="H385" s="5">
        <f t="shared" si="73"/>
        <v>202112</v>
      </c>
      <c r="I385" s="5">
        <f t="shared" si="74"/>
        <v>2021</v>
      </c>
      <c r="J385">
        <f t="shared" si="75"/>
        <v>53.553719008264466</v>
      </c>
    </row>
    <row r="386" spans="1:10">
      <c r="A386" t="s">
        <v>30</v>
      </c>
      <c r="B386">
        <v>6835500</v>
      </c>
      <c r="C386" s="1">
        <v>44553</v>
      </c>
      <c r="D386">
        <v>33.200000000000003</v>
      </c>
      <c r="E386" t="s">
        <v>38</v>
      </c>
      <c r="G386" s="1">
        <f t="shared" si="72"/>
        <v>44553</v>
      </c>
      <c r="H386" s="5">
        <f t="shared" si="73"/>
        <v>202112</v>
      </c>
      <c r="I386" s="5">
        <f t="shared" si="74"/>
        <v>2021</v>
      </c>
      <c r="J386">
        <f t="shared" si="75"/>
        <v>65.851239669421503</v>
      </c>
    </row>
    <row r="387" spans="1:10">
      <c r="A387" t="s">
        <v>30</v>
      </c>
      <c r="B387">
        <v>6835500</v>
      </c>
      <c r="C387" s="1">
        <v>44554</v>
      </c>
      <c r="D387">
        <v>36.1</v>
      </c>
      <c r="E387" t="s">
        <v>38</v>
      </c>
      <c r="G387" s="1">
        <f t="shared" si="72"/>
        <v>44554</v>
      </c>
      <c r="H387" s="5">
        <f t="shared" si="73"/>
        <v>202112</v>
      </c>
      <c r="I387" s="5">
        <f t="shared" si="74"/>
        <v>2021</v>
      </c>
      <c r="J387">
        <f t="shared" si="75"/>
        <v>71.603305785123965</v>
      </c>
    </row>
    <row r="388" spans="1:10">
      <c r="A388" t="s">
        <v>30</v>
      </c>
      <c r="B388">
        <v>6835500</v>
      </c>
      <c r="C388" s="1">
        <v>44555</v>
      </c>
      <c r="D388">
        <v>32.799999999999997</v>
      </c>
      <c r="E388" t="s">
        <v>38</v>
      </c>
      <c r="G388" s="1">
        <f t="shared" si="72"/>
        <v>44555</v>
      </c>
      <c r="H388" s="5">
        <f t="shared" si="73"/>
        <v>202112</v>
      </c>
      <c r="I388" s="5">
        <f t="shared" si="74"/>
        <v>2021</v>
      </c>
      <c r="J388">
        <f t="shared" si="75"/>
        <v>65.057851239669418</v>
      </c>
    </row>
    <row r="389" spans="1:10">
      <c r="A389" t="s">
        <v>30</v>
      </c>
      <c r="B389">
        <v>6835500</v>
      </c>
      <c r="C389" s="1">
        <v>44556</v>
      </c>
      <c r="D389">
        <v>32.9</v>
      </c>
      <c r="E389" t="s">
        <v>38</v>
      </c>
      <c r="G389" s="1">
        <f t="shared" si="72"/>
        <v>44556</v>
      </c>
      <c r="H389" s="5">
        <f t="shared" si="73"/>
        <v>202112</v>
      </c>
      <c r="I389" s="5">
        <f t="shared" si="74"/>
        <v>2021</v>
      </c>
      <c r="J389">
        <f t="shared" si="75"/>
        <v>65.256198347107443</v>
      </c>
    </row>
    <row r="390" spans="1:10">
      <c r="A390" t="s">
        <v>30</v>
      </c>
      <c r="B390">
        <v>6835500</v>
      </c>
      <c r="C390" s="1">
        <v>44557</v>
      </c>
      <c r="D390">
        <v>34.200000000000003</v>
      </c>
      <c r="E390" t="s">
        <v>38</v>
      </c>
      <c r="G390" s="1">
        <f t="shared" si="72"/>
        <v>44557</v>
      </c>
      <c r="H390" s="5">
        <f t="shared" si="73"/>
        <v>202112</v>
      </c>
      <c r="I390" s="5">
        <f t="shared" si="74"/>
        <v>2021</v>
      </c>
      <c r="J390">
        <f t="shared" si="75"/>
        <v>67.834710743801665</v>
      </c>
    </row>
    <row r="391" spans="1:10">
      <c r="A391" t="s">
        <v>30</v>
      </c>
      <c r="B391">
        <v>6835500</v>
      </c>
      <c r="C391" s="1">
        <v>44558</v>
      </c>
      <c r="D391">
        <v>32</v>
      </c>
      <c r="E391" t="s">
        <v>38</v>
      </c>
      <c r="G391" s="1">
        <f t="shared" si="72"/>
        <v>44558</v>
      </c>
      <c r="H391" s="5">
        <f t="shared" si="73"/>
        <v>202112</v>
      </c>
      <c r="I391" s="5">
        <f t="shared" si="74"/>
        <v>2021</v>
      </c>
      <c r="J391">
        <f t="shared" si="75"/>
        <v>63.471074380165291</v>
      </c>
    </row>
    <row r="392" spans="1:10">
      <c r="A392" t="s">
        <v>30</v>
      </c>
      <c r="B392">
        <v>6835500</v>
      </c>
      <c r="C392" s="1">
        <v>44559</v>
      </c>
      <c r="D392">
        <v>30.7</v>
      </c>
      <c r="E392" t="s">
        <v>38</v>
      </c>
      <c r="G392" s="1">
        <f t="shared" ref="G392:G394" si="76">IF(OR(C392&lt;=0,ISTEXT(C392)),"",C392)</f>
        <v>44559</v>
      </c>
      <c r="H392" s="5">
        <f t="shared" ref="H392:H394" si="77">IF(NOT(ISTEXT(G392)),YEAR(G392)*100+MONTH(G392),"")</f>
        <v>202112</v>
      </c>
      <c r="I392" s="5">
        <f t="shared" ref="I392:I394" si="78">IF(NOT(ISTEXT(G392)),YEAR(G392),"")</f>
        <v>2021</v>
      </c>
      <c r="J392">
        <f t="shared" ref="J392:J394" si="79">IF(AND(ISNUMBER(G392),ISNUMBER(D392)),D392*(640*24*3600)/(5280^2),"DataGap")</f>
        <v>60.892561983471076</v>
      </c>
    </row>
    <row r="393" spans="1:10">
      <c r="A393" t="s">
        <v>30</v>
      </c>
      <c r="B393">
        <v>6835500</v>
      </c>
      <c r="C393" s="1">
        <v>44560</v>
      </c>
      <c r="D393">
        <v>33</v>
      </c>
      <c r="E393" t="s">
        <v>38</v>
      </c>
      <c r="G393" s="1">
        <f t="shared" si="76"/>
        <v>44560</v>
      </c>
      <c r="H393" s="5">
        <f t="shared" si="77"/>
        <v>202112</v>
      </c>
      <c r="I393" s="5">
        <f t="shared" si="78"/>
        <v>2021</v>
      </c>
      <c r="J393">
        <f t="shared" si="79"/>
        <v>65.454545454545453</v>
      </c>
    </row>
    <row r="394" spans="1:10">
      <c r="A394" t="s">
        <v>30</v>
      </c>
      <c r="B394">
        <v>6835500</v>
      </c>
      <c r="C394" s="1">
        <v>44561</v>
      </c>
      <c r="D394">
        <v>31.5</v>
      </c>
      <c r="E394" t="s">
        <v>38</v>
      </c>
      <c r="G394" s="1">
        <f t="shared" si="76"/>
        <v>44561</v>
      </c>
      <c r="H394" s="5">
        <f t="shared" si="77"/>
        <v>202112</v>
      </c>
      <c r="I394" s="5">
        <f t="shared" si="78"/>
        <v>2021</v>
      </c>
      <c r="J394">
        <f t="shared" si="79"/>
        <v>62.47933884297521</v>
      </c>
    </row>
    <row r="395" spans="1:10">
      <c r="A395" t="s">
        <v>32</v>
      </c>
      <c r="C395" s="1"/>
      <c r="G395" s="1"/>
      <c r="H395" s="5"/>
      <c r="I395" s="5"/>
    </row>
    <row r="396" spans="1:10">
      <c r="G396" s="1"/>
      <c r="H396" s="5"/>
      <c r="I396" s="5"/>
    </row>
    <row r="397" spans="1:10">
      <c r="G397" s="1"/>
      <c r="H397" s="5"/>
      <c r="I397" s="5"/>
    </row>
    <row r="398" spans="1:10">
      <c r="G398" s="1"/>
      <c r="H398" s="5"/>
      <c r="I398" s="5"/>
    </row>
    <row r="399" spans="1:10">
      <c r="G399" s="1"/>
      <c r="H399" s="5"/>
      <c r="I399" s="5"/>
    </row>
    <row r="400" spans="1:10">
      <c r="G400" s="1"/>
      <c r="H400" s="5"/>
      <c r="I400" s="5"/>
    </row>
    <row r="401" spans="7:9">
      <c r="G401" s="1"/>
      <c r="H401" s="5"/>
      <c r="I401" s="5"/>
    </row>
    <row r="402" spans="7:9">
      <c r="G402" s="1"/>
      <c r="H402" s="5"/>
      <c r="I402" s="5"/>
    </row>
    <row r="403" spans="7:9">
      <c r="G403" s="1"/>
      <c r="H403" s="5"/>
      <c r="I403" s="5"/>
    </row>
    <row r="404" spans="7:9">
      <c r="G404" s="1"/>
      <c r="H404" s="5"/>
      <c r="I404" s="5"/>
    </row>
    <row r="405" spans="7:9">
      <c r="G405" s="1"/>
      <c r="H405" s="5"/>
      <c r="I405" s="5"/>
    </row>
    <row r="406" spans="7:9">
      <c r="G406" s="1"/>
      <c r="H406" s="5"/>
      <c r="I406" s="5"/>
    </row>
    <row r="407" spans="7:9">
      <c r="G407" s="1"/>
      <c r="H407" s="5"/>
      <c r="I407" s="5"/>
    </row>
    <row r="408" spans="7:9">
      <c r="G408" s="1"/>
      <c r="H408" s="5"/>
      <c r="I408" s="5"/>
    </row>
    <row r="409" spans="7:9">
      <c r="G409" s="1"/>
      <c r="H409" s="5"/>
      <c r="I409" s="5"/>
    </row>
    <row r="410" spans="7:9">
      <c r="G410" s="1"/>
      <c r="H410" s="5"/>
      <c r="I410" s="5"/>
    </row>
    <row r="411" spans="7:9">
      <c r="G411" s="1"/>
      <c r="H411" s="5"/>
      <c r="I411" s="5"/>
    </row>
    <row r="412" spans="7:9">
      <c r="G412" s="1"/>
      <c r="H412" s="5"/>
      <c r="I412" s="5"/>
    </row>
    <row r="413" spans="7:9">
      <c r="G413" s="1"/>
      <c r="H413" s="5"/>
      <c r="I413" s="5"/>
    </row>
    <row r="414" spans="7:9">
      <c r="G414" s="1"/>
      <c r="H414" s="5"/>
      <c r="I414" s="5"/>
    </row>
    <row r="415" spans="7:9">
      <c r="G415" s="1"/>
      <c r="H415" s="5"/>
      <c r="I415" s="5"/>
    </row>
    <row r="416" spans="7:9">
      <c r="G416" s="1"/>
      <c r="H416" s="5"/>
      <c r="I416" s="5"/>
    </row>
    <row r="417" spans="7:9">
      <c r="G417" s="1"/>
      <c r="H417" s="5"/>
      <c r="I417" s="5"/>
    </row>
    <row r="418" spans="7:9">
      <c r="G418" s="1"/>
      <c r="H418" s="5"/>
      <c r="I418" s="5"/>
    </row>
  </sheetData>
  <mergeCells count="2">
    <mergeCell ref="G1:J1"/>
    <mergeCell ref="L1:N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418"/>
  <sheetViews>
    <sheetView workbookViewId="0">
      <selection activeCell="J3" sqref="J3:J14"/>
    </sheetView>
  </sheetViews>
  <sheetFormatPr defaultRowHeight="15"/>
  <cols>
    <col min="1" max="1" width="81.140625" bestFit="1" customWidth="1"/>
    <col min="2" max="2" width="8" bestFit="1" customWidth="1"/>
    <col min="3" max="3" width="10.7109375" customWidth="1"/>
    <col min="4" max="4" width="18.28515625" bestFit="1" customWidth="1"/>
    <col min="5" max="5" width="21.42578125" bestFit="1" customWidth="1"/>
    <col min="7" max="7" width="9.7109375" bestFit="1" customWidth="1"/>
  </cols>
  <sheetData>
    <row r="1" spans="1:14" ht="15.75" thickBot="1">
      <c r="A1" t="s">
        <v>0</v>
      </c>
      <c r="G1" s="15" t="s">
        <v>95</v>
      </c>
      <c r="H1" s="16"/>
      <c r="I1" s="16"/>
      <c r="J1" s="17"/>
      <c r="L1" s="18" t="s">
        <v>100</v>
      </c>
      <c r="M1" s="19"/>
      <c r="N1" s="20"/>
    </row>
    <row r="2" spans="1:14">
      <c r="A2" t="s">
        <v>1</v>
      </c>
      <c r="G2" s="2" t="s">
        <v>96</v>
      </c>
      <c r="H2" s="2" t="s">
        <v>97</v>
      </c>
      <c r="I2" s="2" t="s">
        <v>98</v>
      </c>
      <c r="J2" s="3" t="s">
        <v>99</v>
      </c>
      <c r="L2" s="2" t="s">
        <v>101</v>
      </c>
      <c r="M2" s="2" t="s">
        <v>98</v>
      </c>
      <c r="N2" s="3" t="s">
        <v>102</v>
      </c>
    </row>
    <row r="3" spans="1:14">
      <c r="A3" t="s">
        <v>2</v>
      </c>
      <c r="G3" s="4">
        <v>44197</v>
      </c>
      <c r="H3" s="5">
        <f>YEAR(G3)*100+MONTH(G3)</f>
        <v>202101</v>
      </c>
      <c r="I3" s="6">
        <f t="shared" ref="I3:I14" si="0">SUMIF($H$30:$H$394,H3,D$30:D$399)/COUNTIF($H$30:$H$394,H3)</f>
        <v>2.2525806451612898</v>
      </c>
      <c r="J3" s="7">
        <f>SUMIF($H$30:$H$394,H3,J$30:J$400)</f>
        <v>138.50578512396692</v>
      </c>
      <c r="L3" s="8">
        <f>YEAR(G3)</f>
        <v>2021</v>
      </c>
      <c r="M3" s="6">
        <f ca="1">SUMIF(I$30:I$400,L3,D$30:D$399)/COUNTIF(I$30:I$400,L3)</f>
        <v>2.7609863013698601</v>
      </c>
      <c r="N3" s="6">
        <f>SUMIF(I$30:I$400,L3,J$30:J$400)</f>
        <v>1998.8628099173552</v>
      </c>
    </row>
    <row r="4" spans="1:14">
      <c r="A4" t="s">
        <v>3</v>
      </c>
      <c r="G4" s="4">
        <f>DATE(IF(MONTH(G3)=12,YEAR(G3)+1,YEAR(G3)),IF(MONTH(G3)=12,1,MONTH(G3)+1),1)</f>
        <v>44228</v>
      </c>
      <c r="H4" s="5">
        <f t="shared" ref="H4:H14" si="1">YEAR(G4)*100+MONTH(G4)</f>
        <v>202102</v>
      </c>
      <c r="I4" s="6">
        <f t="shared" si="0"/>
        <v>2.0607142857142859</v>
      </c>
      <c r="J4" s="7">
        <f t="shared" ref="J4:J14" si="2">SUMIF($H$30:$H$394,H4,J$30:J$400)</f>
        <v>114.44628099173553</v>
      </c>
    </row>
    <row r="5" spans="1:14">
      <c r="A5" t="s">
        <v>4</v>
      </c>
      <c r="G5" s="4">
        <f t="shared" ref="G5:G14" si="3">DATE(IF(MONTH(G4)=12,YEAR(G4)+1,YEAR(G4)),IF(MONTH(G4)=12,1,MONTH(G4)+1),1)</f>
        <v>44256</v>
      </c>
      <c r="H5" s="5">
        <f t="shared" si="1"/>
        <v>202103</v>
      </c>
      <c r="I5" s="6">
        <f t="shared" si="0"/>
        <v>3.6154838709677408</v>
      </c>
      <c r="J5" s="7">
        <f t="shared" si="2"/>
        <v>222.30743801652892</v>
      </c>
    </row>
    <row r="6" spans="1:14">
      <c r="A6" t="s">
        <v>5</v>
      </c>
      <c r="G6" s="4">
        <f t="shared" si="3"/>
        <v>44287</v>
      </c>
      <c r="H6" s="5">
        <f t="shared" si="1"/>
        <v>202104</v>
      </c>
      <c r="I6" s="6">
        <f t="shared" si="0"/>
        <v>2.8506666666666671</v>
      </c>
      <c r="J6" s="7">
        <f t="shared" si="2"/>
        <v>169.62644628099173</v>
      </c>
    </row>
    <row r="7" spans="1:14">
      <c r="A7" t="s">
        <v>6</v>
      </c>
      <c r="G7" s="4">
        <f t="shared" si="3"/>
        <v>44317</v>
      </c>
      <c r="H7" s="5">
        <f t="shared" si="1"/>
        <v>202105</v>
      </c>
      <c r="I7" s="6">
        <f t="shared" si="0"/>
        <v>9.5422580645161297</v>
      </c>
      <c r="J7" s="7">
        <f t="shared" si="2"/>
        <v>586.73057851239673</v>
      </c>
    </row>
    <row r="8" spans="1:14">
      <c r="A8" t="s">
        <v>7</v>
      </c>
      <c r="G8" s="4">
        <f t="shared" si="3"/>
        <v>44348</v>
      </c>
      <c r="H8" s="5">
        <f t="shared" si="1"/>
        <v>202106</v>
      </c>
      <c r="I8" s="6">
        <f t="shared" si="0"/>
        <v>3.3966666666666669</v>
      </c>
      <c r="J8" s="7">
        <f t="shared" si="2"/>
        <v>202.11570247933886</v>
      </c>
    </row>
    <row r="9" spans="1:14">
      <c r="A9" t="s">
        <v>6</v>
      </c>
      <c r="G9" s="4">
        <f t="shared" si="3"/>
        <v>44378</v>
      </c>
      <c r="H9" s="5">
        <f t="shared" si="1"/>
        <v>202107</v>
      </c>
      <c r="I9" s="6">
        <f t="shared" si="0"/>
        <v>2.6245161290322572</v>
      </c>
      <c r="J9" s="7">
        <f t="shared" si="2"/>
        <v>161.37520661157026</v>
      </c>
    </row>
    <row r="10" spans="1:14">
      <c r="A10" t="s">
        <v>8</v>
      </c>
      <c r="G10" s="4">
        <f t="shared" si="3"/>
        <v>44409</v>
      </c>
      <c r="H10" s="5">
        <f t="shared" si="1"/>
        <v>202108</v>
      </c>
      <c r="I10" s="6">
        <f t="shared" si="0"/>
        <v>1.6538709677419352</v>
      </c>
      <c r="J10" s="7">
        <f t="shared" si="2"/>
        <v>101.69256198347105</v>
      </c>
    </row>
    <row r="11" spans="1:14">
      <c r="A11" t="s">
        <v>9</v>
      </c>
      <c r="G11" s="4">
        <f t="shared" si="3"/>
        <v>44440</v>
      </c>
      <c r="H11" s="5">
        <f t="shared" si="1"/>
        <v>202109</v>
      </c>
      <c r="I11" s="6">
        <f t="shared" si="0"/>
        <v>0.97299999999999998</v>
      </c>
      <c r="J11" s="7">
        <f t="shared" si="2"/>
        <v>57.897520661157046</v>
      </c>
    </row>
    <row r="12" spans="1:14">
      <c r="A12" t="s">
        <v>6</v>
      </c>
      <c r="G12" s="4">
        <f t="shared" si="3"/>
        <v>44470</v>
      </c>
      <c r="H12" s="5">
        <f t="shared" si="1"/>
        <v>202110</v>
      </c>
      <c r="I12" s="6">
        <f t="shared" si="0"/>
        <v>0.84322580645161305</v>
      </c>
      <c r="J12" s="7">
        <f t="shared" si="2"/>
        <v>51.847933884297518</v>
      </c>
    </row>
    <row r="13" spans="1:14">
      <c r="A13" t="s">
        <v>10</v>
      </c>
      <c r="G13" s="4">
        <f t="shared" si="3"/>
        <v>44501</v>
      </c>
      <c r="H13" s="5">
        <f t="shared" si="1"/>
        <v>202111</v>
      </c>
      <c r="I13" s="6">
        <f t="shared" si="0"/>
        <v>1.620666666666666</v>
      </c>
      <c r="J13" s="7">
        <f t="shared" si="2"/>
        <v>96.436363636363637</v>
      </c>
    </row>
    <row r="14" spans="1:14">
      <c r="A14" t="s">
        <v>114</v>
      </c>
      <c r="G14" s="4">
        <f t="shared" si="3"/>
        <v>44531</v>
      </c>
      <c r="H14" s="5">
        <f t="shared" si="1"/>
        <v>202112</v>
      </c>
      <c r="I14" s="6">
        <f t="shared" si="0"/>
        <v>1.5593548387096774</v>
      </c>
      <c r="J14" s="7">
        <f t="shared" si="2"/>
        <v>95.880991735537165</v>
      </c>
    </row>
    <row r="15" spans="1:14">
      <c r="A15" t="s">
        <v>6</v>
      </c>
    </row>
    <row r="16" spans="1:14">
      <c r="A16" t="s">
        <v>11</v>
      </c>
    </row>
    <row r="17" spans="1:10">
      <c r="A17" t="s">
        <v>59</v>
      </c>
    </row>
    <row r="18" spans="1:10">
      <c r="A18" t="s">
        <v>13</v>
      </c>
    </row>
    <row r="19" spans="1:10">
      <c r="A19" t="s">
        <v>6</v>
      </c>
    </row>
    <row r="20" spans="1:10">
      <c r="A20" t="s">
        <v>60</v>
      </c>
    </row>
    <row r="21" spans="1:10">
      <c r="A21" t="s">
        <v>15</v>
      </c>
    </row>
    <row r="22" spans="1:10">
      <c r="A22" t="s">
        <v>61</v>
      </c>
    </row>
    <row r="23" spans="1:10">
      <c r="A23" t="s">
        <v>6</v>
      </c>
    </row>
    <row r="24" spans="1:10">
      <c r="A24" t="s">
        <v>17</v>
      </c>
      <c r="G24" s="1" t="str">
        <f>IF(OR(C24&lt;=0,ISTEXT(C24)),"",C24)</f>
        <v/>
      </c>
      <c r="H24" s="5" t="str">
        <f>IF(NOT(ISTEXT(G24)),YEAR(G24)*100+MONTH(G24),"")</f>
        <v/>
      </c>
      <c r="I24" s="5" t="str">
        <f>IF(NOT(ISTEXT(G24)),YEAR(G24),"")</f>
        <v/>
      </c>
    </row>
    <row r="25" spans="1:10">
      <c r="A25" t="s">
        <v>18</v>
      </c>
      <c r="G25" s="1" t="str">
        <f t="shared" ref="G25:G75" si="4">IF(OR(C25&lt;=0,ISTEXT(C25)),"",C25)</f>
        <v/>
      </c>
      <c r="H25" s="5" t="str">
        <f t="shared" ref="H25:H75" si="5">IF(NOT(ISTEXT(G25)),YEAR(G25)*100+MONTH(G25),"")</f>
        <v/>
      </c>
      <c r="I25" s="5" t="str">
        <f t="shared" ref="I25:I75" si="6">IF(NOT(ISTEXT(G25)),YEAR(G25),"")</f>
        <v/>
      </c>
    </row>
    <row r="26" spans="1:10">
      <c r="A26" t="s">
        <v>35</v>
      </c>
      <c r="G26" s="1" t="str">
        <f t="shared" si="4"/>
        <v/>
      </c>
      <c r="H26" s="5" t="str">
        <f t="shared" si="5"/>
        <v/>
      </c>
      <c r="I26" s="5" t="str">
        <f t="shared" si="6"/>
        <v/>
      </c>
    </row>
    <row r="27" spans="1:10">
      <c r="A27" t="s">
        <v>19</v>
      </c>
      <c r="G27" s="1" t="str">
        <f t="shared" si="4"/>
        <v/>
      </c>
      <c r="H27" s="5" t="str">
        <f t="shared" si="5"/>
        <v/>
      </c>
      <c r="I27" s="5" t="str">
        <f t="shared" si="6"/>
        <v/>
      </c>
    </row>
    <row r="28" spans="1:10">
      <c r="A28" t="s">
        <v>20</v>
      </c>
      <c r="B28" t="s">
        <v>21</v>
      </c>
      <c r="C28" t="s">
        <v>22</v>
      </c>
      <c r="D28" t="s">
        <v>62</v>
      </c>
      <c r="E28" t="s">
        <v>63</v>
      </c>
      <c r="G28" s="1" t="str">
        <f t="shared" si="4"/>
        <v/>
      </c>
      <c r="H28" s="5" t="str">
        <f t="shared" si="5"/>
        <v/>
      </c>
      <c r="I28" s="5" t="str">
        <f t="shared" si="6"/>
        <v/>
      </c>
    </row>
    <row r="29" spans="1:10">
      <c r="A29" t="s">
        <v>25</v>
      </c>
      <c r="B29" t="s">
        <v>26</v>
      </c>
      <c r="C29" t="s">
        <v>27</v>
      </c>
      <c r="D29" t="s">
        <v>28</v>
      </c>
      <c r="E29" t="s">
        <v>29</v>
      </c>
      <c r="G29" s="1" t="str">
        <f t="shared" si="4"/>
        <v/>
      </c>
      <c r="H29" s="5" t="str">
        <f t="shared" si="5"/>
        <v/>
      </c>
      <c r="I29" s="5" t="str">
        <f t="shared" si="6"/>
        <v/>
      </c>
    </row>
    <row r="30" spans="1:10">
      <c r="A30" t="s">
        <v>30</v>
      </c>
      <c r="B30">
        <v>6836500</v>
      </c>
      <c r="C30" s="1">
        <v>44197</v>
      </c>
      <c r="D30">
        <v>2.52</v>
      </c>
      <c r="E30" t="s">
        <v>38</v>
      </c>
      <c r="G30" s="1">
        <f t="shared" si="4"/>
        <v>44197</v>
      </c>
      <c r="H30" s="5">
        <f t="shared" si="5"/>
        <v>202101</v>
      </c>
      <c r="I30" s="5">
        <f t="shared" si="6"/>
        <v>2021</v>
      </c>
      <c r="J30">
        <f t="shared" ref="J30:J75" si="7">IF(AND(ISNUMBER(G30),ISNUMBER(D30)),D30*(640*24*3600)/(5280^2),"DataGap")</f>
        <v>4.9983471074380166</v>
      </c>
    </row>
    <row r="31" spans="1:10">
      <c r="A31" t="s">
        <v>30</v>
      </c>
      <c r="B31">
        <v>6836500</v>
      </c>
      <c r="C31" s="1">
        <v>44198</v>
      </c>
      <c r="D31">
        <v>2.41</v>
      </c>
      <c r="E31" t="s">
        <v>38</v>
      </c>
      <c r="G31" s="1">
        <f t="shared" si="4"/>
        <v>44198</v>
      </c>
      <c r="H31" s="5">
        <f t="shared" si="5"/>
        <v>202101</v>
      </c>
      <c r="I31" s="5">
        <f t="shared" si="6"/>
        <v>2021</v>
      </c>
      <c r="J31">
        <f t="shared" si="7"/>
        <v>4.7801652892561988</v>
      </c>
    </row>
    <row r="32" spans="1:10">
      <c r="A32" t="s">
        <v>30</v>
      </c>
      <c r="B32">
        <v>6836500</v>
      </c>
      <c r="C32" s="1">
        <v>44199</v>
      </c>
      <c r="D32">
        <v>2.85</v>
      </c>
      <c r="E32" t="s">
        <v>38</v>
      </c>
      <c r="G32" s="1">
        <f t="shared" si="4"/>
        <v>44199</v>
      </c>
      <c r="H32" s="5">
        <f t="shared" si="5"/>
        <v>202101</v>
      </c>
      <c r="I32" s="5">
        <f t="shared" si="6"/>
        <v>2021</v>
      </c>
      <c r="J32">
        <f t="shared" si="7"/>
        <v>5.6528925619834709</v>
      </c>
    </row>
    <row r="33" spans="1:10">
      <c r="A33" t="s">
        <v>30</v>
      </c>
      <c r="B33">
        <v>6836500</v>
      </c>
      <c r="C33" s="1">
        <v>44200</v>
      </c>
      <c r="D33">
        <v>2.95</v>
      </c>
      <c r="E33" t="s">
        <v>31</v>
      </c>
      <c r="G33" s="1">
        <f t="shared" si="4"/>
        <v>44200</v>
      </c>
      <c r="H33" s="5">
        <f t="shared" si="5"/>
        <v>202101</v>
      </c>
      <c r="I33" s="5">
        <f t="shared" si="6"/>
        <v>2021</v>
      </c>
      <c r="J33">
        <f t="shared" si="7"/>
        <v>5.8512396694214877</v>
      </c>
    </row>
    <row r="34" spans="1:10">
      <c r="A34" t="s">
        <v>30</v>
      </c>
      <c r="B34">
        <v>6836500</v>
      </c>
      <c r="C34" s="1">
        <v>44201</v>
      </c>
      <c r="D34">
        <v>3.01</v>
      </c>
      <c r="E34" t="s">
        <v>31</v>
      </c>
      <c r="G34" s="1">
        <f t="shared" si="4"/>
        <v>44201</v>
      </c>
      <c r="H34" s="5">
        <f t="shared" si="5"/>
        <v>202101</v>
      </c>
      <c r="I34" s="5">
        <f t="shared" si="6"/>
        <v>2021</v>
      </c>
      <c r="J34">
        <f t="shared" si="7"/>
        <v>5.9702479338842975</v>
      </c>
    </row>
    <row r="35" spans="1:10">
      <c r="A35" t="s">
        <v>30</v>
      </c>
      <c r="B35">
        <v>6836500</v>
      </c>
      <c r="C35" s="1">
        <v>44202</v>
      </c>
      <c r="D35">
        <v>2.78</v>
      </c>
      <c r="E35" t="s">
        <v>31</v>
      </c>
      <c r="G35" s="1">
        <f t="shared" si="4"/>
        <v>44202</v>
      </c>
      <c r="H35" s="5">
        <f t="shared" si="5"/>
        <v>202101</v>
      </c>
      <c r="I35" s="5">
        <f t="shared" si="6"/>
        <v>2021</v>
      </c>
      <c r="J35">
        <f t="shared" si="7"/>
        <v>5.5140495867768591</v>
      </c>
    </row>
    <row r="36" spans="1:10">
      <c r="A36" t="s">
        <v>30</v>
      </c>
      <c r="B36">
        <v>6836500</v>
      </c>
      <c r="C36" s="1">
        <v>44203</v>
      </c>
      <c r="D36">
        <v>2.48</v>
      </c>
      <c r="E36" t="s">
        <v>31</v>
      </c>
      <c r="G36" s="1">
        <f t="shared" si="4"/>
        <v>44203</v>
      </c>
      <c r="H36" s="5">
        <f t="shared" si="5"/>
        <v>202101</v>
      </c>
      <c r="I36" s="5">
        <f t="shared" si="6"/>
        <v>2021</v>
      </c>
      <c r="J36">
        <f t="shared" si="7"/>
        <v>4.9190082644628097</v>
      </c>
    </row>
    <row r="37" spans="1:10">
      <c r="A37" t="s">
        <v>30</v>
      </c>
      <c r="B37">
        <v>6836500</v>
      </c>
      <c r="C37" s="1">
        <v>44204</v>
      </c>
      <c r="D37">
        <v>2.71</v>
      </c>
      <c r="E37" t="s">
        <v>31</v>
      </c>
      <c r="G37" s="1">
        <f t="shared" si="4"/>
        <v>44204</v>
      </c>
      <c r="H37" s="5">
        <f t="shared" si="5"/>
        <v>202101</v>
      </c>
      <c r="I37" s="5">
        <f t="shared" si="6"/>
        <v>2021</v>
      </c>
      <c r="J37">
        <f t="shared" si="7"/>
        <v>5.3752066115702481</v>
      </c>
    </row>
    <row r="38" spans="1:10">
      <c r="A38" t="s">
        <v>30</v>
      </c>
      <c r="B38">
        <v>6836500</v>
      </c>
      <c r="C38" s="1">
        <v>44205</v>
      </c>
      <c r="D38">
        <v>2.7</v>
      </c>
      <c r="E38" t="s">
        <v>31</v>
      </c>
      <c r="G38" s="1">
        <f t="shared" si="4"/>
        <v>44205</v>
      </c>
      <c r="H38" s="5">
        <f t="shared" si="5"/>
        <v>202101</v>
      </c>
      <c r="I38" s="5">
        <f t="shared" si="6"/>
        <v>2021</v>
      </c>
      <c r="J38">
        <f t="shared" si="7"/>
        <v>5.3553719008264462</v>
      </c>
    </row>
    <row r="39" spans="1:10">
      <c r="A39" t="s">
        <v>30</v>
      </c>
      <c r="B39">
        <v>6836500</v>
      </c>
      <c r="C39" s="1">
        <v>44206</v>
      </c>
      <c r="D39">
        <v>2.54</v>
      </c>
      <c r="E39" t="s">
        <v>31</v>
      </c>
      <c r="G39" s="1">
        <f t="shared" si="4"/>
        <v>44206</v>
      </c>
      <c r="H39" s="5">
        <f t="shared" si="5"/>
        <v>202101</v>
      </c>
      <c r="I39" s="5">
        <f t="shared" si="6"/>
        <v>2021</v>
      </c>
      <c r="J39">
        <f t="shared" si="7"/>
        <v>5.0380165289256196</v>
      </c>
    </row>
    <row r="40" spans="1:10">
      <c r="A40" t="s">
        <v>30</v>
      </c>
      <c r="B40">
        <v>6836500</v>
      </c>
      <c r="C40" s="1">
        <v>44207</v>
      </c>
      <c r="D40">
        <v>2.19</v>
      </c>
      <c r="E40" t="s">
        <v>38</v>
      </c>
      <c r="G40" s="1">
        <f t="shared" si="4"/>
        <v>44207</v>
      </c>
      <c r="H40" s="5">
        <f t="shared" si="5"/>
        <v>202101</v>
      </c>
      <c r="I40" s="5">
        <f t="shared" si="6"/>
        <v>2021</v>
      </c>
      <c r="J40">
        <f t="shared" si="7"/>
        <v>4.3438016528925623</v>
      </c>
    </row>
    <row r="41" spans="1:10">
      <c r="A41" t="s">
        <v>30</v>
      </c>
      <c r="B41">
        <v>6836500</v>
      </c>
      <c r="C41" s="1">
        <v>44208</v>
      </c>
      <c r="D41">
        <v>2.17</v>
      </c>
      <c r="E41" t="s">
        <v>38</v>
      </c>
      <c r="G41" s="1">
        <f t="shared" si="4"/>
        <v>44208</v>
      </c>
      <c r="H41" s="5">
        <f t="shared" si="5"/>
        <v>202101</v>
      </c>
      <c r="I41" s="5">
        <f t="shared" si="6"/>
        <v>2021</v>
      </c>
      <c r="J41">
        <f t="shared" si="7"/>
        <v>4.3041322314049584</v>
      </c>
    </row>
    <row r="42" spans="1:10">
      <c r="A42" t="s">
        <v>30</v>
      </c>
      <c r="B42">
        <v>6836500</v>
      </c>
      <c r="C42" s="1">
        <v>44209</v>
      </c>
      <c r="D42">
        <v>2.08</v>
      </c>
      <c r="E42" t="s">
        <v>38</v>
      </c>
      <c r="G42" s="1">
        <f t="shared" si="4"/>
        <v>44209</v>
      </c>
      <c r="H42" s="5">
        <f t="shared" si="5"/>
        <v>202101</v>
      </c>
      <c r="I42" s="5">
        <f t="shared" si="6"/>
        <v>2021</v>
      </c>
      <c r="J42">
        <f t="shared" si="7"/>
        <v>4.1256198347107436</v>
      </c>
    </row>
    <row r="43" spans="1:10">
      <c r="A43" t="s">
        <v>30</v>
      </c>
      <c r="B43">
        <v>6836500</v>
      </c>
      <c r="C43" s="1">
        <v>44210</v>
      </c>
      <c r="D43">
        <v>2.44</v>
      </c>
      <c r="E43" t="s">
        <v>31</v>
      </c>
      <c r="G43" s="1">
        <f t="shared" si="4"/>
        <v>44210</v>
      </c>
      <c r="H43" s="5">
        <f t="shared" si="5"/>
        <v>202101</v>
      </c>
      <c r="I43" s="5">
        <f t="shared" si="6"/>
        <v>2021</v>
      </c>
      <c r="J43">
        <f t="shared" si="7"/>
        <v>4.8396694214876037</v>
      </c>
    </row>
    <row r="44" spans="1:10">
      <c r="A44" t="s">
        <v>30</v>
      </c>
      <c r="B44">
        <v>6836500</v>
      </c>
      <c r="C44" s="1">
        <v>44211</v>
      </c>
      <c r="D44">
        <v>2.16</v>
      </c>
      <c r="E44" t="s">
        <v>38</v>
      </c>
      <c r="G44" s="1">
        <f t="shared" si="4"/>
        <v>44211</v>
      </c>
      <c r="H44" s="5">
        <f t="shared" si="5"/>
        <v>202101</v>
      </c>
      <c r="I44" s="5">
        <f t="shared" si="6"/>
        <v>2021</v>
      </c>
      <c r="J44">
        <f t="shared" si="7"/>
        <v>4.2842975206611573</v>
      </c>
    </row>
    <row r="45" spans="1:10">
      <c r="A45" t="s">
        <v>30</v>
      </c>
      <c r="B45">
        <v>6836500</v>
      </c>
      <c r="C45" s="1">
        <v>44212</v>
      </c>
      <c r="D45">
        <v>2.68</v>
      </c>
      <c r="E45" t="s">
        <v>38</v>
      </c>
      <c r="G45" s="1">
        <f t="shared" si="4"/>
        <v>44212</v>
      </c>
      <c r="H45" s="5">
        <f t="shared" si="5"/>
        <v>202101</v>
      </c>
      <c r="I45" s="5">
        <f t="shared" si="6"/>
        <v>2021</v>
      </c>
      <c r="J45">
        <f t="shared" si="7"/>
        <v>5.3157024793388432</v>
      </c>
    </row>
    <row r="46" spans="1:10">
      <c r="A46" t="s">
        <v>30</v>
      </c>
      <c r="B46">
        <v>6836500</v>
      </c>
      <c r="C46" s="1">
        <v>44213</v>
      </c>
      <c r="D46">
        <v>3.35</v>
      </c>
      <c r="E46" t="s">
        <v>31</v>
      </c>
      <c r="G46" s="1">
        <f t="shared" si="4"/>
        <v>44213</v>
      </c>
      <c r="H46" s="5">
        <f t="shared" si="5"/>
        <v>202101</v>
      </c>
      <c r="I46" s="5">
        <f t="shared" si="6"/>
        <v>2021</v>
      </c>
      <c r="J46">
        <f t="shared" si="7"/>
        <v>6.6446280991735538</v>
      </c>
    </row>
    <row r="47" spans="1:10">
      <c r="A47" t="s">
        <v>30</v>
      </c>
      <c r="B47">
        <v>6836500</v>
      </c>
      <c r="C47" s="1">
        <v>44214</v>
      </c>
      <c r="D47">
        <v>2.97</v>
      </c>
      <c r="E47" t="s">
        <v>31</v>
      </c>
      <c r="G47" s="1">
        <f t="shared" si="4"/>
        <v>44214</v>
      </c>
      <c r="H47" s="5">
        <f t="shared" si="5"/>
        <v>202101</v>
      </c>
      <c r="I47" s="5">
        <f t="shared" si="6"/>
        <v>2021</v>
      </c>
      <c r="J47">
        <f t="shared" si="7"/>
        <v>5.8909090909090907</v>
      </c>
    </row>
    <row r="48" spans="1:10">
      <c r="A48" t="s">
        <v>30</v>
      </c>
      <c r="B48">
        <v>6836500</v>
      </c>
      <c r="C48" s="1">
        <v>44215</v>
      </c>
      <c r="D48">
        <v>2.2200000000000002</v>
      </c>
      <c r="E48" t="s">
        <v>38</v>
      </c>
      <c r="G48" s="1">
        <f t="shared" si="4"/>
        <v>44215</v>
      </c>
      <c r="H48" s="5">
        <f t="shared" si="5"/>
        <v>202101</v>
      </c>
      <c r="I48" s="5">
        <f t="shared" si="6"/>
        <v>2021</v>
      </c>
      <c r="J48">
        <f t="shared" si="7"/>
        <v>4.4033057851239672</v>
      </c>
    </row>
    <row r="49" spans="1:10">
      <c r="A49" t="s">
        <v>30</v>
      </c>
      <c r="B49">
        <v>6836500</v>
      </c>
      <c r="C49" s="1">
        <v>44216</v>
      </c>
      <c r="D49">
        <v>2.21</v>
      </c>
      <c r="E49" t="s">
        <v>38</v>
      </c>
      <c r="G49" s="1">
        <f t="shared" si="4"/>
        <v>44216</v>
      </c>
      <c r="H49" s="5">
        <f t="shared" si="5"/>
        <v>202101</v>
      </c>
      <c r="I49" s="5">
        <f t="shared" si="6"/>
        <v>2021</v>
      </c>
      <c r="J49">
        <f t="shared" si="7"/>
        <v>4.3834710743801653</v>
      </c>
    </row>
    <row r="50" spans="1:10">
      <c r="A50" t="s">
        <v>30</v>
      </c>
      <c r="B50">
        <v>6836500</v>
      </c>
      <c r="C50" s="1">
        <v>44217</v>
      </c>
      <c r="D50">
        <v>2.76</v>
      </c>
      <c r="E50" t="s">
        <v>38</v>
      </c>
      <c r="G50" s="1">
        <f t="shared" si="4"/>
        <v>44217</v>
      </c>
      <c r="H50" s="5">
        <f t="shared" si="5"/>
        <v>202101</v>
      </c>
      <c r="I50" s="5">
        <f t="shared" si="6"/>
        <v>2021</v>
      </c>
      <c r="J50">
        <f t="shared" si="7"/>
        <v>5.4743801652892561</v>
      </c>
    </row>
    <row r="51" spans="1:10">
      <c r="A51" t="s">
        <v>30</v>
      </c>
      <c r="B51">
        <v>6836500</v>
      </c>
      <c r="C51" s="1">
        <v>44218</v>
      </c>
      <c r="D51">
        <v>2.16</v>
      </c>
      <c r="E51" t="s">
        <v>38</v>
      </c>
      <c r="G51" s="1">
        <f t="shared" si="4"/>
        <v>44218</v>
      </c>
      <c r="H51" s="5">
        <f t="shared" si="5"/>
        <v>202101</v>
      </c>
      <c r="I51" s="5">
        <f t="shared" si="6"/>
        <v>2021</v>
      </c>
      <c r="J51">
        <f t="shared" si="7"/>
        <v>4.2842975206611573</v>
      </c>
    </row>
    <row r="52" spans="1:10">
      <c r="A52" t="s">
        <v>30</v>
      </c>
      <c r="B52">
        <v>6836500</v>
      </c>
      <c r="C52" s="1">
        <v>44219</v>
      </c>
      <c r="D52">
        <v>1.79</v>
      </c>
      <c r="E52" t="s">
        <v>38</v>
      </c>
      <c r="G52" s="1">
        <f t="shared" si="4"/>
        <v>44219</v>
      </c>
      <c r="H52" s="5">
        <f t="shared" si="5"/>
        <v>202101</v>
      </c>
      <c r="I52" s="5">
        <f t="shared" si="6"/>
        <v>2021</v>
      </c>
      <c r="J52">
        <f t="shared" si="7"/>
        <v>3.5504132231404957</v>
      </c>
    </row>
    <row r="53" spans="1:10">
      <c r="A53" t="s">
        <v>30</v>
      </c>
      <c r="B53">
        <v>6836500</v>
      </c>
      <c r="C53" s="1">
        <v>44220</v>
      </c>
      <c r="D53">
        <v>1.76</v>
      </c>
      <c r="E53" t="s">
        <v>38</v>
      </c>
      <c r="G53" s="1">
        <f t="shared" si="4"/>
        <v>44220</v>
      </c>
      <c r="H53" s="5">
        <f t="shared" si="5"/>
        <v>202101</v>
      </c>
      <c r="I53" s="5">
        <f t="shared" si="6"/>
        <v>2021</v>
      </c>
      <c r="J53">
        <f t="shared" si="7"/>
        <v>3.4909090909090907</v>
      </c>
    </row>
    <row r="54" spans="1:10">
      <c r="A54" t="s">
        <v>30</v>
      </c>
      <c r="B54">
        <v>6836500</v>
      </c>
      <c r="C54" s="1">
        <v>44221</v>
      </c>
      <c r="D54">
        <v>1.56</v>
      </c>
      <c r="E54" t="s">
        <v>38</v>
      </c>
      <c r="G54" s="1">
        <f t="shared" si="4"/>
        <v>44221</v>
      </c>
      <c r="H54" s="5">
        <f t="shared" si="5"/>
        <v>202101</v>
      </c>
      <c r="I54" s="5">
        <f t="shared" si="6"/>
        <v>2021</v>
      </c>
      <c r="J54">
        <f t="shared" si="7"/>
        <v>3.0942148760330577</v>
      </c>
    </row>
    <row r="55" spans="1:10">
      <c r="A55" t="s">
        <v>30</v>
      </c>
      <c r="B55">
        <v>6836500</v>
      </c>
      <c r="C55" s="1">
        <v>44222</v>
      </c>
      <c r="D55">
        <v>0.93</v>
      </c>
      <c r="E55" t="s">
        <v>38</v>
      </c>
      <c r="G55" s="1">
        <f t="shared" si="4"/>
        <v>44222</v>
      </c>
      <c r="H55" s="5">
        <f t="shared" si="5"/>
        <v>202101</v>
      </c>
      <c r="I55" s="5">
        <f t="shared" si="6"/>
        <v>2021</v>
      </c>
      <c r="J55">
        <f t="shared" si="7"/>
        <v>1.8446280991735537</v>
      </c>
    </row>
    <row r="56" spans="1:10">
      <c r="A56" t="s">
        <v>30</v>
      </c>
      <c r="B56">
        <v>6836500</v>
      </c>
      <c r="C56" s="1">
        <v>44223</v>
      </c>
      <c r="D56">
        <v>1.0900000000000001</v>
      </c>
      <c r="E56" t="s">
        <v>38</v>
      </c>
      <c r="G56" s="1">
        <f t="shared" si="4"/>
        <v>44223</v>
      </c>
      <c r="H56" s="5">
        <f t="shared" si="5"/>
        <v>202101</v>
      </c>
      <c r="I56" s="5">
        <f t="shared" si="6"/>
        <v>2021</v>
      </c>
      <c r="J56">
        <f t="shared" si="7"/>
        <v>2.1619834710743806</v>
      </c>
    </row>
    <row r="57" spans="1:10">
      <c r="A57" t="s">
        <v>30</v>
      </c>
      <c r="B57">
        <v>6836500</v>
      </c>
      <c r="C57" s="1">
        <v>44224</v>
      </c>
      <c r="D57">
        <v>1.37</v>
      </c>
      <c r="E57" t="s">
        <v>38</v>
      </c>
      <c r="G57" s="1">
        <f t="shared" si="4"/>
        <v>44224</v>
      </c>
      <c r="H57" s="5">
        <f t="shared" si="5"/>
        <v>202101</v>
      </c>
      <c r="I57" s="5">
        <f t="shared" si="6"/>
        <v>2021</v>
      </c>
      <c r="J57">
        <f t="shared" si="7"/>
        <v>2.7173553719008265</v>
      </c>
    </row>
    <row r="58" spans="1:10">
      <c r="A58" t="s">
        <v>30</v>
      </c>
      <c r="B58">
        <v>6836500</v>
      </c>
      <c r="C58" s="1">
        <v>44225</v>
      </c>
      <c r="D58">
        <v>1.58</v>
      </c>
      <c r="E58" t="s">
        <v>38</v>
      </c>
      <c r="G58" s="1">
        <f t="shared" si="4"/>
        <v>44225</v>
      </c>
      <c r="H58" s="5">
        <f t="shared" si="5"/>
        <v>202101</v>
      </c>
      <c r="I58" s="5">
        <f t="shared" si="6"/>
        <v>2021</v>
      </c>
      <c r="J58">
        <f t="shared" si="7"/>
        <v>3.1338842975206611</v>
      </c>
    </row>
    <row r="59" spans="1:10">
      <c r="A59" t="s">
        <v>30</v>
      </c>
      <c r="B59">
        <v>6836500</v>
      </c>
      <c r="C59" s="1">
        <v>44226</v>
      </c>
      <c r="D59">
        <v>1.67</v>
      </c>
      <c r="E59" t="s">
        <v>38</v>
      </c>
      <c r="G59" s="1">
        <f t="shared" si="4"/>
        <v>44226</v>
      </c>
      <c r="H59" s="5">
        <f t="shared" si="5"/>
        <v>202101</v>
      </c>
      <c r="I59" s="5">
        <f t="shared" si="6"/>
        <v>2021</v>
      </c>
      <c r="J59">
        <f t="shared" si="7"/>
        <v>3.3123966942148759</v>
      </c>
    </row>
    <row r="60" spans="1:10">
      <c r="A60" t="s">
        <v>30</v>
      </c>
      <c r="B60">
        <v>6836500</v>
      </c>
      <c r="C60" s="1">
        <v>44227</v>
      </c>
      <c r="D60">
        <v>1.74</v>
      </c>
      <c r="E60" t="s">
        <v>38</v>
      </c>
      <c r="G60" s="1">
        <f t="shared" si="4"/>
        <v>44227</v>
      </c>
      <c r="H60" s="5">
        <f t="shared" si="5"/>
        <v>202101</v>
      </c>
      <c r="I60" s="5">
        <f t="shared" si="6"/>
        <v>2021</v>
      </c>
      <c r="J60">
        <f t="shared" si="7"/>
        <v>3.4512396694214877</v>
      </c>
    </row>
    <row r="61" spans="1:10">
      <c r="A61" t="s">
        <v>30</v>
      </c>
      <c r="B61">
        <v>6836500</v>
      </c>
      <c r="C61" s="1">
        <v>44228</v>
      </c>
      <c r="D61">
        <v>1.52</v>
      </c>
      <c r="E61" t="s">
        <v>38</v>
      </c>
      <c r="G61" s="1">
        <f t="shared" si="4"/>
        <v>44228</v>
      </c>
      <c r="H61" s="5">
        <f t="shared" si="5"/>
        <v>202102</v>
      </c>
      <c r="I61" s="5">
        <f t="shared" si="6"/>
        <v>2021</v>
      </c>
      <c r="J61">
        <f t="shared" si="7"/>
        <v>3.0148760330578512</v>
      </c>
    </row>
    <row r="62" spans="1:10">
      <c r="A62" t="s">
        <v>30</v>
      </c>
      <c r="B62">
        <v>6836500</v>
      </c>
      <c r="C62" s="1">
        <v>44229</v>
      </c>
      <c r="D62">
        <v>1.6</v>
      </c>
      <c r="E62" t="s">
        <v>38</v>
      </c>
      <c r="G62" s="1">
        <f t="shared" si="4"/>
        <v>44229</v>
      </c>
      <c r="H62" s="5">
        <f t="shared" si="5"/>
        <v>202102</v>
      </c>
      <c r="I62" s="5">
        <f t="shared" si="6"/>
        <v>2021</v>
      </c>
      <c r="J62">
        <f t="shared" si="7"/>
        <v>3.1735537190082646</v>
      </c>
    </row>
    <row r="63" spans="1:10">
      <c r="A63" t="s">
        <v>30</v>
      </c>
      <c r="B63">
        <v>6836500</v>
      </c>
      <c r="C63" s="1">
        <v>44230</v>
      </c>
      <c r="D63">
        <v>1.76</v>
      </c>
      <c r="E63" t="s">
        <v>38</v>
      </c>
      <c r="G63" s="1">
        <f t="shared" si="4"/>
        <v>44230</v>
      </c>
      <c r="H63" s="5">
        <f t="shared" si="5"/>
        <v>202102</v>
      </c>
      <c r="I63" s="5">
        <f t="shared" si="6"/>
        <v>2021</v>
      </c>
      <c r="J63">
        <f t="shared" si="7"/>
        <v>3.4909090909090907</v>
      </c>
    </row>
    <row r="64" spans="1:10">
      <c r="A64" t="s">
        <v>30</v>
      </c>
      <c r="B64">
        <v>6836500</v>
      </c>
      <c r="C64" s="1">
        <v>44231</v>
      </c>
      <c r="D64">
        <v>2.3199999999999998</v>
      </c>
      <c r="E64" t="s">
        <v>38</v>
      </c>
      <c r="G64" s="1">
        <f t="shared" si="4"/>
        <v>44231</v>
      </c>
      <c r="H64" s="5">
        <f t="shared" si="5"/>
        <v>202102</v>
      </c>
      <c r="I64" s="5">
        <f t="shared" si="6"/>
        <v>2021</v>
      </c>
      <c r="J64">
        <f t="shared" si="7"/>
        <v>4.6016528925619831</v>
      </c>
    </row>
    <row r="65" spans="1:10">
      <c r="A65" t="s">
        <v>30</v>
      </c>
      <c r="B65">
        <v>6836500</v>
      </c>
      <c r="C65" s="1">
        <v>44232</v>
      </c>
      <c r="D65">
        <v>2.4</v>
      </c>
      <c r="E65" t="s">
        <v>38</v>
      </c>
      <c r="G65" s="1">
        <f t="shared" si="4"/>
        <v>44232</v>
      </c>
      <c r="H65" s="5">
        <f t="shared" si="5"/>
        <v>202102</v>
      </c>
      <c r="I65" s="5">
        <f t="shared" si="6"/>
        <v>2021</v>
      </c>
      <c r="J65">
        <f t="shared" si="7"/>
        <v>4.7603305785123968</v>
      </c>
    </row>
    <row r="66" spans="1:10">
      <c r="A66" t="s">
        <v>30</v>
      </c>
      <c r="B66">
        <v>6836500</v>
      </c>
      <c r="C66" s="1">
        <v>44233</v>
      </c>
      <c r="D66">
        <v>2.1800000000000002</v>
      </c>
      <c r="E66" t="s">
        <v>38</v>
      </c>
      <c r="G66" s="1">
        <f t="shared" si="4"/>
        <v>44233</v>
      </c>
      <c r="H66" s="5">
        <f t="shared" si="5"/>
        <v>202102</v>
      </c>
      <c r="I66" s="5">
        <f t="shared" si="6"/>
        <v>2021</v>
      </c>
      <c r="J66">
        <f t="shared" si="7"/>
        <v>4.3239669421487612</v>
      </c>
    </row>
    <row r="67" spans="1:10">
      <c r="A67" t="s">
        <v>30</v>
      </c>
      <c r="B67">
        <v>6836500</v>
      </c>
      <c r="C67" s="1">
        <v>44234</v>
      </c>
      <c r="D67">
        <v>1.43</v>
      </c>
      <c r="E67" t="s">
        <v>38</v>
      </c>
      <c r="G67" s="1">
        <f t="shared" si="4"/>
        <v>44234</v>
      </c>
      <c r="H67" s="5">
        <f t="shared" si="5"/>
        <v>202102</v>
      </c>
      <c r="I67" s="5">
        <f t="shared" si="6"/>
        <v>2021</v>
      </c>
      <c r="J67">
        <f t="shared" si="7"/>
        <v>2.8363636363636364</v>
      </c>
    </row>
    <row r="68" spans="1:10">
      <c r="A68" t="s">
        <v>30</v>
      </c>
      <c r="B68">
        <v>6836500</v>
      </c>
      <c r="C68" s="1">
        <v>44235</v>
      </c>
      <c r="D68">
        <v>1.36</v>
      </c>
      <c r="E68" t="s">
        <v>38</v>
      </c>
      <c r="G68" s="1">
        <f t="shared" si="4"/>
        <v>44235</v>
      </c>
      <c r="H68" s="5">
        <f t="shared" si="5"/>
        <v>202102</v>
      </c>
      <c r="I68" s="5">
        <f t="shared" si="6"/>
        <v>2021</v>
      </c>
      <c r="J68">
        <f t="shared" si="7"/>
        <v>2.6975206611570246</v>
      </c>
    </row>
    <row r="69" spans="1:10">
      <c r="A69" t="s">
        <v>30</v>
      </c>
      <c r="B69">
        <v>6836500</v>
      </c>
      <c r="C69" s="1">
        <v>44236</v>
      </c>
      <c r="D69">
        <v>1.5</v>
      </c>
      <c r="E69" t="s">
        <v>38</v>
      </c>
      <c r="G69" s="1">
        <f t="shared" si="4"/>
        <v>44236</v>
      </c>
      <c r="H69" s="5">
        <f t="shared" si="5"/>
        <v>202102</v>
      </c>
      <c r="I69" s="5">
        <f t="shared" si="6"/>
        <v>2021</v>
      </c>
      <c r="J69">
        <f t="shared" si="7"/>
        <v>2.9752066115702478</v>
      </c>
    </row>
    <row r="70" spans="1:10">
      <c r="A70" t="s">
        <v>30</v>
      </c>
      <c r="B70">
        <v>6836500</v>
      </c>
      <c r="C70" s="1">
        <v>44237</v>
      </c>
      <c r="D70">
        <v>1.53</v>
      </c>
      <c r="E70" t="s">
        <v>38</v>
      </c>
      <c r="G70" s="1">
        <f t="shared" si="4"/>
        <v>44237</v>
      </c>
      <c r="H70" s="5">
        <f t="shared" si="5"/>
        <v>202102</v>
      </c>
      <c r="I70" s="5">
        <f t="shared" si="6"/>
        <v>2021</v>
      </c>
      <c r="J70">
        <f t="shared" si="7"/>
        <v>3.0347107438016527</v>
      </c>
    </row>
    <row r="71" spans="1:10">
      <c r="A71" t="s">
        <v>30</v>
      </c>
      <c r="B71">
        <v>6836500</v>
      </c>
      <c r="C71" s="1">
        <v>44238</v>
      </c>
      <c r="D71">
        <v>1.39</v>
      </c>
      <c r="E71" t="s">
        <v>38</v>
      </c>
      <c r="G71" s="1">
        <f t="shared" si="4"/>
        <v>44238</v>
      </c>
      <c r="H71" s="5">
        <f t="shared" si="5"/>
        <v>202102</v>
      </c>
      <c r="I71" s="5">
        <f t="shared" si="6"/>
        <v>2021</v>
      </c>
      <c r="J71">
        <f t="shared" si="7"/>
        <v>2.7570247933884295</v>
      </c>
    </row>
    <row r="72" spans="1:10">
      <c r="A72" t="s">
        <v>30</v>
      </c>
      <c r="B72">
        <v>6836500</v>
      </c>
      <c r="C72" s="1">
        <v>44239</v>
      </c>
      <c r="D72">
        <v>1.51</v>
      </c>
      <c r="E72" t="s">
        <v>38</v>
      </c>
      <c r="G72" s="1">
        <f t="shared" si="4"/>
        <v>44239</v>
      </c>
      <c r="H72" s="5">
        <f t="shared" si="5"/>
        <v>202102</v>
      </c>
      <c r="I72" s="5">
        <f t="shared" si="6"/>
        <v>2021</v>
      </c>
      <c r="J72">
        <f t="shared" si="7"/>
        <v>2.9950413223140497</v>
      </c>
    </row>
    <row r="73" spans="1:10">
      <c r="A73" t="s">
        <v>30</v>
      </c>
      <c r="B73">
        <v>6836500</v>
      </c>
      <c r="C73" s="1">
        <v>44240</v>
      </c>
      <c r="D73">
        <v>1.46</v>
      </c>
      <c r="E73" t="s">
        <v>38</v>
      </c>
      <c r="G73" s="1">
        <f t="shared" si="4"/>
        <v>44240</v>
      </c>
      <c r="H73" s="5">
        <f t="shared" si="5"/>
        <v>202102</v>
      </c>
      <c r="I73" s="5">
        <f t="shared" si="6"/>
        <v>2021</v>
      </c>
      <c r="J73">
        <f t="shared" si="7"/>
        <v>2.8958677685950414</v>
      </c>
    </row>
    <row r="74" spans="1:10">
      <c r="A74" t="s">
        <v>30</v>
      </c>
      <c r="B74">
        <v>6836500</v>
      </c>
      <c r="C74" s="1">
        <v>44241</v>
      </c>
      <c r="D74">
        <v>1.39</v>
      </c>
      <c r="E74" t="s">
        <v>38</v>
      </c>
      <c r="G74" s="1">
        <f t="shared" si="4"/>
        <v>44241</v>
      </c>
      <c r="H74" s="5">
        <f t="shared" si="5"/>
        <v>202102</v>
      </c>
      <c r="I74" s="5">
        <f t="shared" si="6"/>
        <v>2021</v>
      </c>
      <c r="J74">
        <f t="shared" si="7"/>
        <v>2.7570247933884295</v>
      </c>
    </row>
    <row r="75" spans="1:10">
      <c r="A75" t="s">
        <v>30</v>
      </c>
      <c r="B75">
        <v>6836500</v>
      </c>
      <c r="C75" s="1">
        <v>44242</v>
      </c>
      <c r="D75">
        <v>1.2</v>
      </c>
      <c r="E75" t="s">
        <v>38</v>
      </c>
      <c r="G75" s="1">
        <f t="shared" si="4"/>
        <v>44242</v>
      </c>
      <c r="H75" s="5">
        <f t="shared" si="5"/>
        <v>202102</v>
      </c>
      <c r="I75" s="5">
        <f t="shared" si="6"/>
        <v>2021</v>
      </c>
      <c r="J75">
        <f t="shared" si="7"/>
        <v>2.3801652892561984</v>
      </c>
    </row>
    <row r="76" spans="1:10">
      <c r="A76" t="s">
        <v>30</v>
      </c>
      <c r="B76">
        <v>6836500</v>
      </c>
      <c r="C76" s="1">
        <v>44243</v>
      </c>
      <c r="D76">
        <v>1.36</v>
      </c>
      <c r="E76" t="s">
        <v>38</v>
      </c>
      <c r="G76" s="1">
        <f t="shared" ref="G76:G114" si="8">IF(OR(C76&lt;=0,ISTEXT(C76)),"",C76)</f>
        <v>44243</v>
      </c>
      <c r="H76" s="5">
        <f t="shared" ref="H76:H114" si="9">IF(NOT(ISTEXT(G76)),YEAR(G76)*100+MONTH(G76),"")</f>
        <v>202102</v>
      </c>
      <c r="I76" s="5">
        <f t="shared" ref="I76:I114" si="10">IF(NOT(ISTEXT(G76)),YEAR(G76),"")</f>
        <v>2021</v>
      </c>
      <c r="J76">
        <f t="shared" ref="J76:J114" si="11">IF(AND(ISNUMBER(G76),ISNUMBER(D76)),D76*(640*24*3600)/(5280^2),"DataGap")</f>
        <v>2.6975206611570246</v>
      </c>
    </row>
    <row r="77" spans="1:10">
      <c r="A77" t="s">
        <v>30</v>
      </c>
      <c r="B77">
        <v>6836500</v>
      </c>
      <c r="C77" s="1">
        <v>44244</v>
      </c>
      <c r="D77">
        <v>1.46</v>
      </c>
      <c r="E77" t="s">
        <v>38</v>
      </c>
      <c r="G77" s="1">
        <f t="shared" si="8"/>
        <v>44244</v>
      </c>
      <c r="H77" s="5">
        <f t="shared" si="9"/>
        <v>202102</v>
      </c>
      <c r="I77" s="5">
        <f t="shared" si="10"/>
        <v>2021</v>
      </c>
      <c r="J77">
        <f t="shared" si="11"/>
        <v>2.8958677685950414</v>
      </c>
    </row>
    <row r="78" spans="1:10">
      <c r="A78" t="s">
        <v>30</v>
      </c>
      <c r="B78">
        <v>6836500</v>
      </c>
      <c r="C78" s="1">
        <v>44245</v>
      </c>
      <c r="D78">
        <v>1.64</v>
      </c>
      <c r="E78" t="s">
        <v>38</v>
      </c>
      <c r="G78" s="1">
        <f t="shared" si="8"/>
        <v>44245</v>
      </c>
      <c r="H78" s="5">
        <f t="shared" si="9"/>
        <v>202102</v>
      </c>
      <c r="I78" s="5">
        <f t="shared" si="10"/>
        <v>2021</v>
      </c>
      <c r="J78">
        <f t="shared" si="11"/>
        <v>3.252892561983471</v>
      </c>
    </row>
    <row r="79" spans="1:10">
      <c r="A79" t="s">
        <v>30</v>
      </c>
      <c r="B79">
        <v>6836500</v>
      </c>
      <c r="C79" s="1">
        <v>44246</v>
      </c>
      <c r="D79">
        <v>1.75</v>
      </c>
      <c r="E79" t="s">
        <v>38</v>
      </c>
      <c r="G79" s="1">
        <f t="shared" si="8"/>
        <v>44246</v>
      </c>
      <c r="H79" s="5">
        <f t="shared" si="9"/>
        <v>202102</v>
      </c>
      <c r="I79" s="5">
        <f t="shared" si="10"/>
        <v>2021</v>
      </c>
      <c r="J79">
        <f t="shared" si="11"/>
        <v>3.4710743801652892</v>
      </c>
    </row>
    <row r="80" spans="1:10">
      <c r="A80" t="s">
        <v>30</v>
      </c>
      <c r="B80">
        <v>6836500</v>
      </c>
      <c r="C80" s="1">
        <v>44247</v>
      </c>
      <c r="D80">
        <v>2.06</v>
      </c>
      <c r="E80" t="s">
        <v>38</v>
      </c>
      <c r="G80" s="1">
        <f t="shared" si="8"/>
        <v>44247</v>
      </c>
      <c r="H80" s="5">
        <f t="shared" si="9"/>
        <v>202102</v>
      </c>
      <c r="I80" s="5">
        <f t="shared" si="10"/>
        <v>2021</v>
      </c>
      <c r="J80">
        <f t="shared" si="11"/>
        <v>4.0859504132231406</v>
      </c>
    </row>
    <row r="81" spans="1:10">
      <c r="A81" t="s">
        <v>30</v>
      </c>
      <c r="B81">
        <v>6836500</v>
      </c>
      <c r="C81" s="1">
        <v>44248</v>
      </c>
      <c r="D81">
        <v>2.5</v>
      </c>
      <c r="E81" t="s">
        <v>38</v>
      </c>
      <c r="G81" s="1">
        <f t="shared" si="8"/>
        <v>44248</v>
      </c>
      <c r="H81" s="5">
        <f t="shared" si="9"/>
        <v>202102</v>
      </c>
      <c r="I81" s="5">
        <f t="shared" si="10"/>
        <v>2021</v>
      </c>
      <c r="J81">
        <f t="shared" si="11"/>
        <v>4.9586776859504136</v>
      </c>
    </row>
    <row r="82" spans="1:10">
      <c r="A82" t="s">
        <v>30</v>
      </c>
      <c r="B82">
        <v>6836500</v>
      </c>
      <c r="C82" s="1">
        <v>44249</v>
      </c>
      <c r="D82">
        <v>2.83</v>
      </c>
      <c r="E82" t="s">
        <v>38</v>
      </c>
      <c r="G82" s="1">
        <f t="shared" si="8"/>
        <v>44249</v>
      </c>
      <c r="H82" s="5">
        <f t="shared" si="9"/>
        <v>202102</v>
      </c>
      <c r="I82" s="5">
        <f t="shared" si="10"/>
        <v>2021</v>
      </c>
      <c r="J82">
        <f t="shared" si="11"/>
        <v>5.6132231404958679</v>
      </c>
    </row>
    <row r="83" spans="1:10">
      <c r="A83" t="s">
        <v>30</v>
      </c>
      <c r="B83">
        <v>6836500</v>
      </c>
      <c r="C83" s="1">
        <v>44250</v>
      </c>
      <c r="D83">
        <v>3.53</v>
      </c>
      <c r="E83" t="s">
        <v>38</v>
      </c>
      <c r="G83" s="1">
        <f t="shared" si="8"/>
        <v>44250</v>
      </c>
      <c r="H83" s="5">
        <f t="shared" si="9"/>
        <v>202102</v>
      </c>
      <c r="I83" s="5">
        <f t="shared" si="10"/>
        <v>2021</v>
      </c>
      <c r="J83">
        <f t="shared" si="11"/>
        <v>7.0016528925619834</v>
      </c>
    </row>
    <row r="84" spans="1:10">
      <c r="A84" t="s">
        <v>30</v>
      </c>
      <c r="B84">
        <v>6836500</v>
      </c>
      <c r="C84" s="1">
        <v>44251</v>
      </c>
      <c r="D84">
        <v>3.75</v>
      </c>
      <c r="E84" t="s">
        <v>38</v>
      </c>
      <c r="G84" s="1">
        <f t="shared" si="8"/>
        <v>44251</v>
      </c>
      <c r="H84" s="5">
        <f t="shared" si="9"/>
        <v>202102</v>
      </c>
      <c r="I84" s="5">
        <f t="shared" si="10"/>
        <v>2021</v>
      </c>
      <c r="J84">
        <f t="shared" si="11"/>
        <v>7.4380165289256199</v>
      </c>
    </row>
    <row r="85" spans="1:10">
      <c r="A85" t="s">
        <v>30</v>
      </c>
      <c r="B85">
        <v>6836500</v>
      </c>
      <c r="C85" s="1">
        <v>44252</v>
      </c>
      <c r="D85">
        <v>3.22</v>
      </c>
      <c r="E85" t="s">
        <v>38</v>
      </c>
      <c r="G85" s="1">
        <f t="shared" si="8"/>
        <v>44252</v>
      </c>
      <c r="H85" s="5">
        <f t="shared" si="9"/>
        <v>202102</v>
      </c>
      <c r="I85" s="5">
        <f t="shared" si="10"/>
        <v>2021</v>
      </c>
      <c r="J85">
        <f t="shared" si="11"/>
        <v>6.3867768595041321</v>
      </c>
    </row>
    <row r="86" spans="1:10">
      <c r="A86" t="s">
        <v>30</v>
      </c>
      <c r="B86">
        <v>6836500</v>
      </c>
      <c r="C86" s="1">
        <v>44253</v>
      </c>
      <c r="D86">
        <v>2.98</v>
      </c>
      <c r="E86" t="s">
        <v>38</v>
      </c>
      <c r="G86" s="1">
        <f t="shared" si="8"/>
        <v>44253</v>
      </c>
      <c r="H86" s="5">
        <f t="shared" si="9"/>
        <v>202102</v>
      </c>
      <c r="I86" s="5">
        <f t="shared" si="10"/>
        <v>2021</v>
      </c>
      <c r="J86">
        <f t="shared" si="11"/>
        <v>5.9107438016528926</v>
      </c>
    </row>
    <row r="87" spans="1:10">
      <c r="A87" t="s">
        <v>30</v>
      </c>
      <c r="B87">
        <v>6836500</v>
      </c>
      <c r="C87" s="1">
        <v>44254</v>
      </c>
      <c r="D87">
        <v>2.9</v>
      </c>
      <c r="E87" t="s">
        <v>38</v>
      </c>
      <c r="G87" s="1">
        <f t="shared" si="8"/>
        <v>44254</v>
      </c>
      <c r="H87" s="5">
        <f t="shared" si="9"/>
        <v>202102</v>
      </c>
      <c r="I87" s="5">
        <f t="shared" si="10"/>
        <v>2021</v>
      </c>
      <c r="J87">
        <f t="shared" si="11"/>
        <v>5.7520661157024797</v>
      </c>
    </row>
    <row r="88" spans="1:10">
      <c r="A88" t="s">
        <v>30</v>
      </c>
      <c r="B88">
        <v>6836500</v>
      </c>
      <c r="C88" s="1">
        <v>44255</v>
      </c>
      <c r="D88">
        <v>3.17</v>
      </c>
      <c r="E88" t="s">
        <v>31</v>
      </c>
      <c r="G88" s="1">
        <f t="shared" si="8"/>
        <v>44255</v>
      </c>
      <c r="H88" s="5">
        <f t="shared" si="9"/>
        <v>202102</v>
      </c>
      <c r="I88" s="5">
        <f t="shared" si="10"/>
        <v>2021</v>
      </c>
      <c r="J88">
        <f t="shared" si="11"/>
        <v>6.2876033057851242</v>
      </c>
    </row>
    <row r="89" spans="1:10">
      <c r="A89" t="s">
        <v>30</v>
      </c>
      <c r="B89">
        <v>6836500</v>
      </c>
      <c r="C89" s="1">
        <v>44256</v>
      </c>
      <c r="D89">
        <v>2.76</v>
      </c>
      <c r="E89" t="s">
        <v>31</v>
      </c>
      <c r="G89" s="1">
        <f t="shared" si="8"/>
        <v>44256</v>
      </c>
      <c r="H89" s="5">
        <f t="shared" si="9"/>
        <v>202103</v>
      </c>
      <c r="I89" s="5">
        <f t="shared" si="10"/>
        <v>2021</v>
      </c>
      <c r="J89">
        <f t="shared" si="11"/>
        <v>5.4743801652892561</v>
      </c>
    </row>
    <row r="90" spans="1:10">
      <c r="A90" t="s">
        <v>30</v>
      </c>
      <c r="B90">
        <v>6836500</v>
      </c>
      <c r="C90" s="1">
        <v>44257</v>
      </c>
      <c r="D90">
        <v>2.95</v>
      </c>
      <c r="E90" t="s">
        <v>31</v>
      </c>
      <c r="G90" s="1">
        <f t="shared" si="8"/>
        <v>44257</v>
      </c>
      <c r="H90" s="5">
        <f t="shared" si="9"/>
        <v>202103</v>
      </c>
      <c r="I90" s="5">
        <f t="shared" si="10"/>
        <v>2021</v>
      </c>
      <c r="J90">
        <f t="shared" si="11"/>
        <v>5.8512396694214877</v>
      </c>
    </row>
    <row r="91" spans="1:10">
      <c r="A91" t="s">
        <v>30</v>
      </c>
      <c r="B91">
        <v>6836500</v>
      </c>
      <c r="C91" s="1">
        <v>44258</v>
      </c>
      <c r="D91">
        <v>2.81</v>
      </c>
      <c r="E91" t="s">
        <v>31</v>
      </c>
      <c r="G91" s="1">
        <f t="shared" si="8"/>
        <v>44258</v>
      </c>
      <c r="H91" s="5">
        <f t="shared" si="9"/>
        <v>202103</v>
      </c>
      <c r="I91" s="5">
        <f t="shared" si="10"/>
        <v>2021</v>
      </c>
      <c r="J91">
        <f t="shared" si="11"/>
        <v>5.5735537190082649</v>
      </c>
    </row>
    <row r="92" spans="1:10">
      <c r="A92" t="s">
        <v>30</v>
      </c>
      <c r="B92">
        <v>6836500</v>
      </c>
      <c r="C92" s="1">
        <v>44259</v>
      </c>
      <c r="D92">
        <v>2.68</v>
      </c>
      <c r="E92" t="s">
        <v>31</v>
      </c>
      <c r="G92" s="1">
        <f t="shared" si="8"/>
        <v>44259</v>
      </c>
      <c r="H92" s="5">
        <f t="shared" si="9"/>
        <v>202103</v>
      </c>
      <c r="I92" s="5">
        <f t="shared" si="10"/>
        <v>2021</v>
      </c>
      <c r="J92">
        <f t="shared" si="11"/>
        <v>5.3157024793388432</v>
      </c>
    </row>
    <row r="93" spans="1:10">
      <c r="A93" t="s">
        <v>30</v>
      </c>
      <c r="B93">
        <v>6836500</v>
      </c>
      <c r="C93" s="1">
        <v>44260</v>
      </c>
      <c r="D93">
        <v>2.66</v>
      </c>
      <c r="E93" t="s">
        <v>31</v>
      </c>
      <c r="G93" s="1">
        <f t="shared" si="8"/>
        <v>44260</v>
      </c>
      <c r="H93" s="5">
        <f t="shared" si="9"/>
        <v>202103</v>
      </c>
      <c r="I93" s="5">
        <f t="shared" si="10"/>
        <v>2021</v>
      </c>
      <c r="J93">
        <f t="shared" si="11"/>
        <v>5.2760330578512393</v>
      </c>
    </row>
    <row r="94" spans="1:10">
      <c r="A94" t="s">
        <v>30</v>
      </c>
      <c r="B94">
        <v>6836500</v>
      </c>
      <c r="C94" s="1">
        <v>44261</v>
      </c>
      <c r="D94">
        <v>2.73</v>
      </c>
      <c r="E94" t="s">
        <v>31</v>
      </c>
      <c r="G94" s="1">
        <f t="shared" si="8"/>
        <v>44261</v>
      </c>
      <c r="H94" s="5">
        <f t="shared" si="9"/>
        <v>202103</v>
      </c>
      <c r="I94" s="5">
        <f t="shared" si="10"/>
        <v>2021</v>
      </c>
      <c r="J94">
        <f t="shared" si="11"/>
        <v>5.4148760330578511</v>
      </c>
    </row>
    <row r="95" spans="1:10">
      <c r="A95" t="s">
        <v>30</v>
      </c>
      <c r="B95">
        <v>6836500</v>
      </c>
      <c r="C95" s="1">
        <v>44262</v>
      </c>
      <c r="D95">
        <v>2.91</v>
      </c>
      <c r="E95" t="s">
        <v>31</v>
      </c>
      <c r="G95" s="1">
        <f t="shared" si="8"/>
        <v>44262</v>
      </c>
      <c r="H95" s="5">
        <f t="shared" si="9"/>
        <v>202103</v>
      </c>
      <c r="I95" s="5">
        <f t="shared" si="10"/>
        <v>2021</v>
      </c>
      <c r="J95">
        <f t="shared" si="11"/>
        <v>5.7719008264462808</v>
      </c>
    </row>
    <row r="96" spans="1:10">
      <c r="A96" t="s">
        <v>30</v>
      </c>
      <c r="B96">
        <v>6836500</v>
      </c>
      <c r="C96" s="1">
        <v>44263</v>
      </c>
      <c r="D96">
        <v>2.96</v>
      </c>
      <c r="E96" t="s">
        <v>31</v>
      </c>
      <c r="G96" s="1">
        <f t="shared" si="8"/>
        <v>44263</v>
      </c>
      <c r="H96" s="5">
        <f t="shared" si="9"/>
        <v>202103</v>
      </c>
      <c r="I96" s="5">
        <f t="shared" si="10"/>
        <v>2021</v>
      </c>
      <c r="J96">
        <f t="shared" si="11"/>
        <v>5.8710743801652896</v>
      </c>
    </row>
    <row r="97" spans="1:10">
      <c r="A97" t="s">
        <v>30</v>
      </c>
      <c r="B97">
        <v>6836500</v>
      </c>
      <c r="C97" s="1">
        <v>44264</v>
      </c>
      <c r="D97">
        <v>2.97</v>
      </c>
      <c r="E97" t="s">
        <v>31</v>
      </c>
      <c r="G97" s="1">
        <f t="shared" si="8"/>
        <v>44264</v>
      </c>
      <c r="H97" s="5">
        <f t="shared" si="9"/>
        <v>202103</v>
      </c>
      <c r="I97" s="5">
        <f t="shared" si="10"/>
        <v>2021</v>
      </c>
      <c r="J97">
        <f t="shared" si="11"/>
        <v>5.8909090909090907</v>
      </c>
    </row>
    <row r="98" spans="1:10">
      <c r="A98" t="s">
        <v>30</v>
      </c>
      <c r="B98">
        <v>6836500</v>
      </c>
      <c r="C98" s="1">
        <v>44265</v>
      </c>
      <c r="D98">
        <v>2.78</v>
      </c>
      <c r="E98" t="s">
        <v>31</v>
      </c>
      <c r="G98" s="1">
        <f t="shared" si="8"/>
        <v>44265</v>
      </c>
      <c r="H98" s="5">
        <f t="shared" si="9"/>
        <v>202103</v>
      </c>
      <c r="I98" s="5">
        <f t="shared" si="10"/>
        <v>2021</v>
      </c>
      <c r="J98">
        <f t="shared" si="11"/>
        <v>5.5140495867768591</v>
      </c>
    </row>
    <row r="99" spans="1:10">
      <c r="A99" t="s">
        <v>30</v>
      </c>
      <c r="B99">
        <v>6836500</v>
      </c>
      <c r="C99" s="1">
        <v>44266</v>
      </c>
      <c r="D99">
        <v>2.5099999999999998</v>
      </c>
      <c r="E99" t="s">
        <v>31</v>
      </c>
      <c r="G99" s="1">
        <f t="shared" si="8"/>
        <v>44266</v>
      </c>
      <c r="H99" s="5">
        <f t="shared" si="9"/>
        <v>202103</v>
      </c>
      <c r="I99" s="5">
        <f t="shared" si="10"/>
        <v>2021</v>
      </c>
      <c r="J99">
        <f t="shared" si="11"/>
        <v>4.9785123966942146</v>
      </c>
    </row>
    <row r="100" spans="1:10">
      <c r="A100" t="s">
        <v>30</v>
      </c>
      <c r="B100">
        <v>6836500</v>
      </c>
      <c r="C100" s="1">
        <v>44267</v>
      </c>
      <c r="D100">
        <v>2.37</v>
      </c>
      <c r="E100" t="s">
        <v>31</v>
      </c>
      <c r="G100" s="1">
        <f t="shared" si="8"/>
        <v>44267</v>
      </c>
      <c r="H100" s="5">
        <f t="shared" si="9"/>
        <v>202103</v>
      </c>
      <c r="I100" s="5">
        <f t="shared" si="10"/>
        <v>2021</v>
      </c>
      <c r="J100">
        <f t="shared" si="11"/>
        <v>4.7008264462809919</v>
      </c>
    </row>
    <row r="101" spans="1:10">
      <c r="A101" t="s">
        <v>30</v>
      </c>
      <c r="B101">
        <v>6836500</v>
      </c>
      <c r="C101" s="1">
        <v>44268</v>
      </c>
      <c r="D101">
        <v>3.34</v>
      </c>
      <c r="E101" t="s">
        <v>31</v>
      </c>
      <c r="G101" s="1">
        <f t="shared" si="8"/>
        <v>44268</v>
      </c>
      <c r="H101" s="5">
        <f t="shared" si="9"/>
        <v>202103</v>
      </c>
      <c r="I101" s="5">
        <f t="shared" si="10"/>
        <v>2021</v>
      </c>
      <c r="J101">
        <f t="shared" si="11"/>
        <v>6.6247933884297519</v>
      </c>
    </row>
    <row r="102" spans="1:10">
      <c r="A102" t="s">
        <v>30</v>
      </c>
      <c r="B102">
        <v>6836500</v>
      </c>
      <c r="C102" s="1">
        <v>44269</v>
      </c>
      <c r="D102">
        <v>9.3800000000000008</v>
      </c>
      <c r="E102" t="s">
        <v>31</v>
      </c>
      <c r="G102" s="1">
        <f t="shared" si="8"/>
        <v>44269</v>
      </c>
      <c r="H102" s="5">
        <f t="shared" si="9"/>
        <v>202103</v>
      </c>
      <c r="I102" s="5">
        <f t="shared" si="10"/>
        <v>2021</v>
      </c>
      <c r="J102">
        <f t="shared" si="11"/>
        <v>18.604958677685953</v>
      </c>
    </row>
    <row r="103" spans="1:10">
      <c r="A103" t="s">
        <v>30</v>
      </c>
      <c r="B103">
        <v>6836500</v>
      </c>
      <c r="C103" s="1">
        <v>44270</v>
      </c>
      <c r="D103">
        <v>7.79</v>
      </c>
      <c r="E103" t="s">
        <v>31</v>
      </c>
      <c r="G103" s="1">
        <f t="shared" si="8"/>
        <v>44270</v>
      </c>
      <c r="H103" s="5">
        <f t="shared" si="9"/>
        <v>202103</v>
      </c>
      <c r="I103" s="5">
        <f t="shared" si="10"/>
        <v>2021</v>
      </c>
      <c r="J103">
        <f t="shared" si="11"/>
        <v>15.451239669421488</v>
      </c>
    </row>
    <row r="104" spans="1:10">
      <c r="A104" t="s">
        <v>30</v>
      </c>
      <c r="B104">
        <v>6836500</v>
      </c>
      <c r="C104" s="1">
        <v>44271</v>
      </c>
      <c r="D104">
        <v>5.69</v>
      </c>
      <c r="E104" t="s">
        <v>31</v>
      </c>
      <c r="G104" s="1">
        <f t="shared" si="8"/>
        <v>44271</v>
      </c>
      <c r="H104" s="5">
        <f t="shared" si="9"/>
        <v>202103</v>
      </c>
      <c r="I104" s="5">
        <f t="shared" si="10"/>
        <v>2021</v>
      </c>
      <c r="J104">
        <f t="shared" si="11"/>
        <v>11.285950413223141</v>
      </c>
    </row>
    <row r="105" spans="1:10">
      <c r="A105" t="s">
        <v>30</v>
      </c>
      <c r="B105">
        <v>6836500</v>
      </c>
      <c r="C105" s="1">
        <v>44272</v>
      </c>
      <c r="D105">
        <v>4.01</v>
      </c>
      <c r="E105" t="s">
        <v>31</v>
      </c>
      <c r="G105" s="1">
        <f t="shared" si="8"/>
        <v>44272</v>
      </c>
      <c r="H105" s="5">
        <f t="shared" si="9"/>
        <v>202103</v>
      </c>
      <c r="I105" s="5">
        <f t="shared" si="10"/>
        <v>2021</v>
      </c>
      <c r="J105">
        <f t="shared" si="11"/>
        <v>7.9537190082644624</v>
      </c>
    </row>
    <row r="106" spans="1:10">
      <c r="A106" t="s">
        <v>30</v>
      </c>
      <c r="B106">
        <v>6836500</v>
      </c>
      <c r="C106" s="1">
        <v>44273</v>
      </c>
      <c r="D106">
        <v>3.34</v>
      </c>
      <c r="E106" t="s">
        <v>31</v>
      </c>
      <c r="G106" s="1">
        <f t="shared" si="8"/>
        <v>44273</v>
      </c>
      <c r="H106" s="5">
        <f t="shared" si="9"/>
        <v>202103</v>
      </c>
      <c r="I106" s="5">
        <f t="shared" si="10"/>
        <v>2021</v>
      </c>
      <c r="J106">
        <f t="shared" si="11"/>
        <v>6.6247933884297519</v>
      </c>
    </row>
    <row r="107" spans="1:10">
      <c r="A107" t="s">
        <v>30</v>
      </c>
      <c r="B107">
        <v>6836500</v>
      </c>
      <c r="C107" s="1">
        <v>44274</v>
      </c>
      <c r="D107">
        <v>2.98</v>
      </c>
      <c r="E107" t="s">
        <v>31</v>
      </c>
      <c r="G107" s="1">
        <f t="shared" si="8"/>
        <v>44274</v>
      </c>
      <c r="H107" s="5">
        <f t="shared" si="9"/>
        <v>202103</v>
      </c>
      <c r="I107" s="5">
        <f t="shared" si="10"/>
        <v>2021</v>
      </c>
      <c r="J107">
        <f t="shared" si="11"/>
        <v>5.9107438016528926</v>
      </c>
    </row>
    <row r="108" spans="1:10">
      <c r="A108" t="s">
        <v>30</v>
      </c>
      <c r="B108">
        <v>6836500</v>
      </c>
      <c r="C108" s="1">
        <v>44275</v>
      </c>
      <c r="D108">
        <v>2.59</v>
      </c>
      <c r="E108" t="s">
        <v>31</v>
      </c>
      <c r="G108" s="1">
        <f t="shared" si="8"/>
        <v>44275</v>
      </c>
      <c r="H108" s="5">
        <f t="shared" si="9"/>
        <v>202103</v>
      </c>
      <c r="I108" s="5">
        <f t="shared" si="10"/>
        <v>2021</v>
      </c>
      <c r="J108">
        <f t="shared" si="11"/>
        <v>5.1371900826446284</v>
      </c>
    </row>
    <row r="109" spans="1:10">
      <c r="A109" t="s">
        <v>30</v>
      </c>
      <c r="B109">
        <v>6836500</v>
      </c>
      <c r="C109" s="1">
        <v>44276</v>
      </c>
      <c r="D109">
        <v>3.22</v>
      </c>
      <c r="E109" t="s">
        <v>31</v>
      </c>
      <c r="G109" s="1">
        <f t="shared" si="8"/>
        <v>44276</v>
      </c>
      <c r="H109" s="5">
        <f t="shared" si="9"/>
        <v>202103</v>
      </c>
      <c r="I109" s="5">
        <f t="shared" si="10"/>
        <v>2021</v>
      </c>
      <c r="J109">
        <f t="shared" si="11"/>
        <v>6.3867768595041321</v>
      </c>
    </row>
    <row r="110" spans="1:10">
      <c r="A110" t="s">
        <v>30</v>
      </c>
      <c r="B110">
        <v>6836500</v>
      </c>
      <c r="C110" s="1">
        <v>44277</v>
      </c>
      <c r="D110">
        <v>3.53</v>
      </c>
      <c r="E110" t="s">
        <v>31</v>
      </c>
      <c r="G110" s="1">
        <f t="shared" si="8"/>
        <v>44277</v>
      </c>
      <c r="H110" s="5">
        <f t="shared" si="9"/>
        <v>202103</v>
      </c>
      <c r="I110" s="5">
        <f t="shared" si="10"/>
        <v>2021</v>
      </c>
      <c r="J110">
        <f t="shared" si="11"/>
        <v>7.0016528925619834</v>
      </c>
    </row>
    <row r="111" spans="1:10">
      <c r="A111" t="s">
        <v>30</v>
      </c>
      <c r="B111">
        <v>6836500</v>
      </c>
      <c r="C111" s="1">
        <v>44278</v>
      </c>
      <c r="D111">
        <v>5.13</v>
      </c>
      <c r="E111" t="s">
        <v>31</v>
      </c>
      <c r="G111" s="1">
        <f t="shared" si="8"/>
        <v>44278</v>
      </c>
      <c r="H111" s="5">
        <f t="shared" si="9"/>
        <v>202103</v>
      </c>
      <c r="I111" s="5">
        <f t="shared" si="10"/>
        <v>2021</v>
      </c>
      <c r="J111">
        <f t="shared" si="11"/>
        <v>10.175206611570248</v>
      </c>
    </row>
    <row r="112" spans="1:10">
      <c r="A112" t="s">
        <v>30</v>
      </c>
      <c r="B112">
        <v>6836500</v>
      </c>
      <c r="C112" s="1">
        <v>44279</v>
      </c>
      <c r="D112">
        <v>4.93</v>
      </c>
      <c r="E112" t="s">
        <v>31</v>
      </c>
      <c r="G112" s="1">
        <f t="shared" si="8"/>
        <v>44279</v>
      </c>
      <c r="H112" s="5">
        <f t="shared" si="9"/>
        <v>202103</v>
      </c>
      <c r="I112" s="5">
        <f t="shared" si="10"/>
        <v>2021</v>
      </c>
      <c r="J112">
        <f t="shared" si="11"/>
        <v>9.7785123966942145</v>
      </c>
    </row>
    <row r="113" spans="1:10">
      <c r="A113" t="s">
        <v>30</v>
      </c>
      <c r="B113">
        <v>6836500</v>
      </c>
      <c r="C113" s="1">
        <v>44280</v>
      </c>
      <c r="D113">
        <v>4.1100000000000003</v>
      </c>
      <c r="E113" t="s">
        <v>31</v>
      </c>
      <c r="G113" s="1">
        <f t="shared" si="8"/>
        <v>44280</v>
      </c>
      <c r="H113" s="5">
        <f t="shared" si="9"/>
        <v>202103</v>
      </c>
      <c r="I113" s="5">
        <f t="shared" si="10"/>
        <v>2021</v>
      </c>
      <c r="J113">
        <f t="shared" si="11"/>
        <v>8.1520661157024801</v>
      </c>
    </row>
    <row r="114" spans="1:10">
      <c r="A114" t="s">
        <v>30</v>
      </c>
      <c r="B114">
        <v>6836500</v>
      </c>
      <c r="C114" s="1">
        <v>44281</v>
      </c>
      <c r="D114">
        <v>3.64</v>
      </c>
      <c r="E114" t="s">
        <v>31</v>
      </c>
      <c r="G114" s="1">
        <f t="shared" si="8"/>
        <v>44281</v>
      </c>
      <c r="H114" s="5">
        <f t="shared" si="9"/>
        <v>202103</v>
      </c>
      <c r="I114" s="5">
        <f t="shared" si="10"/>
        <v>2021</v>
      </c>
      <c r="J114">
        <f t="shared" si="11"/>
        <v>7.2198347107438012</v>
      </c>
    </row>
    <row r="115" spans="1:10">
      <c r="A115" t="s">
        <v>30</v>
      </c>
      <c r="B115">
        <v>6836500</v>
      </c>
      <c r="C115" s="1">
        <v>44282</v>
      </c>
      <c r="D115">
        <v>3.24</v>
      </c>
      <c r="E115" t="s">
        <v>31</v>
      </c>
      <c r="G115" s="1">
        <f t="shared" ref="G115:G125" si="12">IF(OR(C115&lt;=0,ISTEXT(C115)),"",C115)</f>
        <v>44282</v>
      </c>
      <c r="H115" s="5">
        <f t="shared" ref="H115:H125" si="13">IF(NOT(ISTEXT(G115)),YEAR(G115)*100+MONTH(G115),"")</f>
        <v>202103</v>
      </c>
      <c r="I115" s="5">
        <f t="shared" ref="I115:I125" si="14">IF(NOT(ISTEXT(G115)),YEAR(G115),"")</f>
        <v>2021</v>
      </c>
      <c r="J115">
        <f t="shared" ref="J115:J125" si="15">IF(AND(ISNUMBER(G115),ISNUMBER(D115)),D115*(640*24*3600)/(5280^2),"DataGap")</f>
        <v>6.4264462809917351</v>
      </c>
    </row>
    <row r="116" spans="1:10">
      <c r="A116" t="s">
        <v>30</v>
      </c>
      <c r="B116">
        <v>6836500</v>
      </c>
      <c r="C116" s="1">
        <v>44283</v>
      </c>
      <c r="D116">
        <v>2.61</v>
      </c>
      <c r="E116" t="s">
        <v>31</v>
      </c>
      <c r="G116" s="1">
        <f t="shared" si="12"/>
        <v>44283</v>
      </c>
      <c r="H116" s="5">
        <f t="shared" si="13"/>
        <v>202103</v>
      </c>
      <c r="I116" s="5">
        <f t="shared" si="14"/>
        <v>2021</v>
      </c>
      <c r="J116">
        <f t="shared" si="15"/>
        <v>5.1768595041322314</v>
      </c>
    </row>
    <row r="117" spans="1:10">
      <c r="A117" t="s">
        <v>30</v>
      </c>
      <c r="B117">
        <v>6836500</v>
      </c>
      <c r="C117" s="1">
        <v>44284</v>
      </c>
      <c r="D117">
        <v>3.24</v>
      </c>
      <c r="E117" t="s">
        <v>31</v>
      </c>
      <c r="G117" s="1">
        <f t="shared" si="12"/>
        <v>44284</v>
      </c>
      <c r="H117" s="5">
        <f t="shared" si="13"/>
        <v>202103</v>
      </c>
      <c r="I117" s="5">
        <f t="shared" si="14"/>
        <v>2021</v>
      </c>
      <c r="J117">
        <f t="shared" si="15"/>
        <v>6.4264462809917351</v>
      </c>
    </row>
    <row r="118" spans="1:10">
      <c r="A118" t="s">
        <v>30</v>
      </c>
      <c r="B118">
        <v>6836500</v>
      </c>
      <c r="C118" s="1">
        <v>44285</v>
      </c>
      <c r="D118">
        <v>3.25</v>
      </c>
      <c r="E118" t="s">
        <v>31</v>
      </c>
      <c r="G118" s="1">
        <f t="shared" si="12"/>
        <v>44285</v>
      </c>
      <c r="H118" s="5">
        <f t="shared" si="13"/>
        <v>202103</v>
      </c>
      <c r="I118" s="5">
        <f t="shared" si="14"/>
        <v>2021</v>
      </c>
      <c r="J118">
        <f t="shared" si="15"/>
        <v>6.446280991735537</v>
      </c>
    </row>
    <row r="119" spans="1:10">
      <c r="A119" t="s">
        <v>30</v>
      </c>
      <c r="B119">
        <v>6836500</v>
      </c>
      <c r="C119" s="1">
        <v>44286</v>
      </c>
      <c r="D119">
        <v>2.97</v>
      </c>
      <c r="E119" t="s">
        <v>31</v>
      </c>
      <c r="G119" s="1">
        <f t="shared" si="12"/>
        <v>44286</v>
      </c>
      <c r="H119" s="5">
        <f t="shared" si="13"/>
        <v>202103</v>
      </c>
      <c r="I119" s="5">
        <f t="shared" si="14"/>
        <v>2021</v>
      </c>
      <c r="J119">
        <f t="shared" si="15"/>
        <v>5.8909090909090907</v>
      </c>
    </row>
    <row r="120" spans="1:10">
      <c r="A120" t="s">
        <v>30</v>
      </c>
      <c r="B120">
        <v>6836500</v>
      </c>
      <c r="C120" s="1">
        <v>44287</v>
      </c>
      <c r="D120">
        <v>2.9</v>
      </c>
      <c r="E120" t="s">
        <v>31</v>
      </c>
      <c r="G120" s="1">
        <f t="shared" si="12"/>
        <v>44287</v>
      </c>
      <c r="H120" s="5">
        <f t="shared" si="13"/>
        <v>202104</v>
      </c>
      <c r="I120" s="5">
        <f t="shared" si="14"/>
        <v>2021</v>
      </c>
      <c r="J120">
        <f t="shared" si="15"/>
        <v>5.7520661157024797</v>
      </c>
    </row>
    <row r="121" spans="1:10">
      <c r="A121" t="s">
        <v>30</v>
      </c>
      <c r="B121">
        <v>6836500</v>
      </c>
      <c r="C121" s="1">
        <v>44288</v>
      </c>
      <c r="D121">
        <v>2.97</v>
      </c>
      <c r="E121" t="s">
        <v>31</v>
      </c>
      <c r="G121" s="1">
        <f t="shared" si="12"/>
        <v>44288</v>
      </c>
      <c r="H121" s="5">
        <f t="shared" si="13"/>
        <v>202104</v>
      </c>
      <c r="I121" s="5">
        <f t="shared" si="14"/>
        <v>2021</v>
      </c>
      <c r="J121">
        <f t="shared" si="15"/>
        <v>5.8909090909090907</v>
      </c>
    </row>
    <row r="122" spans="1:10">
      <c r="A122" t="s">
        <v>30</v>
      </c>
      <c r="B122">
        <v>6836500</v>
      </c>
      <c r="C122" s="1">
        <v>44289</v>
      </c>
      <c r="D122">
        <v>2.99</v>
      </c>
      <c r="E122" t="s">
        <v>31</v>
      </c>
      <c r="G122" s="1">
        <f t="shared" si="12"/>
        <v>44289</v>
      </c>
      <c r="H122" s="5">
        <f t="shared" si="13"/>
        <v>202104</v>
      </c>
      <c r="I122" s="5">
        <f t="shared" si="14"/>
        <v>2021</v>
      </c>
      <c r="J122">
        <f t="shared" si="15"/>
        <v>5.9305785123966945</v>
      </c>
    </row>
    <row r="123" spans="1:10">
      <c r="A123" t="s">
        <v>30</v>
      </c>
      <c r="B123">
        <v>6836500</v>
      </c>
      <c r="C123" s="1">
        <v>44290</v>
      </c>
      <c r="D123">
        <v>2.91</v>
      </c>
      <c r="E123" t="s">
        <v>31</v>
      </c>
      <c r="G123" s="1">
        <f t="shared" si="12"/>
        <v>44290</v>
      </c>
      <c r="H123" s="5">
        <f t="shared" si="13"/>
        <v>202104</v>
      </c>
      <c r="I123" s="5">
        <f t="shared" si="14"/>
        <v>2021</v>
      </c>
      <c r="J123">
        <f t="shared" si="15"/>
        <v>5.7719008264462808</v>
      </c>
    </row>
    <row r="124" spans="1:10">
      <c r="A124" t="s">
        <v>30</v>
      </c>
      <c r="B124">
        <v>6836500</v>
      </c>
      <c r="C124" s="1">
        <v>44291</v>
      </c>
      <c r="D124">
        <v>3</v>
      </c>
      <c r="E124" t="s">
        <v>31</v>
      </c>
      <c r="G124" s="1">
        <f t="shared" si="12"/>
        <v>44291</v>
      </c>
      <c r="H124" s="5">
        <f t="shared" si="13"/>
        <v>202104</v>
      </c>
      <c r="I124" s="5">
        <f t="shared" si="14"/>
        <v>2021</v>
      </c>
      <c r="J124">
        <f t="shared" si="15"/>
        <v>5.9504132231404956</v>
      </c>
    </row>
    <row r="125" spans="1:10">
      <c r="A125" t="s">
        <v>30</v>
      </c>
      <c r="B125">
        <v>6836500</v>
      </c>
      <c r="C125" s="1">
        <v>44292</v>
      </c>
      <c r="D125">
        <v>3.02</v>
      </c>
      <c r="E125" t="s">
        <v>31</v>
      </c>
      <c r="G125" s="1">
        <f t="shared" si="12"/>
        <v>44292</v>
      </c>
      <c r="H125" s="5">
        <f t="shared" si="13"/>
        <v>202104</v>
      </c>
      <c r="I125" s="5">
        <f t="shared" si="14"/>
        <v>2021</v>
      </c>
      <c r="J125">
        <f t="shared" si="15"/>
        <v>5.9900826446280995</v>
      </c>
    </row>
    <row r="126" spans="1:10">
      <c r="A126" t="s">
        <v>30</v>
      </c>
      <c r="B126">
        <v>6836500</v>
      </c>
      <c r="C126" s="1">
        <v>44293</v>
      </c>
      <c r="D126">
        <v>2.8</v>
      </c>
      <c r="E126" t="s">
        <v>31</v>
      </c>
      <c r="G126" s="1">
        <f t="shared" ref="G126:G154" si="16">IF(OR(C126&lt;=0,ISTEXT(C126)),"",C126)</f>
        <v>44293</v>
      </c>
      <c r="H126" s="5">
        <f t="shared" ref="H126:H154" si="17">IF(NOT(ISTEXT(G126)),YEAR(G126)*100+MONTH(G126),"")</f>
        <v>202104</v>
      </c>
      <c r="I126" s="5">
        <f t="shared" ref="I126:I154" si="18">IF(NOT(ISTEXT(G126)),YEAR(G126),"")</f>
        <v>2021</v>
      </c>
      <c r="J126">
        <f t="shared" ref="J126:J154" si="19">IF(AND(ISNUMBER(G126),ISNUMBER(D126)),D126*(640*24*3600)/(5280^2),"DataGap")</f>
        <v>5.553719008264463</v>
      </c>
    </row>
    <row r="127" spans="1:10">
      <c r="A127" t="s">
        <v>30</v>
      </c>
      <c r="B127">
        <v>6836500</v>
      </c>
      <c r="C127" s="1">
        <v>44294</v>
      </c>
      <c r="D127">
        <v>2.77</v>
      </c>
      <c r="E127" t="s">
        <v>31</v>
      </c>
      <c r="G127" s="1">
        <f t="shared" si="16"/>
        <v>44294</v>
      </c>
      <c r="H127" s="5">
        <f t="shared" si="17"/>
        <v>202104</v>
      </c>
      <c r="I127" s="5">
        <f t="shared" si="18"/>
        <v>2021</v>
      </c>
      <c r="J127">
        <f t="shared" si="19"/>
        <v>5.494214876033058</v>
      </c>
    </row>
    <row r="128" spans="1:10">
      <c r="A128" t="s">
        <v>30</v>
      </c>
      <c r="B128">
        <v>6836500</v>
      </c>
      <c r="C128" s="1">
        <v>44295</v>
      </c>
      <c r="D128">
        <v>2.67</v>
      </c>
      <c r="E128" t="s">
        <v>31</v>
      </c>
      <c r="G128" s="1">
        <f t="shared" si="16"/>
        <v>44295</v>
      </c>
      <c r="H128" s="5">
        <f t="shared" si="17"/>
        <v>202104</v>
      </c>
      <c r="I128" s="5">
        <f t="shared" si="18"/>
        <v>2021</v>
      </c>
      <c r="J128">
        <f t="shared" si="19"/>
        <v>5.2958677685950413</v>
      </c>
    </row>
    <row r="129" spans="1:10">
      <c r="A129" t="s">
        <v>30</v>
      </c>
      <c r="B129">
        <v>6836500</v>
      </c>
      <c r="C129" s="1">
        <v>44296</v>
      </c>
      <c r="D129">
        <v>2.57</v>
      </c>
      <c r="E129" t="s">
        <v>31</v>
      </c>
      <c r="G129" s="1">
        <f t="shared" si="16"/>
        <v>44296</v>
      </c>
      <c r="H129" s="5">
        <f t="shared" si="17"/>
        <v>202104</v>
      </c>
      <c r="I129" s="5">
        <f t="shared" si="18"/>
        <v>2021</v>
      </c>
      <c r="J129">
        <f t="shared" si="19"/>
        <v>5.0975206611570245</v>
      </c>
    </row>
    <row r="130" spans="1:10">
      <c r="A130" t="s">
        <v>30</v>
      </c>
      <c r="B130">
        <v>6836500</v>
      </c>
      <c r="C130" s="1">
        <v>44297</v>
      </c>
      <c r="D130">
        <v>2.77</v>
      </c>
      <c r="E130" t="s">
        <v>31</v>
      </c>
      <c r="G130" s="1">
        <f t="shared" si="16"/>
        <v>44297</v>
      </c>
      <c r="H130" s="5">
        <f t="shared" si="17"/>
        <v>202104</v>
      </c>
      <c r="I130" s="5">
        <f t="shared" si="18"/>
        <v>2021</v>
      </c>
      <c r="J130">
        <f t="shared" si="19"/>
        <v>5.494214876033058</v>
      </c>
    </row>
    <row r="131" spans="1:10">
      <c r="A131" t="s">
        <v>30</v>
      </c>
      <c r="B131">
        <v>6836500</v>
      </c>
      <c r="C131" s="1">
        <v>44298</v>
      </c>
      <c r="D131">
        <v>2.37</v>
      </c>
      <c r="E131" t="s">
        <v>31</v>
      </c>
      <c r="G131" s="1">
        <f t="shared" si="16"/>
        <v>44298</v>
      </c>
      <c r="H131" s="5">
        <f t="shared" si="17"/>
        <v>202104</v>
      </c>
      <c r="I131" s="5">
        <f t="shared" si="18"/>
        <v>2021</v>
      </c>
      <c r="J131">
        <f t="shared" si="19"/>
        <v>4.7008264462809919</v>
      </c>
    </row>
    <row r="132" spans="1:10">
      <c r="A132" t="s">
        <v>30</v>
      </c>
      <c r="B132">
        <v>6836500</v>
      </c>
      <c r="C132" s="1">
        <v>44299</v>
      </c>
      <c r="D132">
        <v>2.2000000000000002</v>
      </c>
      <c r="E132" t="s">
        <v>31</v>
      </c>
      <c r="G132" s="1">
        <f t="shared" si="16"/>
        <v>44299</v>
      </c>
      <c r="H132" s="5">
        <f t="shared" si="17"/>
        <v>202104</v>
      </c>
      <c r="I132" s="5">
        <f t="shared" si="18"/>
        <v>2021</v>
      </c>
      <c r="J132">
        <f t="shared" si="19"/>
        <v>4.3636363636363642</v>
      </c>
    </row>
    <row r="133" spans="1:10">
      <c r="A133" t="s">
        <v>30</v>
      </c>
      <c r="B133">
        <v>6836500</v>
      </c>
      <c r="C133" s="1">
        <v>44300</v>
      </c>
      <c r="D133">
        <v>2.2400000000000002</v>
      </c>
      <c r="E133" t="s">
        <v>31</v>
      </c>
      <c r="G133" s="1">
        <f t="shared" si="16"/>
        <v>44300</v>
      </c>
      <c r="H133" s="5">
        <f t="shared" si="17"/>
        <v>202104</v>
      </c>
      <c r="I133" s="5">
        <f t="shared" si="18"/>
        <v>2021</v>
      </c>
      <c r="J133">
        <f t="shared" si="19"/>
        <v>4.4429752066115711</v>
      </c>
    </row>
    <row r="134" spans="1:10">
      <c r="A134" t="s">
        <v>30</v>
      </c>
      <c r="B134">
        <v>6836500</v>
      </c>
      <c r="C134" s="1">
        <v>44301</v>
      </c>
      <c r="D134">
        <v>2.37</v>
      </c>
      <c r="E134" t="s">
        <v>31</v>
      </c>
      <c r="G134" s="1">
        <f t="shared" si="16"/>
        <v>44301</v>
      </c>
      <c r="H134" s="5">
        <f t="shared" si="17"/>
        <v>202104</v>
      </c>
      <c r="I134" s="5">
        <f t="shared" si="18"/>
        <v>2021</v>
      </c>
      <c r="J134">
        <f t="shared" si="19"/>
        <v>4.7008264462809919</v>
      </c>
    </row>
    <row r="135" spans="1:10">
      <c r="A135" t="s">
        <v>30</v>
      </c>
      <c r="B135">
        <v>6836500</v>
      </c>
      <c r="C135" s="1">
        <v>44302</v>
      </c>
      <c r="D135">
        <v>3.07</v>
      </c>
      <c r="E135" t="s">
        <v>31</v>
      </c>
      <c r="G135" s="1">
        <f t="shared" si="16"/>
        <v>44302</v>
      </c>
      <c r="H135" s="5">
        <f t="shared" si="17"/>
        <v>202104</v>
      </c>
      <c r="I135" s="5">
        <f t="shared" si="18"/>
        <v>2021</v>
      </c>
      <c r="J135">
        <f t="shared" si="19"/>
        <v>6.0892561983471074</v>
      </c>
    </row>
    <row r="136" spans="1:10">
      <c r="A136" t="s">
        <v>30</v>
      </c>
      <c r="B136">
        <v>6836500</v>
      </c>
      <c r="C136" s="1">
        <v>44303</v>
      </c>
      <c r="D136">
        <v>3.4</v>
      </c>
      <c r="E136" t="s">
        <v>31</v>
      </c>
      <c r="G136" s="1">
        <f t="shared" si="16"/>
        <v>44303</v>
      </c>
      <c r="H136" s="5">
        <f t="shared" si="17"/>
        <v>202104</v>
      </c>
      <c r="I136" s="5">
        <f t="shared" si="18"/>
        <v>2021</v>
      </c>
      <c r="J136">
        <f t="shared" si="19"/>
        <v>6.7438016528925617</v>
      </c>
    </row>
    <row r="137" spans="1:10">
      <c r="A137" t="s">
        <v>30</v>
      </c>
      <c r="B137">
        <v>6836500</v>
      </c>
      <c r="C137" s="1">
        <v>44304</v>
      </c>
      <c r="D137">
        <v>3.06</v>
      </c>
      <c r="E137" t="s">
        <v>31</v>
      </c>
      <c r="G137" s="1">
        <f t="shared" si="16"/>
        <v>44304</v>
      </c>
      <c r="H137" s="5">
        <f t="shared" si="17"/>
        <v>202104</v>
      </c>
      <c r="I137" s="5">
        <f t="shared" si="18"/>
        <v>2021</v>
      </c>
      <c r="J137">
        <f t="shared" si="19"/>
        <v>6.0694214876033055</v>
      </c>
    </row>
    <row r="138" spans="1:10">
      <c r="A138" t="s">
        <v>30</v>
      </c>
      <c r="B138">
        <v>6836500</v>
      </c>
      <c r="C138" s="1">
        <v>44305</v>
      </c>
      <c r="D138">
        <v>2.78</v>
      </c>
      <c r="E138" t="s">
        <v>31</v>
      </c>
      <c r="G138" s="1">
        <f t="shared" si="16"/>
        <v>44305</v>
      </c>
      <c r="H138" s="5">
        <f t="shared" si="17"/>
        <v>202104</v>
      </c>
      <c r="I138" s="5">
        <f t="shared" si="18"/>
        <v>2021</v>
      </c>
      <c r="J138">
        <f t="shared" si="19"/>
        <v>5.5140495867768591</v>
      </c>
    </row>
    <row r="139" spans="1:10">
      <c r="A139" t="s">
        <v>30</v>
      </c>
      <c r="B139">
        <v>6836500</v>
      </c>
      <c r="C139" s="1">
        <v>44306</v>
      </c>
      <c r="D139">
        <v>2.96</v>
      </c>
      <c r="E139" t="s">
        <v>31</v>
      </c>
      <c r="G139" s="1">
        <f t="shared" si="16"/>
        <v>44306</v>
      </c>
      <c r="H139" s="5">
        <f t="shared" si="17"/>
        <v>202104</v>
      </c>
      <c r="I139" s="5">
        <f t="shared" si="18"/>
        <v>2021</v>
      </c>
      <c r="J139">
        <f t="shared" si="19"/>
        <v>5.8710743801652896</v>
      </c>
    </row>
    <row r="140" spans="1:10">
      <c r="A140" t="s">
        <v>30</v>
      </c>
      <c r="B140">
        <v>6836500</v>
      </c>
      <c r="C140" s="1">
        <v>44307</v>
      </c>
      <c r="D140">
        <v>2.88</v>
      </c>
      <c r="E140" t="s">
        <v>31</v>
      </c>
      <c r="G140" s="1">
        <f t="shared" si="16"/>
        <v>44307</v>
      </c>
      <c r="H140" s="5">
        <f t="shared" si="17"/>
        <v>202104</v>
      </c>
      <c r="I140" s="5">
        <f t="shared" si="18"/>
        <v>2021</v>
      </c>
      <c r="J140">
        <f t="shared" si="19"/>
        <v>5.7123966942148758</v>
      </c>
    </row>
    <row r="141" spans="1:10">
      <c r="A141" t="s">
        <v>30</v>
      </c>
      <c r="B141">
        <v>6836500</v>
      </c>
      <c r="C141" s="1">
        <v>44308</v>
      </c>
      <c r="D141">
        <v>2.89</v>
      </c>
      <c r="E141" t="s">
        <v>31</v>
      </c>
      <c r="G141" s="1">
        <f t="shared" si="16"/>
        <v>44308</v>
      </c>
      <c r="H141" s="5">
        <f t="shared" si="17"/>
        <v>202104</v>
      </c>
      <c r="I141" s="5">
        <f t="shared" si="18"/>
        <v>2021</v>
      </c>
      <c r="J141">
        <f t="shared" si="19"/>
        <v>5.7322314049586778</v>
      </c>
    </row>
    <row r="142" spans="1:10">
      <c r="A142" t="s">
        <v>30</v>
      </c>
      <c r="B142">
        <v>6836500</v>
      </c>
      <c r="C142" s="1">
        <v>44309</v>
      </c>
      <c r="D142">
        <v>3.41</v>
      </c>
      <c r="E142" t="s">
        <v>31</v>
      </c>
      <c r="G142" s="1">
        <f t="shared" si="16"/>
        <v>44309</v>
      </c>
      <c r="H142" s="5">
        <f t="shared" si="17"/>
        <v>202104</v>
      </c>
      <c r="I142" s="5">
        <f t="shared" si="18"/>
        <v>2021</v>
      </c>
      <c r="J142">
        <f t="shared" si="19"/>
        <v>6.7636363636363637</v>
      </c>
    </row>
    <row r="143" spans="1:10">
      <c r="A143" t="s">
        <v>30</v>
      </c>
      <c r="B143">
        <v>6836500</v>
      </c>
      <c r="C143" s="1">
        <v>44310</v>
      </c>
      <c r="D143">
        <v>3.11</v>
      </c>
      <c r="E143" t="s">
        <v>31</v>
      </c>
      <c r="G143" s="1">
        <f t="shared" si="16"/>
        <v>44310</v>
      </c>
      <c r="H143" s="5">
        <f t="shared" si="17"/>
        <v>202104</v>
      </c>
      <c r="I143" s="5">
        <f t="shared" si="18"/>
        <v>2021</v>
      </c>
      <c r="J143">
        <f t="shared" si="19"/>
        <v>6.1685950413223143</v>
      </c>
    </row>
    <row r="144" spans="1:10">
      <c r="A144" t="s">
        <v>30</v>
      </c>
      <c r="B144">
        <v>6836500</v>
      </c>
      <c r="C144" s="1">
        <v>44311</v>
      </c>
      <c r="D144">
        <v>2.96</v>
      </c>
      <c r="E144" t="s">
        <v>31</v>
      </c>
      <c r="G144" s="1">
        <f t="shared" si="16"/>
        <v>44311</v>
      </c>
      <c r="H144" s="5">
        <f t="shared" si="17"/>
        <v>202104</v>
      </c>
      <c r="I144" s="5">
        <f t="shared" si="18"/>
        <v>2021</v>
      </c>
      <c r="J144">
        <f t="shared" si="19"/>
        <v>5.8710743801652896</v>
      </c>
    </row>
    <row r="145" spans="1:10">
      <c r="A145" t="s">
        <v>30</v>
      </c>
      <c r="B145">
        <v>6836500</v>
      </c>
      <c r="C145" s="1">
        <v>44312</v>
      </c>
      <c r="D145">
        <v>2.92</v>
      </c>
      <c r="E145" t="s">
        <v>31</v>
      </c>
      <c r="G145" s="1">
        <f t="shared" si="16"/>
        <v>44312</v>
      </c>
      <c r="H145" s="5">
        <f t="shared" si="17"/>
        <v>202104</v>
      </c>
      <c r="I145" s="5">
        <f t="shared" si="18"/>
        <v>2021</v>
      </c>
      <c r="J145">
        <f t="shared" si="19"/>
        <v>5.7917355371900827</v>
      </c>
    </row>
    <row r="146" spans="1:10">
      <c r="A146" t="s">
        <v>30</v>
      </c>
      <c r="B146">
        <v>6836500</v>
      </c>
      <c r="C146" s="1">
        <v>44313</v>
      </c>
      <c r="D146">
        <v>2.77</v>
      </c>
      <c r="E146" t="s">
        <v>31</v>
      </c>
      <c r="G146" s="1">
        <f t="shared" si="16"/>
        <v>44313</v>
      </c>
      <c r="H146" s="5">
        <f t="shared" si="17"/>
        <v>202104</v>
      </c>
      <c r="I146" s="5">
        <f t="shared" si="18"/>
        <v>2021</v>
      </c>
      <c r="J146">
        <f t="shared" si="19"/>
        <v>5.494214876033058</v>
      </c>
    </row>
    <row r="147" spans="1:10">
      <c r="A147" t="s">
        <v>30</v>
      </c>
      <c r="B147">
        <v>6836500</v>
      </c>
      <c r="C147" s="1">
        <v>44314</v>
      </c>
      <c r="D147">
        <v>3.18</v>
      </c>
      <c r="E147" t="s">
        <v>31</v>
      </c>
      <c r="G147" s="1">
        <f t="shared" si="16"/>
        <v>44314</v>
      </c>
      <c r="H147" s="5">
        <f t="shared" si="17"/>
        <v>202104</v>
      </c>
      <c r="I147" s="5">
        <f t="shared" si="18"/>
        <v>2021</v>
      </c>
      <c r="J147">
        <f t="shared" si="19"/>
        <v>6.3074380165289252</v>
      </c>
    </row>
    <row r="148" spans="1:10">
      <c r="A148" t="s">
        <v>30</v>
      </c>
      <c r="B148">
        <v>6836500</v>
      </c>
      <c r="C148" s="1">
        <v>44315</v>
      </c>
      <c r="D148">
        <v>2.94</v>
      </c>
      <c r="E148" t="s">
        <v>31</v>
      </c>
      <c r="G148" s="1">
        <f t="shared" si="16"/>
        <v>44315</v>
      </c>
      <c r="H148" s="5">
        <f t="shared" si="17"/>
        <v>202104</v>
      </c>
      <c r="I148" s="5">
        <f t="shared" si="18"/>
        <v>2021</v>
      </c>
      <c r="J148">
        <f t="shared" si="19"/>
        <v>5.8314049586776857</v>
      </c>
    </row>
    <row r="149" spans="1:10">
      <c r="A149" t="s">
        <v>30</v>
      </c>
      <c r="B149">
        <v>6836500</v>
      </c>
      <c r="C149" s="1">
        <v>44316</v>
      </c>
      <c r="D149">
        <v>2.64</v>
      </c>
      <c r="E149" t="s">
        <v>31</v>
      </c>
      <c r="G149" s="1">
        <f t="shared" si="16"/>
        <v>44316</v>
      </c>
      <c r="H149" s="5">
        <f t="shared" si="17"/>
        <v>202104</v>
      </c>
      <c r="I149" s="5">
        <f t="shared" si="18"/>
        <v>2021</v>
      </c>
      <c r="J149">
        <f t="shared" si="19"/>
        <v>5.2363636363636363</v>
      </c>
    </row>
    <row r="150" spans="1:10">
      <c r="A150" t="s">
        <v>30</v>
      </c>
      <c r="B150">
        <v>6836500</v>
      </c>
      <c r="C150" s="1">
        <v>44317</v>
      </c>
      <c r="D150">
        <v>2.64</v>
      </c>
      <c r="E150" t="s">
        <v>31</v>
      </c>
      <c r="G150" s="1">
        <f t="shared" si="16"/>
        <v>44317</v>
      </c>
      <c r="H150" s="5">
        <f t="shared" si="17"/>
        <v>202105</v>
      </c>
      <c r="I150" s="5">
        <f t="shared" si="18"/>
        <v>2021</v>
      </c>
      <c r="J150">
        <f t="shared" si="19"/>
        <v>5.2363636363636363</v>
      </c>
    </row>
    <row r="151" spans="1:10">
      <c r="A151" t="s">
        <v>30</v>
      </c>
      <c r="B151">
        <v>6836500</v>
      </c>
      <c r="C151" s="1">
        <v>44318</v>
      </c>
      <c r="D151">
        <v>5.1100000000000003</v>
      </c>
      <c r="E151" t="s">
        <v>31</v>
      </c>
      <c r="G151" s="1">
        <f t="shared" si="16"/>
        <v>44318</v>
      </c>
      <c r="H151" s="5">
        <f t="shared" si="17"/>
        <v>202105</v>
      </c>
      <c r="I151" s="5">
        <f t="shared" si="18"/>
        <v>2021</v>
      </c>
      <c r="J151">
        <f t="shared" si="19"/>
        <v>10.135537190082644</v>
      </c>
    </row>
    <row r="152" spans="1:10">
      <c r="A152" t="s">
        <v>30</v>
      </c>
      <c r="B152">
        <v>6836500</v>
      </c>
      <c r="C152" s="1">
        <v>44319</v>
      </c>
      <c r="D152">
        <v>29.5</v>
      </c>
      <c r="E152" t="s">
        <v>31</v>
      </c>
      <c r="G152" s="1">
        <f t="shared" si="16"/>
        <v>44319</v>
      </c>
      <c r="H152" s="5">
        <f t="shared" si="17"/>
        <v>202105</v>
      </c>
      <c r="I152" s="5">
        <f t="shared" si="18"/>
        <v>2021</v>
      </c>
      <c r="J152">
        <f t="shared" si="19"/>
        <v>58.512396694214878</v>
      </c>
    </row>
    <row r="153" spans="1:10">
      <c r="A153" t="s">
        <v>30</v>
      </c>
      <c r="B153">
        <v>6836500</v>
      </c>
      <c r="C153" s="1">
        <v>44320</v>
      </c>
      <c r="D153">
        <v>8.4600000000000009</v>
      </c>
      <c r="E153" t="s">
        <v>31</v>
      </c>
      <c r="G153" s="1">
        <f t="shared" si="16"/>
        <v>44320</v>
      </c>
      <c r="H153" s="5">
        <f t="shared" si="17"/>
        <v>202105</v>
      </c>
      <c r="I153" s="5">
        <f t="shared" si="18"/>
        <v>2021</v>
      </c>
      <c r="J153">
        <f t="shared" si="19"/>
        <v>16.7801652892562</v>
      </c>
    </row>
    <row r="154" spans="1:10">
      <c r="A154" t="s">
        <v>30</v>
      </c>
      <c r="B154">
        <v>6836500</v>
      </c>
      <c r="C154" s="1">
        <v>44321</v>
      </c>
      <c r="D154">
        <v>4.21</v>
      </c>
      <c r="E154" t="s">
        <v>31</v>
      </c>
      <c r="G154" s="1">
        <f t="shared" si="16"/>
        <v>44321</v>
      </c>
      <c r="H154" s="5">
        <f t="shared" si="17"/>
        <v>202105</v>
      </c>
      <c r="I154" s="5">
        <f t="shared" si="18"/>
        <v>2021</v>
      </c>
      <c r="J154">
        <f t="shared" si="19"/>
        <v>8.3504132231404959</v>
      </c>
    </row>
    <row r="155" spans="1:10">
      <c r="A155" t="s">
        <v>30</v>
      </c>
      <c r="B155">
        <v>6836500</v>
      </c>
      <c r="C155" s="1">
        <v>44322</v>
      </c>
      <c r="D155">
        <v>3.12</v>
      </c>
      <c r="E155" t="s">
        <v>31</v>
      </c>
      <c r="G155" s="1">
        <f t="shared" ref="G155:G170" si="20">IF(OR(C155&lt;=0,ISTEXT(C155)),"",C155)</f>
        <v>44322</v>
      </c>
      <c r="H155" s="5">
        <f t="shared" ref="H155:H170" si="21">IF(NOT(ISTEXT(G155)),YEAR(G155)*100+MONTH(G155),"")</f>
        <v>202105</v>
      </c>
      <c r="I155" s="5">
        <f t="shared" ref="I155:I170" si="22">IF(NOT(ISTEXT(G155)),YEAR(G155),"")</f>
        <v>2021</v>
      </c>
      <c r="J155">
        <f t="shared" ref="J155:J170" si="23">IF(AND(ISNUMBER(G155),ISNUMBER(D155)),D155*(640*24*3600)/(5280^2),"DataGap")</f>
        <v>6.1884297520661153</v>
      </c>
    </row>
    <row r="156" spans="1:10">
      <c r="A156" t="s">
        <v>30</v>
      </c>
      <c r="B156">
        <v>6836500</v>
      </c>
      <c r="C156" s="1">
        <v>44323</v>
      </c>
      <c r="D156">
        <v>2.99</v>
      </c>
      <c r="E156" t="s">
        <v>31</v>
      </c>
      <c r="G156" s="1">
        <f t="shared" si="20"/>
        <v>44323</v>
      </c>
      <c r="H156" s="5">
        <f t="shared" si="21"/>
        <v>202105</v>
      </c>
      <c r="I156" s="5">
        <f t="shared" si="22"/>
        <v>2021</v>
      </c>
      <c r="J156">
        <f t="shared" si="23"/>
        <v>5.9305785123966945</v>
      </c>
    </row>
    <row r="157" spans="1:10">
      <c r="A157" t="s">
        <v>30</v>
      </c>
      <c r="B157">
        <v>6836500</v>
      </c>
      <c r="C157" s="1">
        <v>44324</v>
      </c>
      <c r="D157">
        <v>3.04</v>
      </c>
      <c r="E157" t="s">
        <v>31</v>
      </c>
      <c r="G157" s="1">
        <f t="shared" si="20"/>
        <v>44324</v>
      </c>
      <c r="H157" s="5">
        <f t="shared" si="21"/>
        <v>202105</v>
      </c>
      <c r="I157" s="5">
        <f t="shared" si="22"/>
        <v>2021</v>
      </c>
      <c r="J157">
        <f t="shared" si="23"/>
        <v>6.0297520661157025</v>
      </c>
    </row>
    <row r="158" spans="1:10">
      <c r="A158" t="s">
        <v>30</v>
      </c>
      <c r="B158">
        <v>6836500</v>
      </c>
      <c r="C158" s="1">
        <v>44325</v>
      </c>
      <c r="D158">
        <v>2.9</v>
      </c>
      <c r="E158" t="s">
        <v>31</v>
      </c>
      <c r="G158" s="1">
        <f t="shared" si="20"/>
        <v>44325</v>
      </c>
      <c r="H158" s="5">
        <f t="shared" si="21"/>
        <v>202105</v>
      </c>
      <c r="I158" s="5">
        <f t="shared" si="22"/>
        <v>2021</v>
      </c>
      <c r="J158">
        <f t="shared" si="23"/>
        <v>5.7520661157024797</v>
      </c>
    </row>
    <row r="159" spans="1:10">
      <c r="A159" t="s">
        <v>30</v>
      </c>
      <c r="B159">
        <v>6836500</v>
      </c>
      <c r="C159" s="1">
        <v>44326</v>
      </c>
      <c r="D159">
        <v>2.72</v>
      </c>
      <c r="E159" t="s">
        <v>31</v>
      </c>
      <c r="G159" s="1">
        <f t="shared" si="20"/>
        <v>44326</v>
      </c>
      <c r="H159" s="5">
        <f t="shared" si="21"/>
        <v>202105</v>
      </c>
      <c r="I159" s="5">
        <f t="shared" si="22"/>
        <v>2021</v>
      </c>
      <c r="J159">
        <f t="shared" si="23"/>
        <v>5.3950413223140492</v>
      </c>
    </row>
    <row r="160" spans="1:10">
      <c r="A160" t="s">
        <v>30</v>
      </c>
      <c r="B160">
        <v>6836500</v>
      </c>
      <c r="C160" s="1">
        <v>44327</v>
      </c>
      <c r="D160">
        <v>2.97</v>
      </c>
      <c r="E160" t="s">
        <v>31</v>
      </c>
      <c r="G160" s="1">
        <f t="shared" si="20"/>
        <v>44327</v>
      </c>
      <c r="H160" s="5">
        <f t="shared" si="21"/>
        <v>202105</v>
      </c>
      <c r="I160" s="5">
        <f t="shared" si="22"/>
        <v>2021</v>
      </c>
      <c r="J160">
        <f t="shared" si="23"/>
        <v>5.8909090909090907</v>
      </c>
    </row>
    <row r="161" spans="1:10">
      <c r="A161" t="s">
        <v>30</v>
      </c>
      <c r="B161">
        <v>6836500</v>
      </c>
      <c r="C161" s="1">
        <v>44328</v>
      </c>
      <c r="D161">
        <v>2.9</v>
      </c>
      <c r="E161" t="s">
        <v>31</v>
      </c>
      <c r="G161" s="1">
        <f t="shared" si="20"/>
        <v>44328</v>
      </c>
      <c r="H161" s="5">
        <f t="shared" si="21"/>
        <v>202105</v>
      </c>
      <c r="I161" s="5">
        <f t="shared" si="22"/>
        <v>2021</v>
      </c>
      <c r="J161">
        <f t="shared" si="23"/>
        <v>5.7520661157024797</v>
      </c>
    </row>
    <row r="162" spans="1:10">
      <c r="A162" t="s">
        <v>30</v>
      </c>
      <c r="B162">
        <v>6836500</v>
      </c>
      <c r="C162" s="1">
        <v>44329</v>
      </c>
      <c r="D162">
        <v>2.8</v>
      </c>
      <c r="E162" t="s">
        <v>31</v>
      </c>
      <c r="G162" s="1">
        <f t="shared" si="20"/>
        <v>44329</v>
      </c>
      <c r="H162" s="5">
        <f t="shared" si="21"/>
        <v>202105</v>
      </c>
      <c r="I162" s="5">
        <f t="shared" si="22"/>
        <v>2021</v>
      </c>
      <c r="J162">
        <f t="shared" si="23"/>
        <v>5.553719008264463</v>
      </c>
    </row>
    <row r="163" spans="1:10">
      <c r="A163" t="s">
        <v>30</v>
      </c>
      <c r="B163">
        <v>6836500</v>
      </c>
      <c r="C163" s="1">
        <v>44330</v>
      </c>
      <c r="D163">
        <v>2.71</v>
      </c>
      <c r="E163" t="s">
        <v>31</v>
      </c>
      <c r="G163" s="1">
        <f t="shared" si="20"/>
        <v>44330</v>
      </c>
      <c r="H163" s="5">
        <f t="shared" si="21"/>
        <v>202105</v>
      </c>
      <c r="I163" s="5">
        <f t="shared" si="22"/>
        <v>2021</v>
      </c>
      <c r="J163">
        <f t="shared" si="23"/>
        <v>5.3752066115702481</v>
      </c>
    </row>
    <row r="164" spans="1:10">
      <c r="A164" t="s">
        <v>30</v>
      </c>
      <c r="B164">
        <v>6836500</v>
      </c>
      <c r="C164" s="1">
        <v>44331</v>
      </c>
      <c r="D164">
        <v>2.95</v>
      </c>
      <c r="E164" t="s">
        <v>31</v>
      </c>
      <c r="G164" s="1">
        <f t="shared" si="20"/>
        <v>44331</v>
      </c>
      <c r="H164" s="5">
        <f t="shared" si="21"/>
        <v>202105</v>
      </c>
      <c r="I164" s="5">
        <f t="shared" si="22"/>
        <v>2021</v>
      </c>
      <c r="J164">
        <f t="shared" si="23"/>
        <v>5.8512396694214877</v>
      </c>
    </row>
    <row r="165" spans="1:10">
      <c r="A165" t="s">
        <v>30</v>
      </c>
      <c r="B165">
        <v>6836500</v>
      </c>
      <c r="C165" s="1">
        <v>44332</v>
      </c>
      <c r="D165">
        <v>2.94</v>
      </c>
      <c r="E165" t="s">
        <v>31</v>
      </c>
      <c r="G165" s="1">
        <f t="shared" si="20"/>
        <v>44332</v>
      </c>
      <c r="H165" s="5">
        <f t="shared" si="21"/>
        <v>202105</v>
      </c>
      <c r="I165" s="5">
        <f t="shared" si="22"/>
        <v>2021</v>
      </c>
      <c r="J165">
        <f t="shared" si="23"/>
        <v>5.8314049586776857</v>
      </c>
    </row>
    <row r="166" spans="1:10">
      <c r="A166" t="s">
        <v>30</v>
      </c>
      <c r="B166">
        <v>6836500</v>
      </c>
      <c r="C166" s="1">
        <v>44333</v>
      </c>
      <c r="D166">
        <v>2.82</v>
      </c>
      <c r="E166" t="s">
        <v>31</v>
      </c>
      <c r="G166" s="1">
        <f t="shared" si="20"/>
        <v>44333</v>
      </c>
      <c r="H166" s="5">
        <f t="shared" si="21"/>
        <v>202105</v>
      </c>
      <c r="I166" s="5">
        <f t="shared" si="22"/>
        <v>2021</v>
      </c>
      <c r="J166">
        <f t="shared" si="23"/>
        <v>5.593388429752066</v>
      </c>
    </row>
    <row r="167" spans="1:10">
      <c r="A167" t="s">
        <v>30</v>
      </c>
      <c r="B167">
        <v>6836500</v>
      </c>
      <c r="C167" s="1">
        <v>44334</v>
      </c>
      <c r="D167">
        <v>3.08</v>
      </c>
      <c r="E167" t="s">
        <v>31</v>
      </c>
      <c r="G167" s="1">
        <f t="shared" si="20"/>
        <v>44334</v>
      </c>
      <c r="H167" s="5">
        <f t="shared" si="21"/>
        <v>202105</v>
      </c>
      <c r="I167" s="5">
        <f t="shared" si="22"/>
        <v>2021</v>
      </c>
      <c r="J167">
        <f t="shared" si="23"/>
        <v>6.1090909090909093</v>
      </c>
    </row>
    <row r="168" spans="1:10">
      <c r="A168" t="s">
        <v>30</v>
      </c>
      <c r="B168">
        <v>6836500</v>
      </c>
      <c r="C168" s="1">
        <v>44335</v>
      </c>
      <c r="D168">
        <v>3.17</v>
      </c>
      <c r="E168" t="s">
        <v>31</v>
      </c>
      <c r="G168" s="1">
        <f t="shared" si="20"/>
        <v>44335</v>
      </c>
      <c r="H168" s="5">
        <f t="shared" si="21"/>
        <v>202105</v>
      </c>
      <c r="I168" s="5">
        <f t="shared" si="22"/>
        <v>2021</v>
      </c>
      <c r="J168">
        <f t="shared" si="23"/>
        <v>6.2876033057851242</v>
      </c>
    </row>
    <row r="169" spans="1:10">
      <c r="A169" t="s">
        <v>30</v>
      </c>
      <c r="B169">
        <v>6836500</v>
      </c>
      <c r="C169" s="1">
        <v>44336</v>
      </c>
      <c r="D169">
        <v>3.26</v>
      </c>
      <c r="E169" t="s">
        <v>31</v>
      </c>
      <c r="G169" s="1">
        <f t="shared" si="20"/>
        <v>44336</v>
      </c>
      <c r="H169" s="5">
        <f t="shared" si="21"/>
        <v>202105</v>
      </c>
      <c r="I169" s="5">
        <f t="shared" si="22"/>
        <v>2021</v>
      </c>
      <c r="J169">
        <f t="shared" si="23"/>
        <v>6.466115702479339</v>
      </c>
    </row>
    <row r="170" spans="1:10">
      <c r="A170" t="s">
        <v>30</v>
      </c>
      <c r="B170">
        <v>6836500</v>
      </c>
      <c r="C170" s="1">
        <v>44337</v>
      </c>
      <c r="D170">
        <v>2.82</v>
      </c>
      <c r="E170" t="s">
        <v>31</v>
      </c>
      <c r="G170" s="1">
        <f t="shared" si="20"/>
        <v>44337</v>
      </c>
      <c r="H170" s="5">
        <f t="shared" si="21"/>
        <v>202105</v>
      </c>
      <c r="I170" s="5">
        <f t="shared" si="22"/>
        <v>2021</v>
      </c>
      <c r="J170">
        <f t="shared" si="23"/>
        <v>5.593388429752066</v>
      </c>
    </row>
    <row r="171" spans="1:10">
      <c r="A171" t="s">
        <v>30</v>
      </c>
      <c r="B171">
        <v>6836500</v>
      </c>
      <c r="C171" s="1">
        <v>44338</v>
      </c>
      <c r="D171">
        <v>3.03</v>
      </c>
      <c r="E171" t="s">
        <v>31</v>
      </c>
      <c r="G171" s="1">
        <f t="shared" ref="G171:G179" si="24">IF(OR(C171&lt;=0,ISTEXT(C171)),"",C171)</f>
        <v>44338</v>
      </c>
      <c r="H171" s="5">
        <f t="shared" ref="H171:H179" si="25">IF(NOT(ISTEXT(G171)),YEAR(G171)*100+MONTH(G171),"")</f>
        <v>202105</v>
      </c>
      <c r="I171" s="5">
        <f t="shared" ref="I171:I179" si="26">IF(NOT(ISTEXT(G171)),YEAR(G171),"")</f>
        <v>2021</v>
      </c>
      <c r="J171">
        <f t="shared" ref="J171:J179" si="27">IF(AND(ISNUMBER(G171),ISNUMBER(D171)),D171*(640*24*3600)/(5280^2),"DataGap")</f>
        <v>6.0099173553719005</v>
      </c>
    </row>
    <row r="172" spans="1:10">
      <c r="A172" t="s">
        <v>30</v>
      </c>
      <c r="B172">
        <v>6836500</v>
      </c>
      <c r="C172" s="1">
        <v>44339</v>
      </c>
      <c r="D172">
        <v>6.09</v>
      </c>
      <c r="E172" t="s">
        <v>31</v>
      </c>
      <c r="G172" s="1">
        <f t="shared" si="24"/>
        <v>44339</v>
      </c>
      <c r="H172" s="5">
        <f t="shared" si="25"/>
        <v>202105</v>
      </c>
      <c r="I172" s="5">
        <f t="shared" si="26"/>
        <v>2021</v>
      </c>
      <c r="J172">
        <f t="shared" si="27"/>
        <v>12.079338842975206</v>
      </c>
    </row>
    <row r="173" spans="1:10">
      <c r="A173" t="s">
        <v>30</v>
      </c>
      <c r="B173">
        <v>6836500</v>
      </c>
      <c r="C173" s="1">
        <v>44340</v>
      </c>
      <c r="D173">
        <v>17.8</v>
      </c>
      <c r="E173" t="s">
        <v>31</v>
      </c>
      <c r="G173" s="1">
        <f t="shared" si="24"/>
        <v>44340</v>
      </c>
      <c r="H173" s="5">
        <f t="shared" si="25"/>
        <v>202105</v>
      </c>
      <c r="I173" s="5">
        <f t="shared" si="26"/>
        <v>2021</v>
      </c>
      <c r="J173">
        <f t="shared" si="27"/>
        <v>35.305785123966942</v>
      </c>
    </row>
    <row r="174" spans="1:10">
      <c r="A174" t="s">
        <v>30</v>
      </c>
      <c r="B174">
        <v>6836500</v>
      </c>
      <c r="C174" s="1">
        <v>44341</v>
      </c>
      <c r="D174">
        <v>8.89</v>
      </c>
      <c r="E174" t="s">
        <v>31</v>
      </c>
      <c r="G174" s="1">
        <f t="shared" si="24"/>
        <v>44341</v>
      </c>
      <c r="H174" s="5">
        <f t="shared" si="25"/>
        <v>202105</v>
      </c>
      <c r="I174" s="5">
        <f t="shared" si="26"/>
        <v>2021</v>
      </c>
      <c r="J174">
        <f t="shared" si="27"/>
        <v>17.63305785123967</v>
      </c>
    </row>
    <row r="175" spans="1:10">
      <c r="A175" t="s">
        <v>30</v>
      </c>
      <c r="B175">
        <v>6836500</v>
      </c>
      <c r="C175" s="1">
        <v>44342</v>
      </c>
      <c r="D175">
        <v>14.1</v>
      </c>
      <c r="E175" t="s">
        <v>31</v>
      </c>
      <c r="G175" s="1">
        <f t="shared" si="24"/>
        <v>44342</v>
      </c>
      <c r="H175" s="5">
        <f t="shared" si="25"/>
        <v>202105</v>
      </c>
      <c r="I175" s="5">
        <f t="shared" si="26"/>
        <v>2021</v>
      </c>
      <c r="J175">
        <f t="shared" si="27"/>
        <v>27.966942148760332</v>
      </c>
    </row>
    <row r="176" spans="1:10">
      <c r="A176" t="s">
        <v>30</v>
      </c>
      <c r="B176">
        <v>6836500</v>
      </c>
      <c r="C176" s="1">
        <v>44343</v>
      </c>
      <c r="D176">
        <v>96.6</v>
      </c>
      <c r="E176" t="s">
        <v>31</v>
      </c>
      <c r="G176" s="1">
        <f t="shared" si="24"/>
        <v>44343</v>
      </c>
      <c r="H176" s="5">
        <f t="shared" si="25"/>
        <v>202105</v>
      </c>
      <c r="I176" s="5">
        <f t="shared" si="26"/>
        <v>2021</v>
      </c>
      <c r="J176">
        <f t="shared" si="27"/>
        <v>191.60330578512398</v>
      </c>
    </row>
    <row r="177" spans="1:10">
      <c r="A177" t="s">
        <v>30</v>
      </c>
      <c r="B177">
        <v>6836500</v>
      </c>
      <c r="C177" s="1">
        <v>44344</v>
      </c>
      <c r="D177">
        <v>29.2</v>
      </c>
      <c r="E177" t="s">
        <v>31</v>
      </c>
      <c r="G177" s="1">
        <f t="shared" si="24"/>
        <v>44344</v>
      </c>
      <c r="H177" s="5">
        <f t="shared" si="25"/>
        <v>202105</v>
      </c>
      <c r="I177" s="5">
        <f t="shared" si="26"/>
        <v>2021</v>
      </c>
      <c r="J177">
        <f t="shared" si="27"/>
        <v>57.917355371900825</v>
      </c>
    </row>
    <row r="178" spans="1:10">
      <c r="A178" t="s">
        <v>30</v>
      </c>
      <c r="B178">
        <v>6836500</v>
      </c>
      <c r="C178" s="1">
        <v>44345</v>
      </c>
      <c r="D178">
        <v>8.18</v>
      </c>
      <c r="E178" t="s">
        <v>31</v>
      </c>
      <c r="G178" s="1">
        <f t="shared" si="24"/>
        <v>44345</v>
      </c>
      <c r="H178" s="5">
        <f t="shared" si="25"/>
        <v>202105</v>
      </c>
      <c r="I178" s="5">
        <f t="shared" si="26"/>
        <v>2021</v>
      </c>
      <c r="J178">
        <f t="shared" si="27"/>
        <v>16.224793388429752</v>
      </c>
    </row>
    <row r="179" spans="1:10">
      <c r="A179" t="s">
        <v>30</v>
      </c>
      <c r="B179">
        <v>6836500</v>
      </c>
      <c r="C179" s="1">
        <v>44346</v>
      </c>
      <c r="D179">
        <v>7.63</v>
      </c>
      <c r="E179" t="s">
        <v>31</v>
      </c>
      <c r="G179" s="1">
        <f t="shared" si="24"/>
        <v>44346</v>
      </c>
      <c r="H179" s="5">
        <f t="shared" si="25"/>
        <v>202105</v>
      </c>
      <c r="I179" s="5">
        <f t="shared" si="26"/>
        <v>2021</v>
      </c>
      <c r="J179">
        <f t="shared" si="27"/>
        <v>15.133884297520661</v>
      </c>
    </row>
    <row r="180" spans="1:10">
      <c r="A180" t="s">
        <v>30</v>
      </c>
      <c r="B180">
        <v>6836500</v>
      </c>
      <c r="C180" s="1">
        <v>44347</v>
      </c>
      <c r="D180">
        <v>7.18</v>
      </c>
      <c r="E180" t="s">
        <v>31</v>
      </c>
      <c r="G180" s="1">
        <f t="shared" ref="G180:G186" si="28">IF(OR(C180&lt;=0,ISTEXT(C180)),"",C180)</f>
        <v>44347</v>
      </c>
      <c r="H180" s="5">
        <f t="shared" ref="H180:H186" si="29">IF(NOT(ISTEXT(G180)),YEAR(G180)*100+MONTH(G180),"")</f>
        <v>202105</v>
      </c>
      <c r="I180" s="5">
        <f t="shared" ref="I180:I186" si="30">IF(NOT(ISTEXT(G180)),YEAR(G180),"")</f>
        <v>2021</v>
      </c>
      <c r="J180">
        <f t="shared" ref="J180:J186" si="31">IF(AND(ISNUMBER(G180),ISNUMBER(D180)),D180*(640*24*3600)/(5280^2),"DataGap")</f>
        <v>14.241322314049587</v>
      </c>
    </row>
    <row r="181" spans="1:10">
      <c r="A181" t="s">
        <v>30</v>
      </c>
      <c r="B181">
        <v>6836500</v>
      </c>
      <c r="C181" s="1">
        <v>44348</v>
      </c>
      <c r="D181">
        <v>5.99</v>
      </c>
      <c r="E181" t="s">
        <v>31</v>
      </c>
      <c r="G181" s="1">
        <f t="shared" si="28"/>
        <v>44348</v>
      </c>
      <c r="H181" s="5">
        <f t="shared" si="29"/>
        <v>202106</v>
      </c>
      <c r="I181" s="5">
        <f t="shared" si="30"/>
        <v>2021</v>
      </c>
      <c r="J181">
        <f t="shared" si="31"/>
        <v>11.88099173553719</v>
      </c>
    </row>
    <row r="182" spans="1:10">
      <c r="A182" t="s">
        <v>30</v>
      </c>
      <c r="B182">
        <v>6836500</v>
      </c>
      <c r="C182" s="1">
        <v>44349</v>
      </c>
      <c r="D182">
        <v>5.24</v>
      </c>
      <c r="E182" t="s">
        <v>31</v>
      </c>
      <c r="G182" s="1">
        <f t="shared" si="28"/>
        <v>44349</v>
      </c>
      <c r="H182" s="5">
        <f t="shared" si="29"/>
        <v>202106</v>
      </c>
      <c r="I182" s="5">
        <f t="shared" si="30"/>
        <v>2021</v>
      </c>
      <c r="J182">
        <f t="shared" si="31"/>
        <v>10.393388429752067</v>
      </c>
    </row>
    <row r="183" spans="1:10">
      <c r="A183" t="s">
        <v>30</v>
      </c>
      <c r="B183">
        <v>6836500</v>
      </c>
      <c r="C183" s="1">
        <v>44350</v>
      </c>
      <c r="D183">
        <v>4.66</v>
      </c>
      <c r="E183" t="s">
        <v>31</v>
      </c>
      <c r="G183" s="1">
        <f t="shared" si="28"/>
        <v>44350</v>
      </c>
      <c r="H183" s="5">
        <f t="shared" si="29"/>
        <v>202106</v>
      </c>
      <c r="I183" s="5">
        <f t="shared" si="30"/>
        <v>2021</v>
      </c>
      <c r="J183">
        <f t="shared" si="31"/>
        <v>9.24297520661157</v>
      </c>
    </row>
    <row r="184" spans="1:10">
      <c r="A184" t="s">
        <v>30</v>
      </c>
      <c r="B184">
        <v>6836500</v>
      </c>
      <c r="C184" s="1">
        <v>44351</v>
      </c>
      <c r="D184">
        <v>4.32</v>
      </c>
      <c r="E184" t="s">
        <v>31</v>
      </c>
      <c r="G184" s="1">
        <f t="shared" si="28"/>
        <v>44351</v>
      </c>
      <c r="H184" s="5">
        <f t="shared" si="29"/>
        <v>202106</v>
      </c>
      <c r="I184" s="5">
        <f t="shared" si="30"/>
        <v>2021</v>
      </c>
      <c r="J184">
        <f t="shared" si="31"/>
        <v>8.5685950413223146</v>
      </c>
    </row>
    <row r="185" spans="1:10">
      <c r="A185" t="s">
        <v>30</v>
      </c>
      <c r="B185">
        <v>6836500</v>
      </c>
      <c r="C185" s="1">
        <v>44352</v>
      </c>
      <c r="D185">
        <v>3.95</v>
      </c>
      <c r="E185" t="s">
        <v>31</v>
      </c>
      <c r="G185" s="1">
        <f t="shared" si="28"/>
        <v>44352</v>
      </c>
      <c r="H185" s="5">
        <f t="shared" si="29"/>
        <v>202106</v>
      </c>
      <c r="I185" s="5">
        <f t="shared" si="30"/>
        <v>2021</v>
      </c>
      <c r="J185">
        <f t="shared" si="31"/>
        <v>7.8347107438016526</v>
      </c>
    </row>
    <row r="186" spans="1:10">
      <c r="A186" t="s">
        <v>30</v>
      </c>
      <c r="B186">
        <v>6836500</v>
      </c>
      <c r="C186" s="1">
        <v>44353</v>
      </c>
      <c r="D186">
        <v>3.23</v>
      </c>
      <c r="E186" t="s">
        <v>31</v>
      </c>
      <c r="G186" s="1">
        <f t="shared" si="28"/>
        <v>44353</v>
      </c>
      <c r="H186" s="5">
        <f t="shared" si="29"/>
        <v>202106</v>
      </c>
      <c r="I186" s="5">
        <f t="shared" si="30"/>
        <v>2021</v>
      </c>
      <c r="J186">
        <f t="shared" si="31"/>
        <v>6.406611570247934</v>
      </c>
    </row>
    <row r="187" spans="1:10">
      <c r="A187" t="s">
        <v>30</v>
      </c>
      <c r="B187">
        <v>6836500</v>
      </c>
      <c r="C187" s="1">
        <v>44354</v>
      </c>
      <c r="D187">
        <v>2.88</v>
      </c>
      <c r="E187" t="s">
        <v>31</v>
      </c>
      <c r="G187" s="1">
        <f t="shared" ref="G187:G199" si="32">IF(OR(C187&lt;=0,ISTEXT(C187)),"",C187)</f>
        <v>44354</v>
      </c>
      <c r="H187" s="5">
        <f t="shared" ref="H187:H199" si="33">IF(NOT(ISTEXT(G187)),YEAR(G187)*100+MONTH(G187),"")</f>
        <v>202106</v>
      </c>
      <c r="I187" s="5">
        <f t="shared" ref="I187:I199" si="34">IF(NOT(ISTEXT(G187)),YEAR(G187),"")</f>
        <v>2021</v>
      </c>
      <c r="J187">
        <f t="shared" ref="J187:J199" si="35">IF(AND(ISNUMBER(G187),ISNUMBER(D187)),D187*(640*24*3600)/(5280^2),"DataGap")</f>
        <v>5.7123966942148758</v>
      </c>
    </row>
    <row r="188" spans="1:10">
      <c r="A188" t="s">
        <v>30</v>
      </c>
      <c r="B188">
        <v>6836500</v>
      </c>
      <c r="C188" s="1">
        <v>44355</v>
      </c>
      <c r="D188">
        <v>2.59</v>
      </c>
      <c r="E188" t="s">
        <v>31</v>
      </c>
      <c r="G188" s="1">
        <f t="shared" si="32"/>
        <v>44355</v>
      </c>
      <c r="H188" s="5">
        <f t="shared" si="33"/>
        <v>202106</v>
      </c>
      <c r="I188" s="5">
        <f t="shared" si="34"/>
        <v>2021</v>
      </c>
      <c r="J188">
        <f t="shared" si="35"/>
        <v>5.1371900826446284</v>
      </c>
    </row>
    <row r="189" spans="1:10">
      <c r="A189" t="s">
        <v>30</v>
      </c>
      <c r="B189">
        <v>6836500</v>
      </c>
      <c r="C189" s="1">
        <v>44356</v>
      </c>
      <c r="D189">
        <v>2.2400000000000002</v>
      </c>
      <c r="E189" t="s">
        <v>31</v>
      </c>
      <c r="G189" s="1">
        <f t="shared" si="32"/>
        <v>44356</v>
      </c>
      <c r="H189" s="5">
        <f t="shared" si="33"/>
        <v>202106</v>
      </c>
      <c r="I189" s="5">
        <f t="shared" si="34"/>
        <v>2021</v>
      </c>
      <c r="J189">
        <f t="shared" si="35"/>
        <v>4.4429752066115711</v>
      </c>
    </row>
    <row r="190" spans="1:10">
      <c r="A190" t="s">
        <v>30</v>
      </c>
      <c r="B190">
        <v>6836500</v>
      </c>
      <c r="C190" s="1">
        <v>44357</v>
      </c>
      <c r="D190">
        <v>2.16</v>
      </c>
      <c r="E190" t="s">
        <v>31</v>
      </c>
      <c r="G190" s="1">
        <f t="shared" si="32"/>
        <v>44357</v>
      </c>
      <c r="H190" s="5">
        <f t="shared" si="33"/>
        <v>202106</v>
      </c>
      <c r="I190" s="5">
        <f t="shared" si="34"/>
        <v>2021</v>
      </c>
      <c r="J190">
        <f t="shared" si="35"/>
        <v>4.2842975206611573</v>
      </c>
    </row>
    <row r="191" spans="1:10">
      <c r="A191" t="s">
        <v>30</v>
      </c>
      <c r="B191">
        <v>6836500</v>
      </c>
      <c r="C191" s="1">
        <v>44358</v>
      </c>
      <c r="D191">
        <v>1.97</v>
      </c>
      <c r="E191" t="s">
        <v>31</v>
      </c>
      <c r="G191" s="1">
        <f t="shared" si="32"/>
        <v>44358</v>
      </c>
      <c r="H191" s="5">
        <f t="shared" si="33"/>
        <v>202106</v>
      </c>
      <c r="I191" s="5">
        <f t="shared" si="34"/>
        <v>2021</v>
      </c>
      <c r="J191">
        <f t="shared" si="35"/>
        <v>3.9074380165289258</v>
      </c>
    </row>
    <row r="192" spans="1:10">
      <c r="A192" t="s">
        <v>30</v>
      </c>
      <c r="B192">
        <v>6836500</v>
      </c>
      <c r="C192" s="1">
        <v>44359</v>
      </c>
      <c r="D192">
        <v>1.74</v>
      </c>
      <c r="E192" t="s">
        <v>31</v>
      </c>
      <c r="G192" s="1">
        <f t="shared" si="32"/>
        <v>44359</v>
      </c>
      <c r="H192" s="5">
        <f t="shared" si="33"/>
        <v>202106</v>
      </c>
      <c r="I192" s="5">
        <f t="shared" si="34"/>
        <v>2021</v>
      </c>
      <c r="J192">
        <f t="shared" si="35"/>
        <v>3.4512396694214877</v>
      </c>
    </row>
    <row r="193" spans="1:10">
      <c r="A193" t="s">
        <v>30</v>
      </c>
      <c r="B193">
        <v>6836500</v>
      </c>
      <c r="C193" s="1">
        <v>44360</v>
      </c>
      <c r="D193">
        <v>1.59</v>
      </c>
      <c r="E193" t="s">
        <v>31</v>
      </c>
      <c r="G193" s="1">
        <f t="shared" si="32"/>
        <v>44360</v>
      </c>
      <c r="H193" s="5">
        <f t="shared" si="33"/>
        <v>202106</v>
      </c>
      <c r="I193" s="5">
        <f t="shared" si="34"/>
        <v>2021</v>
      </c>
      <c r="J193">
        <f t="shared" si="35"/>
        <v>3.1537190082644626</v>
      </c>
    </row>
    <row r="194" spans="1:10">
      <c r="A194" t="s">
        <v>30</v>
      </c>
      <c r="B194">
        <v>6836500</v>
      </c>
      <c r="C194" s="1">
        <v>44361</v>
      </c>
      <c r="D194">
        <v>1.47</v>
      </c>
      <c r="E194" t="s">
        <v>31</v>
      </c>
      <c r="G194" s="1">
        <f t="shared" si="32"/>
        <v>44361</v>
      </c>
      <c r="H194" s="5">
        <f t="shared" si="33"/>
        <v>202106</v>
      </c>
      <c r="I194" s="5">
        <f t="shared" si="34"/>
        <v>2021</v>
      </c>
      <c r="J194">
        <f t="shared" si="35"/>
        <v>2.9157024793388429</v>
      </c>
    </row>
    <row r="195" spans="1:10">
      <c r="A195" t="s">
        <v>30</v>
      </c>
      <c r="B195">
        <v>6836500</v>
      </c>
      <c r="C195" s="1">
        <v>44362</v>
      </c>
      <c r="D195">
        <v>1.37</v>
      </c>
      <c r="E195" t="s">
        <v>31</v>
      </c>
      <c r="G195" s="1">
        <f t="shared" si="32"/>
        <v>44362</v>
      </c>
      <c r="H195" s="5">
        <f t="shared" si="33"/>
        <v>202106</v>
      </c>
      <c r="I195" s="5">
        <f t="shared" si="34"/>
        <v>2021</v>
      </c>
      <c r="J195">
        <f t="shared" si="35"/>
        <v>2.7173553719008265</v>
      </c>
    </row>
    <row r="196" spans="1:10">
      <c r="A196" t="s">
        <v>30</v>
      </c>
      <c r="B196">
        <v>6836500</v>
      </c>
      <c r="C196" s="1">
        <v>44363</v>
      </c>
      <c r="D196">
        <v>1.2</v>
      </c>
      <c r="E196" t="s">
        <v>31</v>
      </c>
      <c r="G196" s="1">
        <f t="shared" si="32"/>
        <v>44363</v>
      </c>
      <c r="H196" s="5">
        <f t="shared" si="33"/>
        <v>202106</v>
      </c>
      <c r="I196" s="5">
        <f t="shared" si="34"/>
        <v>2021</v>
      </c>
      <c r="J196">
        <f t="shared" si="35"/>
        <v>2.3801652892561984</v>
      </c>
    </row>
    <row r="197" spans="1:10">
      <c r="A197" t="s">
        <v>30</v>
      </c>
      <c r="B197">
        <v>6836500</v>
      </c>
      <c r="C197" s="1">
        <v>44364</v>
      </c>
      <c r="D197">
        <v>1.05</v>
      </c>
      <c r="E197" t="s">
        <v>31</v>
      </c>
      <c r="G197" s="1">
        <f t="shared" si="32"/>
        <v>44364</v>
      </c>
      <c r="H197" s="5">
        <f t="shared" si="33"/>
        <v>202106</v>
      </c>
      <c r="I197" s="5">
        <f t="shared" si="34"/>
        <v>2021</v>
      </c>
      <c r="J197">
        <f t="shared" si="35"/>
        <v>2.0826446280991737</v>
      </c>
    </row>
    <row r="198" spans="1:10">
      <c r="A198" t="s">
        <v>30</v>
      </c>
      <c r="B198">
        <v>6836500</v>
      </c>
      <c r="C198" s="1">
        <v>44365</v>
      </c>
      <c r="D198">
        <v>0.94</v>
      </c>
      <c r="E198" t="s">
        <v>31</v>
      </c>
      <c r="G198" s="1">
        <f t="shared" si="32"/>
        <v>44365</v>
      </c>
      <c r="H198" s="5">
        <f t="shared" si="33"/>
        <v>202106</v>
      </c>
      <c r="I198" s="5">
        <f t="shared" si="34"/>
        <v>2021</v>
      </c>
      <c r="J198">
        <f t="shared" si="35"/>
        <v>1.8644628099173555</v>
      </c>
    </row>
    <row r="199" spans="1:10">
      <c r="A199" t="s">
        <v>30</v>
      </c>
      <c r="B199">
        <v>6836500</v>
      </c>
      <c r="C199" s="1">
        <v>44366</v>
      </c>
      <c r="D199">
        <v>0.87</v>
      </c>
      <c r="E199" t="s">
        <v>31</v>
      </c>
      <c r="G199" s="1">
        <f t="shared" si="32"/>
        <v>44366</v>
      </c>
      <c r="H199" s="5">
        <f t="shared" si="33"/>
        <v>202106</v>
      </c>
      <c r="I199" s="5">
        <f t="shared" si="34"/>
        <v>2021</v>
      </c>
      <c r="J199">
        <f t="shared" si="35"/>
        <v>1.7256198347107439</v>
      </c>
    </row>
    <row r="200" spans="1:10">
      <c r="A200" t="s">
        <v>30</v>
      </c>
      <c r="B200">
        <v>6836500</v>
      </c>
      <c r="C200" s="1">
        <v>44367</v>
      </c>
      <c r="D200">
        <v>1.05</v>
      </c>
      <c r="E200" t="s">
        <v>31</v>
      </c>
      <c r="G200" s="1">
        <f t="shared" ref="G200:G210" si="36">IF(OR(C200&lt;=0,ISTEXT(C200)),"",C200)</f>
        <v>44367</v>
      </c>
      <c r="H200" s="5">
        <f t="shared" ref="H200:H210" si="37">IF(NOT(ISTEXT(G200)),YEAR(G200)*100+MONTH(G200),"")</f>
        <v>202106</v>
      </c>
      <c r="I200" s="5">
        <f t="shared" ref="I200:I210" si="38">IF(NOT(ISTEXT(G200)),YEAR(G200),"")</f>
        <v>2021</v>
      </c>
      <c r="J200">
        <f t="shared" ref="J200:J210" si="39">IF(AND(ISNUMBER(G200),ISNUMBER(D200)),D200*(640*24*3600)/(5280^2),"DataGap")</f>
        <v>2.0826446280991737</v>
      </c>
    </row>
    <row r="201" spans="1:10">
      <c r="A201" t="s">
        <v>30</v>
      </c>
      <c r="B201">
        <v>6836500</v>
      </c>
      <c r="C201" s="1">
        <v>44368</v>
      </c>
      <c r="D201">
        <v>1.17</v>
      </c>
      <c r="E201" t="s">
        <v>31</v>
      </c>
      <c r="G201" s="1">
        <f t="shared" si="36"/>
        <v>44368</v>
      </c>
      <c r="H201" s="5">
        <f t="shared" si="37"/>
        <v>202106</v>
      </c>
      <c r="I201" s="5">
        <f t="shared" si="38"/>
        <v>2021</v>
      </c>
      <c r="J201">
        <f t="shared" si="39"/>
        <v>2.320661157024793</v>
      </c>
    </row>
    <row r="202" spans="1:10">
      <c r="A202" t="s">
        <v>30</v>
      </c>
      <c r="B202">
        <v>6836500</v>
      </c>
      <c r="C202" s="1">
        <v>44369</v>
      </c>
      <c r="D202">
        <v>1.08</v>
      </c>
      <c r="E202" t="s">
        <v>31</v>
      </c>
      <c r="G202" s="1">
        <f t="shared" si="36"/>
        <v>44369</v>
      </c>
      <c r="H202" s="5">
        <f t="shared" si="37"/>
        <v>202106</v>
      </c>
      <c r="I202" s="5">
        <f t="shared" si="38"/>
        <v>2021</v>
      </c>
      <c r="J202">
        <f t="shared" si="39"/>
        <v>2.1421487603305787</v>
      </c>
    </row>
    <row r="203" spans="1:10">
      <c r="A203" t="s">
        <v>30</v>
      </c>
      <c r="B203">
        <v>6836500</v>
      </c>
      <c r="C203" s="1">
        <v>44370</v>
      </c>
      <c r="D203">
        <v>1.69</v>
      </c>
      <c r="E203" t="s">
        <v>31</v>
      </c>
      <c r="G203" s="1">
        <f t="shared" si="36"/>
        <v>44370</v>
      </c>
      <c r="H203" s="5">
        <f t="shared" si="37"/>
        <v>202106</v>
      </c>
      <c r="I203" s="5">
        <f t="shared" si="38"/>
        <v>2021</v>
      </c>
      <c r="J203">
        <f t="shared" si="39"/>
        <v>3.3520661157024794</v>
      </c>
    </row>
    <row r="204" spans="1:10">
      <c r="A204" t="s">
        <v>30</v>
      </c>
      <c r="B204">
        <v>6836500</v>
      </c>
      <c r="C204" s="1">
        <v>44371</v>
      </c>
      <c r="D204">
        <v>9.99</v>
      </c>
      <c r="E204" t="s">
        <v>31</v>
      </c>
      <c r="G204" s="1">
        <f t="shared" si="36"/>
        <v>44371</v>
      </c>
      <c r="H204" s="5">
        <f t="shared" si="37"/>
        <v>202106</v>
      </c>
      <c r="I204" s="5">
        <f t="shared" si="38"/>
        <v>2021</v>
      </c>
      <c r="J204">
        <f t="shared" si="39"/>
        <v>19.81487603305785</v>
      </c>
    </row>
    <row r="205" spans="1:10">
      <c r="A205" t="s">
        <v>30</v>
      </c>
      <c r="B205">
        <v>6836500</v>
      </c>
      <c r="C205" s="1">
        <v>44372</v>
      </c>
      <c r="D205">
        <v>3.93</v>
      </c>
      <c r="E205" t="s">
        <v>31</v>
      </c>
      <c r="G205" s="1">
        <f t="shared" si="36"/>
        <v>44372</v>
      </c>
      <c r="H205" s="5">
        <f t="shared" si="37"/>
        <v>202106</v>
      </c>
      <c r="I205" s="5">
        <f t="shared" si="38"/>
        <v>2021</v>
      </c>
      <c r="J205">
        <f t="shared" si="39"/>
        <v>7.7950413223140496</v>
      </c>
    </row>
    <row r="206" spans="1:10">
      <c r="A206" t="s">
        <v>30</v>
      </c>
      <c r="B206">
        <v>6836500</v>
      </c>
      <c r="C206" s="1">
        <v>44373</v>
      </c>
      <c r="D206">
        <v>7.89</v>
      </c>
      <c r="E206" t="s">
        <v>31</v>
      </c>
      <c r="G206" s="1">
        <f t="shared" si="36"/>
        <v>44373</v>
      </c>
      <c r="H206" s="5">
        <f t="shared" si="37"/>
        <v>202106</v>
      </c>
      <c r="I206" s="5">
        <f t="shared" si="38"/>
        <v>2021</v>
      </c>
      <c r="J206">
        <f t="shared" si="39"/>
        <v>15.649586776859504</v>
      </c>
    </row>
    <row r="207" spans="1:10">
      <c r="A207" t="s">
        <v>30</v>
      </c>
      <c r="B207">
        <v>6836500</v>
      </c>
      <c r="C207" s="1">
        <v>44374</v>
      </c>
      <c r="D207">
        <v>11.6</v>
      </c>
      <c r="E207" t="s">
        <v>31</v>
      </c>
      <c r="G207" s="1">
        <f t="shared" si="36"/>
        <v>44374</v>
      </c>
      <c r="H207" s="5">
        <f t="shared" si="37"/>
        <v>202106</v>
      </c>
      <c r="I207" s="5">
        <f t="shared" si="38"/>
        <v>2021</v>
      </c>
      <c r="J207">
        <f t="shared" si="39"/>
        <v>23.008264462809919</v>
      </c>
    </row>
    <row r="208" spans="1:10">
      <c r="A208" t="s">
        <v>30</v>
      </c>
      <c r="B208">
        <v>6836500</v>
      </c>
      <c r="C208" s="1">
        <v>44375</v>
      </c>
      <c r="D208">
        <v>6.8</v>
      </c>
      <c r="E208" t="s">
        <v>31</v>
      </c>
      <c r="G208" s="1">
        <f t="shared" si="36"/>
        <v>44375</v>
      </c>
      <c r="H208" s="5">
        <f t="shared" si="37"/>
        <v>202106</v>
      </c>
      <c r="I208" s="5">
        <f t="shared" si="38"/>
        <v>2021</v>
      </c>
      <c r="J208">
        <f t="shared" si="39"/>
        <v>13.487603305785123</v>
      </c>
    </row>
    <row r="209" spans="1:10">
      <c r="A209" t="s">
        <v>30</v>
      </c>
      <c r="B209">
        <v>6836500</v>
      </c>
      <c r="C209" s="1">
        <v>44376</v>
      </c>
      <c r="D209">
        <v>4.1500000000000004</v>
      </c>
      <c r="E209" t="s">
        <v>31</v>
      </c>
      <c r="G209" s="1">
        <f t="shared" si="36"/>
        <v>44376</v>
      </c>
      <c r="H209" s="5">
        <f t="shared" si="37"/>
        <v>202106</v>
      </c>
      <c r="I209" s="5">
        <f t="shared" si="38"/>
        <v>2021</v>
      </c>
      <c r="J209">
        <f t="shared" si="39"/>
        <v>8.2314049586776878</v>
      </c>
    </row>
    <row r="210" spans="1:10">
      <c r="A210" t="s">
        <v>30</v>
      </c>
      <c r="B210">
        <v>6836500</v>
      </c>
      <c r="C210" s="1">
        <v>44377</v>
      </c>
      <c r="D210">
        <v>3.09</v>
      </c>
      <c r="E210" t="s">
        <v>31</v>
      </c>
      <c r="G210" s="1">
        <f t="shared" si="36"/>
        <v>44377</v>
      </c>
      <c r="H210" s="5">
        <f t="shared" si="37"/>
        <v>202106</v>
      </c>
      <c r="I210" s="5">
        <f t="shared" si="38"/>
        <v>2021</v>
      </c>
      <c r="J210">
        <f t="shared" si="39"/>
        <v>6.1289256198347104</v>
      </c>
    </row>
    <row r="211" spans="1:10">
      <c r="A211" t="s">
        <v>30</v>
      </c>
      <c r="B211">
        <v>6836500</v>
      </c>
      <c r="C211" s="1">
        <v>44378</v>
      </c>
      <c r="D211">
        <v>2.84</v>
      </c>
      <c r="E211" t="s">
        <v>31</v>
      </c>
      <c r="G211" s="1">
        <f t="shared" ref="G211:G225" si="40">IF(OR(C211&lt;=0,ISTEXT(C211)),"",C211)</f>
        <v>44378</v>
      </c>
      <c r="H211" s="5">
        <f t="shared" ref="H211:H225" si="41">IF(NOT(ISTEXT(G211)),YEAR(G211)*100+MONTH(G211),"")</f>
        <v>202107</v>
      </c>
      <c r="I211" s="5">
        <f t="shared" ref="I211:I225" si="42">IF(NOT(ISTEXT(G211)),YEAR(G211),"")</f>
        <v>2021</v>
      </c>
      <c r="J211">
        <f t="shared" ref="J211:J225" si="43">IF(AND(ISNUMBER(G211),ISNUMBER(D211)),D211*(640*24*3600)/(5280^2),"DataGap")</f>
        <v>5.6330578512396698</v>
      </c>
    </row>
    <row r="212" spans="1:10">
      <c r="A212" t="s">
        <v>30</v>
      </c>
      <c r="B212">
        <v>6836500</v>
      </c>
      <c r="C212" s="1">
        <v>44379</v>
      </c>
      <c r="D212">
        <v>3.17</v>
      </c>
      <c r="E212" t="s">
        <v>31</v>
      </c>
      <c r="G212" s="1">
        <f t="shared" si="40"/>
        <v>44379</v>
      </c>
      <c r="H212" s="5">
        <f t="shared" si="41"/>
        <v>202107</v>
      </c>
      <c r="I212" s="5">
        <f t="shared" si="42"/>
        <v>2021</v>
      </c>
      <c r="J212">
        <f t="shared" si="43"/>
        <v>6.2876033057851242</v>
      </c>
    </row>
    <row r="213" spans="1:10">
      <c r="A213" t="s">
        <v>30</v>
      </c>
      <c r="B213">
        <v>6836500</v>
      </c>
      <c r="C213" s="1">
        <v>44380</v>
      </c>
      <c r="D213">
        <v>3.24</v>
      </c>
      <c r="E213" t="s">
        <v>31</v>
      </c>
      <c r="G213" s="1">
        <f t="shared" si="40"/>
        <v>44380</v>
      </c>
      <c r="H213" s="5">
        <f t="shared" si="41"/>
        <v>202107</v>
      </c>
      <c r="I213" s="5">
        <f t="shared" si="42"/>
        <v>2021</v>
      </c>
      <c r="J213">
        <f t="shared" si="43"/>
        <v>6.4264462809917351</v>
      </c>
    </row>
    <row r="214" spans="1:10">
      <c r="A214" t="s">
        <v>30</v>
      </c>
      <c r="B214">
        <v>6836500</v>
      </c>
      <c r="C214" s="1">
        <v>44381</v>
      </c>
      <c r="D214">
        <v>3.03</v>
      </c>
      <c r="E214" t="s">
        <v>31</v>
      </c>
      <c r="G214" s="1">
        <f t="shared" si="40"/>
        <v>44381</v>
      </c>
      <c r="H214" s="5">
        <f t="shared" si="41"/>
        <v>202107</v>
      </c>
      <c r="I214" s="5">
        <f t="shared" si="42"/>
        <v>2021</v>
      </c>
      <c r="J214">
        <f t="shared" si="43"/>
        <v>6.0099173553719005</v>
      </c>
    </row>
    <row r="215" spans="1:10">
      <c r="A215" t="s">
        <v>30</v>
      </c>
      <c r="B215">
        <v>6836500</v>
      </c>
      <c r="C215" s="1">
        <v>44382</v>
      </c>
      <c r="D215">
        <v>3.51</v>
      </c>
      <c r="E215" t="s">
        <v>31</v>
      </c>
      <c r="G215" s="1">
        <f t="shared" si="40"/>
        <v>44382</v>
      </c>
      <c r="H215" s="5">
        <f t="shared" si="41"/>
        <v>202107</v>
      </c>
      <c r="I215" s="5">
        <f t="shared" si="42"/>
        <v>2021</v>
      </c>
      <c r="J215">
        <f t="shared" si="43"/>
        <v>6.9619834710743804</v>
      </c>
    </row>
    <row r="216" spans="1:10">
      <c r="A216" t="s">
        <v>30</v>
      </c>
      <c r="B216">
        <v>6836500</v>
      </c>
      <c r="C216" s="1">
        <v>44383</v>
      </c>
      <c r="D216">
        <v>3.13</v>
      </c>
      <c r="E216" t="s">
        <v>31</v>
      </c>
      <c r="G216" s="1">
        <f t="shared" si="40"/>
        <v>44383</v>
      </c>
      <c r="H216" s="5">
        <f t="shared" si="41"/>
        <v>202107</v>
      </c>
      <c r="I216" s="5">
        <f t="shared" si="42"/>
        <v>2021</v>
      </c>
      <c r="J216">
        <f t="shared" si="43"/>
        <v>6.2082644628099173</v>
      </c>
    </row>
    <row r="217" spans="1:10">
      <c r="A217" t="s">
        <v>30</v>
      </c>
      <c r="B217">
        <v>6836500</v>
      </c>
      <c r="C217" s="1">
        <v>44384</v>
      </c>
      <c r="D217">
        <v>3.88</v>
      </c>
      <c r="E217" t="s">
        <v>31</v>
      </c>
      <c r="G217" s="1">
        <f t="shared" si="40"/>
        <v>44384</v>
      </c>
      <c r="H217" s="5">
        <f t="shared" si="41"/>
        <v>202107</v>
      </c>
      <c r="I217" s="5">
        <f t="shared" si="42"/>
        <v>2021</v>
      </c>
      <c r="J217">
        <f t="shared" si="43"/>
        <v>7.6958677685950416</v>
      </c>
    </row>
    <row r="218" spans="1:10">
      <c r="A218" t="s">
        <v>30</v>
      </c>
      <c r="B218">
        <v>6836500</v>
      </c>
      <c r="C218" s="1">
        <v>44385</v>
      </c>
      <c r="D218">
        <v>3.58</v>
      </c>
      <c r="E218" t="s">
        <v>31</v>
      </c>
      <c r="G218" s="1">
        <f t="shared" si="40"/>
        <v>44385</v>
      </c>
      <c r="H218" s="5">
        <f t="shared" si="41"/>
        <v>202107</v>
      </c>
      <c r="I218" s="5">
        <f t="shared" si="42"/>
        <v>2021</v>
      </c>
      <c r="J218">
        <f t="shared" si="43"/>
        <v>7.1008264462809914</v>
      </c>
    </row>
    <row r="219" spans="1:10">
      <c r="A219" t="s">
        <v>30</v>
      </c>
      <c r="B219">
        <v>6836500</v>
      </c>
      <c r="C219" s="1">
        <v>44386</v>
      </c>
      <c r="D219">
        <v>2.79</v>
      </c>
      <c r="E219" t="s">
        <v>31</v>
      </c>
      <c r="G219" s="1">
        <f t="shared" si="40"/>
        <v>44386</v>
      </c>
      <c r="H219" s="5">
        <f t="shared" si="41"/>
        <v>202107</v>
      </c>
      <c r="I219" s="5">
        <f t="shared" si="42"/>
        <v>2021</v>
      </c>
      <c r="J219">
        <f t="shared" si="43"/>
        <v>5.533884297520661</v>
      </c>
    </row>
    <row r="220" spans="1:10">
      <c r="A220" t="s">
        <v>30</v>
      </c>
      <c r="B220">
        <v>6836500</v>
      </c>
      <c r="C220" s="1">
        <v>44387</v>
      </c>
      <c r="D220">
        <v>3.02</v>
      </c>
      <c r="E220" t="s">
        <v>31</v>
      </c>
      <c r="G220" s="1">
        <f t="shared" si="40"/>
        <v>44387</v>
      </c>
      <c r="H220" s="5">
        <f t="shared" si="41"/>
        <v>202107</v>
      </c>
      <c r="I220" s="5">
        <f t="shared" si="42"/>
        <v>2021</v>
      </c>
      <c r="J220">
        <f t="shared" si="43"/>
        <v>5.9900826446280995</v>
      </c>
    </row>
    <row r="221" spans="1:10">
      <c r="A221" t="s">
        <v>30</v>
      </c>
      <c r="B221">
        <v>6836500</v>
      </c>
      <c r="C221" s="1">
        <v>44388</v>
      </c>
      <c r="D221">
        <v>2.83</v>
      </c>
      <c r="E221" t="s">
        <v>31</v>
      </c>
      <c r="G221" s="1">
        <f t="shared" si="40"/>
        <v>44388</v>
      </c>
      <c r="H221" s="5">
        <f t="shared" si="41"/>
        <v>202107</v>
      </c>
      <c r="I221" s="5">
        <f t="shared" si="42"/>
        <v>2021</v>
      </c>
      <c r="J221">
        <f t="shared" si="43"/>
        <v>5.6132231404958679</v>
      </c>
    </row>
    <row r="222" spans="1:10">
      <c r="A222" t="s">
        <v>30</v>
      </c>
      <c r="B222">
        <v>6836500</v>
      </c>
      <c r="C222" s="1">
        <v>44389</v>
      </c>
      <c r="D222">
        <v>3.13</v>
      </c>
      <c r="E222" t="s">
        <v>31</v>
      </c>
      <c r="G222" s="1">
        <f t="shared" si="40"/>
        <v>44389</v>
      </c>
      <c r="H222" s="5">
        <f t="shared" si="41"/>
        <v>202107</v>
      </c>
      <c r="I222" s="5">
        <f t="shared" si="42"/>
        <v>2021</v>
      </c>
      <c r="J222">
        <f t="shared" si="43"/>
        <v>6.2082644628099173</v>
      </c>
    </row>
    <row r="223" spans="1:10">
      <c r="A223" t="s">
        <v>30</v>
      </c>
      <c r="B223">
        <v>6836500</v>
      </c>
      <c r="C223" s="1">
        <v>44390</v>
      </c>
      <c r="D223">
        <v>2.93</v>
      </c>
      <c r="E223" t="s">
        <v>31</v>
      </c>
      <c r="G223" s="1">
        <f t="shared" si="40"/>
        <v>44390</v>
      </c>
      <c r="H223" s="5">
        <f t="shared" si="41"/>
        <v>202107</v>
      </c>
      <c r="I223" s="5">
        <f t="shared" si="42"/>
        <v>2021</v>
      </c>
      <c r="J223">
        <f t="shared" si="43"/>
        <v>5.8115702479338847</v>
      </c>
    </row>
    <row r="224" spans="1:10">
      <c r="A224" t="s">
        <v>30</v>
      </c>
      <c r="B224">
        <v>6836500</v>
      </c>
      <c r="C224" s="1">
        <v>44391</v>
      </c>
      <c r="D224">
        <v>2.76</v>
      </c>
      <c r="E224" t="s">
        <v>38</v>
      </c>
      <c r="G224" s="1">
        <f t="shared" si="40"/>
        <v>44391</v>
      </c>
      <c r="H224" s="5">
        <f t="shared" si="41"/>
        <v>202107</v>
      </c>
      <c r="I224" s="5">
        <f t="shared" si="42"/>
        <v>2021</v>
      </c>
      <c r="J224">
        <f t="shared" si="43"/>
        <v>5.4743801652892561</v>
      </c>
    </row>
    <row r="225" spans="1:10">
      <c r="A225" t="s">
        <v>30</v>
      </c>
      <c r="B225">
        <v>6836500</v>
      </c>
      <c r="C225" s="1">
        <v>44392</v>
      </c>
      <c r="D225">
        <v>2.4300000000000002</v>
      </c>
      <c r="E225" t="s">
        <v>38</v>
      </c>
      <c r="G225" s="1">
        <f t="shared" si="40"/>
        <v>44392</v>
      </c>
      <c r="H225" s="5">
        <f t="shared" si="41"/>
        <v>202107</v>
      </c>
      <c r="I225" s="5">
        <f t="shared" si="42"/>
        <v>2021</v>
      </c>
      <c r="J225">
        <f t="shared" si="43"/>
        <v>4.8198347107438018</v>
      </c>
    </row>
    <row r="226" spans="1:10">
      <c r="A226" t="s">
        <v>30</v>
      </c>
      <c r="B226">
        <v>6836500</v>
      </c>
      <c r="C226" s="1">
        <v>44393</v>
      </c>
      <c r="D226">
        <v>2.54</v>
      </c>
      <c r="E226" t="s">
        <v>31</v>
      </c>
      <c r="G226" s="1">
        <f t="shared" ref="G226:G233" si="44">IF(OR(C226&lt;=0,ISTEXT(C226)),"",C226)</f>
        <v>44393</v>
      </c>
      <c r="H226" s="5">
        <f t="shared" ref="H226:H233" si="45">IF(NOT(ISTEXT(G226)),YEAR(G226)*100+MONTH(G226),"")</f>
        <v>202107</v>
      </c>
      <c r="I226" s="5">
        <f t="shared" ref="I226:I233" si="46">IF(NOT(ISTEXT(G226)),YEAR(G226),"")</f>
        <v>2021</v>
      </c>
      <c r="J226">
        <f t="shared" ref="J226:J233" si="47">IF(AND(ISNUMBER(G226),ISNUMBER(D226)),D226*(640*24*3600)/(5280^2),"DataGap")</f>
        <v>5.0380165289256196</v>
      </c>
    </row>
    <row r="227" spans="1:10">
      <c r="A227" t="s">
        <v>30</v>
      </c>
      <c r="B227">
        <v>6836500</v>
      </c>
      <c r="C227" s="1">
        <v>44394</v>
      </c>
      <c r="D227">
        <v>2.8</v>
      </c>
      <c r="E227" t="s">
        <v>31</v>
      </c>
      <c r="G227" s="1">
        <f t="shared" si="44"/>
        <v>44394</v>
      </c>
      <c r="H227" s="5">
        <f t="shared" si="45"/>
        <v>202107</v>
      </c>
      <c r="I227" s="5">
        <f t="shared" si="46"/>
        <v>2021</v>
      </c>
      <c r="J227">
        <f t="shared" si="47"/>
        <v>5.553719008264463</v>
      </c>
    </row>
    <row r="228" spans="1:10">
      <c r="A228" t="s">
        <v>30</v>
      </c>
      <c r="B228">
        <v>6836500</v>
      </c>
      <c r="C228" s="1">
        <v>44395</v>
      </c>
      <c r="D228">
        <v>2.63</v>
      </c>
      <c r="E228" t="s">
        <v>31</v>
      </c>
      <c r="G228" s="1">
        <f t="shared" si="44"/>
        <v>44395</v>
      </c>
      <c r="H228" s="5">
        <f t="shared" si="45"/>
        <v>202107</v>
      </c>
      <c r="I228" s="5">
        <f t="shared" si="46"/>
        <v>2021</v>
      </c>
      <c r="J228">
        <f t="shared" si="47"/>
        <v>5.2165289256198344</v>
      </c>
    </row>
    <row r="229" spans="1:10">
      <c r="A229" t="s">
        <v>30</v>
      </c>
      <c r="B229">
        <v>6836500</v>
      </c>
      <c r="C229" s="1">
        <v>44396</v>
      </c>
      <c r="D229">
        <v>2.42</v>
      </c>
      <c r="E229" t="s">
        <v>31</v>
      </c>
      <c r="G229" s="1">
        <f t="shared" si="44"/>
        <v>44396</v>
      </c>
      <c r="H229" s="5">
        <f t="shared" si="45"/>
        <v>202107</v>
      </c>
      <c r="I229" s="5">
        <f t="shared" si="46"/>
        <v>2021</v>
      </c>
      <c r="J229">
        <f t="shared" si="47"/>
        <v>4.8</v>
      </c>
    </row>
    <row r="230" spans="1:10">
      <c r="A230" t="s">
        <v>30</v>
      </c>
      <c r="B230">
        <v>6836500</v>
      </c>
      <c r="C230" s="1">
        <v>44397</v>
      </c>
      <c r="D230">
        <v>2.29</v>
      </c>
      <c r="E230" t="s">
        <v>31</v>
      </c>
      <c r="G230" s="1">
        <f t="shared" si="44"/>
        <v>44397</v>
      </c>
      <c r="H230" s="5">
        <f t="shared" si="45"/>
        <v>202107</v>
      </c>
      <c r="I230" s="5">
        <f t="shared" si="46"/>
        <v>2021</v>
      </c>
      <c r="J230">
        <f t="shared" si="47"/>
        <v>4.5421487603305781</v>
      </c>
    </row>
    <row r="231" spans="1:10">
      <c r="A231" t="s">
        <v>30</v>
      </c>
      <c r="B231">
        <v>6836500</v>
      </c>
      <c r="C231" s="1">
        <v>44398</v>
      </c>
      <c r="D231">
        <v>1.91</v>
      </c>
      <c r="E231" t="s">
        <v>31</v>
      </c>
      <c r="G231" s="1">
        <f t="shared" si="44"/>
        <v>44398</v>
      </c>
      <c r="H231" s="5">
        <f t="shared" si="45"/>
        <v>202107</v>
      </c>
      <c r="I231" s="5">
        <f t="shared" si="46"/>
        <v>2021</v>
      </c>
      <c r="J231">
        <f t="shared" si="47"/>
        <v>3.7884297520661159</v>
      </c>
    </row>
    <row r="232" spans="1:10">
      <c r="A232" t="s">
        <v>30</v>
      </c>
      <c r="B232">
        <v>6836500</v>
      </c>
      <c r="C232" s="1">
        <v>44399</v>
      </c>
      <c r="D232">
        <v>1.91</v>
      </c>
      <c r="E232" t="s">
        <v>31</v>
      </c>
      <c r="G232" s="1">
        <f t="shared" si="44"/>
        <v>44399</v>
      </c>
      <c r="H232" s="5">
        <f t="shared" si="45"/>
        <v>202107</v>
      </c>
      <c r="I232" s="5">
        <f t="shared" si="46"/>
        <v>2021</v>
      </c>
      <c r="J232">
        <f t="shared" si="47"/>
        <v>3.7884297520661159</v>
      </c>
    </row>
    <row r="233" spans="1:10">
      <c r="A233" t="s">
        <v>30</v>
      </c>
      <c r="B233">
        <v>6836500</v>
      </c>
      <c r="C233" s="1">
        <v>44400</v>
      </c>
      <c r="D233">
        <v>2.29</v>
      </c>
      <c r="E233" t="s">
        <v>31</v>
      </c>
      <c r="G233" s="1">
        <f t="shared" si="44"/>
        <v>44400</v>
      </c>
      <c r="H233" s="5">
        <f t="shared" si="45"/>
        <v>202107</v>
      </c>
      <c r="I233" s="5">
        <f t="shared" si="46"/>
        <v>2021</v>
      </c>
      <c r="J233">
        <f t="shared" si="47"/>
        <v>4.5421487603305781</v>
      </c>
    </row>
    <row r="234" spans="1:10">
      <c r="A234" t="s">
        <v>30</v>
      </c>
      <c r="B234">
        <v>6836500</v>
      </c>
      <c r="C234" s="1">
        <v>44401</v>
      </c>
      <c r="D234">
        <v>2.17</v>
      </c>
      <c r="E234" t="s">
        <v>31</v>
      </c>
      <c r="G234" s="1">
        <f t="shared" ref="G234:G239" si="48">IF(OR(C234&lt;=0,ISTEXT(C234)),"",C234)</f>
        <v>44401</v>
      </c>
      <c r="H234" s="5">
        <f t="shared" ref="H234:H239" si="49">IF(NOT(ISTEXT(G234)),YEAR(G234)*100+MONTH(G234),"")</f>
        <v>202107</v>
      </c>
      <c r="I234" s="5">
        <f t="shared" ref="I234:I239" si="50">IF(NOT(ISTEXT(G234)),YEAR(G234),"")</f>
        <v>2021</v>
      </c>
      <c r="J234">
        <f t="shared" ref="J234:J239" si="51">IF(AND(ISNUMBER(G234),ISNUMBER(D234)),D234*(640*24*3600)/(5280^2),"DataGap")</f>
        <v>4.3041322314049584</v>
      </c>
    </row>
    <row r="235" spans="1:10">
      <c r="A235" t="s">
        <v>30</v>
      </c>
      <c r="B235">
        <v>6836500</v>
      </c>
      <c r="C235" s="1">
        <v>44402</v>
      </c>
      <c r="D235">
        <v>2.08</v>
      </c>
      <c r="E235" t="s">
        <v>31</v>
      </c>
      <c r="G235" s="1">
        <f t="shared" si="48"/>
        <v>44402</v>
      </c>
      <c r="H235" s="5">
        <f t="shared" si="49"/>
        <v>202107</v>
      </c>
      <c r="I235" s="5">
        <f t="shared" si="50"/>
        <v>2021</v>
      </c>
      <c r="J235">
        <f t="shared" si="51"/>
        <v>4.1256198347107436</v>
      </c>
    </row>
    <row r="236" spans="1:10">
      <c r="A236" t="s">
        <v>30</v>
      </c>
      <c r="B236">
        <v>6836500</v>
      </c>
      <c r="C236" s="1">
        <v>44403</v>
      </c>
      <c r="D236">
        <v>2.17</v>
      </c>
      <c r="E236" t="s">
        <v>31</v>
      </c>
      <c r="G236" s="1">
        <f t="shared" si="48"/>
        <v>44403</v>
      </c>
      <c r="H236" s="5">
        <f t="shared" si="49"/>
        <v>202107</v>
      </c>
      <c r="I236" s="5">
        <f t="shared" si="50"/>
        <v>2021</v>
      </c>
      <c r="J236">
        <f t="shared" si="51"/>
        <v>4.3041322314049584</v>
      </c>
    </row>
    <row r="237" spans="1:10">
      <c r="A237" t="s">
        <v>30</v>
      </c>
      <c r="B237">
        <v>6836500</v>
      </c>
      <c r="C237" s="1">
        <v>44404</v>
      </c>
      <c r="D237">
        <v>2.36</v>
      </c>
      <c r="E237" t="s">
        <v>31</v>
      </c>
      <c r="G237" s="1">
        <f t="shared" si="48"/>
        <v>44404</v>
      </c>
      <c r="H237" s="5">
        <f t="shared" si="49"/>
        <v>202107</v>
      </c>
      <c r="I237" s="5">
        <f t="shared" si="50"/>
        <v>2021</v>
      </c>
      <c r="J237">
        <f t="shared" si="51"/>
        <v>4.6809917355371899</v>
      </c>
    </row>
    <row r="238" spans="1:10">
      <c r="A238" t="s">
        <v>30</v>
      </c>
      <c r="B238">
        <v>6836500</v>
      </c>
      <c r="C238" s="1">
        <v>44405</v>
      </c>
      <c r="D238">
        <v>2.33</v>
      </c>
      <c r="E238" t="s">
        <v>31</v>
      </c>
      <c r="G238" s="1">
        <f t="shared" si="48"/>
        <v>44405</v>
      </c>
      <c r="H238" s="5">
        <f t="shared" si="49"/>
        <v>202107</v>
      </c>
      <c r="I238" s="5">
        <f t="shared" si="50"/>
        <v>2021</v>
      </c>
      <c r="J238">
        <f t="shared" si="51"/>
        <v>4.621487603305785</v>
      </c>
    </row>
    <row r="239" spans="1:10">
      <c r="A239" t="s">
        <v>30</v>
      </c>
      <c r="B239">
        <v>6836500</v>
      </c>
      <c r="C239" s="1">
        <v>44406</v>
      </c>
      <c r="D239">
        <v>1.88</v>
      </c>
      <c r="E239" t="s">
        <v>31</v>
      </c>
      <c r="G239" s="1">
        <f t="shared" si="48"/>
        <v>44406</v>
      </c>
      <c r="H239" s="5">
        <f t="shared" si="49"/>
        <v>202107</v>
      </c>
      <c r="I239" s="5">
        <f t="shared" si="50"/>
        <v>2021</v>
      </c>
      <c r="J239">
        <f t="shared" si="51"/>
        <v>3.7289256198347109</v>
      </c>
    </row>
    <row r="240" spans="1:10">
      <c r="A240" t="s">
        <v>30</v>
      </c>
      <c r="B240">
        <v>6836500</v>
      </c>
      <c r="C240" s="1">
        <v>44407</v>
      </c>
      <c r="D240">
        <v>1.71</v>
      </c>
      <c r="E240" t="s">
        <v>31</v>
      </c>
      <c r="G240" s="1">
        <f t="shared" ref="G240:G266" si="52">IF(OR(C240&lt;=0,ISTEXT(C240)),"",C240)</f>
        <v>44407</v>
      </c>
      <c r="H240" s="5">
        <f t="shared" ref="H240:H266" si="53">IF(NOT(ISTEXT(G240)),YEAR(G240)*100+MONTH(G240),"")</f>
        <v>202107</v>
      </c>
      <c r="I240" s="5">
        <f t="shared" ref="I240:I266" si="54">IF(NOT(ISTEXT(G240)),YEAR(G240),"")</f>
        <v>2021</v>
      </c>
      <c r="J240">
        <f t="shared" ref="J240:J266" si="55">IF(AND(ISNUMBER(G240),ISNUMBER(D240)),D240*(640*24*3600)/(5280^2),"DataGap")</f>
        <v>3.3917355371900828</v>
      </c>
    </row>
    <row r="241" spans="1:10">
      <c r="A241" t="s">
        <v>30</v>
      </c>
      <c r="B241">
        <v>6836500</v>
      </c>
      <c r="C241" s="1">
        <v>44408</v>
      </c>
      <c r="D241">
        <v>1.6</v>
      </c>
      <c r="E241" t="s">
        <v>31</v>
      </c>
      <c r="G241" s="1">
        <f t="shared" si="52"/>
        <v>44408</v>
      </c>
      <c r="H241" s="5">
        <f t="shared" si="53"/>
        <v>202107</v>
      </c>
      <c r="I241" s="5">
        <f t="shared" si="54"/>
        <v>2021</v>
      </c>
      <c r="J241">
        <f t="shared" si="55"/>
        <v>3.1735537190082646</v>
      </c>
    </row>
    <row r="242" spans="1:10">
      <c r="A242" t="s">
        <v>30</v>
      </c>
      <c r="B242">
        <v>6836500</v>
      </c>
      <c r="C242" s="1">
        <v>44409</v>
      </c>
      <c r="D242">
        <v>1.99</v>
      </c>
      <c r="E242" t="s">
        <v>31</v>
      </c>
      <c r="G242" s="1">
        <f t="shared" si="52"/>
        <v>44409</v>
      </c>
      <c r="H242" s="5">
        <f t="shared" si="53"/>
        <v>202108</v>
      </c>
      <c r="I242" s="5">
        <f t="shared" si="54"/>
        <v>2021</v>
      </c>
      <c r="J242">
        <f t="shared" si="55"/>
        <v>3.9471074380165287</v>
      </c>
    </row>
    <row r="243" spans="1:10">
      <c r="A243" t="s">
        <v>30</v>
      </c>
      <c r="B243">
        <v>6836500</v>
      </c>
      <c r="C243" s="1">
        <v>44410</v>
      </c>
      <c r="D243">
        <v>1.73</v>
      </c>
      <c r="E243" t="s">
        <v>31</v>
      </c>
      <c r="G243" s="1">
        <f t="shared" si="52"/>
        <v>44410</v>
      </c>
      <c r="H243" s="5">
        <f t="shared" si="53"/>
        <v>202108</v>
      </c>
      <c r="I243" s="5">
        <f t="shared" si="54"/>
        <v>2021</v>
      </c>
      <c r="J243">
        <f t="shared" si="55"/>
        <v>3.4314049586776858</v>
      </c>
    </row>
    <row r="244" spans="1:10">
      <c r="A244" t="s">
        <v>30</v>
      </c>
      <c r="B244">
        <v>6836500</v>
      </c>
      <c r="C244" s="1">
        <v>44411</v>
      </c>
      <c r="D244">
        <v>1.66</v>
      </c>
      <c r="E244" t="s">
        <v>31</v>
      </c>
      <c r="G244" s="1">
        <f t="shared" si="52"/>
        <v>44411</v>
      </c>
      <c r="H244" s="5">
        <f t="shared" si="53"/>
        <v>202108</v>
      </c>
      <c r="I244" s="5">
        <f t="shared" si="54"/>
        <v>2021</v>
      </c>
      <c r="J244">
        <f t="shared" si="55"/>
        <v>3.2925619834710744</v>
      </c>
    </row>
    <row r="245" spans="1:10">
      <c r="A245" t="s">
        <v>30</v>
      </c>
      <c r="B245">
        <v>6836500</v>
      </c>
      <c r="C245" s="1">
        <v>44412</v>
      </c>
      <c r="D245">
        <v>1.64</v>
      </c>
      <c r="E245" t="s">
        <v>31</v>
      </c>
      <c r="G245" s="1">
        <f t="shared" si="52"/>
        <v>44412</v>
      </c>
      <c r="H245" s="5">
        <f t="shared" si="53"/>
        <v>202108</v>
      </c>
      <c r="I245" s="5">
        <f t="shared" si="54"/>
        <v>2021</v>
      </c>
      <c r="J245">
        <f t="shared" si="55"/>
        <v>3.252892561983471</v>
      </c>
    </row>
    <row r="246" spans="1:10">
      <c r="A246" t="s">
        <v>30</v>
      </c>
      <c r="B246">
        <v>6836500</v>
      </c>
      <c r="C246" s="1">
        <v>44413</v>
      </c>
      <c r="D246">
        <v>2.2400000000000002</v>
      </c>
      <c r="E246" t="s">
        <v>31</v>
      </c>
      <c r="G246" s="1">
        <f t="shared" si="52"/>
        <v>44413</v>
      </c>
      <c r="H246" s="5">
        <f t="shared" si="53"/>
        <v>202108</v>
      </c>
      <c r="I246" s="5">
        <f t="shared" si="54"/>
        <v>2021</v>
      </c>
      <c r="J246">
        <f t="shared" si="55"/>
        <v>4.4429752066115711</v>
      </c>
    </row>
    <row r="247" spans="1:10">
      <c r="A247" t="s">
        <v>30</v>
      </c>
      <c r="B247">
        <v>6836500</v>
      </c>
      <c r="C247" s="1">
        <v>44414</v>
      </c>
      <c r="D247">
        <v>2.17</v>
      </c>
      <c r="E247" t="s">
        <v>31</v>
      </c>
      <c r="G247" s="1">
        <f t="shared" si="52"/>
        <v>44414</v>
      </c>
      <c r="H247" s="5">
        <f t="shared" si="53"/>
        <v>202108</v>
      </c>
      <c r="I247" s="5">
        <f t="shared" si="54"/>
        <v>2021</v>
      </c>
      <c r="J247">
        <f t="shared" si="55"/>
        <v>4.3041322314049584</v>
      </c>
    </row>
    <row r="248" spans="1:10">
      <c r="A248" t="s">
        <v>30</v>
      </c>
      <c r="B248">
        <v>6836500</v>
      </c>
      <c r="C248" s="1">
        <v>44415</v>
      </c>
      <c r="D248">
        <v>1.49</v>
      </c>
      <c r="E248" t="s">
        <v>31</v>
      </c>
      <c r="G248" s="1">
        <f t="shared" si="52"/>
        <v>44415</v>
      </c>
      <c r="H248" s="5">
        <f t="shared" si="53"/>
        <v>202108</v>
      </c>
      <c r="I248" s="5">
        <f t="shared" si="54"/>
        <v>2021</v>
      </c>
      <c r="J248">
        <f t="shared" si="55"/>
        <v>2.9553719008264463</v>
      </c>
    </row>
    <row r="249" spans="1:10">
      <c r="A249" t="s">
        <v>30</v>
      </c>
      <c r="B249">
        <v>6836500</v>
      </c>
      <c r="C249" s="1">
        <v>44416</v>
      </c>
      <c r="D249">
        <v>1.75</v>
      </c>
      <c r="E249" t="s">
        <v>31</v>
      </c>
      <c r="G249" s="1">
        <f t="shared" si="52"/>
        <v>44416</v>
      </c>
      <c r="H249" s="5">
        <f t="shared" si="53"/>
        <v>202108</v>
      </c>
      <c r="I249" s="5">
        <f t="shared" si="54"/>
        <v>2021</v>
      </c>
      <c r="J249">
        <f t="shared" si="55"/>
        <v>3.4710743801652892</v>
      </c>
    </row>
    <row r="250" spans="1:10">
      <c r="A250" t="s">
        <v>30</v>
      </c>
      <c r="B250">
        <v>6836500</v>
      </c>
      <c r="C250" s="1">
        <v>44417</v>
      </c>
      <c r="D250">
        <v>1.66</v>
      </c>
      <c r="E250" t="s">
        <v>31</v>
      </c>
      <c r="G250" s="1">
        <f t="shared" si="52"/>
        <v>44417</v>
      </c>
      <c r="H250" s="5">
        <f t="shared" si="53"/>
        <v>202108</v>
      </c>
      <c r="I250" s="5">
        <f t="shared" si="54"/>
        <v>2021</v>
      </c>
      <c r="J250">
        <f t="shared" si="55"/>
        <v>3.2925619834710744</v>
      </c>
    </row>
    <row r="251" spans="1:10">
      <c r="A251" t="s">
        <v>30</v>
      </c>
      <c r="B251">
        <v>6836500</v>
      </c>
      <c r="C251" s="1">
        <v>44418</v>
      </c>
      <c r="D251">
        <v>1.68</v>
      </c>
      <c r="E251" t="s">
        <v>31</v>
      </c>
      <c r="G251" s="1">
        <f t="shared" si="52"/>
        <v>44418</v>
      </c>
      <c r="H251" s="5">
        <f t="shared" si="53"/>
        <v>202108</v>
      </c>
      <c r="I251" s="5">
        <f t="shared" si="54"/>
        <v>2021</v>
      </c>
      <c r="J251">
        <f t="shared" si="55"/>
        <v>3.3322314049586779</v>
      </c>
    </row>
    <row r="252" spans="1:10">
      <c r="A252" t="s">
        <v>30</v>
      </c>
      <c r="B252">
        <v>6836500</v>
      </c>
      <c r="C252" s="1">
        <v>44419</v>
      </c>
      <c r="D252">
        <v>1.91</v>
      </c>
      <c r="E252" t="s">
        <v>31</v>
      </c>
      <c r="G252" s="1">
        <f t="shared" si="52"/>
        <v>44419</v>
      </c>
      <c r="H252" s="5">
        <f t="shared" si="53"/>
        <v>202108</v>
      </c>
      <c r="I252" s="5">
        <f t="shared" si="54"/>
        <v>2021</v>
      </c>
      <c r="J252">
        <f t="shared" si="55"/>
        <v>3.7884297520661159</v>
      </c>
    </row>
    <row r="253" spans="1:10">
      <c r="A253" t="s">
        <v>30</v>
      </c>
      <c r="B253">
        <v>6836500</v>
      </c>
      <c r="C253" s="1">
        <v>44420</v>
      </c>
      <c r="D253">
        <v>1.88</v>
      </c>
      <c r="E253" t="s">
        <v>31</v>
      </c>
      <c r="G253" s="1">
        <f t="shared" si="52"/>
        <v>44420</v>
      </c>
      <c r="H253" s="5">
        <f t="shared" si="53"/>
        <v>202108</v>
      </c>
      <c r="I253" s="5">
        <f t="shared" si="54"/>
        <v>2021</v>
      </c>
      <c r="J253">
        <f t="shared" si="55"/>
        <v>3.7289256198347109</v>
      </c>
    </row>
    <row r="254" spans="1:10">
      <c r="A254" t="s">
        <v>30</v>
      </c>
      <c r="B254">
        <v>6836500</v>
      </c>
      <c r="C254" s="1">
        <v>44421</v>
      </c>
      <c r="D254">
        <v>1.81</v>
      </c>
      <c r="E254" t="s">
        <v>31</v>
      </c>
      <c r="G254" s="1">
        <f t="shared" si="52"/>
        <v>44421</v>
      </c>
      <c r="H254" s="5">
        <f t="shared" si="53"/>
        <v>202108</v>
      </c>
      <c r="I254" s="5">
        <f t="shared" si="54"/>
        <v>2021</v>
      </c>
      <c r="J254">
        <f t="shared" si="55"/>
        <v>3.5900826446280991</v>
      </c>
    </row>
    <row r="255" spans="1:10">
      <c r="A255" t="s">
        <v>30</v>
      </c>
      <c r="B255">
        <v>6836500</v>
      </c>
      <c r="C255" s="1">
        <v>44422</v>
      </c>
      <c r="D255">
        <v>1.71</v>
      </c>
      <c r="E255" t="s">
        <v>31</v>
      </c>
      <c r="G255" s="1">
        <f t="shared" si="52"/>
        <v>44422</v>
      </c>
      <c r="H255" s="5">
        <f t="shared" si="53"/>
        <v>202108</v>
      </c>
      <c r="I255" s="5">
        <f t="shared" si="54"/>
        <v>2021</v>
      </c>
      <c r="J255">
        <f t="shared" si="55"/>
        <v>3.3917355371900828</v>
      </c>
    </row>
    <row r="256" spans="1:10">
      <c r="A256" t="s">
        <v>30</v>
      </c>
      <c r="B256">
        <v>6836500</v>
      </c>
      <c r="C256" s="1">
        <v>44423</v>
      </c>
      <c r="D256">
        <v>1.65</v>
      </c>
      <c r="E256" t="s">
        <v>31</v>
      </c>
      <c r="G256" s="1">
        <f t="shared" si="52"/>
        <v>44423</v>
      </c>
      <c r="H256" s="5">
        <f t="shared" si="53"/>
        <v>202108</v>
      </c>
      <c r="I256" s="5">
        <f t="shared" si="54"/>
        <v>2021</v>
      </c>
      <c r="J256">
        <f t="shared" si="55"/>
        <v>3.2727272727272729</v>
      </c>
    </row>
    <row r="257" spans="1:10">
      <c r="A257" t="s">
        <v>30</v>
      </c>
      <c r="B257">
        <v>6836500</v>
      </c>
      <c r="C257" s="1">
        <v>44424</v>
      </c>
      <c r="D257">
        <v>1.81</v>
      </c>
      <c r="E257" t="s">
        <v>31</v>
      </c>
      <c r="G257" s="1">
        <f t="shared" si="52"/>
        <v>44424</v>
      </c>
      <c r="H257" s="5">
        <f t="shared" si="53"/>
        <v>202108</v>
      </c>
      <c r="I257" s="5">
        <f t="shared" si="54"/>
        <v>2021</v>
      </c>
      <c r="J257">
        <f t="shared" si="55"/>
        <v>3.5900826446280991</v>
      </c>
    </row>
    <row r="258" spans="1:10">
      <c r="A258" t="s">
        <v>30</v>
      </c>
      <c r="B258">
        <v>6836500</v>
      </c>
      <c r="C258" s="1">
        <v>44425</v>
      </c>
      <c r="D258">
        <v>1.55</v>
      </c>
      <c r="E258" t="s">
        <v>31</v>
      </c>
      <c r="G258" s="1">
        <f t="shared" si="52"/>
        <v>44425</v>
      </c>
      <c r="H258" s="5">
        <f t="shared" si="53"/>
        <v>202108</v>
      </c>
      <c r="I258" s="5">
        <f t="shared" si="54"/>
        <v>2021</v>
      </c>
      <c r="J258">
        <f t="shared" si="55"/>
        <v>3.0743801652892562</v>
      </c>
    </row>
    <row r="259" spans="1:10">
      <c r="A259" t="s">
        <v>30</v>
      </c>
      <c r="B259">
        <v>6836500</v>
      </c>
      <c r="C259" s="1">
        <v>44426</v>
      </c>
      <c r="D259">
        <v>1.4</v>
      </c>
      <c r="E259" t="s">
        <v>31</v>
      </c>
      <c r="G259" s="1">
        <f t="shared" si="52"/>
        <v>44426</v>
      </c>
      <c r="H259" s="5">
        <f t="shared" si="53"/>
        <v>202108</v>
      </c>
      <c r="I259" s="5">
        <f t="shared" si="54"/>
        <v>2021</v>
      </c>
      <c r="J259">
        <f t="shared" si="55"/>
        <v>2.7768595041322315</v>
      </c>
    </row>
    <row r="260" spans="1:10">
      <c r="A260" t="s">
        <v>30</v>
      </c>
      <c r="B260">
        <v>6836500</v>
      </c>
      <c r="C260" s="1">
        <v>44427</v>
      </c>
      <c r="D260">
        <v>1.5</v>
      </c>
      <c r="E260" t="s">
        <v>31</v>
      </c>
      <c r="G260" s="1">
        <f t="shared" si="52"/>
        <v>44427</v>
      </c>
      <c r="H260" s="5">
        <f t="shared" si="53"/>
        <v>202108</v>
      </c>
      <c r="I260" s="5">
        <f t="shared" si="54"/>
        <v>2021</v>
      </c>
      <c r="J260">
        <f t="shared" si="55"/>
        <v>2.9752066115702478</v>
      </c>
    </row>
    <row r="261" spans="1:10">
      <c r="A261" t="s">
        <v>30</v>
      </c>
      <c r="B261">
        <v>6836500</v>
      </c>
      <c r="C261" s="1">
        <v>44428</v>
      </c>
      <c r="D261">
        <v>1.42</v>
      </c>
      <c r="E261" t="s">
        <v>31</v>
      </c>
      <c r="G261" s="1">
        <f t="shared" si="52"/>
        <v>44428</v>
      </c>
      <c r="H261" s="5">
        <f t="shared" si="53"/>
        <v>202108</v>
      </c>
      <c r="I261" s="5">
        <f t="shared" si="54"/>
        <v>2021</v>
      </c>
      <c r="J261">
        <f t="shared" si="55"/>
        <v>2.8165289256198349</v>
      </c>
    </row>
    <row r="262" spans="1:10">
      <c r="A262" t="s">
        <v>30</v>
      </c>
      <c r="B262">
        <v>6836500</v>
      </c>
      <c r="C262" s="1">
        <v>44429</v>
      </c>
      <c r="D262">
        <v>1.46</v>
      </c>
      <c r="E262" t="s">
        <v>31</v>
      </c>
      <c r="G262" s="1">
        <f t="shared" si="52"/>
        <v>44429</v>
      </c>
      <c r="H262" s="5">
        <f t="shared" si="53"/>
        <v>202108</v>
      </c>
      <c r="I262" s="5">
        <f t="shared" si="54"/>
        <v>2021</v>
      </c>
      <c r="J262">
        <f t="shared" si="55"/>
        <v>2.8958677685950414</v>
      </c>
    </row>
    <row r="263" spans="1:10">
      <c r="A263" t="s">
        <v>30</v>
      </c>
      <c r="B263">
        <v>6836500</v>
      </c>
      <c r="C263" s="1">
        <v>44430</v>
      </c>
      <c r="D263">
        <v>1.29</v>
      </c>
      <c r="E263" t="s">
        <v>31</v>
      </c>
      <c r="G263" s="1">
        <f t="shared" si="52"/>
        <v>44430</v>
      </c>
      <c r="H263" s="5">
        <f t="shared" si="53"/>
        <v>202108</v>
      </c>
      <c r="I263" s="5">
        <f t="shared" si="54"/>
        <v>2021</v>
      </c>
      <c r="J263">
        <f t="shared" si="55"/>
        <v>2.5586776859504132</v>
      </c>
    </row>
    <row r="264" spans="1:10">
      <c r="A264" t="s">
        <v>30</v>
      </c>
      <c r="B264">
        <v>6836500</v>
      </c>
      <c r="C264" s="1">
        <v>44431</v>
      </c>
      <c r="D264">
        <v>1.39</v>
      </c>
      <c r="E264" t="s">
        <v>31</v>
      </c>
      <c r="G264" s="1">
        <f t="shared" si="52"/>
        <v>44431</v>
      </c>
      <c r="H264" s="5">
        <f t="shared" si="53"/>
        <v>202108</v>
      </c>
      <c r="I264" s="5">
        <f t="shared" si="54"/>
        <v>2021</v>
      </c>
      <c r="J264">
        <f t="shared" si="55"/>
        <v>2.7570247933884295</v>
      </c>
    </row>
    <row r="265" spans="1:10">
      <c r="A265" t="s">
        <v>30</v>
      </c>
      <c r="B265">
        <v>6836500</v>
      </c>
      <c r="C265" s="1">
        <v>44432</v>
      </c>
      <c r="D265">
        <v>1.47</v>
      </c>
      <c r="E265" t="s">
        <v>31</v>
      </c>
      <c r="G265" s="1">
        <f t="shared" si="52"/>
        <v>44432</v>
      </c>
      <c r="H265" s="5">
        <f t="shared" si="53"/>
        <v>202108</v>
      </c>
      <c r="I265" s="5">
        <f t="shared" si="54"/>
        <v>2021</v>
      </c>
      <c r="J265">
        <f t="shared" si="55"/>
        <v>2.9157024793388429</v>
      </c>
    </row>
    <row r="266" spans="1:10">
      <c r="A266" t="s">
        <v>30</v>
      </c>
      <c r="B266">
        <v>6836500</v>
      </c>
      <c r="C266" s="1">
        <v>44433</v>
      </c>
      <c r="D266">
        <v>1.26</v>
      </c>
      <c r="E266" t="s">
        <v>31</v>
      </c>
      <c r="G266" s="1">
        <f t="shared" si="52"/>
        <v>44433</v>
      </c>
      <c r="H266" s="5">
        <f t="shared" si="53"/>
        <v>202108</v>
      </c>
      <c r="I266" s="5">
        <f t="shared" si="54"/>
        <v>2021</v>
      </c>
      <c r="J266">
        <f t="shared" si="55"/>
        <v>2.4991735537190083</v>
      </c>
    </row>
    <row r="267" spans="1:10">
      <c r="A267" t="s">
        <v>30</v>
      </c>
      <c r="B267">
        <v>6836500</v>
      </c>
      <c r="C267" s="1">
        <v>44434</v>
      </c>
      <c r="D267">
        <v>1.41</v>
      </c>
      <c r="E267" t="s">
        <v>31</v>
      </c>
      <c r="G267" s="1">
        <f t="shared" ref="G267:G276" si="56">IF(OR(C267&lt;=0,ISTEXT(C267)),"",C267)</f>
        <v>44434</v>
      </c>
      <c r="H267" s="5">
        <f t="shared" ref="H267:H276" si="57">IF(NOT(ISTEXT(G267)),YEAR(G267)*100+MONTH(G267),"")</f>
        <v>202108</v>
      </c>
      <c r="I267" s="5">
        <f t="shared" ref="I267:I276" si="58">IF(NOT(ISTEXT(G267)),YEAR(G267),"")</f>
        <v>2021</v>
      </c>
      <c r="J267">
        <f t="shared" ref="J267:J276" si="59">IF(AND(ISNUMBER(G267),ISNUMBER(D267)),D267*(640*24*3600)/(5280^2),"DataGap")</f>
        <v>2.796694214876033</v>
      </c>
    </row>
    <row r="268" spans="1:10">
      <c r="A268" t="s">
        <v>30</v>
      </c>
      <c r="B268">
        <v>6836500</v>
      </c>
      <c r="C268" s="1">
        <v>44435</v>
      </c>
      <c r="D268">
        <v>1.45</v>
      </c>
      <c r="E268" t="s">
        <v>31</v>
      </c>
      <c r="G268" s="1">
        <f t="shared" si="56"/>
        <v>44435</v>
      </c>
      <c r="H268" s="5">
        <f t="shared" si="57"/>
        <v>202108</v>
      </c>
      <c r="I268" s="5">
        <f t="shared" si="58"/>
        <v>2021</v>
      </c>
      <c r="J268">
        <f t="shared" si="59"/>
        <v>2.8760330578512399</v>
      </c>
    </row>
    <row r="269" spans="1:10">
      <c r="A269" t="s">
        <v>30</v>
      </c>
      <c r="B269">
        <v>6836500</v>
      </c>
      <c r="C269" s="1">
        <v>44436</v>
      </c>
      <c r="D269">
        <v>1.42</v>
      </c>
      <c r="E269" t="s">
        <v>31</v>
      </c>
      <c r="G269" s="1">
        <f t="shared" si="56"/>
        <v>44436</v>
      </c>
      <c r="H269" s="5">
        <f t="shared" si="57"/>
        <v>202108</v>
      </c>
      <c r="I269" s="5">
        <f t="shared" si="58"/>
        <v>2021</v>
      </c>
      <c r="J269">
        <f t="shared" si="59"/>
        <v>2.8165289256198349</v>
      </c>
    </row>
    <row r="270" spans="1:10">
      <c r="A270" t="s">
        <v>30</v>
      </c>
      <c r="B270">
        <v>6836500</v>
      </c>
      <c r="C270" s="1">
        <v>44437</v>
      </c>
      <c r="D270">
        <v>1.78</v>
      </c>
      <c r="E270" t="s">
        <v>31</v>
      </c>
      <c r="G270" s="1">
        <f t="shared" si="56"/>
        <v>44437</v>
      </c>
      <c r="H270" s="5">
        <f t="shared" si="57"/>
        <v>202108</v>
      </c>
      <c r="I270" s="5">
        <f t="shared" si="58"/>
        <v>2021</v>
      </c>
      <c r="J270">
        <f t="shared" si="59"/>
        <v>3.5305785123966942</v>
      </c>
    </row>
    <row r="271" spans="1:10">
      <c r="A271" t="s">
        <v>30</v>
      </c>
      <c r="B271">
        <v>6836500</v>
      </c>
      <c r="C271" s="1">
        <v>44438</v>
      </c>
      <c r="D271">
        <v>1.72</v>
      </c>
      <c r="E271" t="s">
        <v>31</v>
      </c>
      <c r="G271" s="1">
        <f t="shared" si="56"/>
        <v>44438</v>
      </c>
      <c r="H271" s="5">
        <f t="shared" si="57"/>
        <v>202108</v>
      </c>
      <c r="I271" s="5">
        <f t="shared" si="58"/>
        <v>2021</v>
      </c>
      <c r="J271">
        <f t="shared" si="59"/>
        <v>3.4115702479338843</v>
      </c>
    </row>
    <row r="272" spans="1:10">
      <c r="A272" t="s">
        <v>30</v>
      </c>
      <c r="B272">
        <v>6836500</v>
      </c>
      <c r="C272" s="1">
        <v>44439</v>
      </c>
      <c r="D272">
        <v>1.97</v>
      </c>
      <c r="E272" t="s">
        <v>31</v>
      </c>
      <c r="G272" s="1">
        <f t="shared" si="56"/>
        <v>44439</v>
      </c>
      <c r="H272" s="5">
        <f t="shared" si="57"/>
        <v>202108</v>
      </c>
      <c r="I272" s="5">
        <f t="shared" si="58"/>
        <v>2021</v>
      </c>
      <c r="J272">
        <f t="shared" si="59"/>
        <v>3.9074380165289258</v>
      </c>
    </row>
    <row r="273" spans="1:10">
      <c r="A273" t="s">
        <v>30</v>
      </c>
      <c r="B273">
        <v>6836500</v>
      </c>
      <c r="C273" s="1">
        <v>44440</v>
      </c>
      <c r="D273">
        <v>2.19</v>
      </c>
      <c r="E273" t="s">
        <v>31</v>
      </c>
      <c r="G273" s="1">
        <f t="shared" si="56"/>
        <v>44440</v>
      </c>
      <c r="H273" s="5">
        <f t="shared" si="57"/>
        <v>202109</v>
      </c>
      <c r="I273" s="5">
        <f t="shared" si="58"/>
        <v>2021</v>
      </c>
      <c r="J273">
        <f t="shared" si="59"/>
        <v>4.3438016528925623</v>
      </c>
    </row>
    <row r="274" spans="1:10">
      <c r="A274" t="s">
        <v>30</v>
      </c>
      <c r="B274">
        <v>6836500</v>
      </c>
      <c r="C274" s="1">
        <v>44441</v>
      </c>
      <c r="D274">
        <v>2.41</v>
      </c>
      <c r="E274" t="s">
        <v>31</v>
      </c>
      <c r="G274" s="1">
        <f t="shared" si="56"/>
        <v>44441</v>
      </c>
      <c r="H274" s="5">
        <f t="shared" si="57"/>
        <v>202109</v>
      </c>
      <c r="I274" s="5">
        <f t="shared" si="58"/>
        <v>2021</v>
      </c>
      <c r="J274">
        <f t="shared" si="59"/>
        <v>4.7801652892561988</v>
      </c>
    </row>
    <row r="275" spans="1:10">
      <c r="A275" t="s">
        <v>30</v>
      </c>
      <c r="B275">
        <v>6836500</v>
      </c>
      <c r="C275" s="1">
        <v>44442</v>
      </c>
      <c r="D275">
        <v>2.5099999999999998</v>
      </c>
      <c r="E275" t="s">
        <v>31</v>
      </c>
      <c r="G275" s="1">
        <f t="shared" si="56"/>
        <v>44442</v>
      </c>
      <c r="H275" s="5">
        <f t="shared" si="57"/>
        <v>202109</v>
      </c>
      <c r="I275" s="5">
        <f t="shared" si="58"/>
        <v>2021</v>
      </c>
      <c r="J275">
        <f t="shared" si="59"/>
        <v>4.9785123966942146</v>
      </c>
    </row>
    <row r="276" spans="1:10">
      <c r="A276" t="s">
        <v>30</v>
      </c>
      <c r="B276">
        <v>6836500</v>
      </c>
      <c r="C276" s="1">
        <v>44443</v>
      </c>
      <c r="D276">
        <v>2.08</v>
      </c>
      <c r="E276" t="s">
        <v>31</v>
      </c>
      <c r="G276" s="1">
        <f t="shared" si="56"/>
        <v>44443</v>
      </c>
      <c r="H276" s="5">
        <f t="shared" si="57"/>
        <v>202109</v>
      </c>
      <c r="I276" s="5">
        <f t="shared" si="58"/>
        <v>2021</v>
      </c>
      <c r="J276">
        <f t="shared" si="59"/>
        <v>4.1256198347107436</v>
      </c>
    </row>
    <row r="277" spans="1:10">
      <c r="A277" t="s">
        <v>30</v>
      </c>
      <c r="B277">
        <v>6836500</v>
      </c>
      <c r="C277" s="1">
        <v>44444</v>
      </c>
      <c r="D277">
        <v>2.62</v>
      </c>
      <c r="E277" t="s">
        <v>31</v>
      </c>
      <c r="G277" s="1">
        <f t="shared" ref="G277:G294" si="60">IF(OR(C277&lt;=0,ISTEXT(C277)),"",C277)</f>
        <v>44444</v>
      </c>
      <c r="H277" s="5">
        <f t="shared" ref="H277:H294" si="61">IF(NOT(ISTEXT(G277)),YEAR(G277)*100+MONTH(G277),"")</f>
        <v>202109</v>
      </c>
      <c r="I277" s="5">
        <f t="shared" ref="I277:I294" si="62">IF(NOT(ISTEXT(G277)),YEAR(G277),"")</f>
        <v>2021</v>
      </c>
      <c r="J277">
        <f t="shared" ref="J277:J294" si="63">IF(AND(ISNUMBER(G277),ISNUMBER(D277)),D277*(640*24*3600)/(5280^2),"DataGap")</f>
        <v>5.1966942148760333</v>
      </c>
    </row>
    <row r="278" spans="1:10">
      <c r="A278" t="s">
        <v>30</v>
      </c>
      <c r="B278">
        <v>6836500</v>
      </c>
      <c r="C278" s="1">
        <v>44445</v>
      </c>
      <c r="D278">
        <v>1.34</v>
      </c>
      <c r="E278" t="s">
        <v>31</v>
      </c>
      <c r="G278" s="1">
        <f t="shared" si="60"/>
        <v>44445</v>
      </c>
      <c r="H278" s="5">
        <f t="shared" si="61"/>
        <v>202109</v>
      </c>
      <c r="I278" s="5">
        <f t="shared" si="62"/>
        <v>2021</v>
      </c>
      <c r="J278">
        <f t="shared" si="63"/>
        <v>2.6578512396694216</v>
      </c>
    </row>
    <row r="279" spans="1:10">
      <c r="A279" t="s">
        <v>30</v>
      </c>
      <c r="B279">
        <v>6836500</v>
      </c>
      <c r="C279" s="1">
        <v>44446</v>
      </c>
      <c r="D279">
        <v>0.75</v>
      </c>
      <c r="E279" t="s">
        <v>31</v>
      </c>
      <c r="G279" s="1">
        <f t="shared" si="60"/>
        <v>44446</v>
      </c>
      <c r="H279" s="5">
        <f t="shared" si="61"/>
        <v>202109</v>
      </c>
      <c r="I279" s="5">
        <f t="shared" si="62"/>
        <v>2021</v>
      </c>
      <c r="J279">
        <f t="shared" si="63"/>
        <v>1.4876033057851239</v>
      </c>
    </row>
    <row r="280" spans="1:10">
      <c r="A280" t="s">
        <v>30</v>
      </c>
      <c r="B280">
        <v>6836500</v>
      </c>
      <c r="C280" s="1">
        <v>44447</v>
      </c>
      <c r="D280">
        <v>0.64</v>
      </c>
      <c r="E280" t="s">
        <v>31</v>
      </c>
      <c r="G280" s="1">
        <f t="shared" si="60"/>
        <v>44447</v>
      </c>
      <c r="H280" s="5">
        <f t="shared" si="61"/>
        <v>202109</v>
      </c>
      <c r="I280" s="5">
        <f t="shared" si="62"/>
        <v>2021</v>
      </c>
      <c r="J280">
        <f t="shared" si="63"/>
        <v>1.2694214876033059</v>
      </c>
    </row>
    <row r="281" spans="1:10">
      <c r="A281" t="s">
        <v>30</v>
      </c>
      <c r="B281">
        <v>6836500</v>
      </c>
      <c r="C281" s="1">
        <v>44448</v>
      </c>
      <c r="D281">
        <v>0.61</v>
      </c>
      <c r="E281" t="s">
        <v>31</v>
      </c>
      <c r="G281" s="1">
        <f t="shared" si="60"/>
        <v>44448</v>
      </c>
      <c r="H281" s="5">
        <f t="shared" si="61"/>
        <v>202109</v>
      </c>
      <c r="I281" s="5">
        <f t="shared" si="62"/>
        <v>2021</v>
      </c>
      <c r="J281">
        <f t="shared" si="63"/>
        <v>1.2099173553719009</v>
      </c>
    </row>
    <row r="282" spans="1:10">
      <c r="A282" t="s">
        <v>30</v>
      </c>
      <c r="B282">
        <v>6836500</v>
      </c>
      <c r="C282" s="1">
        <v>44449</v>
      </c>
      <c r="D282">
        <v>0.56000000000000005</v>
      </c>
      <c r="E282" t="s">
        <v>31</v>
      </c>
      <c r="G282" s="1">
        <f t="shared" si="60"/>
        <v>44449</v>
      </c>
      <c r="H282" s="5">
        <f t="shared" si="61"/>
        <v>202109</v>
      </c>
      <c r="I282" s="5">
        <f t="shared" si="62"/>
        <v>2021</v>
      </c>
      <c r="J282">
        <f t="shared" si="63"/>
        <v>1.1107438016528928</v>
      </c>
    </row>
    <row r="283" spans="1:10">
      <c r="A283" t="s">
        <v>30</v>
      </c>
      <c r="B283">
        <v>6836500</v>
      </c>
      <c r="C283" s="1">
        <v>44450</v>
      </c>
      <c r="D283">
        <v>0.59</v>
      </c>
      <c r="E283" t="s">
        <v>31</v>
      </c>
      <c r="G283" s="1">
        <f t="shared" si="60"/>
        <v>44450</v>
      </c>
      <c r="H283" s="5">
        <f t="shared" si="61"/>
        <v>202109</v>
      </c>
      <c r="I283" s="5">
        <f t="shared" si="62"/>
        <v>2021</v>
      </c>
      <c r="J283">
        <f t="shared" si="63"/>
        <v>1.1702479338842975</v>
      </c>
    </row>
    <row r="284" spans="1:10">
      <c r="A284" t="s">
        <v>30</v>
      </c>
      <c r="B284">
        <v>6836500</v>
      </c>
      <c r="C284" s="1">
        <v>44451</v>
      </c>
      <c r="D284">
        <v>0.55000000000000004</v>
      </c>
      <c r="E284" t="s">
        <v>31</v>
      </c>
      <c r="G284" s="1">
        <f t="shared" si="60"/>
        <v>44451</v>
      </c>
      <c r="H284" s="5">
        <f t="shared" si="61"/>
        <v>202109</v>
      </c>
      <c r="I284" s="5">
        <f t="shared" si="62"/>
        <v>2021</v>
      </c>
      <c r="J284">
        <f t="shared" si="63"/>
        <v>1.0909090909090911</v>
      </c>
    </row>
    <row r="285" spans="1:10">
      <c r="A285" t="s">
        <v>30</v>
      </c>
      <c r="B285">
        <v>6836500</v>
      </c>
      <c r="C285" s="1">
        <v>44452</v>
      </c>
      <c r="D285">
        <v>0.55000000000000004</v>
      </c>
      <c r="E285" t="s">
        <v>31</v>
      </c>
      <c r="G285" s="1">
        <f t="shared" si="60"/>
        <v>44452</v>
      </c>
      <c r="H285" s="5">
        <f t="shared" si="61"/>
        <v>202109</v>
      </c>
      <c r="I285" s="5">
        <f t="shared" si="62"/>
        <v>2021</v>
      </c>
      <c r="J285">
        <f t="shared" si="63"/>
        <v>1.0909090909090911</v>
      </c>
    </row>
    <row r="286" spans="1:10">
      <c r="A286" t="s">
        <v>30</v>
      </c>
      <c r="B286">
        <v>6836500</v>
      </c>
      <c r="C286" s="1">
        <v>44453</v>
      </c>
      <c r="D286">
        <v>0.55000000000000004</v>
      </c>
      <c r="E286" t="s">
        <v>31</v>
      </c>
      <c r="G286" s="1">
        <f t="shared" si="60"/>
        <v>44453</v>
      </c>
      <c r="H286" s="5">
        <f t="shared" si="61"/>
        <v>202109</v>
      </c>
      <c r="I286" s="5">
        <f t="shared" si="62"/>
        <v>2021</v>
      </c>
      <c r="J286">
        <f t="shared" si="63"/>
        <v>1.0909090909090911</v>
      </c>
    </row>
    <row r="287" spans="1:10">
      <c r="A287" t="s">
        <v>30</v>
      </c>
      <c r="B287">
        <v>6836500</v>
      </c>
      <c r="C287" s="1">
        <v>44454</v>
      </c>
      <c r="D287">
        <v>0.57999999999999996</v>
      </c>
      <c r="E287" t="s">
        <v>31</v>
      </c>
      <c r="G287" s="1">
        <f t="shared" si="60"/>
        <v>44454</v>
      </c>
      <c r="H287" s="5">
        <f t="shared" si="61"/>
        <v>202109</v>
      </c>
      <c r="I287" s="5">
        <f t="shared" si="62"/>
        <v>2021</v>
      </c>
      <c r="J287">
        <f t="shared" si="63"/>
        <v>1.1504132231404958</v>
      </c>
    </row>
    <row r="288" spans="1:10">
      <c r="A288" t="s">
        <v>30</v>
      </c>
      <c r="B288">
        <v>6836500</v>
      </c>
      <c r="C288" s="1">
        <v>44455</v>
      </c>
      <c r="D288">
        <v>0.63</v>
      </c>
      <c r="E288" t="s">
        <v>31</v>
      </c>
      <c r="G288" s="1">
        <f t="shared" si="60"/>
        <v>44455</v>
      </c>
      <c r="H288" s="5">
        <f t="shared" si="61"/>
        <v>202109</v>
      </c>
      <c r="I288" s="5">
        <f t="shared" si="62"/>
        <v>2021</v>
      </c>
      <c r="J288">
        <f t="shared" si="63"/>
        <v>1.2495867768595041</v>
      </c>
    </row>
    <row r="289" spans="1:10">
      <c r="A289" t="s">
        <v>30</v>
      </c>
      <c r="B289">
        <v>6836500</v>
      </c>
      <c r="C289" s="1">
        <v>44456</v>
      </c>
      <c r="D289">
        <v>0.61</v>
      </c>
      <c r="E289" t="s">
        <v>31</v>
      </c>
      <c r="G289" s="1">
        <f t="shared" si="60"/>
        <v>44456</v>
      </c>
      <c r="H289" s="5">
        <f t="shared" si="61"/>
        <v>202109</v>
      </c>
      <c r="I289" s="5">
        <f t="shared" si="62"/>
        <v>2021</v>
      </c>
      <c r="J289">
        <f t="shared" si="63"/>
        <v>1.2099173553719009</v>
      </c>
    </row>
    <row r="290" spans="1:10">
      <c r="A290" t="s">
        <v>30</v>
      </c>
      <c r="B290">
        <v>6836500</v>
      </c>
      <c r="C290" s="1">
        <v>44457</v>
      </c>
      <c r="D290">
        <v>0.59</v>
      </c>
      <c r="E290" t="s">
        <v>31</v>
      </c>
      <c r="G290" s="1">
        <f t="shared" si="60"/>
        <v>44457</v>
      </c>
      <c r="H290" s="5">
        <f t="shared" si="61"/>
        <v>202109</v>
      </c>
      <c r="I290" s="5">
        <f t="shared" si="62"/>
        <v>2021</v>
      </c>
      <c r="J290">
        <f t="shared" si="63"/>
        <v>1.1702479338842975</v>
      </c>
    </row>
    <row r="291" spans="1:10">
      <c r="A291" t="s">
        <v>30</v>
      </c>
      <c r="B291">
        <v>6836500</v>
      </c>
      <c r="C291" s="1">
        <v>44458</v>
      </c>
      <c r="D291">
        <v>0.63</v>
      </c>
      <c r="E291" t="s">
        <v>31</v>
      </c>
      <c r="G291" s="1">
        <f t="shared" si="60"/>
        <v>44458</v>
      </c>
      <c r="H291" s="5">
        <f t="shared" si="61"/>
        <v>202109</v>
      </c>
      <c r="I291" s="5">
        <f t="shared" si="62"/>
        <v>2021</v>
      </c>
      <c r="J291">
        <f t="shared" si="63"/>
        <v>1.2495867768595041</v>
      </c>
    </row>
    <row r="292" spans="1:10">
      <c r="A292" t="s">
        <v>30</v>
      </c>
      <c r="B292">
        <v>6836500</v>
      </c>
      <c r="C292" s="1">
        <v>44459</v>
      </c>
      <c r="D292">
        <v>0.67</v>
      </c>
      <c r="E292" t="s">
        <v>31</v>
      </c>
      <c r="G292" s="1">
        <f t="shared" si="60"/>
        <v>44459</v>
      </c>
      <c r="H292" s="5">
        <f t="shared" si="61"/>
        <v>202109</v>
      </c>
      <c r="I292" s="5">
        <f t="shared" si="62"/>
        <v>2021</v>
      </c>
      <c r="J292">
        <f t="shared" si="63"/>
        <v>1.3289256198347108</v>
      </c>
    </row>
    <row r="293" spans="1:10">
      <c r="A293" t="s">
        <v>30</v>
      </c>
      <c r="B293">
        <v>6836500</v>
      </c>
      <c r="C293" s="1">
        <v>44460</v>
      </c>
      <c r="D293">
        <v>0.54</v>
      </c>
      <c r="E293" t="s">
        <v>31</v>
      </c>
      <c r="G293" s="1">
        <f t="shared" si="60"/>
        <v>44460</v>
      </c>
      <c r="H293" s="5">
        <f t="shared" si="61"/>
        <v>202109</v>
      </c>
      <c r="I293" s="5">
        <f t="shared" si="62"/>
        <v>2021</v>
      </c>
      <c r="J293">
        <f t="shared" si="63"/>
        <v>1.0710743801652893</v>
      </c>
    </row>
    <row r="294" spans="1:10">
      <c r="A294" t="s">
        <v>30</v>
      </c>
      <c r="B294">
        <v>6836500</v>
      </c>
      <c r="C294" s="1">
        <v>44461</v>
      </c>
      <c r="D294">
        <v>0.54</v>
      </c>
      <c r="E294" t="s">
        <v>31</v>
      </c>
      <c r="G294" s="1">
        <f t="shared" si="60"/>
        <v>44461</v>
      </c>
      <c r="H294" s="5">
        <f t="shared" si="61"/>
        <v>202109</v>
      </c>
      <c r="I294" s="5">
        <f t="shared" si="62"/>
        <v>2021</v>
      </c>
      <c r="J294">
        <f t="shared" si="63"/>
        <v>1.0710743801652893</v>
      </c>
    </row>
    <row r="295" spans="1:10">
      <c r="A295" t="s">
        <v>30</v>
      </c>
      <c r="B295">
        <v>6836500</v>
      </c>
      <c r="C295" s="1">
        <v>44462</v>
      </c>
      <c r="D295">
        <v>0.56999999999999995</v>
      </c>
      <c r="E295" t="s">
        <v>31</v>
      </c>
      <c r="G295" s="1">
        <f t="shared" ref="G295:G321" si="64">IF(OR(C295&lt;=0,ISTEXT(C295)),"",C295)</f>
        <v>44462</v>
      </c>
      <c r="H295" s="5">
        <f t="shared" ref="H295:H321" si="65">IF(NOT(ISTEXT(G295)),YEAR(G295)*100+MONTH(G295),"")</f>
        <v>202109</v>
      </c>
      <c r="I295" s="5">
        <f t="shared" ref="I295:I321" si="66">IF(NOT(ISTEXT(G295)),YEAR(G295),"")</f>
        <v>2021</v>
      </c>
      <c r="J295">
        <f t="shared" ref="J295:J321" si="67">IF(AND(ISNUMBER(G295),ISNUMBER(D295)),D295*(640*24*3600)/(5280^2),"DataGap")</f>
        <v>1.130578512396694</v>
      </c>
    </row>
    <row r="296" spans="1:10">
      <c r="A296" t="s">
        <v>30</v>
      </c>
      <c r="B296">
        <v>6836500</v>
      </c>
      <c r="C296" s="1">
        <v>44463</v>
      </c>
      <c r="D296">
        <v>0.52</v>
      </c>
      <c r="E296" t="s">
        <v>31</v>
      </c>
      <c r="G296" s="1">
        <f t="shared" si="64"/>
        <v>44463</v>
      </c>
      <c r="H296" s="5">
        <f t="shared" si="65"/>
        <v>202109</v>
      </c>
      <c r="I296" s="5">
        <f t="shared" si="66"/>
        <v>2021</v>
      </c>
      <c r="J296">
        <f t="shared" si="67"/>
        <v>1.0314049586776859</v>
      </c>
    </row>
    <row r="297" spans="1:10">
      <c r="A297" t="s">
        <v>30</v>
      </c>
      <c r="B297">
        <v>6836500</v>
      </c>
      <c r="C297" s="1">
        <v>44464</v>
      </c>
      <c r="D297">
        <v>0.56999999999999995</v>
      </c>
      <c r="E297" t="s">
        <v>31</v>
      </c>
      <c r="G297" s="1">
        <f t="shared" si="64"/>
        <v>44464</v>
      </c>
      <c r="H297" s="5">
        <f t="shared" si="65"/>
        <v>202109</v>
      </c>
      <c r="I297" s="5">
        <f t="shared" si="66"/>
        <v>2021</v>
      </c>
      <c r="J297">
        <f t="shared" si="67"/>
        <v>1.130578512396694</v>
      </c>
    </row>
    <row r="298" spans="1:10">
      <c r="A298" t="s">
        <v>30</v>
      </c>
      <c r="B298">
        <v>6836500</v>
      </c>
      <c r="C298" s="1">
        <v>44465</v>
      </c>
      <c r="D298">
        <v>0.6</v>
      </c>
      <c r="E298" t="s">
        <v>31</v>
      </c>
      <c r="G298" s="1">
        <f t="shared" si="64"/>
        <v>44465</v>
      </c>
      <c r="H298" s="5">
        <f t="shared" si="65"/>
        <v>202109</v>
      </c>
      <c r="I298" s="5">
        <f t="shared" si="66"/>
        <v>2021</v>
      </c>
      <c r="J298">
        <f t="shared" si="67"/>
        <v>1.1900826446280992</v>
      </c>
    </row>
    <row r="299" spans="1:10">
      <c r="A299" t="s">
        <v>30</v>
      </c>
      <c r="B299">
        <v>6836500</v>
      </c>
      <c r="C299" s="1">
        <v>44466</v>
      </c>
      <c r="D299">
        <v>0.56000000000000005</v>
      </c>
      <c r="E299" t="s">
        <v>31</v>
      </c>
      <c r="G299" s="1">
        <f t="shared" si="64"/>
        <v>44466</v>
      </c>
      <c r="H299" s="5">
        <f t="shared" si="65"/>
        <v>202109</v>
      </c>
      <c r="I299" s="5">
        <f t="shared" si="66"/>
        <v>2021</v>
      </c>
      <c r="J299">
        <f t="shared" si="67"/>
        <v>1.1107438016528928</v>
      </c>
    </row>
    <row r="300" spans="1:10">
      <c r="A300" t="s">
        <v>30</v>
      </c>
      <c r="B300">
        <v>6836500</v>
      </c>
      <c r="C300" s="1">
        <v>44467</v>
      </c>
      <c r="D300">
        <v>0.57999999999999996</v>
      </c>
      <c r="E300" t="s">
        <v>31</v>
      </c>
      <c r="G300" s="1">
        <f t="shared" si="64"/>
        <v>44467</v>
      </c>
      <c r="H300" s="5">
        <f t="shared" si="65"/>
        <v>202109</v>
      </c>
      <c r="I300" s="5">
        <f t="shared" si="66"/>
        <v>2021</v>
      </c>
      <c r="J300">
        <f t="shared" si="67"/>
        <v>1.1504132231404958</v>
      </c>
    </row>
    <row r="301" spans="1:10">
      <c r="A301" t="s">
        <v>30</v>
      </c>
      <c r="B301">
        <v>6836500</v>
      </c>
      <c r="C301" s="1">
        <v>44468</v>
      </c>
      <c r="D301">
        <v>0.71</v>
      </c>
      <c r="E301" t="s">
        <v>31</v>
      </c>
      <c r="G301" s="1">
        <f t="shared" si="64"/>
        <v>44468</v>
      </c>
      <c r="H301" s="5">
        <f t="shared" si="65"/>
        <v>202109</v>
      </c>
      <c r="I301" s="5">
        <f t="shared" si="66"/>
        <v>2021</v>
      </c>
      <c r="J301">
        <f t="shared" si="67"/>
        <v>1.4082644628099175</v>
      </c>
    </row>
    <row r="302" spans="1:10">
      <c r="A302" t="s">
        <v>30</v>
      </c>
      <c r="B302">
        <v>6836500</v>
      </c>
      <c r="C302" s="1">
        <v>44469</v>
      </c>
      <c r="D302">
        <v>2.34</v>
      </c>
      <c r="E302" t="s">
        <v>31</v>
      </c>
      <c r="G302" s="1">
        <f t="shared" si="64"/>
        <v>44469</v>
      </c>
      <c r="H302" s="5">
        <f t="shared" si="65"/>
        <v>202109</v>
      </c>
      <c r="I302" s="5">
        <f t="shared" si="66"/>
        <v>2021</v>
      </c>
      <c r="J302">
        <f t="shared" si="67"/>
        <v>4.6413223140495861</v>
      </c>
    </row>
    <row r="303" spans="1:10">
      <c r="A303" t="s">
        <v>30</v>
      </c>
      <c r="B303">
        <v>6836500</v>
      </c>
      <c r="C303" s="1">
        <v>44470</v>
      </c>
      <c r="D303">
        <v>2.09</v>
      </c>
      <c r="E303" t="s">
        <v>31</v>
      </c>
      <c r="G303" s="1">
        <f t="shared" si="64"/>
        <v>44470</v>
      </c>
      <c r="H303" s="5">
        <f t="shared" si="65"/>
        <v>202110</v>
      </c>
      <c r="I303" s="5">
        <f t="shared" si="66"/>
        <v>2021</v>
      </c>
      <c r="J303">
        <f t="shared" si="67"/>
        <v>4.1454545454545446</v>
      </c>
    </row>
    <row r="304" spans="1:10">
      <c r="A304" t="s">
        <v>30</v>
      </c>
      <c r="B304">
        <v>6836500</v>
      </c>
      <c r="C304" s="1">
        <v>44471</v>
      </c>
      <c r="D304">
        <v>0.89</v>
      </c>
      <c r="E304" t="s">
        <v>31</v>
      </c>
      <c r="G304" s="1">
        <f t="shared" si="64"/>
        <v>44471</v>
      </c>
      <c r="H304" s="5">
        <f t="shared" si="65"/>
        <v>202110</v>
      </c>
      <c r="I304" s="5">
        <f t="shared" si="66"/>
        <v>2021</v>
      </c>
      <c r="J304">
        <f t="shared" si="67"/>
        <v>1.7652892561983471</v>
      </c>
    </row>
    <row r="305" spans="1:10">
      <c r="A305" t="s">
        <v>30</v>
      </c>
      <c r="B305">
        <v>6836500</v>
      </c>
      <c r="C305" s="1">
        <v>44472</v>
      </c>
      <c r="D305">
        <v>0.55000000000000004</v>
      </c>
      <c r="E305" t="s">
        <v>31</v>
      </c>
      <c r="G305" s="1">
        <f t="shared" si="64"/>
        <v>44472</v>
      </c>
      <c r="H305" s="5">
        <f t="shared" si="65"/>
        <v>202110</v>
      </c>
      <c r="I305" s="5">
        <f t="shared" si="66"/>
        <v>2021</v>
      </c>
      <c r="J305">
        <f t="shared" si="67"/>
        <v>1.0909090909090911</v>
      </c>
    </row>
    <row r="306" spans="1:10">
      <c r="A306" t="s">
        <v>30</v>
      </c>
      <c r="B306">
        <v>6836500</v>
      </c>
      <c r="C306" s="1">
        <v>44473</v>
      </c>
      <c r="D306">
        <v>0.41</v>
      </c>
      <c r="E306" t="s">
        <v>31</v>
      </c>
      <c r="G306" s="1">
        <f t="shared" si="64"/>
        <v>44473</v>
      </c>
      <c r="H306" s="5">
        <f t="shared" si="65"/>
        <v>202110</v>
      </c>
      <c r="I306" s="5">
        <f t="shared" si="66"/>
        <v>2021</v>
      </c>
      <c r="J306">
        <f t="shared" si="67"/>
        <v>0.81322314049586775</v>
      </c>
    </row>
    <row r="307" spans="1:10">
      <c r="A307" t="s">
        <v>30</v>
      </c>
      <c r="B307">
        <v>6836500</v>
      </c>
      <c r="C307" s="1">
        <v>44474</v>
      </c>
      <c r="D307">
        <v>0.42</v>
      </c>
      <c r="E307" t="s">
        <v>31</v>
      </c>
      <c r="G307" s="1">
        <f t="shared" si="64"/>
        <v>44474</v>
      </c>
      <c r="H307" s="5">
        <f t="shared" si="65"/>
        <v>202110</v>
      </c>
      <c r="I307" s="5">
        <f t="shared" si="66"/>
        <v>2021</v>
      </c>
      <c r="J307">
        <f t="shared" si="67"/>
        <v>0.83305785123966947</v>
      </c>
    </row>
    <row r="308" spans="1:10">
      <c r="A308" t="s">
        <v>30</v>
      </c>
      <c r="B308">
        <v>6836500</v>
      </c>
      <c r="C308" s="1">
        <v>44475</v>
      </c>
      <c r="D308">
        <v>0.41</v>
      </c>
      <c r="E308" t="s">
        <v>31</v>
      </c>
      <c r="G308" s="1">
        <f t="shared" si="64"/>
        <v>44475</v>
      </c>
      <c r="H308" s="5">
        <f t="shared" si="65"/>
        <v>202110</v>
      </c>
      <c r="I308" s="5">
        <f t="shared" si="66"/>
        <v>2021</v>
      </c>
      <c r="J308">
        <f t="shared" si="67"/>
        <v>0.81322314049586775</v>
      </c>
    </row>
    <row r="309" spans="1:10">
      <c r="A309" t="s">
        <v>30</v>
      </c>
      <c r="B309">
        <v>6836500</v>
      </c>
      <c r="C309" s="1">
        <v>44476</v>
      </c>
      <c r="D309">
        <v>0.43</v>
      </c>
      <c r="E309" t="s">
        <v>31</v>
      </c>
      <c r="G309" s="1">
        <f t="shared" si="64"/>
        <v>44476</v>
      </c>
      <c r="H309" s="5">
        <f t="shared" si="65"/>
        <v>202110</v>
      </c>
      <c r="I309" s="5">
        <f t="shared" si="66"/>
        <v>2021</v>
      </c>
      <c r="J309">
        <f t="shared" si="67"/>
        <v>0.85289256198347108</v>
      </c>
    </row>
    <row r="310" spans="1:10">
      <c r="A310" t="s">
        <v>30</v>
      </c>
      <c r="B310">
        <v>6836500</v>
      </c>
      <c r="C310" s="1">
        <v>44477</v>
      </c>
      <c r="D310">
        <v>0.41</v>
      </c>
      <c r="E310" t="s">
        <v>31</v>
      </c>
      <c r="G310" s="1">
        <f t="shared" si="64"/>
        <v>44477</v>
      </c>
      <c r="H310" s="5">
        <f t="shared" si="65"/>
        <v>202110</v>
      </c>
      <c r="I310" s="5">
        <f t="shared" si="66"/>
        <v>2021</v>
      </c>
      <c r="J310">
        <f t="shared" si="67"/>
        <v>0.81322314049586775</v>
      </c>
    </row>
    <row r="311" spans="1:10">
      <c r="A311" t="s">
        <v>30</v>
      </c>
      <c r="B311">
        <v>6836500</v>
      </c>
      <c r="C311" s="1">
        <v>44478</v>
      </c>
      <c r="D311">
        <v>0.42</v>
      </c>
      <c r="E311" t="s">
        <v>31</v>
      </c>
      <c r="G311" s="1">
        <f t="shared" si="64"/>
        <v>44478</v>
      </c>
      <c r="H311" s="5">
        <f t="shared" si="65"/>
        <v>202110</v>
      </c>
      <c r="I311" s="5">
        <f t="shared" si="66"/>
        <v>2021</v>
      </c>
      <c r="J311">
        <f t="shared" si="67"/>
        <v>0.83305785123966947</v>
      </c>
    </row>
    <row r="312" spans="1:10">
      <c r="A312" t="s">
        <v>30</v>
      </c>
      <c r="B312">
        <v>6836500</v>
      </c>
      <c r="C312" s="1">
        <v>44479</v>
      </c>
      <c r="D312">
        <v>0.43</v>
      </c>
      <c r="E312" t="s">
        <v>31</v>
      </c>
      <c r="G312" s="1">
        <f t="shared" si="64"/>
        <v>44479</v>
      </c>
      <c r="H312" s="5">
        <f t="shared" si="65"/>
        <v>202110</v>
      </c>
      <c r="I312" s="5">
        <f t="shared" si="66"/>
        <v>2021</v>
      </c>
      <c r="J312">
        <f t="shared" si="67"/>
        <v>0.85289256198347108</v>
      </c>
    </row>
    <row r="313" spans="1:10">
      <c r="A313" t="s">
        <v>30</v>
      </c>
      <c r="B313">
        <v>6836500</v>
      </c>
      <c r="C313" s="1">
        <v>44480</v>
      </c>
      <c r="D313">
        <v>0.44</v>
      </c>
      <c r="E313" t="s">
        <v>31</v>
      </c>
      <c r="G313" s="1">
        <f t="shared" si="64"/>
        <v>44480</v>
      </c>
      <c r="H313" s="5">
        <f t="shared" si="65"/>
        <v>202110</v>
      </c>
      <c r="I313" s="5">
        <f t="shared" si="66"/>
        <v>2021</v>
      </c>
      <c r="J313">
        <f t="shared" si="67"/>
        <v>0.87272727272727268</v>
      </c>
    </row>
    <row r="314" spans="1:10">
      <c r="A314" t="s">
        <v>30</v>
      </c>
      <c r="B314">
        <v>6836500</v>
      </c>
      <c r="C314" s="1">
        <v>44481</v>
      </c>
      <c r="D314">
        <v>0.48</v>
      </c>
      <c r="E314" t="s">
        <v>31</v>
      </c>
      <c r="G314" s="1">
        <f t="shared" si="64"/>
        <v>44481</v>
      </c>
      <c r="H314" s="5">
        <f t="shared" si="65"/>
        <v>202110</v>
      </c>
      <c r="I314" s="5">
        <f t="shared" si="66"/>
        <v>2021</v>
      </c>
      <c r="J314">
        <f t="shared" si="67"/>
        <v>0.95206611570247934</v>
      </c>
    </row>
    <row r="315" spans="1:10">
      <c r="A315" t="s">
        <v>30</v>
      </c>
      <c r="B315">
        <v>6836500</v>
      </c>
      <c r="C315" s="1">
        <v>44482</v>
      </c>
      <c r="D315">
        <v>0.76</v>
      </c>
      <c r="E315" t="s">
        <v>31</v>
      </c>
      <c r="G315" s="1">
        <f t="shared" si="64"/>
        <v>44482</v>
      </c>
      <c r="H315" s="5">
        <f t="shared" si="65"/>
        <v>202110</v>
      </c>
      <c r="I315" s="5">
        <f t="shared" si="66"/>
        <v>2021</v>
      </c>
      <c r="J315">
        <f t="shared" si="67"/>
        <v>1.5074380165289256</v>
      </c>
    </row>
    <row r="316" spans="1:10">
      <c r="A316" t="s">
        <v>30</v>
      </c>
      <c r="B316">
        <v>6836500</v>
      </c>
      <c r="C316" s="1">
        <v>44483</v>
      </c>
      <c r="D316">
        <v>0.88</v>
      </c>
      <c r="E316" t="s">
        <v>31</v>
      </c>
      <c r="G316" s="1">
        <f t="shared" si="64"/>
        <v>44483</v>
      </c>
      <c r="H316" s="5">
        <f t="shared" si="65"/>
        <v>202110</v>
      </c>
      <c r="I316" s="5">
        <f t="shared" si="66"/>
        <v>2021</v>
      </c>
      <c r="J316">
        <f t="shared" si="67"/>
        <v>1.7454545454545454</v>
      </c>
    </row>
    <row r="317" spans="1:10">
      <c r="A317" t="s">
        <v>30</v>
      </c>
      <c r="B317">
        <v>6836500</v>
      </c>
      <c r="C317" s="1">
        <v>44484</v>
      </c>
      <c r="D317">
        <v>0.95</v>
      </c>
      <c r="E317" t="s">
        <v>31</v>
      </c>
      <c r="G317" s="1">
        <f t="shared" si="64"/>
        <v>44484</v>
      </c>
      <c r="H317" s="5">
        <f t="shared" si="65"/>
        <v>202110</v>
      </c>
      <c r="I317" s="5">
        <f t="shared" si="66"/>
        <v>2021</v>
      </c>
      <c r="J317">
        <f t="shared" si="67"/>
        <v>1.884297520661157</v>
      </c>
    </row>
    <row r="318" spans="1:10">
      <c r="A318" t="s">
        <v>30</v>
      </c>
      <c r="B318">
        <v>6836500</v>
      </c>
      <c r="C318" s="1">
        <v>44485</v>
      </c>
      <c r="D318">
        <v>0.91</v>
      </c>
      <c r="E318" t="s">
        <v>31</v>
      </c>
      <c r="G318" s="1">
        <f t="shared" si="64"/>
        <v>44485</v>
      </c>
      <c r="H318" s="5">
        <f t="shared" si="65"/>
        <v>202110</v>
      </c>
      <c r="I318" s="5">
        <f t="shared" si="66"/>
        <v>2021</v>
      </c>
      <c r="J318">
        <f t="shared" si="67"/>
        <v>1.8049586776859503</v>
      </c>
    </row>
    <row r="319" spans="1:10">
      <c r="A319" t="s">
        <v>30</v>
      </c>
      <c r="B319">
        <v>6836500</v>
      </c>
      <c r="C319" s="1">
        <v>44486</v>
      </c>
      <c r="D319">
        <v>0.82</v>
      </c>
      <c r="E319" t="s">
        <v>31</v>
      </c>
      <c r="G319" s="1">
        <f t="shared" si="64"/>
        <v>44486</v>
      </c>
      <c r="H319" s="5">
        <f t="shared" si="65"/>
        <v>202110</v>
      </c>
      <c r="I319" s="5">
        <f t="shared" si="66"/>
        <v>2021</v>
      </c>
      <c r="J319">
        <f t="shared" si="67"/>
        <v>1.6264462809917355</v>
      </c>
    </row>
    <row r="320" spans="1:10">
      <c r="A320" t="s">
        <v>30</v>
      </c>
      <c r="B320">
        <v>6836500</v>
      </c>
      <c r="C320" s="1">
        <v>44487</v>
      </c>
      <c r="D320">
        <v>0.8</v>
      </c>
      <c r="E320" t="s">
        <v>31</v>
      </c>
      <c r="G320" s="1">
        <f t="shared" si="64"/>
        <v>44487</v>
      </c>
      <c r="H320" s="5">
        <f t="shared" si="65"/>
        <v>202110</v>
      </c>
      <c r="I320" s="5">
        <f t="shared" si="66"/>
        <v>2021</v>
      </c>
      <c r="J320">
        <f t="shared" si="67"/>
        <v>1.5867768595041323</v>
      </c>
    </row>
    <row r="321" spans="1:10">
      <c r="A321" t="s">
        <v>30</v>
      </c>
      <c r="B321">
        <v>6836500</v>
      </c>
      <c r="C321" s="1">
        <v>44488</v>
      </c>
      <c r="D321">
        <v>0.85</v>
      </c>
      <c r="E321" t="s">
        <v>31</v>
      </c>
      <c r="G321" s="1">
        <f t="shared" si="64"/>
        <v>44488</v>
      </c>
      <c r="H321" s="5">
        <f t="shared" si="65"/>
        <v>202110</v>
      </c>
      <c r="I321" s="5">
        <f t="shared" si="66"/>
        <v>2021</v>
      </c>
      <c r="J321">
        <f t="shared" si="67"/>
        <v>1.6859504132231404</v>
      </c>
    </row>
    <row r="322" spans="1:10">
      <c r="A322" t="s">
        <v>30</v>
      </c>
      <c r="B322">
        <v>6836500</v>
      </c>
      <c r="C322" s="1">
        <v>44489</v>
      </c>
      <c r="D322">
        <v>0.87</v>
      </c>
      <c r="E322" t="s">
        <v>31</v>
      </c>
      <c r="G322" s="1">
        <f t="shared" ref="G322:G339" si="68">IF(OR(C322&lt;=0,ISTEXT(C322)),"",C322)</f>
        <v>44489</v>
      </c>
      <c r="H322" s="5">
        <f t="shared" ref="H322:H339" si="69">IF(NOT(ISTEXT(G322)),YEAR(G322)*100+MONTH(G322),"")</f>
        <v>202110</v>
      </c>
      <c r="I322" s="5">
        <f t="shared" ref="I322:I339" si="70">IF(NOT(ISTEXT(G322)),YEAR(G322),"")</f>
        <v>2021</v>
      </c>
      <c r="J322">
        <f t="shared" ref="J322:J339" si="71">IF(AND(ISNUMBER(G322),ISNUMBER(D322)),D322*(640*24*3600)/(5280^2),"DataGap")</f>
        <v>1.7256198347107439</v>
      </c>
    </row>
    <row r="323" spans="1:10">
      <c r="A323" t="s">
        <v>30</v>
      </c>
      <c r="B323">
        <v>6836500</v>
      </c>
      <c r="C323" s="1">
        <v>44490</v>
      </c>
      <c r="D323">
        <v>0.82</v>
      </c>
      <c r="E323" t="s">
        <v>31</v>
      </c>
      <c r="G323" s="1">
        <f t="shared" si="68"/>
        <v>44490</v>
      </c>
      <c r="H323" s="5">
        <f t="shared" si="69"/>
        <v>202110</v>
      </c>
      <c r="I323" s="5">
        <f t="shared" si="70"/>
        <v>2021</v>
      </c>
      <c r="J323">
        <f t="shared" si="71"/>
        <v>1.6264462809917355</v>
      </c>
    </row>
    <row r="324" spans="1:10">
      <c r="A324" t="s">
        <v>30</v>
      </c>
      <c r="B324">
        <v>6836500</v>
      </c>
      <c r="C324" s="1">
        <v>44491</v>
      </c>
      <c r="D324">
        <v>0.81</v>
      </c>
      <c r="E324" t="s">
        <v>31</v>
      </c>
      <c r="G324" s="1">
        <f t="shared" si="68"/>
        <v>44491</v>
      </c>
      <c r="H324" s="5">
        <f t="shared" si="69"/>
        <v>202110</v>
      </c>
      <c r="I324" s="5">
        <f t="shared" si="70"/>
        <v>2021</v>
      </c>
      <c r="J324">
        <f t="shared" si="71"/>
        <v>1.6066115702479338</v>
      </c>
    </row>
    <row r="325" spans="1:10">
      <c r="A325" t="s">
        <v>30</v>
      </c>
      <c r="B325">
        <v>6836500</v>
      </c>
      <c r="C325" s="1">
        <v>44492</v>
      </c>
      <c r="D325">
        <v>0.8</v>
      </c>
      <c r="E325" t="s">
        <v>31</v>
      </c>
      <c r="G325" s="1">
        <f t="shared" si="68"/>
        <v>44492</v>
      </c>
      <c r="H325" s="5">
        <f t="shared" si="69"/>
        <v>202110</v>
      </c>
      <c r="I325" s="5">
        <f t="shared" si="70"/>
        <v>2021</v>
      </c>
      <c r="J325">
        <f t="shared" si="71"/>
        <v>1.5867768595041323</v>
      </c>
    </row>
    <row r="326" spans="1:10">
      <c r="A326" t="s">
        <v>30</v>
      </c>
      <c r="B326">
        <v>6836500</v>
      </c>
      <c r="C326" s="1">
        <v>44493</v>
      </c>
      <c r="D326">
        <v>0.93</v>
      </c>
      <c r="E326" t="s">
        <v>31</v>
      </c>
      <c r="G326" s="1">
        <f t="shared" si="68"/>
        <v>44493</v>
      </c>
      <c r="H326" s="5">
        <f t="shared" si="69"/>
        <v>202110</v>
      </c>
      <c r="I326" s="5">
        <f t="shared" si="70"/>
        <v>2021</v>
      </c>
      <c r="J326">
        <f t="shared" si="71"/>
        <v>1.8446280991735537</v>
      </c>
    </row>
    <row r="327" spans="1:10">
      <c r="A327" t="s">
        <v>30</v>
      </c>
      <c r="B327">
        <v>6836500</v>
      </c>
      <c r="C327" s="1">
        <v>44494</v>
      </c>
      <c r="D327">
        <v>0.95</v>
      </c>
      <c r="E327" t="s">
        <v>31</v>
      </c>
      <c r="G327" s="1">
        <f t="shared" si="68"/>
        <v>44494</v>
      </c>
      <c r="H327" s="5">
        <f t="shared" si="69"/>
        <v>202110</v>
      </c>
      <c r="I327" s="5">
        <f t="shared" si="70"/>
        <v>2021</v>
      </c>
      <c r="J327">
        <f t="shared" si="71"/>
        <v>1.884297520661157</v>
      </c>
    </row>
    <row r="328" spans="1:10">
      <c r="A328" t="s">
        <v>30</v>
      </c>
      <c r="B328">
        <v>6836500</v>
      </c>
      <c r="C328" s="1">
        <v>44495</v>
      </c>
      <c r="D328">
        <v>1.01</v>
      </c>
      <c r="E328" t="s">
        <v>38</v>
      </c>
      <c r="G328" s="1">
        <f t="shared" si="68"/>
        <v>44495</v>
      </c>
      <c r="H328" s="5">
        <f t="shared" si="69"/>
        <v>202110</v>
      </c>
      <c r="I328" s="5">
        <f t="shared" si="70"/>
        <v>2021</v>
      </c>
      <c r="J328">
        <f t="shared" si="71"/>
        <v>2.0033057851239668</v>
      </c>
    </row>
    <row r="329" spans="1:10">
      <c r="A329" t="s">
        <v>30</v>
      </c>
      <c r="B329">
        <v>6836500</v>
      </c>
      <c r="C329" s="1">
        <v>44496</v>
      </c>
      <c r="D329">
        <v>1.1299999999999999</v>
      </c>
      <c r="E329" t="s">
        <v>38</v>
      </c>
      <c r="G329" s="1">
        <f t="shared" si="68"/>
        <v>44496</v>
      </c>
      <c r="H329" s="5">
        <f t="shared" si="69"/>
        <v>202110</v>
      </c>
      <c r="I329" s="5">
        <f t="shared" si="70"/>
        <v>2021</v>
      </c>
      <c r="J329">
        <f t="shared" si="71"/>
        <v>2.2413223140495866</v>
      </c>
    </row>
    <row r="330" spans="1:10">
      <c r="A330" t="s">
        <v>30</v>
      </c>
      <c r="B330">
        <v>6836500</v>
      </c>
      <c r="C330" s="1">
        <v>44497</v>
      </c>
      <c r="D330">
        <v>1.18</v>
      </c>
      <c r="E330" t="s">
        <v>38</v>
      </c>
      <c r="G330" s="1">
        <f t="shared" si="68"/>
        <v>44497</v>
      </c>
      <c r="H330" s="5">
        <f t="shared" si="69"/>
        <v>202110</v>
      </c>
      <c r="I330" s="5">
        <f t="shared" si="70"/>
        <v>2021</v>
      </c>
      <c r="J330">
        <f t="shared" si="71"/>
        <v>2.340495867768595</v>
      </c>
    </row>
    <row r="331" spans="1:10">
      <c r="A331" t="s">
        <v>30</v>
      </c>
      <c r="B331">
        <v>6836500</v>
      </c>
      <c r="C331" s="1">
        <v>44498</v>
      </c>
      <c r="D331">
        <v>1.26</v>
      </c>
      <c r="E331" t="s">
        <v>38</v>
      </c>
      <c r="G331" s="1">
        <f t="shared" si="68"/>
        <v>44498</v>
      </c>
      <c r="H331" s="5">
        <f t="shared" si="69"/>
        <v>202110</v>
      </c>
      <c r="I331" s="5">
        <f t="shared" si="70"/>
        <v>2021</v>
      </c>
      <c r="J331">
        <f t="shared" si="71"/>
        <v>2.4991735537190083</v>
      </c>
    </row>
    <row r="332" spans="1:10">
      <c r="A332" t="s">
        <v>30</v>
      </c>
      <c r="B332">
        <v>6836500</v>
      </c>
      <c r="C332" s="1">
        <v>44499</v>
      </c>
      <c r="D332">
        <v>1.41</v>
      </c>
      <c r="E332" t="s">
        <v>38</v>
      </c>
      <c r="G332" s="1">
        <f t="shared" si="68"/>
        <v>44499</v>
      </c>
      <c r="H332" s="5">
        <f t="shared" si="69"/>
        <v>202110</v>
      </c>
      <c r="I332" s="5">
        <f t="shared" si="70"/>
        <v>2021</v>
      </c>
      <c r="J332">
        <f t="shared" si="71"/>
        <v>2.796694214876033</v>
      </c>
    </row>
    <row r="333" spans="1:10">
      <c r="A333" t="s">
        <v>30</v>
      </c>
      <c r="B333">
        <v>6836500</v>
      </c>
      <c r="C333" s="1">
        <v>44500</v>
      </c>
      <c r="D333">
        <v>1.62</v>
      </c>
      <c r="E333" t="s">
        <v>38</v>
      </c>
      <c r="G333" s="1">
        <f t="shared" si="68"/>
        <v>44500</v>
      </c>
      <c r="H333" s="5">
        <f t="shared" si="69"/>
        <v>202110</v>
      </c>
      <c r="I333" s="5">
        <f t="shared" si="70"/>
        <v>2021</v>
      </c>
      <c r="J333">
        <f t="shared" si="71"/>
        <v>3.2132231404958675</v>
      </c>
    </row>
    <row r="334" spans="1:10">
      <c r="A334" t="s">
        <v>30</v>
      </c>
      <c r="B334">
        <v>6836500</v>
      </c>
      <c r="C334" s="1">
        <v>44501</v>
      </c>
      <c r="D334">
        <v>1.76</v>
      </c>
      <c r="E334" t="s">
        <v>38</v>
      </c>
      <c r="G334" s="1">
        <f t="shared" si="68"/>
        <v>44501</v>
      </c>
      <c r="H334" s="5">
        <f t="shared" si="69"/>
        <v>202111</v>
      </c>
      <c r="I334" s="5">
        <f t="shared" si="70"/>
        <v>2021</v>
      </c>
      <c r="J334">
        <f t="shared" si="71"/>
        <v>3.4909090909090907</v>
      </c>
    </row>
    <row r="335" spans="1:10">
      <c r="A335" t="s">
        <v>30</v>
      </c>
      <c r="B335">
        <v>6836500</v>
      </c>
      <c r="C335" s="1">
        <v>44502</v>
      </c>
      <c r="D335">
        <v>1.88</v>
      </c>
      <c r="E335" t="s">
        <v>38</v>
      </c>
      <c r="G335" s="1">
        <f t="shared" si="68"/>
        <v>44502</v>
      </c>
      <c r="H335" s="5">
        <f t="shared" si="69"/>
        <v>202111</v>
      </c>
      <c r="I335" s="5">
        <f t="shared" si="70"/>
        <v>2021</v>
      </c>
      <c r="J335">
        <f t="shared" si="71"/>
        <v>3.7289256198347109</v>
      </c>
    </row>
    <row r="336" spans="1:10">
      <c r="A336" t="s">
        <v>30</v>
      </c>
      <c r="B336">
        <v>6836500</v>
      </c>
      <c r="C336" s="1">
        <v>44503</v>
      </c>
      <c r="D336">
        <v>1.9</v>
      </c>
      <c r="E336" t="s">
        <v>38</v>
      </c>
      <c r="G336" s="1">
        <f t="shared" si="68"/>
        <v>44503</v>
      </c>
      <c r="H336" s="5">
        <f t="shared" si="69"/>
        <v>202111</v>
      </c>
      <c r="I336" s="5">
        <f t="shared" si="70"/>
        <v>2021</v>
      </c>
      <c r="J336">
        <f t="shared" si="71"/>
        <v>3.7685950413223139</v>
      </c>
    </row>
    <row r="337" spans="1:10">
      <c r="A337" t="s">
        <v>30</v>
      </c>
      <c r="B337">
        <v>6836500</v>
      </c>
      <c r="C337" s="1">
        <v>44504</v>
      </c>
      <c r="D337">
        <v>1.82</v>
      </c>
      <c r="E337" t="s">
        <v>38</v>
      </c>
      <c r="G337" s="1">
        <f t="shared" si="68"/>
        <v>44504</v>
      </c>
      <c r="H337" s="5">
        <f t="shared" si="69"/>
        <v>202111</v>
      </c>
      <c r="I337" s="5">
        <f t="shared" si="70"/>
        <v>2021</v>
      </c>
      <c r="J337">
        <f t="shared" si="71"/>
        <v>3.6099173553719006</v>
      </c>
    </row>
    <row r="338" spans="1:10">
      <c r="A338" t="s">
        <v>30</v>
      </c>
      <c r="B338">
        <v>6836500</v>
      </c>
      <c r="C338" s="1">
        <v>44505</v>
      </c>
      <c r="D338">
        <v>1.76</v>
      </c>
      <c r="E338" t="s">
        <v>38</v>
      </c>
      <c r="G338" s="1">
        <f t="shared" si="68"/>
        <v>44505</v>
      </c>
      <c r="H338" s="5">
        <f t="shared" si="69"/>
        <v>202111</v>
      </c>
      <c r="I338" s="5">
        <f t="shared" si="70"/>
        <v>2021</v>
      </c>
      <c r="J338">
        <f t="shared" si="71"/>
        <v>3.4909090909090907</v>
      </c>
    </row>
    <row r="339" spans="1:10">
      <c r="A339" t="s">
        <v>30</v>
      </c>
      <c r="B339">
        <v>6836500</v>
      </c>
      <c r="C339" s="1">
        <v>44506</v>
      </c>
      <c r="D339">
        <v>1.79</v>
      </c>
      <c r="E339" t="s">
        <v>38</v>
      </c>
      <c r="G339" s="1">
        <f t="shared" si="68"/>
        <v>44506</v>
      </c>
      <c r="H339" s="5">
        <f t="shared" si="69"/>
        <v>202111</v>
      </c>
      <c r="I339" s="5">
        <f t="shared" si="70"/>
        <v>2021</v>
      </c>
      <c r="J339">
        <f t="shared" si="71"/>
        <v>3.5504132231404957</v>
      </c>
    </row>
    <row r="340" spans="1:10">
      <c r="A340" t="s">
        <v>30</v>
      </c>
      <c r="B340">
        <v>6836500</v>
      </c>
      <c r="C340" s="1">
        <v>44507</v>
      </c>
      <c r="D340">
        <v>1.86</v>
      </c>
      <c r="E340" t="s">
        <v>38</v>
      </c>
      <c r="G340" s="1">
        <f t="shared" ref="G340:G381" si="72">IF(OR(C340&lt;=0,ISTEXT(C340)),"",C340)</f>
        <v>44507</v>
      </c>
      <c r="H340" s="5">
        <f t="shared" ref="H340:H381" si="73">IF(NOT(ISTEXT(G340)),YEAR(G340)*100+MONTH(G340),"")</f>
        <v>202111</v>
      </c>
      <c r="I340" s="5">
        <f t="shared" ref="I340:I381" si="74">IF(NOT(ISTEXT(G340)),YEAR(G340),"")</f>
        <v>2021</v>
      </c>
      <c r="J340">
        <f t="shared" ref="J340:J381" si="75">IF(AND(ISNUMBER(G340),ISNUMBER(D340)),D340*(640*24*3600)/(5280^2),"DataGap")</f>
        <v>3.6892561983471075</v>
      </c>
    </row>
    <row r="341" spans="1:10">
      <c r="A341" t="s">
        <v>30</v>
      </c>
      <c r="B341">
        <v>6836500</v>
      </c>
      <c r="C341" s="1">
        <v>44508</v>
      </c>
      <c r="D341">
        <v>1.86</v>
      </c>
      <c r="E341" t="s">
        <v>38</v>
      </c>
      <c r="G341" s="1">
        <f t="shared" si="72"/>
        <v>44508</v>
      </c>
      <c r="H341" s="5">
        <f t="shared" si="73"/>
        <v>202111</v>
      </c>
      <c r="I341" s="5">
        <f t="shared" si="74"/>
        <v>2021</v>
      </c>
      <c r="J341">
        <f t="shared" si="75"/>
        <v>3.6892561983471075</v>
      </c>
    </row>
    <row r="342" spans="1:10">
      <c r="A342" t="s">
        <v>30</v>
      </c>
      <c r="B342">
        <v>6836500</v>
      </c>
      <c r="C342" s="1">
        <v>44509</v>
      </c>
      <c r="D342">
        <v>1.84</v>
      </c>
      <c r="E342" t="s">
        <v>38</v>
      </c>
      <c r="G342" s="1">
        <f t="shared" si="72"/>
        <v>44509</v>
      </c>
      <c r="H342" s="5">
        <f t="shared" si="73"/>
        <v>202111</v>
      </c>
      <c r="I342" s="5">
        <f t="shared" si="74"/>
        <v>2021</v>
      </c>
      <c r="J342">
        <f t="shared" si="75"/>
        <v>3.6495867768595041</v>
      </c>
    </row>
    <row r="343" spans="1:10">
      <c r="A343" t="s">
        <v>30</v>
      </c>
      <c r="B343">
        <v>6836500</v>
      </c>
      <c r="C343" s="1">
        <v>44510</v>
      </c>
      <c r="D343">
        <v>1.83</v>
      </c>
      <c r="E343" t="s">
        <v>38</v>
      </c>
      <c r="G343" s="1">
        <f t="shared" si="72"/>
        <v>44510</v>
      </c>
      <c r="H343" s="5">
        <f t="shared" si="73"/>
        <v>202111</v>
      </c>
      <c r="I343" s="5">
        <f t="shared" si="74"/>
        <v>2021</v>
      </c>
      <c r="J343">
        <f t="shared" si="75"/>
        <v>3.6297520661157026</v>
      </c>
    </row>
    <row r="344" spans="1:10">
      <c r="A344" t="s">
        <v>30</v>
      </c>
      <c r="B344">
        <v>6836500</v>
      </c>
      <c r="C344" s="1">
        <v>44511</v>
      </c>
      <c r="D344">
        <v>1.81</v>
      </c>
      <c r="E344" t="s">
        <v>38</v>
      </c>
      <c r="G344" s="1">
        <f t="shared" si="72"/>
        <v>44511</v>
      </c>
      <c r="H344" s="5">
        <f t="shared" si="73"/>
        <v>202111</v>
      </c>
      <c r="I344" s="5">
        <f t="shared" si="74"/>
        <v>2021</v>
      </c>
      <c r="J344">
        <f t="shared" si="75"/>
        <v>3.5900826446280991</v>
      </c>
    </row>
    <row r="345" spans="1:10">
      <c r="A345" t="s">
        <v>30</v>
      </c>
      <c r="B345">
        <v>6836500</v>
      </c>
      <c r="C345" s="1">
        <v>44512</v>
      </c>
      <c r="D345">
        <v>1.79</v>
      </c>
      <c r="E345" t="s">
        <v>38</v>
      </c>
      <c r="G345" s="1">
        <f t="shared" si="72"/>
        <v>44512</v>
      </c>
      <c r="H345" s="5">
        <f t="shared" si="73"/>
        <v>202111</v>
      </c>
      <c r="I345" s="5">
        <f t="shared" si="74"/>
        <v>2021</v>
      </c>
      <c r="J345">
        <f t="shared" si="75"/>
        <v>3.5504132231404957</v>
      </c>
    </row>
    <row r="346" spans="1:10">
      <c r="A346" t="s">
        <v>30</v>
      </c>
      <c r="B346">
        <v>6836500</v>
      </c>
      <c r="C346" s="1">
        <v>44513</v>
      </c>
      <c r="D346">
        <v>1.77</v>
      </c>
      <c r="E346" t="s">
        <v>38</v>
      </c>
      <c r="G346" s="1">
        <f t="shared" si="72"/>
        <v>44513</v>
      </c>
      <c r="H346" s="5">
        <f t="shared" si="73"/>
        <v>202111</v>
      </c>
      <c r="I346" s="5">
        <f t="shared" si="74"/>
        <v>2021</v>
      </c>
      <c r="J346">
        <f t="shared" si="75"/>
        <v>3.5107438016528927</v>
      </c>
    </row>
    <row r="347" spans="1:10">
      <c r="A347" t="s">
        <v>30</v>
      </c>
      <c r="B347">
        <v>6836500</v>
      </c>
      <c r="C347" s="1">
        <v>44514</v>
      </c>
      <c r="D347">
        <v>1.73</v>
      </c>
      <c r="E347" t="s">
        <v>38</v>
      </c>
      <c r="G347" s="1">
        <f t="shared" si="72"/>
        <v>44514</v>
      </c>
      <c r="H347" s="5">
        <f t="shared" si="73"/>
        <v>202111</v>
      </c>
      <c r="I347" s="5">
        <f t="shared" si="74"/>
        <v>2021</v>
      </c>
      <c r="J347">
        <f t="shared" si="75"/>
        <v>3.4314049586776858</v>
      </c>
    </row>
    <row r="348" spans="1:10">
      <c r="A348" t="s">
        <v>30</v>
      </c>
      <c r="B348">
        <v>6836500</v>
      </c>
      <c r="C348" s="1">
        <v>44515</v>
      </c>
      <c r="D348">
        <v>1.7</v>
      </c>
      <c r="E348" t="s">
        <v>38</v>
      </c>
      <c r="G348" s="1">
        <f t="shared" si="72"/>
        <v>44515</v>
      </c>
      <c r="H348" s="5">
        <f t="shared" si="73"/>
        <v>202111</v>
      </c>
      <c r="I348" s="5">
        <f t="shared" si="74"/>
        <v>2021</v>
      </c>
      <c r="J348">
        <f t="shared" si="75"/>
        <v>3.3719008264462809</v>
      </c>
    </row>
    <row r="349" spans="1:10">
      <c r="A349" t="s">
        <v>30</v>
      </c>
      <c r="B349">
        <v>6836500</v>
      </c>
      <c r="C349" s="1">
        <v>44516</v>
      </c>
      <c r="D349">
        <v>1.68</v>
      </c>
      <c r="E349" t="s">
        <v>38</v>
      </c>
      <c r="G349" s="1">
        <f t="shared" si="72"/>
        <v>44516</v>
      </c>
      <c r="H349" s="5">
        <f t="shared" si="73"/>
        <v>202111</v>
      </c>
      <c r="I349" s="5">
        <f t="shared" si="74"/>
        <v>2021</v>
      </c>
      <c r="J349">
        <f t="shared" si="75"/>
        <v>3.3322314049586779</v>
      </c>
    </row>
    <row r="350" spans="1:10">
      <c r="A350" t="s">
        <v>30</v>
      </c>
      <c r="B350">
        <v>6836500</v>
      </c>
      <c r="C350" s="1">
        <v>44517</v>
      </c>
      <c r="D350">
        <v>1.67</v>
      </c>
      <c r="E350" t="s">
        <v>38</v>
      </c>
      <c r="G350" s="1">
        <f t="shared" si="72"/>
        <v>44517</v>
      </c>
      <c r="H350" s="5">
        <f t="shared" si="73"/>
        <v>202111</v>
      </c>
      <c r="I350" s="5">
        <f t="shared" si="74"/>
        <v>2021</v>
      </c>
      <c r="J350">
        <f t="shared" si="75"/>
        <v>3.3123966942148759</v>
      </c>
    </row>
    <row r="351" spans="1:10">
      <c r="A351" t="s">
        <v>30</v>
      </c>
      <c r="B351">
        <v>6836500</v>
      </c>
      <c r="C351" s="1">
        <v>44518</v>
      </c>
      <c r="D351">
        <v>1.67</v>
      </c>
      <c r="E351" t="s">
        <v>38</v>
      </c>
      <c r="G351" s="1">
        <f t="shared" si="72"/>
        <v>44518</v>
      </c>
      <c r="H351" s="5">
        <f t="shared" si="73"/>
        <v>202111</v>
      </c>
      <c r="I351" s="5">
        <f t="shared" si="74"/>
        <v>2021</v>
      </c>
      <c r="J351">
        <f t="shared" si="75"/>
        <v>3.3123966942148759</v>
      </c>
    </row>
    <row r="352" spans="1:10">
      <c r="A352" t="s">
        <v>30</v>
      </c>
      <c r="B352">
        <v>6836500</v>
      </c>
      <c r="C352" s="1">
        <v>44519</v>
      </c>
      <c r="D352">
        <v>1.65</v>
      </c>
      <c r="E352" t="s">
        <v>38</v>
      </c>
      <c r="G352" s="1">
        <f t="shared" si="72"/>
        <v>44519</v>
      </c>
      <c r="H352" s="5">
        <f t="shared" si="73"/>
        <v>202111</v>
      </c>
      <c r="I352" s="5">
        <f t="shared" si="74"/>
        <v>2021</v>
      </c>
      <c r="J352">
        <f t="shared" si="75"/>
        <v>3.2727272727272729</v>
      </c>
    </row>
    <row r="353" spans="1:10">
      <c r="A353" t="s">
        <v>30</v>
      </c>
      <c r="B353">
        <v>6836500</v>
      </c>
      <c r="C353" s="1">
        <v>44520</v>
      </c>
      <c r="D353">
        <v>1.62</v>
      </c>
      <c r="E353" t="s">
        <v>38</v>
      </c>
      <c r="G353" s="1">
        <f t="shared" si="72"/>
        <v>44520</v>
      </c>
      <c r="H353" s="5">
        <f t="shared" si="73"/>
        <v>202111</v>
      </c>
      <c r="I353" s="5">
        <f t="shared" si="74"/>
        <v>2021</v>
      </c>
      <c r="J353">
        <f t="shared" si="75"/>
        <v>3.2132231404958675</v>
      </c>
    </row>
    <row r="354" spans="1:10">
      <c r="A354" t="s">
        <v>30</v>
      </c>
      <c r="B354">
        <v>6836500</v>
      </c>
      <c r="C354" s="1">
        <v>44521</v>
      </c>
      <c r="D354">
        <v>1.59</v>
      </c>
      <c r="E354" t="s">
        <v>38</v>
      </c>
      <c r="G354" s="1">
        <f t="shared" si="72"/>
        <v>44521</v>
      </c>
      <c r="H354" s="5">
        <f t="shared" si="73"/>
        <v>202111</v>
      </c>
      <c r="I354" s="5">
        <f t="shared" si="74"/>
        <v>2021</v>
      </c>
      <c r="J354">
        <f t="shared" si="75"/>
        <v>3.1537190082644626</v>
      </c>
    </row>
    <row r="355" spans="1:10">
      <c r="A355" t="s">
        <v>30</v>
      </c>
      <c r="B355">
        <v>6836500</v>
      </c>
      <c r="C355" s="1">
        <v>44522</v>
      </c>
      <c r="D355">
        <v>1.55</v>
      </c>
      <c r="E355" t="s">
        <v>38</v>
      </c>
      <c r="G355" s="1">
        <f t="shared" si="72"/>
        <v>44522</v>
      </c>
      <c r="H355" s="5">
        <f t="shared" si="73"/>
        <v>202111</v>
      </c>
      <c r="I355" s="5">
        <f t="shared" si="74"/>
        <v>2021</v>
      </c>
      <c r="J355">
        <f t="shared" si="75"/>
        <v>3.0743801652892562</v>
      </c>
    </row>
    <row r="356" spans="1:10">
      <c r="A356" t="s">
        <v>30</v>
      </c>
      <c r="B356">
        <v>6836500</v>
      </c>
      <c r="C356" s="1">
        <v>44523</v>
      </c>
      <c r="D356">
        <v>1.51</v>
      </c>
      <c r="E356" t="s">
        <v>38</v>
      </c>
      <c r="G356" s="1">
        <f t="shared" si="72"/>
        <v>44523</v>
      </c>
      <c r="H356" s="5">
        <f t="shared" si="73"/>
        <v>202111</v>
      </c>
      <c r="I356" s="5">
        <f t="shared" si="74"/>
        <v>2021</v>
      </c>
      <c r="J356">
        <f t="shared" si="75"/>
        <v>2.9950413223140497</v>
      </c>
    </row>
    <row r="357" spans="1:10">
      <c r="A357" t="s">
        <v>30</v>
      </c>
      <c r="B357">
        <v>6836500</v>
      </c>
      <c r="C357" s="1">
        <v>44524</v>
      </c>
      <c r="D357">
        <v>1.36</v>
      </c>
      <c r="E357" t="s">
        <v>38</v>
      </c>
      <c r="G357" s="1">
        <f t="shared" si="72"/>
        <v>44524</v>
      </c>
      <c r="H357" s="5">
        <f t="shared" si="73"/>
        <v>202111</v>
      </c>
      <c r="I357" s="5">
        <f t="shared" si="74"/>
        <v>2021</v>
      </c>
      <c r="J357">
        <f t="shared" si="75"/>
        <v>2.6975206611570246</v>
      </c>
    </row>
    <row r="358" spans="1:10">
      <c r="A358" t="s">
        <v>30</v>
      </c>
      <c r="B358">
        <v>6836500</v>
      </c>
      <c r="C358" s="1">
        <v>44525</v>
      </c>
      <c r="D358">
        <v>1.19</v>
      </c>
      <c r="E358" t="s">
        <v>31</v>
      </c>
      <c r="G358" s="1">
        <f t="shared" si="72"/>
        <v>44525</v>
      </c>
      <c r="H358" s="5">
        <f t="shared" si="73"/>
        <v>202111</v>
      </c>
      <c r="I358" s="5">
        <f t="shared" si="74"/>
        <v>2021</v>
      </c>
      <c r="J358">
        <f t="shared" si="75"/>
        <v>2.3603305785123969</v>
      </c>
    </row>
    <row r="359" spans="1:10">
      <c r="A359" t="s">
        <v>30</v>
      </c>
      <c r="B359">
        <v>6836500</v>
      </c>
      <c r="C359" s="1">
        <v>44526</v>
      </c>
      <c r="D359">
        <v>1.22</v>
      </c>
      <c r="E359" t="s">
        <v>31</v>
      </c>
      <c r="G359" s="1">
        <f t="shared" si="72"/>
        <v>44526</v>
      </c>
      <c r="H359" s="5">
        <f t="shared" si="73"/>
        <v>202111</v>
      </c>
      <c r="I359" s="5">
        <f t="shared" si="74"/>
        <v>2021</v>
      </c>
      <c r="J359">
        <f t="shared" si="75"/>
        <v>2.4198347107438019</v>
      </c>
    </row>
    <row r="360" spans="1:10">
      <c r="A360" t="s">
        <v>30</v>
      </c>
      <c r="B360">
        <v>6836500</v>
      </c>
      <c r="C360" s="1">
        <v>44527</v>
      </c>
      <c r="D360">
        <v>1.23</v>
      </c>
      <c r="E360" t="s">
        <v>31</v>
      </c>
      <c r="G360" s="1">
        <f t="shared" si="72"/>
        <v>44527</v>
      </c>
      <c r="H360" s="5">
        <f t="shared" si="73"/>
        <v>202111</v>
      </c>
      <c r="I360" s="5">
        <f t="shared" si="74"/>
        <v>2021</v>
      </c>
      <c r="J360">
        <f t="shared" si="75"/>
        <v>2.4396694214876034</v>
      </c>
    </row>
    <row r="361" spans="1:10">
      <c r="A361" t="s">
        <v>30</v>
      </c>
      <c r="B361">
        <v>6836500</v>
      </c>
      <c r="C361" s="1">
        <v>44528</v>
      </c>
      <c r="D361">
        <v>1.22</v>
      </c>
      <c r="E361" t="s">
        <v>31</v>
      </c>
      <c r="G361" s="1">
        <f t="shared" si="72"/>
        <v>44528</v>
      </c>
      <c r="H361" s="5">
        <f t="shared" si="73"/>
        <v>202111</v>
      </c>
      <c r="I361" s="5">
        <f t="shared" si="74"/>
        <v>2021</v>
      </c>
      <c r="J361">
        <f t="shared" si="75"/>
        <v>2.4198347107438019</v>
      </c>
    </row>
    <row r="362" spans="1:10">
      <c r="A362" t="s">
        <v>30</v>
      </c>
      <c r="B362">
        <v>6836500</v>
      </c>
      <c r="C362" s="1">
        <v>44529</v>
      </c>
      <c r="D362">
        <v>1.19</v>
      </c>
      <c r="E362" t="s">
        <v>31</v>
      </c>
      <c r="G362" s="1">
        <f t="shared" si="72"/>
        <v>44529</v>
      </c>
      <c r="H362" s="5">
        <f t="shared" si="73"/>
        <v>202111</v>
      </c>
      <c r="I362" s="5">
        <f t="shared" si="74"/>
        <v>2021</v>
      </c>
      <c r="J362">
        <f t="shared" si="75"/>
        <v>2.3603305785123969</v>
      </c>
    </row>
    <row r="363" spans="1:10">
      <c r="A363" t="s">
        <v>30</v>
      </c>
      <c r="B363">
        <v>6836500</v>
      </c>
      <c r="C363" s="1">
        <v>44530</v>
      </c>
      <c r="D363">
        <v>1.17</v>
      </c>
      <c r="E363" t="s">
        <v>31</v>
      </c>
      <c r="G363" s="1">
        <f t="shared" si="72"/>
        <v>44530</v>
      </c>
      <c r="H363" s="5">
        <f t="shared" si="73"/>
        <v>202111</v>
      </c>
      <c r="I363" s="5">
        <f t="shared" si="74"/>
        <v>2021</v>
      </c>
      <c r="J363">
        <f t="shared" si="75"/>
        <v>2.320661157024793</v>
      </c>
    </row>
    <row r="364" spans="1:10">
      <c r="A364" t="s">
        <v>30</v>
      </c>
      <c r="B364">
        <v>6836500</v>
      </c>
      <c r="C364" s="1">
        <v>44531</v>
      </c>
      <c r="D364">
        <v>1.1599999999999999</v>
      </c>
      <c r="E364" t="s">
        <v>31</v>
      </c>
      <c r="G364" s="1">
        <f t="shared" si="72"/>
        <v>44531</v>
      </c>
      <c r="H364" s="5">
        <f t="shared" si="73"/>
        <v>202112</v>
      </c>
      <c r="I364" s="5">
        <f t="shared" si="74"/>
        <v>2021</v>
      </c>
      <c r="J364">
        <f t="shared" si="75"/>
        <v>2.3008264462809915</v>
      </c>
    </row>
    <row r="365" spans="1:10">
      <c r="A365" t="s">
        <v>30</v>
      </c>
      <c r="B365">
        <v>6836500</v>
      </c>
      <c r="C365" s="1">
        <v>44532</v>
      </c>
      <c r="D365">
        <v>1.18</v>
      </c>
      <c r="E365" t="s">
        <v>31</v>
      </c>
      <c r="G365" s="1">
        <f t="shared" si="72"/>
        <v>44532</v>
      </c>
      <c r="H365" s="5">
        <f t="shared" si="73"/>
        <v>202112</v>
      </c>
      <c r="I365" s="5">
        <f t="shared" si="74"/>
        <v>2021</v>
      </c>
      <c r="J365">
        <f t="shared" si="75"/>
        <v>2.340495867768595</v>
      </c>
    </row>
    <row r="366" spans="1:10">
      <c r="A366" t="s">
        <v>30</v>
      </c>
      <c r="B366">
        <v>6836500</v>
      </c>
      <c r="C366" s="1">
        <v>44533</v>
      </c>
      <c r="D366">
        <v>1.1599999999999999</v>
      </c>
      <c r="E366" t="s">
        <v>31</v>
      </c>
      <c r="G366" s="1">
        <f t="shared" si="72"/>
        <v>44533</v>
      </c>
      <c r="H366" s="5">
        <f t="shared" si="73"/>
        <v>202112</v>
      </c>
      <c r="I366" s="5">
        <f t="shared" si="74"/>
        <v>2021</v>
      </c>
      <c r="J366">
        <f t="shared" si="75"/>
        <v>2.3008264462809915</v>
      </c>
    </row>
    <row r="367" spans="1:10">
      <c r="A367" t="s">
        <v>30</v>
      </c>
      <c r="B367">
        <v>6836500</v>
      </c>
      <c r="C367" s="1">
        <v>44534</v>
      </c>
      <c r="D367">
        <v>1.1399999999999999</v>
      </c>
      <c r="E367" t="s">
        <v>31</v>
      </c>
      <c r="G367" s="1">
        <f t="shared" si="72"/>
        <v>44534</v>
      </c>
      <c r="H367" s="5">
        <f t="shared" si="73"/>
        <v>202112</v>
      </c>
      <c r="I367" s="5">
        <f t="shared" si="74"/>
        <v>2021</v>
      </c>
      <c r="J367">
        <f t="shared" si="75"/>
        <v>2.2611570247933881</v>
      </c>
    </row>
    <row r="368" spans="1:10">
      <c r="A368" t="s">
        <v>30</v>
      </c>
      <c r="B368">
        <v>6836500</v>
      </c>
      <c r="C368" s="1">
        <v>44535</v>
      </c>
      <c r="D368">
        <v>1.18</v>
      </c>
      <c r="E368" t="s">
        <v>31</v>
      </c>
      <c r="G368" s="1">
        <f t="shared" si="72"/>
        <v>44535</v>
      </c>
      <c r="H368" s="5">
        <f t="shared" si="73"/>
        <v>202112</v>
      </c>
      <c r="I368" s="5">
        <f t="shared" si="74"/>
        <v>2021</v>
      </c>
      <c r="J368">
        <f t="shared" si="75"/>
        <v>2.340495867768595</v>
      </c>
    </row>
    <row r="369" spans="1:10">
      <c r="A369" t="s">
        <v>30</v>
      </c>
      <c r="B369">
        <v>6836500</v>
      </c>
      <c r="C369" s="1">
        <v>44536</v>
      </c>
      <c r="D369">
        <v>1.1399999999999999</v>
      </c>
      <c r="E369" t="s">
        <v>31</v>
      </c>
      <c r="G369" s="1">
        <f t="shared" si="72"/>
        <v>44536</v>
      </c>
      <c r="H369" s="5">
        <f t="shared" si="73"/>
        <v>202112</v>
      </c>
      <c r="I369" s="5">
        <f t="shared" si="74"/>
        <v>2021</v>
      </c>
      <c r="J369">
        <f t="shared" si="75"/>
        <v>2.2611570247933881</v>
      </c>
    </row>
    <row r="370" spans="1:10">
      <c r="A370" t="s">
        <v>30</v>
      </c>
      <c r="B370">
        <v>6836500</v>
      </c>
      <c r="C370" s="1">
        <v>44537</v>
      </c>
      <c r="D370">
        <v>1.1299999999999999</v>
      </c>
      <c r="E370" t="s">
        <v>38</v>
      </c>
      <c r="G370" s="1">
        <f t="shared" si="72"/>
        <v>44537</v>
      </c>
      <c r="H370" s="5">
        <f t="shared" si="73"/>
        <v>202112</v>
      </c>
      <c r="I370" s="5">
        <f t="shared" si="74"/>
        <v>2021</v>
      </c>
      <c r="J370">
        <f t="shared" si="75"/>
        <v>2.2413223140495866</v>
      </c>
    </row>
    <row r="371" spans="1:10">
      <c r="A371" t="s">
        <v>30</v>
      </c>
      <c r="B371">
        <v>6836500</v>
      </c>
      <c r="C371" s="1">
        <v>44538</v>
      </c>
      <c r="D371">
        <v>1.62</v>
      </c>
      <c r="E371" t="s">
        <v>31</v>
      </c>
      <c r="G371" s="1">
        <f t="shared" si="72"/>
        <v>44538</v>
      </c>
      <c r="H371" s="5">
        <f t="shared" si="73"/>
        <v>202112</v>
      </c>
      <c r="I371" s="5">
        <f t="shared" si="74"/>
        <v>2021</v>
      </c>
      <c r="J371">
        <f t="shared" si="75"/>
        <v>3.2132231404958675</v>
      </c>
    </row>
    <row r="372" spans="1:10">
      <c r="A372" t="s">
        <v>30</v>
      </c>
      <c r="B372">
        <v>6836500</v>
      </c>
      <c r="C372" s="1">
        <v>44539</v>
      </c>
      <c r="D372">
        <v>1.22</v>
      </c>
      <c r="E372" t="s">
        <v>31</v>
      </c>
      <c r="G372" s="1">
        <f t="shared" si="72"/>
        <v>44539</v>
      </c>
      <c r="H372" s="5">
        <f t="shared" si="73"/>
        <v>202112</v>
      </c>
      <c r="I372" s="5">
        <f t="shared" si="74"/>
        <v>2021</v>
      </c>
      <c r="J372">
        <f t="shared" si="75"/>
        <v>2.4198347107438019</v>
      </c>
    </row>
    <row r="373" spans="1:10">
      <c r="A373" t="s">
        <v>30</v>
      </c>
      <c r="B373">
        <v>6836500</v>
      </c>
      <c r="C373" s="1">
        <v>44540</v>
      </c>
      <c r="D373">
        <v>1.22</v>
      </c>
      <c r="E373" t="s">
        <v>31</v>
      </c>
      <c r="G373" s="1">
        <f t="shared" si="72"/>
        <v>44540</v>
      </c>
      <c r="H373" s="5">
        <f t="shared" si="73"/>
        <v>202112</v>
      </c>
      <c r="I373" s="5">
        <f t="shared" si="74"/>
        <v>2021</v>
      </c>
      <c r="J373">
        <f t="shared" si="75"/>
        <v>2.4198347107438019</v>
      </c>
    </row>
    <row r="374" spans="1:10">
      <c r="A374" t="s">
        <v>30</v>
      </c>
      <c r="B374">
        <v>6836500</v>
      </c>
      <c r="C374" s="1">
        <v>44541</v>
      </c>
      <c r="D374">
        <v>1.1200000000000001</v>
      </c>
      <c r="E374" t="s">
        <v>38</v>
      </c>
      <c r="G374" s="1">
        <f t="shared" si="72"/>
        <v>44541</v>
      </c>
      <c r="H374" s="5">
        <f t="shared" si="73"/>
        <v>202112</v>
      </c>
      <c r="I374" s="5">
        <f t="shared" si="74"/>
        <v>2021</v>
      </c>
      <c r="J374">
        <f t="shared" si="75"/>
        <v>2.2214876033057855</v>
      </c>
    </row>
    <row r="375" spans="1:10">
      <c r="A375" t="s">
        <v>30</v>
      </c>
      <c r="B375">
        <v>6836500</v>
      </c>
      <c r="C375" s="1">
        <v>44542</v>
      </c>
      <c r="D375">
        <v>1.29</v>
      </c>
      <c r="E375" t="s">
        <v>38</v>
      </c>
      <c r="G375" s="1">
        <f t="shared" si="72"/>
        <v>44542</v>
      </c>
      <c r="H375" s="5">
        <f t="shared" si="73"/>
        <v>202112</v>
      </c>
      <c r="I375" s="5">
        <f t="shared" si="74"/>
        <v>2021</v>
      </c>
      <c r="J375">
        <f t="shared" si="75"/>
        <v>2.5586776859504132</v>
      </c>
    </row>
    <row r="376" spans="1:10">
      <c r="A376" t="s">
        <v>30</v>
      </c>
      <c r="B376">
        <v>6836500</v>
      </c>
      <c r="C376" s="1">
        <v>44543</v>
      </c>
      <c r="D376">
        <v>1.21</v>
      </c>
      <c r="E376" t="s">
        <v>38</v>
      </c>
      <c r="G376" s="1">
        <f t="shared" si="72"/>
        <v>44543</v>
      </c>
      <c r="H376" s="5">
        <f t="shared" si="73"/>
        <v>202112</v>
      </c>
      <c r="I376" s="5">
        <f t="shared" si="74"/>
        <v>2021</v>
      </c>
      <c r="J376">
        <f t="shared" si="75"/>
        <v>2.4</v>
      </c>
    </row>
    <row r="377" spans="1:10">
      <c r="A377" t="s">
        <v>30</v>
      </c>
      <c r="B377">
        <v>6836500</v>
      </c>
      <c r="C377" s="1">
        <v>44544</v>
      </c>
      <c r="D377">
        <v>1.45</v>
      </c>
      <c r="E377" t="s">
        <v>38</v>
      </c>
      <c r="G377" s="1">
        <f t="shared" si="72"/>
        <v>44544</v>
      </c>
      <c r="H377" s="5">
        <f t="shared" si="73"/>
        <v>202112</v>
      </c>
      <c r="I377" s="5">
        <f t="shared" si="74"/>
        <v>2021</v>
      </c>
      <c r="J377">
        <f t="shared" si="75"/>
        <v>2.8760330578512399</v>
      </c>
    </row>
    <row r="378" spans="1:10">
      <c r="A378" t="s">
        <v>30</v>
      </c>
      <c r="B378">
        <v>6836500</v>
      </c>
      <c r="C378" s="1">
        <v>44545</v>
      </c>
      <c r="D378">
        <v>1.38</v>
      </c>
      <c r="E378" t="s">
        <v>31</v>
      </c>
      <c r="G378" s="1">
        <f t="shared" si="72"/>
        <v>44545</v>
      </c>
      <c r="H378" s="5">
        <f t="shared" si="73"/>
        <v>202112</v>
      </c>
      <c r="I378" s="5">
        <f t="shared" si="74"/>
        <v>2021</v>
      </c>
      <c r="J378">
        <f t="shared" si="75"/>
        <v>2.737190082644628</v>
      </c>
    </row>
    <row r="379" spans="1:10">
      <c r="A379" t="s">
        <v>30</v>
      </c>
      <c r="B379">
        <v>6836500</v>
      </c>
      <c r="C379" s="1">
        <v>44546</v>
      </c>
      <c r="D379">
        <v>1.46</v>
      </c>
      <c r="E379" t="s">
        <v>38</v>
      </c>
      <c r="G379" s="1">
        <f t="shared" si="72"/>
        <v>44546</v>
      </c>
      <c r="H379" s="5">
        <f t="shared" si="73"/>
        <v>202112</v>
      </c>
      <c r="I379" s="5">
        <f t="shared" si="74"/>
        <v>2021</v>
      </c>
      <c r="J379">
        <f t="shared" si="75"/>
        <v>2.8958677685950414</v>
      </c>
    </row>
    <row r="380" spans="1:10">
      <c r="A380" t="s">
        <v>30</v>
      </c>
      <c r="B380">
        <v>6836500</v>
      </c>
      <c r="C380" s="1">
        <v>44547</v>
      </c>
      <c r="D380">
        <v>1.07</v>
      </c>
      <c r="E380" t="s">
        <v>38</v>
      </c>
      <c r="G380" s="1">
        <f t="shared" si="72"/>
        <v>44547</v>
      </c>
      <c r="H380" s="5">
        <f t="shared" si="73"/>
        <v>202112</v>
      </c>
      <c r="I380" s="5">
        <f t="shared" si="74"/>
        <v>2021</v>
      </c>
      <c r="J380">
        <f t="shared" si="75"/>
        <v>2.1223140495867767</v>
      </c>
    </row>
    <row r="381" spans="1:10">
      <c r="A381" t="s">
        <v>30</v>
      </c>
      <c r="B381">
        <v>6836500</v>
      </c>
      <c r="C381" s="1">
        <v>44548</v>
      </c>
      <c r="D381">
        <v>1.82</v>
      </c>
      <c r="E381" t="s">
        <v>38</v>
      </c>
      <c r="G381" s="1">
        <f t="shared" si="72"/>
        <v>44548</v>
      </c>
      <c r="H381" s="5">
        <f t="shared" si="73"/>
        <v>202112</v>
      </c>
      <c r="I381" s="5">
        <f t="shared" si="74"/>
        <v>2021</v>
      </c>
      <c r="J381">
        <f t="shared" si="75"/>
        <v>3.6099173553719006</v>
      </c>
    </row>
    <row r="382" spans="1:10">
      <c r="A382" t="s">
        <v>30</v>
      </c>
      <c r="B382">
        <v>6836500</v>
      </c>
      <c r="C382" s="1">
        <v>44549</v>
      </c>
      <c r="D382">
        <v>2</v>
      </c>
      <c r="E382" t="s">
        <v>31</v>
      </c>
      <c r="G382" s="1">
        <f t="shared" ref="G382:G392" si="76">IF(OR(C382&lt;=0,ISTEXT(C382)),"",C382)</f>
        <v>44549</v>
      </c>
      <c r="H382" s="5">
        <f t="shared" ref="H382:H392" si="77">IF(NOT(ISTEXT(G382)),YEAR(G382)*100+MONTH(G382),"")</f>
        <v>202112</v>
      </c>
      <c r="I382" s="5">
        <f t="shared" ref="I382:I392" si="78">IF(NOT(ISTEXT(G382)),YEAR(G382),"")</f>
        <v>2021</v>
      </c>
      <c r="J382">
        <f t="shared" ref="J382:J392" si="79">IF(AND(ISNUMBER(G382),ISNUMBER(D382)),D382*(640*24*3600)/(5280^2),"DataGap")</f>
        <v>3.9669421487603307</v>
      </c>
    </row>
    <row r="383" spans="1:10">
      <c r="A383" t="s">
        <v>30</v>
      </c>
      <c r="B383">
        <v>6836500</v>
      </c>
      <c r="C383" s="1">
        <v>44550</v>
      </c>
      <c r="D383">
        <v>2.02</v>
      </c>
      <c r="E383" t="s">
        <v>31</v>
      </c>
      <c r="G383" s="1">
        <f t="shared" si="76"/>
        <v>44550</v>
      </c>
      <c r="H383" s="5">
        <f t="shared" si="77"/>
        <v>202112</v>
      </c>
      <c r="I383" s="5">
        <f t="shared" si="78"/>
        <v>2021</v>
      </c>
      <c r="J383">
        <f t="shared" si="79"/>
        <v>4.0066115702479337</v>
      </c>
    </row>
    <row r="384" spans="1:10">
      <c r="A384" t="s">
        <v>30</v>
      </c>
      <c r="B384">
        <v>6836500</v>
      </c>
      <c r="C384" s="1">
        <v>44551</v>
      </c>
      <c r="D384">
        <v>2.06</v>
      </c>
      <c r="E384" t="s">
        <v>31</v>
      </c>
      <c r="G384" s="1">
        <f t="shared" si="76"/>
        <v>44551</v>
      </c>
      <c r="H384" s="5">
        <f t="shared" si="77"/>
        <v>202112</v>
      </c>
      <c r="I384" s="5">
        <f t="shared" si="78"/>
        <v>2021</v>
      </c>
      <c r="J384">
        <f t="shared" si="79"/>
        <v>4.0859504132231406</v>
      </c>
    </row>
    <row r="385" spans="1:10">
      <c r="A385" t="s">
        <v>30</v>
      </c>
      <c r="B385">
        <v>6836500</v>
      </c>
      <c r="C385" s="1">
        <v>44552</v>
      </c>
      <c r="D385">
        <v>2.2400000000000002</v>
      </c>
      <c r="E385" t="s">
        <v>31</v>
      </c>
      <c r="G385" s="1">
        <f t="shared" si="76"/>
        <v>44552</v>
      </c>
      <c r="H385" s="5">
        <f t="shared" si="77"/>
        <v>202112</v>
      </c>
      <c r="I385" s="5">
        <f t="shared" si="78"/>
        <v>2021</v>
      </c>
      <c r="J385">
        <f t="shared" si="79"/>
        <v>4.4429752066115711</v>
      </c>
    </row>
    <row r="386" spans="1:10">
      <c r="A386" t="s">
        <v>30</v>
      </c>
      <c r="B386">
        <v>6836500</v>
      </c>
      <c r="C386" s="1">
        <v>44553</v>
      </c>
      <c r="D386">
        <v>2.3199999999999998</v>
      </c>
      <c r="E386" t="s">
        <v>31</v>
      </c>
      <c r="G386" s="1">
        <f t="shared" si="76"/>
        <v>44553</v>
      </c>
      <c r="H386" s="5">
        <f t="shared" si="77"/>
        <v>202112</v>
      </c>
      <c r="I386" s="5">
        <f t="shared" si="78"/>
        <v>2021</v>
      </c>
      <c r="J386">
        <f t="shared" si="79"/>
        <v>4.6016528925619831</v>
      </c>
    </row>
    <row r="387" spans="1:10">
      <c r="A387" t="s">
        <v>30</v>
      </c>
      <c r="B387">
        <v>6836500</v>
      </c>
      <c r="C387" s="1">
        <v>44554</v>
      </c>
      <c r="D387">
        <v>2.11</v>
      </c>
      <c r="E387" t="s">
        <v>31</v>
      </c>
      <c r="G387" s="1">
        <f t="shared" si="76"/>
        <v>44554</v>
      </c>
      <c r="H387" s="5">
        <f t="shared" si="77"/>
        <v>202112</v>
      </c>
      <c r="I387" s="5">
        <f t="shared" si="78"/>
        <v>2021</v>
      </c>
      <c r="J387">
        <f t="shared" si="79"/>
        <v>4.1851239669421485</v>
      </c>
    </row>
    <row r="388" spans="1:10">
      <c r="A388" t="s">
        <v>30</v>
      </c>
      <c r="B388">
        <v>6836500</v>
      </c>
      <c r="C388" s="1">
        <v>44555</v>
      </c>
      <c r="D388">
        <v>1.5</v>
      </c>
      <c r="E388" t="s">
        <v>38</v>
      </c>
      <c r="G388" s="1">
        <f t="shared" si="76"/>
        <v>44555</v>
      </c>
      <c r="H388" s="5">
        <f t="shared" si="77"/>
        <v>202112</v>
      </c>
      <c r="I388" s="5">
        <f t="shared" si="78"/>
        <v>2021</v>
      </c>
      <c r="J388">
        <f t="shared" si="79"/>
        <v>2.9752066115702478</v>
      </c>
    </row>
    <row r="389" spans="1:10">
      <c r="A389" t="s">
        <v>30</v>
      </c>
      <c r="B389">
        <v>6836500</v>
      </c>
      <c r="C389" s="1">
        <v>44556</v>
      </c>
      <c r="D389">
        <v>1.87</v>
      </c>
      <c r="E389" t="s">
        <v>38</v>
      </c>
      <c r="G389" s="1">
        <f t="shared" si="76"/>
        <v>44556</v>
      </c>
      <c r="H389" s="5">
        <f t="shared" si="77"/>
        <v>202112</v>
      </c>
      <c r="I389" s="5">
        <f t="shared" si="78"/>
        <v>2021</v>
      </c>
      <c r="J389">
        <f t="shared" si="79"/>
        <v>3.709090909090909</v>
      </c>
    </row>
    <row r="390" spans="1:10">
      <c r="A390" t="s">
        <v>30</v>
      </c>
      <c r="B390">
        <v>6836500</v>
      </c>
      <c r="C390" s="1">
        <v>44557</v>
      </c>
      <c r="D390">
        <v>1.72</v>
      </c>
      <c r="E390" t="s">
        <v>38</v>
      </c>
      <c r="G390" s="1">
        <f t="shared" si="76"/>
        <v>44557</v>
      </c>
      <c r="H390" s="5">
        <f t="shared" si="77"/>
        <v>202112</v>
      </c>
      <c r="I390" s="5">
        <f t="shared" si="78"/>
        <v>2021</v>
      </c>
      <c r="J390">
        <f t="shared" si="79"/>
        <v>3.4115702479338843</v>
      </c>
    </row>
    <row r="391" spans="1:10">
      <c r="A391" t="s">
        <v>30</v>
      </c>
      <c r="B391">
        <v>6836500</v>
      </c>
      <c r="C391" s="1">
        <v>44558</v>
      </c>
      <c r="D391">
        <v>1.62</v>
      </c>
      <c r="E391" t="s">
        <v>38</v>
      </c>
      <c r="G391" s="1">
        <f t="shared" si="76"/>
        <v>44558</v>
      </c>
      <c r="H391" s="5">
        <f t="shared" si="77"/>
        <v>202112</v>
      </c>
      <c r="I391" s="5">
        <f t="shared" si="78"/>
        <v>2021</v>
      </c>
      <c r="J391">
        <f t="shared" si="79"/>
        <v>3.2132231404958675</v>
      </c>
    </row>
    <row r="392" spans="1:10">
      <c r="A392" t="s">
        <v>30</v>
      </c>
      <c r="B392">
        <v>6836500</v>
      </c>
      <c r="C392" s="1">
        <v>44559</v>
      </c>
      <c r="D392">
        <v>1.78</v>
      </c>
      <c r="E392" t="s">
        <v>38</v>
      </c>
      <c r="G392" s="1">
        <f t="shared" si="76"/>
        <v>44559</v>
      </c>
      <c r="H392" s="5">
        <f t="shared" si="77"/>
        <v>202112</v>
      </c>
      <c r="I392" s="5">
        <f t="shared" si="78"/>
        <v>2021</v>
      </c>
      <c r="J392">
        <f t="shared" si="79"/>
        <v>3.5305785123966942</v>
      </c>
    </row>
    <row r="393" spans="1:10">
      <c r="A393" t="s">
        <v>30</v>
      </c>
      <c r="B393">
        <v>6836500</v>
      </c>
      <c r="C393" s="1">
        <v>44560</v>
      </c>
      <c r="D393">
        <v>1.85</v>
      </c>
      <c r="E393" t="s">
        <v>38</v>
      </c>
      <c r="G393" s="1">
        <f t="shared" ref="G393:G394" si="80">IF(OR(C393&lt;=0,ISTEXT(C393)),"",C393)</f>
        <v>44560</v>
      </c>
      <c r="H393" s="5">
        <f t="shared" ref="H393:H394" si="81">IF(NOT(ISTEXT(G393)),YEAR(G393)*100+MONTH(G393),"")</f>
        <v>202112</v>
      </c>
      <c r="I393" s="5">
        <f t="shared" ref="I393:I394" si="82">IF(NOT(ISTEXT(G393)),YEAR(G393),"")</f>
        <v>2021</v>
      </c>
      <c r="J393">
        <f t="shared" ref="J393:J394" si="83">IF(AND(ISNUMBER(G393),ISNUMBER(D393)),D393*(640*24*3600)/(5280^2),"DataGap")</f>
        <v>3.669421487603306</v>
      </c>
    </row>
    <row r="394" spans="1:10">
      <c r="A394" t="s">
        <v>30</v>
      </c>
      <c r="B394">
        <v>6836500</v>
      </c>
      <c r="C394" s="1">
        <v>44561</v>
      </c>
      <c r="D394">
        <v>2.2999999999999998</v>
      </c>
      <c r="E394" t="s">
        <v>38</v>
      </c>
      <c r="G394" s="1">
        <f t="shared" si="80"/>
        <v>44561</v>
      </c>
      <c r="H394" s="5">
        <f t="shared" si="81"/>
        <v>202112</v>
      </c>
      <c r="I394" s="5">
        <f t="shared" si="82"/>
        <v>2021</v>
      </c>
      <c r="J394">
        <f t="shared" si="83"/>
        <v>4.5619834710743801</v>
      </c>
    </row>
    <row r="395" spans="1:10">
      <c r="A395" t="s">
        <v>32</v>
      </c>
      <c r="C395" s="1"/>
      <c r="G395" s="1"/>
      <c r="H395" s="5"/>
      <c r="I395" s="5"/>
    </row>
    <row r="396" spans="1:10">
      <c r="G396" s="1"/>
      <c r="H396" s="5"/>
      <c r="I396" s="5"/>
    </row>
    <row r="397" spans="1:10">
      <c r="G397" s="1"/>
      <c r="H397" s="5"/>
      <c r="I397" s="5"/>
    </row>
    <row r="398" spans="1:10">
      <c r="G398" s="1"/>
      <c r="H398" s="5"/>
      <c r="I398" s="5"/>
    </row>
    <row r="399" spans="1:10">
      <c r="G399" s="1"/>
      <c r="H399" s="5"/>
      <c r="I399" s="5"/>
    </row>
    <row r="400" spans="1:10">
      <c r="G400" s="1"/>
      <c r="H400" s="5"/>
      <c r="I400" s="5"/>
    </row>
    <row r="401" spans="7:9">
      <c r="G401" s="1"/>
      <c r="H401" s="5"/>
      <c r="I401" s="5"/>
    </row>
    <row r="402" spans="7:9">
      <c r="G402" s="1"/>
      <c r="H402" s="5"/>
      <c r="I402" s="5"/>
    </row>
    <row r="403" spans="7:9">
      <c r="G403" s="1"/>
      <c r="H403" s="5"/>
      <c r="I403" s="5"/>
    </row>
    <row r="404" spans="7:9">
      <c r="G404" s="1"/>
      <c r="H404" s="5"/>
      <c r="I404" s="5"/>
    </row>
    <row r="405" spans="7:9">
      <c r="G405" s="1"/>
      <c r="H405" s="5"/>
      <c r="I405" s="5"/>
    </row>
    <row r="406" spans="7:9">
      <c r="G406" s="1"/>
      <c r="H406" s="5"/>
      <c r="I406" s="5"/>
    </row>
    <row r="407" spans="7:9">
      <c r="G407" s="1"/>
      <c r="H407" s="5"/>
      <c r="I407" s="5"/>
    </row>
    <row r="408" spans="7:9">
      <c r="G408" s="1"/>
      <c r="H408" s="5"/>
      <c r="I408" s="5"/>
    </row>
    <row r="409" spans="7:9">
      <c r="G409" s="1"/>
      <c r="H409" s="5"/>
      <c r="I409" s="5"/>
    </row>
    <row r="410" spans="7:9">
      <c r="G410" s="1"/>
      <c r="H410" s="5"/>
      <c r="I410" s="5"/>
    </row>
    <row r="411" spans="7:9">
      <c r="G411" s="1"/>
      <c r="H411" s="5"/>
      <c r="I411" s="5"/>
    </row>
    <row r="412" spans="7:9">
      <c r="G412" s="1"/>
      <c r="H412" s="5"/>
      <c r="I412" s="5"/>
    </row>
    <row r="413" spans="7:9">
      <c r="G413" s="1"/>
      <c r="H413" s="5"/>
      <c r="I413" s="5"/>
    </row>
    <row r="414" spans="7:9">
      <c r="G414" s="1"/>
      <c r="H414" s="5"/>
      <c r="I414" s="5"/>
    </row>
    <row r="415" spans="7:9">
      <c r="G415" s="1"/>
      <c r="H415" s="5"/>
      <c r="I415" s="5"/>
    </row>
    <row r="416" spans="7:9">
      <c r="G416" s="1"/>
      <c r="H416" s="5"/>
      <c r="I416" s="5"/>
    </row>
    <row r="417" spans="7:9">
      <c r="G417" s="1"/>
      <c r="H417" s="5"/>
      <c r="I417" s="5"/>
    </row>
    <row r="418" spans="7:9">
      <c r="G418" s="1"/>
      <c r="H418" s="5"/>
      <c r="I418" s="5"/>
    </row>
  </sheetData>
  <mergeCells count="2">
    <mergeCell ref="G1:J1"/>
    <mergeCell ref="L1:N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418"/>
  <sheetViews>
    <sheetView workbookViewId="0">
      <selection activeCell="J3" sqref="J3:J15"/>
    </sheetView>
  </sheetViews>
  <sheetFormatPr defaultRowHeight="15"/>
  <cols>
    <col min="1" max="1" width="81.140625" bestFit="1" customWidth="1"/>
    <col min="2" max="2" width="8" bestFit="1" customWidth="1"/>
    <col min="3" max="3" width="10.7109375" customWidth="1"/>
    <col min="4" max="4" width="18.28515625" bestFit="1" customWidth="1"/>
    <col min="5" max="5" width="21.42578125" bestFit="1" customWidth="1"/>
    <col min="7" max="7" width="9.7109375" bestFit="1" customWidth="1"/>
  </cols>
  <sheetData>
    <row r="1" spans="1:14" ht="15.75" thickBot="1">
      <c r="A1" t="s">
        <v>0</v>
      </c>
      <c r="G1" s="15" t="s">
        <v>95</v>
      </c>
      <c r="H1" s="16"/>
      <c r="I1" s="16"/>
      <c r="J1" s="17"/>
      <c r="L1" s="18" t="s">
        <v>100</v>
      </c>
      <c r="M1" s="19"/>
      <c r="N1" s="20"/>
    </row>
    <row r="2" spans="1:14">
      <c r="A2" t="s">
        <v>1</v>
      </c>
      <c r="G2" s="2" t="s">
        <v>96</v>
      </c>
      <c r="H2" s="2" t="s">
        <v>97</v>
      </c>
      <c r="I2" s="2" t="s">
        <v>98</v>
      </c>
      <c r="J2" s="3" t="s">
        <v>99</v>
      </c>
      <c r="L2" s="2" t="s">
        <v>101</v>
      </c>
      <c r="M2" s="2" t="s">
        <v>98</v>
      </c>
      <c r="N2" s="3" t="s">
        <v>102</v>
      </c>
    </row>
    <row r="3" spans="1:14">
      <c r="A3" t="s">
        <v>2</v>
      </c>
      <c r="G3" s="4">
        <v>44197</v>
      </c>
      <c r="H3" s="5">
        <f>YEAR(G3)*100+MONTH(G3)</f>
        <v>202101</v>
      </c>
      <c r="I3" s="6">
        <f t="shared" ref="I3:I14" si="0">SUMIF($H$30:$H$394,H3,D$30:D$399)/COUNTIF($H$30:$H$394,H3)</f>
        <v>5.8554838709677428</v>
      </c>
      <c r="J3" s="7">
        <f>SUMIF($H$30:$H$394,H3,J$30:J$400)</f>
        <v>360.03966942148759</v>
      </c>
      <c r="L3" s="8">
        <f>YEAR(G3)</f>
        <v>2021</v>
      </c>
      <c r="M3" s="6">
        <f ca="1">SUMIF(I$30:I$400,L3,D$30:D$399)/COUNTIF(I$30:I$400,L3)</f>
        <v>5.5423013698630159</v>
      </c>
      <c r="N3" s="6">
        <f>SUMIF(I$30:I$400,L3,J$30:J$400)</f>
        <v>4012.442975206613</v>
      </c>
    </row>
    <row r="4" spans="1:14">
      <c r="A4" t="s">
        <v>3</v>
      </c>
      <c r="G4" s="4">
        <f>DATE(IF(MONTH(G3)=12,YEAR(G3)+1,YEAR(G3)),IF(MONTH(G3)=12,1,MONTH(G3)+1),1)</f>
        <v>44228</v>
      </c>
      <c r="H4" s="5">
        <f t="shared" ref="H4:H14" si="1">YEAR(G4)*100+MONTH(G4)</f>
        <v>202102</v>
      </c>
      <c r="I4" s="6">
        <f t="shared" si="0"/>
        <v>4.0932142857142866</v>
      </c>
      <c r="J4" s="7">
        <f t="shared" ref="J4:J14" si="2">SUMIF($H$30:$H$394,H4,J$30:J$400)</f>
        <v>227.32561983471075</v>
      </c>
    </row>
    <row r="5" spans="1:14">
      <c r="A5" t="s">
        <v>4</v>
      </c>
      <c r="G5" s="4">
        <f t="shared" ref="G5:G14" si="3">DATE(IF(MONTH(G4)=12,YEAR(G4)+1,YEAR(G4)),IF(MONTH(G4)=12,1,MONTH(G4)+1),1)</f>
        <v>44256</v>
      </c>
      <c r="H5" s="5">
        <f t="shared" si="1"/>
        <v>202103</v>
      </c>
      <c r="I5" s="6">
        <f t="shared" si="0"/>
        <v>5.7606451612903227</v>
      </c>
      <c r="J5" s="7">
        <f t="shared" si="2"/>
        <v>354.20826446280989</v>
      </c>
    </row>
    <row r="6" spans="1:14">
      <c r="A6" t="s">
        <v>5</v>
      </c>
      <c r="G6" s="4">
        <f t="shared" si="3"/>
        <v>44287</v>
      </c>
      <c r="H6" s="5">
        <f t="shared" si="1"/>
        <v>202104</v>
      </c>
      <c r="I6" s="6">
        <f t="shared" si="0"/>
        <v>5.4703333333333326</v>
      </c>
      <c r="J6" s="7">
        <f t="shared" si="2"/>
        <v>325.50743801652891</v>
      </c>
    </row>
    <row r="7" spans="1:14">
      <c r="A7" t="s">
        <v>6</v>
      </c>
      <c r="G7" s="4">
        <f t="shared" si="3"/>
        <v>44317</v>
      </c>
      <c r="H7" s="5">
        <f t="shared" si="1"/>
        <v>202105</v>
      </c>
      <c r="I7" s="6">
        <f t="shared" si="0"/>
        <v>2.7341935483870969</v>
      </c>
      <c r="J7" s="7">
        <f t="shared" si="2"/>
        <v>168.11900826446279</v>
      </c>
    </row>
    <row r="8" spans="1:14">
      <c r="A8" t="s">
        <v>7</v>
      </c>
      <c r="G8" s="4">
        <f t="shared" si="3"/>
        <v>44348</v>
      </c>
      <c r="H8" s="5">
        <f t="shared" si="1"/>
        <v>202106</v>
      </c>
      <c r="I8" s="6">
        <f t="shared" si="0"/>
        <v>0.629</v>
      </c>
      <c r="J8" s="7">
        <f t="shared" si="2"/>
        <v>37.428099173553719</v>
      </c>
    </row>
    <row r="9" spans="1:14">
      <c r="A9" t="s">
        <v>6</v>
      </c>
      <c r="G9" s="4">
        <f t="shared" si="3"/>
        <v>44378</v>
      </c>
      <c r="H9" s="5">
        <f t="shared" si="1"/>
        <v>202107</v>
      </c>
      <c r="I9" s="6">
        <f t="shared" si="0"/>
        <v>6.7048387096774187</v>
      </c>
      <c r="J9" s="7">
        <f t="shared" si="2"/>
        <v>412.2644628099174</v>
      </c>
    </row>
    <row r="10" spans="1:14">
      <c r="A10" t="s">
        <v>8</v>
      </c>
      <c r="G10" s="4">
        <f t="shared" si="3"/>
        <v>44409</v>
      </c>
      <c r="H10" s="5">
        <f t="shared" si="1"/>
        <v>202108</v>
      </c>
      <c r="I10" s="6">
        <f t="shared" si="0"/>
        <v>17.70967741935484</v>
      </c>
      <c r="J10" s="7">
        <f t="shared" si="2"/>
        <v>1088.9256198347111</v>
      </c>
    </row>
    <row r="11" spans="1:14">
      <c r="A11" t="s">
        <v>9</v>
      </c>
      <c r="G11" s="4">
        <f t="shared" si="3"/>
        <v>44440</v>
      </c>
      <c r="H11" s="5">
        <f t="shared" si="1"/>
        <v>202109</v>
      </c>
      <c r="I11" s="6">
        <f t="shared" si="0"/>
        <v>4.3033333333333319</v>
      </c>
      <c r="J11" s="7">
        <f t="shared" si="2"/>
        <v>256.06611570247929</v>
      </c>
    </row>
    <row r="12" spans="1:14">
      <c r="A12" t="s">
        <v>6</v>
      </c>
      <c r="G12" s="4">
        <f t="shared" si="3"/>
        <v>44470</v>
      </c>
      <c r="H12" s="5">
        <f t="shared" si="1"/>
        <v>202110</v>
      </c>
      <c r="I12" s="6">
        <f t="shared" si="0"/>
        <v>3.5264516129032253</v>
      </c>
      <c r="J12" s="7">
        <f t="shared" si="2"/>
        <v>216.83305785123969</v>
      </c>
    </row>
    <row r="13" spans="1:14">
      <c r="A13" t="s">
        <v>10</v>
      </c>
      <c r="G13" s="4">
        <f t="shared" si="3"/>
        <v>44501</v>
      </c>
      <c r="H13" s="5">
        <f t="shared" si="1"/>
        <v>202111</v>
      </c>
      <c r="I13" s="6">
        <f t="shared" si="0"/>
        <v>4.8259999999999996</v>
      </c>
      <c r="J13" s="7">
        <f t="shared" si="2"/>
        <v>287.16694214876026</v>
      </c>
    </row>
    <row r="14" spans="1:14">
      <c r="A14" t="s">
        <v>114</v>
      </c>
      <c r="G14" s="4">
        <f t="shared" si="3"/>
        <v>44531</v>
      </c>
      <c r="H14" s="5">
        <f t="shared" si="1"/>
        <v>202112</v>
      </c>
      <c r="I14" s="6">
        <f t="shared" si="0"/>
        <v>4.5303225806451612</v>
      </c>
      <c r="J14" s="7">
        <f t="shared" si="2"/>
        <v>278.55867768595033</v>
      </c>
    </row>
    <row r="15" spans="1:14">
      <c r="A15" t="s">
        <v>6</v>
      </c>
    </row>
    <row r="16" spans="1:14">
      <c r="A16" t="s">
        <v>11</v>
      </c>
    </row>
    <row r="17" spans="1:10">
      <c r="A17" t="s">
        <v>64</v>
      </c>
    </row>
    <row r="18" spans="1:10">
      <c r="A18" t="s">
        <v>13</v>
      </c>
    </row>
    <row r="19" spans="1:10">
      <c r="A19" t="s">
        <v>6</v>
      </c>
    </row>
    <row r="20" spans="1:10">
      <c r="A20" t="s">
        <v>65</v>
      </c>
    </row>
    <row r="21" spans="1:10">
      <c r="A21" t="s">
        <v>15</v>
      </c>
    </row>
    <row r="22" spans="1:10">
      <c r="A22" t="s">
        <v>66</v>
      </c>
    </row>
    <row r="23" spans="1:10">
      <c r="A23" t="s">
        <v>6</v>
      </c>
    </row>
    <row r="24" spans="1:10">
      <c r="A24" t="s">
        <v>17</v>
      </c>
      <c r="G24" s="1" t="str">
        <f>IF(OR(C24&lt;=0,ISTEXT(C24)),"",C24)</f>
        <v/>
      </c>
      <c r="H24" s="5" t="str">
        <f>IF(NOT(ISTEXT(G24)),YEAR(G24)*100+MONTH(G24),"")</f>
        <v/>
      </c>
      <c r="I24" s="5" t="str">
        <f>IF(NOT(ISTEXT(G24)),YEAR(G24),"")</f>
        <v/>
      </c>
    </row>
    <row r="25" spans="1:10">
      <c r="A25" t="s">
        <v>18</v>
      </c>
      <c r="G25" s="1" t="str">
        <f t="shared" ref="G25:G67" si="4">IF(OR(C25&lt;=0,ISTEXT(C25)),"",C25)</f>
        <v/>
      </c>
      <c r="H25" s="5" t="str">
        <f t="shared" ref="H25:H67" si="5">IF(NOT(ISTEXT(G25)),YEAR(G25)*100+MONTH(G25),"")</f>
        <v/>
      </c>
      <c r="I25" s="5" t="str">
        <f t="shared" ref="I25:I67" si="6">IF(NOT(ISTEXT(G25)),YEAR(G25),"")</f>
        <v/>
      </c>
    </row>
    <row r="26" spans="1:10">
      <c r="A26" t="s">
        <v>35</v>
      </c>
      <c r="G26" s="1" t="str">
        <f t="shared" si="4"/>
        <v/>
      </c>
      <c r="H26" s="5" t="str">
        <f t="shared" si="5"/>
        <v/>
      </c>
      <c r="I26" s="5" t="str">
        <f t="shared" si="6"/>
        <v/>
      </c>
    </row>
    <row r="27" spans="1:10">
      <c r="A27" t="s">
        <v>19</v>
      </c>
      <c r="G27" s="1" t="str">
        <f t="shared" si="4"/>
        <v/>
      </c>
      <c r="H27" s="5" t="str">
        <f t="shared" si="5"/>
        <v/>
      </c>
      <c r="I27" s="5" t="str">
        <f t="shared" si="6"/>
        <v/>
      </c>
    </row>
    <row r="28" spans="1:10">
      <c r="A28" t="s">
        <v>20</v>
      </c>
      <c r="B28" t="s">
        <v>21</v>
      </c>
      <c r="C28" t="s">
        <v>22</v>
      </c>
      <c r="D28" t="s">
        <v>67</v>
      </c>
      <c r="E28" t="s">
        <v>68</v>
      </c>
      <c r="G28" s="1" t="str">
        <f t="shared" si="4"/>
        <v/>
      </c>
      <c r="H28" s="5" t="str">
        <f t="shared" si="5"/>
        <v/>
      </c>
      <c r="I28" s="5" t="str">
        <f t="shared" si="6"/>
        <v/>
      </c>
    </row>
    <row r="29" spans="1:10">
      <c r="A29" t="s">
        <v>25</v>
      </c>
      <c r="B29" t="s">
        <v>26</v>
      </c>
      <c r="C29" t="s">
        <v>27</v>
      </c>
      <c r="D29" t="s">
        <v>28</v>
      </c>
      <c r="E29" t="s">
        <v>29</v>
      </c>
      <c r="G29" s="1" t="str">
        <f t="shared" si="4"/>
        <v/>
      </c>
      <c r="H29" s="5" t="str">
        <f t="shared" si="5"/>
        <v/>
      </c>
      <c r="I29" s="5" t="str">
        <f t="shared" si="6"/>
        <v/>
      </c>
    </row>
    <row r="30" spans="1:10">
      <c r="A30" t="s">
        <v>30</v>
      </c>
      <c r="B30">
        <v>6838000</v>
      </c>
      <c r="C30" s="1">
        <v>44197</v>
      </c>
      <c r="D30">
        <v>3.9</v>
      </c>
      <c r="E30" t="s">
        <v>31</v>
      </c>
      <c r="G30" s="1">
        <f t="shared" si="4"/>
        <v>44197</v>
      </c>
      <c r="H30" s="5">
        <f t="shared" si="5"/>
        <v>202101</v>
      </c>
      <c r="I30" s="5">
        <f t="shared" si="6"/>
        <v>2021</v>
      </c>
      <c r="J30">
        <f t="shared" ref="J30:J66" si="7">IF(AND(ISNUMBER(G30),ISNUMBER(D30)),D30*(640*24*3600)/(5280^2),"DataGap")</f>
        <v>7.7355371900826446</v>
      </c>
    </row>
    <row r="31" spans="1:10">
      <c r="A31" t="s">
        <v>30</v>
      </c>
      <c r="B31">
        <v>6838000</v>
      </c>
      <c r="C31" s="1">
        <v>44198</v>
      </c>
      <c r="D31">
        <v>7.13</v>
      </c>
      <c r="E31" t="s">
        <v>31</v>
      </c>
      <c r="G31" s="1">
        <f t="shared" si="4"/>
        <v>44198</v>
      </c>
      <c r="H31" s="5">
        <f t="shared" si="5"/>
        <v>202101</v>
      </c>
      <c r="I31" s="5">
        <f t="shared" si="6"/>
        <v>2021</v>
      </c>
      <c r="J31">
        <f>IF(AND(ISNUMBER(G31),ISNUMBER(D31)),D31*(640*24*3600)/(5280^2),"DataGap")</f>
        <v>14.142148760330578</v>
      </c>
    </row>
    <row r="32" spans="1:10">
      <c r="A32" t="s">
        <v>30</v>
      </c>
      <c r="B32">
        <v>6838000</v>
      </c>
      <c r="C32" s="1">
        <v>44199</v>
      </c>
      <c r="D32">
        <v>7.25</v>
      </c>
      <c r="E32" t="s">
        <v>31</v>
      </c>
      <c r="G32" s="1">
        <f t="shared" si="4"/>
        <v>44199</v>
      </c>
      <c r="H32" s="5">
        <f t="shared" si="5"/>
        <v>202101</v>
      </c>
      <c r="I32" s="5">
        <f t="shared" si="6"/>
        <v>2021</v>
      </c>
      <c r="J32">
        <f t="shared" si="7"/>
        <v>14.380165289256198</v>
      </c>
    </row>
    <row r="33" spans="1:10">
      <c r="A33" t="s">
        <v>30</v>
      </c>
      <c r="B33">
        <v>6838000</v>
      </c>
      <c r="C33" s="1">
        <v>44200</v>
      </c>
      <c r="D33">
        <v>7.13</v>
      </c>
      <c r="E33" t="s">
        <v>31</v>
      </c>
      <c r="G33" s="1">
        <f t="shared" si="4"/>
        <v>44200</v>
      </c>
      <c r="H33" s="5">
        <f t="shared" si="5"/>
        <v>202101</v>
      </c>
      <c r="I33" s="5">
        <f t="shared" si="6"/>
        <v>2021</v>
      </c>
      <c r="J33">
        <f t="shared" si="7"/>
        <v>14.142148760330578</v>
      </c>
    </row>
    <row r="34" spans="1:10">
      <c r="A34" t="s">
        <v>30</v>
      </c>
      <c r="B34">
        <v>6838000</v>
      </c>
      <c r="C34" s="1">
        <v>44201</v>
      </c>
      <c r="D34">
        <v>6.92</v>
      </c>
      <c r="E34" t="s">
        <v>31</v>
      </c>
      <c r="G34" s="1">
        <f t="shared" si="4"/>
        <v>44201</v>
      </c>
      <c r="H34" s="5">
        <f t="shared" si="5"/>
        <v>202101</v>
      </c>
      <c r="I34" s="5">
        <f t="shared" si="6"/>
        <v>2021</v>
      </c>
      <c r="J34">
        <f t="shared" si="7"/>
        <v>13.725619834710743</v>
      </c>
    </row>
    <row r="35" spans="1:10">
      <c r="A35" t="s">
        <v>30</v>
      </c>
      <c r="B35">
        <v>6838000</v>
      </c>
      <c r="C35" s="1">
        <v>44202</v>
      </c>
      <c r="D35">
        <v>6.72</v>
      </c>
      <c r="E35" t="s">
        <v>31</v>
      </c>
      <c r="G35" s="1">
        <f t="shared" si="4"/>
        <v>44202</v>
      </c>
      <c r="H35" s="5">
        <f t="shared" si="5"/>
        <v>202101</v>
      </c>
      <c r="I35" s="5">
        <f t="shared" si="6"/>
        <v>2021</v>
      </c>
      <c r="J35">
        <f t="shared" si="7"/>
        <v>13.328925619834711</v>
      </c>
    </row>
    <row r="36" spans="1:10">
      <c r="A36" t="s">
        <v>30</v>
      </c>
      <c r="B36">
        <v>6838000</v>
      </c>
      <c r="C36" s="1">
        <v>44203</v>
      </c>
      <c r="D36">
        <v>6.29</v>
      </c>
      <c r="E36" t="s">
        <v>31</v>
      </c>
      <c r="G36" s="1">
        <f t="shared" si="4"/>
        <v>44203</v>
      </c>
      <c r="H36" s="5">
        <f t="shared" si="5"/>
        <v>202101</v>
      </c>
      <c r="I36" s="5">
        <f t="shared" si="6"/>
        <v>2021</v>
      </c>
      <c r="J36">
        <f t="shared" si="7"/>
        <v>12.47603305785124</v>
      </c>
    </row>
    <row r="37" spans="1:10">
      <c r="A37" t="s">
        <v>30</v>
      </c>
      <c r="B37">
        <v>6838000</v>
      </c>
      <c r="C37" s="1">
        <v>44204</v>
      </c>
      <c r="D37">
        <v>6.09</v>
      </c>
      <c r="E37" t="s">
        <v>31</v>
      </c>
      <c r="G37" s="1">
        <f t="shared" si="4"/>
        <v>44204</v>
      </c>
      <c r="H37" s="5">
        <f t="shared" si="5"/>
        <v>202101</v>
      </c>
      <c r="I37" s="5">
        <f t="shared" si="6"/>
        <v>2021</v>
      </c>
      <c r="J37">
        <f t="shared" si="7"/>
        <v>12.079338842975206</v>
      </c>
    </row>
    <row r="38" spans="1:10">
      <c r="A38" t="s">
        <v>30</v>
      </c>
      <c r="B38">
        <v>6838000</v>
      </c>
      <c r="C38" s="1">
        <v>44205</v>
      </c>
      <c r="D38">
        <v>5.98</v>
      </c>
      <c r="E38" t="s">
        <v>31</v>
      </c>
      <c r="G38" s="1">
        <f t="shared" si="4"/>
        <v>44205</v>
      </c>
      <c r="H38" s="5">
        <f t="shared" si="5"/>
        <v>202101</v>
      </c>
      <c r="I38" s="5">
        <f t="shared" si="6"/>
        <v>2021</v>
      </c>
      <c r="J38">
        <f t="shared" si="7"/>
        <v>11.861157024793389</v>
      </c>
    </row>
    <row r="39" spans="1:10">
      <c r="A39" t="s">
        <v>30</v>
      </c>
      <c r="B39">
        <v>6838000</v>
      </c>
      <c r="C39" s="1">
        <v>44206</v>
      </c>
      <c r="D39">
        <v>5.9</v>
      </c>
      <c r="E39" t="s">
        <v>31</v>
      </c>
      <c r="G39" s="1">
        <f t="shared" si="4"/>
        <v>44206</v>
      </c>
      <c r="H39" s="5">
        <f t="shared" si="5"/>
        <v>202101</v>
      </c>
      <c r="I39" s="5">
        <f t="shared" si="6"/>
        <v>2021</v>
      </c>
      <c r="J39">
        <f t="shared" si="7"/>
        <v>11.702479338842975</v>
      </c>
    </row>
    <row r="40" spans="1:10">
      <c r="A40" t="s">
        <v>30</v>
      </c>
      <c r="B40">
        <v>6838000</v>
      </c>
      <c r="C40" s="1">
        <v>44207</v>
      </c>
      <c r="D40">
        <v>6.03</v>
      </c>
      <c r="E40" t="s">
        <v>31</v>
      </c>
      <c r="G40" s="1">
        <f t="shared" si="4"/>
        <v>44207</v>
      </c>
      <c r="H40" s="5">
        <f t="shared" si="5"/>
        <v>202101</v>
      </c>
      <c r="I40" s="5">
        <f t="shared" si="6"/>
        <v>2021</v>
      </c>
      <c r="J40">
        <f t="shared" si="7"/>
        <v>11.960330578512396</v>
      </c>
    </row>
    <row r="41" spans="1:10">
      <c r="A41" t="s">
        <v>30</v>
      </c>
      <c r="B41">
        <v>6838000</v>
      </c>
      <c r="C41" s="1">
        <v>44208</v>
      </c>
      <c r="D41">
        <v>5.45</v>
      </c>
      <c r="E41" t="s">
        <v>38</v>
      </c>
      <c r="G41" s="1">
        <f t="shared" si="4"/>
        <v>44208</v>
      </c>
      <c r="H41" s="5">
        <f t="shared" si="5"/>
        <v>202101</v>
      </c>
      <c r="I41" s="5">
        <f t="shared" si="6"/>
        <v>2021</v>
      </c>
      <c r="J41">
        <f t="shared" si="7"/>
        <v>10.809917355371901</v>
      </c>
    </row>
    <row r="42" spans="1:10">
      <c r="A42" t="s">
        <v>30</v>
      </c>
      <c r="B42">
        <v>6838000</v>
      </c>
      <c r="C42" s="1">
        <v>44209</v>
      </c>
      <c r="D42">
        <v>5.95</v>
      </c>
      <c r="E42" t="s">
        <v>38</v>
      </c>
      <c r="G42" s="1">
        <f t="shared" si="4"/>
        <v>44209</v>
      </c>
      <c r="H42" s="5">
        <f t="shared" si="5"/>
        <v>202101</v>
      </c>
      <c r="I42" s="5">
        <f t="shared" si="6"/>
        <v>2021</v>
      </c>
      <c r="J42">
        <f t="shared" si="7"/>
        <v>11.801652892561984</v>
      </c>
    </row>
    <row r="43" spans="1:10">
      <c r="A43" t="s">
        <v>30</v>
      </c>
      <c r="B43">
        <v>6838000</v>
      </c>
      <c r="C43" s="1">
        <v>44210</v>
      </c>
      <c r="D43">
        <v>5.77</v>
      </c>
      <c r="E43" t="s">
        <v>31</v>
      </c>
      <c r="G43" s="1">
        <f t="shared" si="4"/>
        <v>44210</v>
      </c>
      <c r="H43" s="5">
        <f t="shared" si="5"/>
        <v>202101</v>
      </c>
      <c r="I43" s="5">
        <f t="shared" si="6"/>
        <v>2021</v>
      </c>
      <c r="J43">
        <f t="shared" si="7"/>
        <v>11.444628099173555</v>
      </c>
    </row>
    <row r="44" spans="1:10">
      <c r="A44" t="s">
        <v>30</v>
      </c>
      <c r="B44">
        <v>6838000</v>
      </c>
      <c r="C44" s="1">
        <v>44211</v>
      </c>
      <c r="D44">
        <v>5.51</v>
      </c>
      <c r="E44" t="s">
        <v>38</v>
      </c>
      <c r="G44" s="1">
        <f t="shared" si="4"/>
        <v>44211</v>
      </c>
      <c r="H44" s="5">
        <f t="shared" si="5"/>
        <v>202101</v>
      </c>
      <c r="I44" s="5">
        <f t="shared" si="6"/>
        <v>2021</v>
      </c>
      <c r="J44">
        <f t="shared" si="7"/>
        <v>10.928925619834711</v>
      </c>
    </row>
    <row r="45" spans="1:10">
      <c r="A45" t="s">
        <v>30</v>
      </c>
      <c r="B45">
        <v>6838000</v>
      </c>
      <c r="C45" s="1">
        <v>44212</v>
      </c>
      <c r="D45">
        <v>4.3499999999999996</v>
      </c>
      <c r="E45" t="s">
        <v>38</v>
      </c>
      <c r="G45" s="1">
        <f t="shared" si="4"/>
        <v>44212</v>
      </c>
      <c r="H45" s="5">
        <f t="shared" si="5"/>
        <v>202101</v>
      </c>
      <c r="I45" s="5">
        <f t="shared" si="6"/>
        <v>2021</v>
      </c>
      <c r="J45">
        <f t="shared" si="7"/>
        <v>8.6280991735537178</v>
      </c>
    </row>
    <row r="46" spans="1:10">
      <c r="A46" t="s">
        <v>30</v>
      </c>
      <c r="B46">
        <v>6838000</v>
      </c>
      <c r="C46" s="1">
        <v>44213</v>
      </c>
      <c r="D46">
        <v>5.35</v>
      </c>
      <c r="E46" t="s">
        <v>38</v>
      </c>
      <c r="G46" s="1">
        <f t="shared" si="4"/>
        <v>44213</v>
      </c>
      <c r="H46" s="5">
        <f t="shared" si="5"/>
        <v>202101</v>
      </c>
      <c r="I46" s="5">
        <f t="shared" si="6"/>
        <v>2021</v>
      </c>
      <c r="J46">
        <f t="shared" si="7"/>
        <v>10.611570247933884</v>
      </c>
    </row>
    <row r="47" spans="1:10">
      <c r="A47" t="s">
        <v>30</v>
      </c>
      <c r="B47">
        <v>6838000</v>
      </c>
      <c r="C47" s="1">
        <v>44214</v>
      </c>
      <c r="D47">
        <v>6.03</v>
      </c>
      <c r="E47" t="s">
        <v>31</v>
      </c>
      <c r="G47" s="1">
        <f t="shared" si="4"/>
        <v>44214</v>
      </c>
      <c r="H47" s="5">
        <f t="shared" si="5"/>
        <v>202101</v>
      </c>
      <c r="I47" s="5">
        <f t="shared" si="6"/>
        <v>2021</v>
      </c>
      <c r="J47">
        <f t="shared" si="7"/>
        <v>11.960330578512396</v>
      </c>
    </row>
    <row r="48" spans="1:10">
      <c r="A48" t="s">
        <v>30</v>
      </c>
      <c r="B48">
        <v>6838000</v>
      </c>
      <c r="C48" s="1">
        <v>44215</v>
      </c>
      <c r="D48">
        <v>6.03</v>
      </c>
      <c r="E48" t="s">
        <v>31</v>
      </c>
      <c r="G48" s="1">
        <f t="shared" si="4"/>
        <v>44215</v>
      </c>
      <c r="H48" s="5">
        <f t="shared" si="5"/>
        <v>202101</v>
      </c>
      <c r="I48" s="5">
        <f t="shared" si="6"/>
        <v>2021</v>
      </c>
      <c r="J48">
        <f t="shared" si="7"/>
        <v>11.960330578512396</v>
      </c>
    </row>
    <row r="49" spans="1:10">
      <c r="A49" t="s">
        <v>30</v>
      </c>
      <c r="B49">
        <v>6838000</v>
      </c>
      <c r="C49" s="1">
        <v>44216</v>
      </c>
      <c r="D49">
        <v>6.85</v>
      </c>
      <c r="E49" t="s">
        <v>38</v>
      </c>
      <c r="G49" s="1">
        <f t="shared" si="4"/>
        <v>44216</v>
      </c>
      <c r="H49" s="5">
        <f t="shared" si="5"/>
        <v>202101</v>
      </c>
      <c r="I49" s="5">
        <f t="shared" si="6"/>
        <v>2021</v>
      </c>
      <c r="J49">
        <f t="shared" si="7"/>
        <v>13.586776859504132</v>
      </c>
    </row>
    <row r="50" spans="1:10">
      <c r="A50" t="s">
        <v>30</v>
      </c>
      <c r="B50">
        <v>6838000</v>
      </c>
      <c r="C50" s="1">
        <v>44217</v>
      </c>
      <c r="D50">
        <v>7.79</v>
      </c>
      <c r="E50" t="s">
        <v>31</v>
      </c>
      <c r="G50" s="1">
        <f t="shared" si="4"/>
        <v>44217</v>
      </c>
      <c r="H50" s="5">
        <f t="shared" si="5"/>
        <v>202101</v>
      </c>
      <c r="I50" s="5">
        <f t="shared" si="6"/>
        <v>2021</v>
      </c>
      <c r="J50">
        <f t="shared" si="7"/>
        <v>15.451239669421488</v>
      </c>
    </row>
    <row r="51" spans="1:10">
      <c r="A51" t="s">
        <v>30</v>
      </c>
      <c r="B51">
        <v>6838000</v>
      </c>
      <c r="C51" s="1">
        <v>44218</v>
      </c>
      <c r="D51">
        <v>7.09</v>
      </c>
      <c r="E51" t="s">
        <v>31</v>
      </c>
      <c r="G51" s="1">
        <f t="shared" si="4"/>
        <v>44218</v>
      </c>
      <c r="H51" s="5">
        <f t="shared" si="5"/>
        <v>202101</v>
      </c>
      <c r="I51" s="5">
        <f t="shared" si="6"/>
        <v>2021</v>
      </c>
      <c r="J51">
        <f t="shared" si="7"/>
        <v>14.062809917355372</v>
      </c>
    </row>
    <row r="52" spans="1:10">
      <c r="A52" t="s">
        <v>30</v>
      </c>
      <c r="B52">
        <v>6838000</v>
      </c>
      <c r="C52" s="1">
        <v>44219</v>
      </c>
      <c r="D52">
        <v>5</v>
      </c>
      <c r="E52" t="s">
        <v>38</v>
      </c>
      <c r="G52" s="1">
        <f t="shared" si="4"/>
        <v>44219</v>
      </c>
      <c r="H52" s="5">
        <f t="shared" si="5"/>
        <v>202101</v>
      </c>
      <c r="I52" s="5">
        <f t="shared" si="6"/>
        <v>2021</v>
      </c>
      <c r="J52">
        <f t="shared" si="7"/>
        <v>9.9173553719008272</v>
      </c>
    </row>
    <row r="53" spans="1:10">
      <c r="A53" t="s">
        <v>30</v>
      </c>
      <c r="B53">
        <v>6838000</v>
      </c>
      <c r="C53" s="1">
        <v>44220</v>
      </c>
      <c r="D53">
        <v>4.8099999999999996</v>
      </c>
      <c r="E53" t="s">
        <v>38</v>
      </c>
      <c r="G53" s="1">
        <f t="shared" si="4"/>
        <v>44220</v>
      </c>
      <c r="H53" s="5">
        <f t="shared" si="5"/>
        <v>202101</v>
      </c>
      <c r="I53" s="5">
        <f t="shared" si="6"/>
        <v>2021</v>
      </c>
      <c r="J53">
        <f t="shared" si="7"/>
        <v>9.5404958677685947</v>
      </c>
    </row>
    <row r="54" spans="1:10">
      <c r="A54" t="s">
        <v>30</v>
      </c>
      <c r="B54">
        <v>6838000</v>
      </c>
      <c r="C54" s="1">
        <v>44221</v>
      </c>
      <c r="D54">
        <v>4.33</v>
      </c>
      <c r="E54" t="s">
        <v>31</v>
      </c>
      <c r="G54" s="1">
        <f t="shared" si="4"/>
        <v>44221</v>
      </c>
      <c r="H54" s="5">
        <f t="shared" si="5"/>
        <v>202101</v>
      </c>
      <c r="I54" s="5">
        <f t="shared" si="6"/>
        <v>2021</v>
      </c>
      <c r="J54">
        <f t="shared" si="7"/>
        <v>8.5884297520661157</v>
      </c>
    </row>
    <row r="55" spans="1:10">
      <c r="A55" t="s">
        <v>30</v>
      </c>
      <c r="B55">
        <v>6838000</v>
      </c>
      <c r="C55" s="1">
        <v>44222</v>
      </c>
      <c r="D55">
        <v>4.97</v>
      </c>
      <c r="E55" t="s">
        <v>38</v>
      </c>
      <c r="G55" s="1">
        <f t="shared" si="4"/>
        <v>44222</v>
      </c>
      <c r="H55" s="5">
        <f t="shared" si="5"/>
        <v>202101</v>
      </c>
      <c r="I55" s="5">
        <f t="shared" si="6"/>
        <v>2021</v>
      </c>
      <c r="J55">
        <f t="shared" si="7"/>
        <v>9.8578512396694222</v>
      </c>
    </row>
    <row r="56" spans="1:10">
      <c r="A56" t="s">
        <v>30</v>
      </c>
      <c r="B56">
        <v>6838000</v>
      </c>
      <c r="C56" s="1">
        <v>44223</v>
      </c>
      <c r="D56">
        <v>4.5199999999999996</v>
      </c>
      <c r="E56" t="s">
        <v>38</v>
      </c>
      <c r="G56" s="1">
        <f t="shared" si="4"/>
        <v>44223</v>
      </c>
      <c r="H56" s="5">
        <f t="shared" si="5"/>
        <v>202101</v>
      </c>
      <c r="I56" s="5">
        <f t="shared" si="6"/>
        <v>2021</v>
      </c>
      <c r="J56">
        <f t="shared" si="7"/>
        <v>8.9652892561983464</v>
      </c>
    </row>
    <row r="57" spans="1:10">
      <c r="A57" t="s">
        <v>30</v>
      </c>
      <c r="B57">
        <v>6838000</v>
      </c>
      <c r="C57" s="1">
        <v>44224</v>
      </c>
      <c r="D57">
        <v>4.29</v>
      </c>
      <c r="E57" t="s">
        <v>38</v>
      </c>
      <c r="G57" s="1">
        <f t="shared" si="4"/>
        <v>44224</v>
      </c>
      <c r="H57" s="5">
        <f t="shared" si="5"/>
        <v>202101</v>
      </c>
      <c r="I57" s="5">
        <f t="shared" si="6"/>
        <v>2021</v>
      </c>
      <c r="J57">
        <f t="shared" si="7"/>
        <v>8.5090909090909097</v>
      </c>
    </row>
    <row r="58" spans="1:10">
      <c r="A58" t="s">
        <v>30</v>
      </c>
      <c r="B58">
        <v>6838000</v>
      </c>
      <c r="C58" s="1">
        <v>44225</v>
      </c>
      <c r="D58">
        <v>4.7699999999999996</v>
      </c>
      <c r="E58" t="s">
        <v>38</v>
      </c>
      <c r="G58" s="1">
        <f t="shared" si="4"/>
        <v>44225</v>
      </c>
      <c r="H58" s="5">
        <f t="shared" si="5"/>
        <v>202101</v>
      </c>
      <c r="I58" s="5">
        <f t="shared" si="6"/>
        <v>2021</v>
      </c>
      <c r="J58">
        <f t="shared" si="7"/>
        <v>9.4611570247933869</v>
      </c>
    </row>
    <row r="59" spans="1:10">
      <c r="A59" t="s">
        <v>30</v>
      </c>
      <c r="B59">
        <v>6838000</v>
      </c>
      <c r="C59" s="1">
        <v>44226</v>
      </c>
      <c r="D59">
        <v>6.05</v>
      </c>
      <c r="E59" t="s">
        <v>38</v>
      </c>
      <c r="G59" s="1">
        <f t="shared" si="4"/>
        <v>44226</v>
      </c>
      <c r="H59" s="5">
        <f t="shared" si="5"/>
        <v>202101</v>
      </c>
      <c r="I59" s="5">
        <f t="shared" si="6"/>
        <v>2021</v>
      </c>
      <c r="J59">
        <f t="shared" si="7"/>
        <v>12</v>
      </c>
    </row>
    <row r="60" spans="1:10">
      <c r="A60" t="s">
        <v>30</v>
      </c>
      <c r="B60">
        <v>6838000</v>
      </c>
      <c r="C60" s="1">
        <v>44227</v>
      </c>
      <c r="D60">
        <v>7.27</v>
      </c>
      <c r="E60" t="s">
        <v>38</v>
      </c>
      <c r="G60" s="1">
        <f t="shared" si="4"/>
        <v>44227</v>
      </c>
      <c r="H60" s="5">
        <f t="shared" si="5"/>
        <v>202101</v>
      </c>
      <c r="I60" s="5">
        <f t="shared" si="6"/>
        <v>2021</v>
      </c>
      <c r="J60">
        <f t="shared" si="7"/>
        <v>14.419834710743801</v>
      </c>
    </row>
    <row r="61" spans="1:10">
      <c r="A61" t="s">
        <v>30</v>
      </c>
      <c r="B61">
        <v>6838000</v>
      </c>
      <c r="C61" s="1">
        <v>44228</v>
      </c>
      <c r="D61">
        <v>7.06</v>
      </c>
      <c r="E61" t="s">
        <v>38</v>
      </c>
      <c r="G61" s="1">
        <f t="shared" si="4"/>
        <v>44228</v>
      </c>
      <c r="H61" s="5">
        <f t="shared" si="5"/>
        <v>202102</v>
      </c>
      <c r="I61" s="5">
        <f t="shared" si="6"/>
        <v>2021</v>
      </c>
      <c r="J61">
        <f t="shared" si="7"/>
        <v>14.003305785123967</v>
      </c>
    </row>
    <row r="62" spans="1:10">
      <c r="A62" t="s">
        <v>30</v>
      </c>
      <c r="B62">
        <v>6838000</v>
      </c>
      <c r="C62" s="1">
        <v>44229</v>
      </c>
      <c r="D62">
        <v>7.03</v>
      </c>
      <c r="E62" t="s">
        <v>38</v>
      </c>
      <c r="G62" s="1">
        <f t="shared" si="4"/>
        <v>44229</v>
      </c>
      <c r="H62" s="5">
        <f t="shared" si="5"/>
        <v>202102</v>
      </c>
      <c r="I62" s="5">
        <f t="shared" si="6"/>
        <v>2021</v>
      </c>
      <c r="J62">
        <f t="shared" si="7"/>
        <v>13.943801652892562</v>
      </c>
    </row>
    <row r="63" spans="1:10">
      <c r="A63" t="s">
        <v>30</v>
      </c>
      <c r="B63">
        <v>6838000</v>
      </c>
      <c r="C63" s="1">
        <v>44230</v>
      </c>
      <c r="D63">
        <v>7.99</v>
      </c>
      <c r="E63" t="s">
        <v>38</v>
      </c>
      <c r="G63" s="1">
        <f t="shared" si="4"/>
        <v>44230</v>
      </c>
      <c r="H63" s="5">
        <f t="shared" si="5"/>
        <v>202102</v>
      </c>
      <c r="I63" s="5">
        <f t="shared" si="6"/>
        <v>2021</v>
      </c>
      <c r="J63">
        <f t="shared" si="7"/>
        <v>15.84793388429752</v>
      </c>
    </row>
    <row r="64" spans="1:10">
      <c r="A64" t="s">
        <v>30</v>
      </c>
      <c r="B64">
        <v>6838000</v>
      </c>
      <c r="C64" s="1">
        <v>44231</v>
      </c>
      <c r="D64">
        <v>9.91</v>
      </c>
      <c r="E64" t="s">
        <v>31</v>
      </c>
      <c r="G64" s="1">
        <f t="shared" si="4"/>
        <v>44231</v>
      </c>
      <c r="H64" s="5">
        <f t="shared" si="5"/>
        <v>202102</v>
      </c>
      <c r="I64" s="5">
        <f t="shared" si="6"/>
        <v>2021</v>
      </c>
      <c r="J64">
        <f t="shared" si="7"/>
        <v>19.656198347107438</v>
      </c>
    </row>
    <row r="65" spans="1:10">
      <c r="A65" t="s">
        <v>30</v>
      </c>
      <c r="B65">
        <v>6838000</v>
      </c>
      <c r="C65" s="1">
        <v>44232</v>
      </c>
      <c r="D65">
        <v>8.9499999999999993</v>
      </c>
      <c r="E65" t="s">
        <v>31</v>
      </c>
      <c r="G65" s="1">
        <f t="shared" si="4"/>
        <v>44232</v>
      </c>
      <c r="H65" s="5">
        <f t="shared" si="5"/>
        <v>202102</v>
      </c>
      <c r="I65" s="5">
        <f t="shared" si="6"/>
        <v>2021</v>
      </c>
      <c r="J65">
        <f t="shared" si="7"/>
        <v>17.752066115702476</v>
      </c>
    </row>
    <row r="66" spans="1:10">
      <c r="A66" t="s">
        <v>30</v>
      </c>
      <c r="B66">
        <v>6838000</v>
      </c>
      <c r="C66" s="1">
        <v>44233</v>
      </c>
      <c r="D66">
        <v>7.88</v>
      </c>
      <c r="E66" t="s">
        <v>31</v>
      </c>
      <c r="G66" s="1">
        <f t="shared" si="4"/>
        <v>44233</v>
      </c>
      <c r="H66" s="5">
        <f t="shared" si="5"/>
        <v>202102</v>
      </c>
      <c r="I66" s="5">
        <f t="shared" si="6"/>
        <v>2021</v>
      </c>
      <c r="J66">
        <f t="shared" si="7"/>
        <v>15.629752066115703</v>
      </c>
    </row>
    <row r="67" spans="1:10">
      <c r="A67" t="s">
        <v>30</v>
      </c>
      <c r="B67">
        <v>6838000</v>
      </c>
      <c r="C67" s="1">
        <v>44234</v>
      </c>
      <c r="D67">
        <v>2.2400000000000002</v>
      </c>
      <c r="E67" t="s">
        <v>38</v>
      </c>
      <c r="G67" s="1">
        <f t="shared" si="4"/>
        <v>44234</v>
      </c>
      <c r="H67" s="5">
        <f t="shared" si="5"/>
        <v>202102</v>
      </c>
      <c r="I67" s="5">
        <f t="shared" si="6"/>
        <v>2021</v>
      </c>
      <c r="J67">
        <f>IF(AND(ISNUMBER(G67),ISNUMBER(D67)),D67*(640*24*3600)/(5280^2),"DataGap")</f>
        <v>4.4429752066115711</v>
      </c>
    </row>
    <row r="68" spans="1:10">
      <c r="A68" t="s">
        <v>30</v>
      </c>
      <c r="B68">
        <v>6838000</v>
      </c>
      <c r="C68" s="1">
        <v>44235</v>
      </c>
      <c r="D68">
        <v>1.66</v>
      </c>
      <c r="E68" t="s">
        <v>38</v>
      </c>
      <c r="G68" s="1">
        <f t="shared" ref="G68:G114" si="8">IF(OR(C68&lt;=0,ISTEXT(C68)),"",C68)</f>
        <v>44235</v>
      </c>
      <c r="H68" s="5">
        <f t="shared" ref="H68:H114" si="9">IF(NOT(ISTEXT(G68)),YEAR(G68)*100+MONTH(G68),"")</f>
        <v>202102</v>
      </c>
      <c r="I68" s="5">
        <f t="shared" ref="I68:I114" si="10">IF(NOT(ISTEXT(G68)),YEAR(G68),"")</f>
        <v>2021</v>
      </c>
      <c r="J68">
        <f t="shared" ref="J68:J114" si="11">IF(AND(ISNUMBER(G68),ISNUMBER(D68)),D68*(640*24*3600)/(5280^2),"DataGap")</f>
        <v>3.2925619834710744</v>
      </c>
    </row>
    <row r="69" spans="1:10">
      <c r="A69" t="s">
        <v>30</v>
      </c>
      <c r="B69">
        <v>6838000</v>
      </c>
      <c r="C69" s="1">
        <v>44236</v>
      </c>
      <c r="D69">
        <v>1.85</v>
      </c>
      <c r="E69" t="s">
        <v>38</v>
      </c>
      <c r="G69" s="1">
        <f t="shared" si="8"/>
        <v>44236</v>
      </c>
      <c r="H69" s="5">
        <f t="shared" si="9"/>
        <v>202102</v>
      </c>
      <c r="I69" s="5">
        <f t="shared" si="10"/>
        <v>2021</v>
      </c>
      <c r="J69">
        <f t="shared" si="11"/>
        <v>3.669421487603306</v>
      </c>
    </row>
    <row r="70" spans="1:10">
      <c r="A70" t="s">
        <v>30</v>
      </c>
      <c r="B70">
        <v>6838000</v>
      </c>
      <c r="C70" s="1">
        <v>44237</v>
      </c>
      <c r="D70">
        <v>2.0099999999999998</v>
      </c>
      <c r="E70" t="s">
        <v>38</v>
      </c>
      <c r="G70" s="1">
        <f t="shared" si="8"/>
        <v>44237</v>
      </c>
      <c r="H70" s="5">
        <f t="shared" si="9"/>
        <v>202102</v>
      </c>
      <c r="I70" s="5">
        <f t="shared" si="10"/>
        <v>2021</v>
      </c>
      <c r="J70">
        <f t="shared" si="11"/>
        <v>3.9867768595041317</v>
      </c>
    </row>
    <row r="71" spans="1:10">
      <c r="A71" t="s">
        <v>30</v>
      </c>
      <c r="B71">
        <v>6838000</v>
      </c>
      <c r="C71" s="1">
        <v>44238</v>
      </c>
      <c r="D71">
        <v>1.7</v>
      </c>
      <c r="E71" t="s">
        <v>38</v>
      </c>
      <c r="G71" s="1">
        <f t="shared" si="8"/>
        <v>44238</v>
      </c>
      <c r="H71" s="5">
        <f t="shared" si="9"/>
        <v>202102</v>
      </c>
      <c r="I71" s="5">
        <f t="shared" si="10"/>
        <v>2021</v>
      </c>
      <c r="J71">
        <f t="shared" si="11"/>
        <v>3.3719008264462809</v>
      </c>
    </row>
    <row r="72" spans="1:10">
      <c r="A72" t="s">
        <v>30</v>
      </c>
      <c r="B72">
        <v>6838000</v>
      </c>
      <c r="C72" s="1">
        <v>44239</v>
      </c>
      <c r="D72">
        <v>1.77</v>
      </c>
      <c r="E72" t="s">
        <v>38</v>
      </c>
      <c r="G72" s="1">
        <f t="shared" si="8"/>
        <v>44239</v>
      </c>
      <c r="H72" s="5">
        <f t="shared" si="9"/>
        <v>202102</v>
      </c>
      <c r="I72" s="5">
        <f t="shared" si="10"/>
        <v>2021</v>
      </c>
      <c r="J72">
        <f t="shared" si="11"/>
        <v>3.5107438016528927</v>
      </c>
    </row>
    <row r="73" spans="1:10">
      <c r="A73" t="s">
        <v>30</v>
      </c>
      <c r="B73">
        <v>6838000</v>
      </c>
      <c r="C73" s="1">
        <v>44240</v>
      </c>
      <c r="D73">
        <v>1.81</v>
      </c>
      <c r="E73" t="s">
        <v>38</v>
      </c>
      <c r="G73" s="1">
        <f t="shared" si="8"/>
        <v>44240</v>
      </c>
      <c r="H73" s="5">
        <f t="shared" si="9"/>
        <v>202102</v>
      </c>
      <c r="I73" s="5">
        <f t="shared" si="10"/>
        <v>2021</v>
      </c>
      <c r="J73">
        <f t="shared" si="11"/>
        <v>3.5900826446280991</v>
      </c>
    </row>
    <row r="74" spans="1:10">
      <c r="A74" t="s">
        <v>30</v>
      </c>
      <c r="B74">
        <v>6838000</v>
      </c>
      <c r="C74" s="1">
        <v>44241</v>
      </c>
      <c r="D74">
        <v>1.79</v>
      </c>
      <c r="E74" t="s">
        <v>38</v>
      </c>
      <c r="G74" s="1">
        <f t="shared" si="8"/>
        <v>44241</v>
      </c>
      <c r="H74" s="5">
        <f t="shared" si="9"/>
        <v>202102</v>
      </c>
      <c r="I74" s="5">
        <f t="shared" si="10"/>
        <v>2021</v>
      </c>
      <c r="J74">
        <f t="shared" si="11"/>
        <v>3.5504132231404957</v>
      </c>
    </row>
    <row r="75" spans="1:10">
      <c r="A75" t="s">
        <v>30</v>
      </c>
      <c r="B75">
        <v>6838000</v>
      </c>
      <c r="C75" s="1">
        <v>44242</v>
      </c>
      <c r="D75">
        <v>1.51</v>
      </c>
      <c r="E75" t="s">
        <v>38</v>
      </c>
      <c r="G75" s="1">
        <f t="shared" si="8"/>
        <v>44242</v>
      </c>
      <c r="H75" s="5">
        <f t="shared" si="9"/>
        <v>202102</v>
      </c>
      <c r="I75" s="5">
        <f t="shared" si="10"/>
        <v>2021</v>
      </c>
      <c r="J75">
        <f t="shared" si="11"/>
        <v>2.9950413223140497</v>
      </c>
    </row>
    <row r="76" spans="1:10">
      <c r="A76" t="s">
        <v>30</v>
      </c>
      <c r="B76">
        <v>6838000</v>
      </c>
      <c r="C76" s="1">
        <v>44243</v>
      </c>
      <c r="D76">
        <v>1.76</v>
      </c>
      <c r="E76" t="s">
        <v>38</v>
      </c>
      <c r="G76" s="1">
        <f t="shared" si="8"/>
        <v>44243</v>
      </c>
      <c r="H76" s="5">
        <f t="shared" si="9"/>
        <v>202102</v>
      </c>
      <c r="I76" s="5">
        <f t="shared" si="10"/>
        <v>2021</v>
      </c>
      <c r="J76">
        <f t="shared" si="11"/>
        <v>3.4909090909090907</v>
      </c>
    </row>
    <row r="77" spans="1:10">
      <c r="A77" t="s">
        <v>30</v>
      </c>
      <c r="B77">
        <v>6838000</v>
      </c>
      <c r="C77" s="1">
        <v>44244</v>
      </c>
      <c r="D77">
        <v>1.99</v>
      </c>
      <c r="E77" t="s">
        <v>38</v>
      </c>
      <c r="G77" s="1">
        <f t="shared" si="8"/>
        <v>44244</v>
      </c>
      <c r="H77" s="5">
        <f t="shared" si="9"/>
        <v>202102</v>
      </c>
      <c r="I77" s="5">
        <f t="shared" si="10"/>
        <v>2021</v>
      </c>
      <c r="J77">
        <f t="shared" si="11"/>
        <v>3.9471074380165287</v>
      </c>
    </row>
    <row r="78" spans="1:10">
      <c r="A78" t="s">
        <v>30</v>
      </c>
      <c r="B78">
        <v>6838000</v>
      </c>
      <c r="C78" s="1">
        <v>44245</v>
      </c>
      <c r="D78">
        <v>2.2599999999999998</v>
      </c>
      <c r="E78" t="s">
        <v>38</v>
      </c>
      <c r="G78" s="1">
        <f t="shared" si="8"/>
        <v>44245</v>
      </c>
      <c r="H78" s="5">
        <f t="shared" si="9"/>
        <v>202102</v>
      </c>
      <c r="I78" s="5">
        <f t="shared" si="10"/>
        <v>2021</v>
      </c>
      <c r="J78">
        <f t="shared" si="11"/>
        <v>4.4826446280991732</v>
      </c>
    </row>
    <row r="79" spans="1:10">
      <c r="A79" t="s">
        <v>30</v>
      </c>
      <c r="B79">
        <v>6838000</v>
      </c>
      <c r="C79" s="1">
        <v>44246</v>
      </c>
      <c r="D79">
        <v>2.4700000000000002</v>
      </c>
      <c r="E79" t="s">
        <v>38</v>
      </c>
      <c r="G79" s="1">
        <f t="shared" si="8"/>
        <v>44246</v>
      </c>
      <c r="H79" s="5">
        <f t="shared" si="9"/>
        <v>202102</v>
      </c>
      <c r="I79" s="5">
        <f t="shared" si="10"/>
        <v>2021</v>
      </c>
      <c r="J79">
        <f t="shared" si="11"/>
        <v>4.8991735537190086</v>
      </c>
    </row>
    <row r="80" spans="1:10">
      <c r="A80" t="s">
        <v>30</v>
      </c>
      <c r="B80">
        <v>6838000</v>
      </c>
      <c r="C80" s="1">
        <v>44247</v>
      </c>
      <c r="D80">
        <v>3.09</v>
      </c>
      <c r="E80" t="s">
        <v>38</v>
      </c>
      <c r="G80" s="1">
        <f t="shared" si="8"/>
        <v>44247</v>
      </c>
      <c r="H80" s="5">
        <f t="shared" si="9"/>
        <v>202102</v>
      </c>
      <c r="I80" s="5">
        <f t="shared" si="10"/>
        <v>2021</v>
      </c>
      <c r="J80">
        <f t="shared" si="11"/>
        <v>6.1289256198347104</v>
      </c>
    </row>
    <row r="81" spans="1:10">
      <c r="A81" t="s">
        <v>30</v>
      </c>
      <c r="B81">
        <v>6838000</v>
      </c>
      <c r="C81" s="1">
        <v>44248</v>
      </c>
      <c r="D81">
        <v>3.86</v>
      </c>
      <c r="E81" t="s">
        <v>38</v>
      </c>
      <c r="G81" s="1">
        <f t="shared" si="8"/>
        <v>44248</v>
      </c>
      <c r="H81" s="5">
        <f t="shared" si="9"/>
        <v>202102</v>
      </c>
      <c r="I81" s="5">
        <f t="shared" si="10"/>
        <v>2021</v>
      </c>
      <c r="J81">
        <f t="shared" si="11"/>
        <v>7.6561983471074377</v>
      </c>
    </row>
    <row r="82" spans="1:10">
      <c r="A82" t="s">
        <v>30</v>
      </c>
      <c r="B82">
        <v>6838000</v>
      </c>
      <c r="C82" s="1">
        <v>44249</v>
      </c>
      <c r="D82">
        <v>4.1900000000000004</v>
      </c>
      <c r="E82" t="s">
        <v>38</v>
      </c>
      <c r="G82" s="1">
        <f t="shared" si="8"/>
        <v>44249</v>
      </c>
      <c r="H82" s="5">
        <f t="shared" si="9"/>
        <v>202102</v>
      </c>
      <c r="I82" s="5">
        <f t="shared" si="10"/>
        <v>2021</v>
      </c>
      <c r="J82">
        <f t="shared" si="11"/>
        <v>8.3107438016528938</v>
      </c>
    </row>
    <row r="83" spans="1:10">
      <c r="A83" t="s">
        <v>30</v>
      </c>
      <c r="B83">
        <v>6838000</v>
      </c>
      <c r="C83" s="1">
        <v>44250</v>
      </c>
      <c r="D83">
        <v>4.66</v>
      </c>
      <c r="E83" t="s">
        <v>38</v>
      </c>
      <c r="G83" s="1">
        <f t="shared" si="8"/>
        <v>44250</v>
      </c>
      <c r="H83" s="5">
        <f t="shared" si="9"/>
        <v>202102</v>
      </c>
      <c r="I83" s="5">
        <f t="shared" si="10"/>
        <v>2021</v>
      </c>
      <c r="J83">
        <f t="shared" si="11"/>
        <v>9.24297520661157</v>
      </c>
    </row>
    <row r="84" spans="1:10">
      <c r="A84" t="s">
        <v>30</v>
      </c>
      <c r="B84">
        <v>6838000</v>
      </c>
      <c r="C84" s="1">
        <v>44251</v>
      </c>
      <c r="D84">
        <v>4.7699999999999996</v>
      </c>
      <c r="E84" t="s">
        <v>38</v>
      </c>
      <c r="G84" s="1">
        <f t="shared" si="8"/>
        <v>44251</v>
      </c>
      <c r="H84" s="5">
        <f t="shared" si="9"/>
        <v>202102</v>
      </c>
      <c r="I84" s="5">
        <f t="shared" si="10"/>
        <v>2021</v>
      </c>
      <c r="J84">
        <f t="shared" si="11"/>
        <v>9.4611570247933869</v>
      </c>
    </row>
    <row r="85" spans="1:10">
      <c r="A85" t="s">
        <v>30</v>
      </c>
      <c r="B85">
        <v>6838000</v>
      </c>
      <c r="C85" s="1">
        <v>44252</v>
      </c>
      <c r="D85">
        <v>4.8600000000000003</v>
      </c>
      <c r="E85" t="s">
        <v>38</v>
      </c>
      <c r="G85" s="1">
        <f t="shared" si="8"/>
        <v>44252</v>
      </c>
      <c r="H85" s="5">
        <f t="shared" si="9"/>
        <v>202102</v>
      </c>
      <c r="I85" s="5">
        <f t="shared" si="10"/>
        <v>2021</v>
      </c>
      <c r="J85">
        <f t="shared" si="11"/>
        <v>9.6396694214876035</v>
      </c>
    </row>
    <row r="86" spans="1:10">
      <c r="A86" t="s">
        <v>30</v>
      </c>
      <c r="B86">
        <v>6838000</v>
      </c>
      <c r="C86" s="1">
        <v>44253</v>
      </c>
      <c r="D86">
        <v>5.07</v>
      </c>
      <c r="E86" t="s">
        <v>38</v>
      </c>
      <c r="G86" s="1">
        <f t="shared" si="8"/>
        <v>44253</v>
      </c>
      <c r="H86" s="5">
        <f t="shared" si="9"/>
        <v>202102</v>
      </c>
      <c r="I86" s="5">
        <f t="shared" si="10"/>
        <v>2021</v>
      </c>
      <c r="J86">
        <f t="shared" si="11"/>
        <v>10.056198347107438</v>
      </c>
    </row>
    <row r="87" spans="1:10">
      <c r="A87" t="s">
        <v>30</v>
      </c>
      <c r="B87">
        <v>6838000</v>
      </c>
      <c r="C87" s="1">
        <v>44254</v>
      </c>
      <c r="D87">
        <v>5.2</v>
      </c>
      <c r="E87" t="s">
        <v>38</v>
      </c>
      <c r="G87" s="1">
        <f t="shared" si="8"/>
        <v>44254</v>
      </c>
      <c r="H87" s="5">
        <f t="shared" si="9"/>
        <v>202102</v>
      </c>
      <c r="I87" s="5">
        <f t="shared" si="10"/>
        <v>2021</v>
      </c>
      <c r="J87">
        <f t="shared" si="11"/>
        <v>10.314049586776859</v>
      </c>
    </row>
    <row r="88" spans="1:10">
      <c r="A88" t="s">
        <v>30</v>
      </c>
      <c r="B88">
        <v>6838000</v>
      </c>
      <c r="C88" s="1">
        <v>44255</v>
      </c>
      <c r="D88">
        <v>5.27</v>
      </c>
      <c r="E88" t="s">
        <v>38</v>
      </c>
      <c r="G88" s="1">
        <f t="shared" si="8"/>
        <v>44255</v>
      </c>
      <c r="H88" s="5">
        <f t="shared" si="9"/>
        <v>202102</v>
      </c>
      <c r="I88" s="5">
        <f t="shared" si="10"/>
        <v>2021</v>
      </c>
      <c r="J88">
        <f t="shared" si="11"/>
        <v>10.452892561983472</v>
      </c>
    </row>
    <row r="89" spans="1:10">
      <c r="A89" t="s">
        <v>30</v>
      </c>
      <c r="B89">
        <v>6838000</v>
      </c>
      <c r="C89" s="1">
        <v>44256</v>
      </c>
      <c r="D89">
        <v>5.61</v>
      </c>
      <c r="E89" t="s">
        <v>38</v>
      </c>
      <c r="G89" s="1">
        <f t="shared" si="8"/>
        <v>44256</v>
      </c>
      <c r="H89" s="5">
        <f t="shared" si="9"/>
        <v>202103</v>
      </c>
      <c r="I89" s="5">
        <f t="shared" si="10"/>
        <v>2021</v>
      </c>
      <c r="J89">
        <f t="shared" si="11"/>
        <v>11.127272727272727</v>
      </c>
    </row>
    <row r="90" spans="1:10">
      <c r="A90" t="s">
        <v>30</v>
      </c>
      <c r="B90">
        <v>6838000</v>
      </c>
      <c r="C90" s="1">
        <v>44257</v>
      </c>
      <c r="D90">
        <v>5.96</v>
      </c>
      <c r="E90" t="s">
        <v>38</v>
      </c>
      <c r="G90" s="1">
        <f t="shared" si="8"/>
        <v>44257</v>
      </c>
      <c r="H90" s="5">
        <f t="shared" si="9"/>
        <v>202103</v>
      </c>
      <c r="I90" s="5">
        <f t="shared" si="10"/>
        <v>2021</v>
      </c>
      <c r="J90">
        <f t="shared" si="11"/>
        <v>11.821487603305785</v>
      </c>
    </row>
    <row r="91" spans="1:10">
      <c r="A91" t="s">
        <v>30</v>
      </c>
      <c r="B91">
        <v>6838000</v>
      </c>
      <c r="C91" s="1">
        <v>44258</v>
      </c>
      <c r="D91">
        <v>5.96</v>
      </c>
      <c r="E91" t="s">
        <v>38</v>
      </c>
      <c r="G91" s="1">
        <f t="shared" si="8"/>
        <v>44258</v>
      </c>
      <c r="H91" s="5">
        <f t="shared" si="9"/>
        <v>202103</v>
      </c>
      <c r="I91" s="5">
        <f t="shared" si="10"/>
        <v>2021</v>
      </c>
      <c r="J91">
        <f t="shared" si="11"/>
        <v>11.821487603305785</v>
      </c>
    </row>
    <row r="92" spans="1:10">
      <c r="A92" t="s">
        <v>30</v>
      </c>
      <c r="B92">
        <v>6838000</v>
      </c>
      <c r="C92" s="1">
        <v>44259</v>
      </c>
      <c r="D92">
        <v>6.33</v>
      </c>
      <c r="E92" t="s">
        <v>38</v>
      </c>
      <c r="G92" s="1">
        <f t="shared" si="8"/>
        <v>44259</v>
      </c>
      <c r="H92" s="5">
        <f t="shared" si="9"/>
        <v>202103</v>
      </c>
      <c r="I92" s="5">
        <f t="shared" si="10"/>
        <v>2021</v>
      </c>
      <c r="J92">
        <f t="shared" si="11"/>
        <v>12.555371900826445</v>
      </c>
    </row>
    <row r="93" spans="1:10">
      <c r="A93" t="s">
        <v>30</v>
      </c>
      <c r="B93">
        <v>6838000</v>
      </c>
      <c r="C93" s="1">
        <v>44260</v>
      </c>
      <c r="D93">
        <v>7.06</v>
      </c>
      <c r="E93" t="s">
        <v>38</v>
      </c>
      <c r="G93" s="1">
        <f t="shared" si="8"/>
        <v>44260</v>
      </c>
      <c r="H93" s="5">
        <f t="shared" si="9"/>
        <v>202103</v>
      </c>
      <c r="I93" s="5">
        <f t="shared" si="10"/>
        <v>2021</v>
      </c>
      <c r="J93">
        <f t="shared" si="11"/>
        <v>14.003305785123967</v>
      </c>
    </row>
    <row r="94" spans="1:10">
      <c r="A94" t="s">
        <v>30</v>
      </c>
      <c r="B94">
        <v>6838000</v>
      </c>
      <c r="C94" s="1">
        <v>44261</v>
      </c>
      <c r="D94">
        <v>6.71</v>
      </c>
      <c r="E94" t="s">
        <v>38</v>
      </c>
      <c r="G94" s="1">
        <f t="shared" si="8"/>
        <v>44261</v>
      </c>
      <c r="H94" s="5">
        <f t="shared" si="9"/>
        <v>202103</v>
      </c>
      <c r="I94" s="5">
        <f t="shared" si="10"/>
        <v>2021</v>
      </c>
      <c r="J94">
        <f t="shared" si="11"/>
        <v>13.309090909090909</v>
      </c>
    </row>
    <row r="95" spans="1:10">
      <c r="A95" t="s">
        <v>30</v>
      </c>
      <c r="B95">
        <v>6838000</v>
      </c>
      <c r="C95" s="1">
        <v>44262</v>
      </c>
      <c r="D95">
        <v>6.53</v>
      </c>
      <c r="E95" t="s">
        <v>31</v>
      </c>
      <c r="G95" s="1">
        <f t="shared" si="8"/>
        <v>44262</v>
      </c>
      <c r="H95" s="5">
        <f t="shared" si="9"/>
        <v>202103</v>
      </c>
      <c r="I95" s="5">
        <f t="shared" si="10"/>
        <v>2021</v>
      </c>
      <c r="J95">
        <f t="shared" si="11"/>
        <v>12.952066115702479</v>
      </c>
    </row>
    <row r="96" spans="1:10">
      <c r="A96" t="s">
        <v>30</v>
      </c>
      <c r="B96">
        <v>6838000</v>
      </c>
      <c r="C96" s="1">
        <v>44263</v>
      </c>
      <c r="D96">
        <v>6.36</v>
      </c>
      <c r="E96" t="s">
        <v>31</v>
      </c>
      <c r="G96" s="1">
        <f t="shared" si="8"/>
        <v>44263</v>
      </c>
      <c r="H96" s="5">
        <f t="shared" si="9"/>
        <v>202103</v>
      </c>
      <c r="I96" s="5">
        <f t="shared" si="10"/>
        <v>2021</v>
      </c>
      <c r="J96">
        <f t="shared" si="11"/>
        <v>12.61487603305785</v>
      </c>
    </row>
    <row r="97" spans="1:10">
      <c r="A97" t="s">
        <v>30</v>
      </c>
      <c r="B97">
        <v>6838000</v>
      </c>
      <c r="C97" s="1">
        <v>44264</v>
      </c>
      <c r="D97">
        <v>5.17</v>
      </c>
      <c r="E97" t="s">
        <v>31</v>
      </c>
      <c r="G97" s="1">
        <f t="shared" si="8"/>
        <v>44264</v>
      </c>
      <c r="H97" s="5">
        <f t="shared" si="9"/>
        <v>202103</v>
      </c>
      <c r="I97" s="5">
        <f t="shared" si="10"/>
        <v>2021</v>
      </c>
      <c r="J97">
        <f t="shared" si="11"/>
        <v>10.254545454545454</v>
      </c>
    </row>
    <row r="98" spans="1:10">
      <c r="A98" t="s">
        <v>30</v>
      </c>
      <c r="B98">
        <v>6838000</v>
      </c>
      <c r="C98" s="1">
        <v>44265</v>
      </c>
      <c r="D98">
        <v>0.63</v>
      </c>
      <c r="E98" t="s">
        <v>31</v>
      </c>
      <c r="G98" s="1">
        <f t="shared" si="8"/>
        <v>44265</v>
      </c>
      <c r="H98" s="5">
        <f t="shared" si="9"/>
        <v>202103</v>
      </c>
      <c r="I98" s="5">
        <f t="shared" si="10"/>
        <v>2021</v>
      </c>
      <c r="J98">
        <f t="shared" si="11"/>
        <v>1.2495867768595041</v>
      </c>
    </row>
    <row r="99" spans="1:10">
      <c r="A99" t="s">
        <v>30</v>
      </c>
      <c r="B99">
        <v>6838000</v>
      </c>
      <c r="C99" s="1">
        <v>44266</v>
      </c>
      <c r="D99">
        <v>0.56999999999999995</v>
      </c>
      <c r="E99" t="s">
        <v>31</v>
      </c>
      <c r="G99" s="1">
        <f t="shared" si="8"/>
        <v>44266</v>
      </c>
      <c r="H99" s="5">
        <f t="shared" si="9"/>
        <v>202103</v>
      </c>
      <c r="I99" s="5">
        <f t="shared" si="10"/>
        <v>2021</v>
      </c>
      <c r="J99">
        <f t="shared" si="11"/>
        <v>1.130578512396694</v>
      </c>
    </row>
    <row r="100" spans="1:10">
      <c r="A100" t="s">
        <v>30</v>
      </c>
      <c r="B100">
        <v>6838000</v>
      </c>
      <c r="C100" s="1">
        <v>44267</v>
      </c>
      <c r="D100">
        <v>2.99</v>
      </c>
      <c r="E100" t="s">
        <v>31</v>
      </c>
      <c r="G100" s="1">
        <f t="shared" si="8"/>
        <v>44267</v>
      </c>
      <c r="H100" s="5">
        <f t="shared" si="9"/>
        <v>202103</v>
      </c>
      <c r="I100" s="5">
        <f t="shared" si="10"/>
        <v>2021</v>
      </c>
      <c r="J100">
        <f t="shared" si="11"/>
        <v>5.9305785123966945</v>
      </c>
    </row>
    <row r="101" spans="1:10">
      <c r="A101" t="s">
        <v>30</v>
      </c>
      <c r="B101">
        <v>6838000</v>
      </c>
      <c r="C101" s="1">
        <v>44268</v>
      </c>
      <c r="D101">
        <v>5.86</v>
      </c>
      <c r="E101" t="s">
        <v>31</v>
      </c>
      <c r="G101" s="1">
        <f t="shared" si="8"/>
        <v>44268</v>
      </c>
      <c r="H101" s="5">
        <f t="shared" si="9"/>
        <v>202103</v>
      </c>
      <c r="I101" s="5">
        <f t="shared" si="10"/>
        <v>2021</v>
      </c>
      <c r="J101">
        <f t="shared" si="11"/>
        <v>11.623140495867769</v>
      </c>
    </row>
    <row r="102" spans="1:10">
      <c r="A102" t="s">
        <v>30</v>
      </c>
      <c r="B102">
        <v>6838000</v>
      </c>
      <c r="C102" s="1">
        <v>44269</v>
      </c>
      <c r="D102">
        <v>10.8</v>
      </c>
      <c r="E102" t="s">
        <v>31</v>
      </c>
      <c r="G102" s="1">
        <f t="shared" si="8"/>
        <v>44269</v>
      </c>
      <c r="H102" s="5">
        <f t="shared" si="9"/>
        <v>202103</v>
      </c>
      <c r="I102" s="5">
        <f t="shared" si="10"/>
        <v>2021</v>
      </c>
      <c r="J102">
        <f t="shared" si="11"/>
        <v>21.421487603305785</v>
      </c>
    </row>
    <row r="103" spans="1:10">
      <c r="A103" t="s">
        <v>30</v>
      </c>
      <c r="B103">
        <v>6838000</v>
      </c>
      <c r="C103" s="1">
        <v>44270</v>
      </c>
      <c r="D103">
        <v>7.31</v>
      </c>
      <c r="E103" t="s">
        <v>31</v>
      </c>
      <c r="G103" s="1">
        <f t="shared" si="8"/>
        <v>44270</v>
      </c>
      <c r="H103" s="5">
        <f t="shared" si="9"/>
        <v>202103</v>
      </c>
      <c r="I103" s="5">
        <f t="shared" si="10"/>
        <v>2021</v>
      </c>
      <c r="J103">
        <f t="shared" si="11"/>
        <v>14.499173553719007</v>
      </c>
    </row>
    <row r="104" spans="1:10">
      <c r="A104" t="s">
        <v>30</v>
      </c>
      <c r="B104">
        <v>6838000</v>
      </c>
      <c r="C104" s="1">
        <v>44271</v>
      </c>
      <c r="D104">
        <v>5.66</v>
      </c>
      <c r="E104" t="s">
        <v>31</v>
      </c>
      <c r="G104" s="1">
        <f t="shared" si="8"/>
        <v>44271</v>
      </c>
      <c r="H104" s="5">
        <f t="shared" si="9"/>
        <v>202103</v>
      </c>
      <c r="I104" s="5">
        <f t="shared" si="10"/>
        <v>2021</v>
      </c>
      <c r="J104">
        <f t="shared" si="11"/>
        <v>11.226446280991736</v>
      </c>
    </row>
    <row r="105" spans="1:10">
      <c r="A105" t="s">
        <v>30</v>
      </c>
      <c r="B105">
        <v>6838000</v>
      </c>
      <c r="C105" s="1">
        <v>44272</v>
      </c>
      <c r="D105">
        <v>5.47</v>
      </c>
      <c r="E105" t="s">
        <v>31</v>
      </c>
      <c r="G105" s="1">
        <f t="shared" si="8"/>
        <v>44272</v>
      </c>
      <c r="H105" s="5">
        <f t="shared" si="9"/>
        <v>202103</v>
      </c>
      <c r="I105" s="5">
        <f t="shared" si="10"/>
        <v>2021</v>
      </c>
      <c r="J105">
        <f t="shared" si="11"/>
        <v>10.849586776859503</v>
      </c>
    </row>
    <row r="106" spans="1:10">
      <c r="A106" t="s">
        <v>30</v>
      </c>
      <c r="B106">
        <v>6838000</v>
      </c>
      <c r="C106" s="1">
        <v>44273</v>
      </c>
      <c r="D106">
        <v>5.34</v>
      </c>
      <c r="E106" t="s">
        <v>31</v>
      </c>
      <c r="G106" s="1">
        <f t="shared" si="8"/>
        <v>44273</v>
      </c>
      <c r="H106" s="5">
        <f t="shared" si="9"/>
        <v>202103</v>
      </c>
      <c r="I106" s="5">
        <f t="shared" si="10"/>
        <v>2021</v>
      </c>
      <c r="J106">
        <f t="shared" si="11"/>
        <v>10.591735537190083</v>
      </c>
    </row>
    <row r="107" spans="1:10">
      <c r="A107" t="s">
        <v>30</v>
      </c>
      <c r="B107">
        <v>6838000</v>
      </c>
      <c r="C107" s="1">
        <v>44274</v>
      </c>
      <c r="D107">
        <v>5.72</v>
      </c>
      <c r="E107" t="s">
        <v>31</v>
      </c>
      <c r="G107" s="1">
        <f t="shared" si="8"/>
        <v>44274</v>
      </c>
      <c r="H107" s="5">
        <f t="shared" si="9"/>
        <v>202103</v>
      </c>
      <c r="I107" s="5">
        <f t="shared" si="10"/>
        <v>2021</v>
      </c>
      <c r="J107">
        <f t="shared" si="11"/>
        <v>11.345454545454546</v>
      </c>
    </row>
    <row r="108" spans="1:10">
      <c r="A108" t="s">
        <v>30</v>
      </c>
      <c r="B108">
        <v>6838000</v>
      </c>
      <c r="C108" s="1">
        <v>44275</v>
      </c>
      <c r="D108">
        <v>5.9</v>
      </c>
      <c r="E108" t="s">
        <v>31</v>
      </c>
      <c r="G108" s="1">
        <f t="shared" si="8"/>
        <v>44275</v>
      </c>
      <c r="H108" s="5">
        <f t="shared" si="9"/>
        <v>202103</v>
      </c>
      <c r="I108" s="5">
        <f t="shared" si="10"/>
        <v>2021</v>
      </c>
      <c r="J108">
        <f t="shared" si="11"/>
        <v>11.702479338842975</v>
      </c>
    </row>
    <row r="109" spans="1:10">
      <c r="A109" t="s">
        <v>30</v>
      </c>
      <c r="B109">
        <v>6838000</v>
      </c>
      <c r="C109" s="1">
        <v>44276</v>
      </c>
      <c r="D109">
        <v>6.09</v>
      </c>
      <c r="E109" t="s">
        <v>31</v>
      </c>
      <c r="G109" s="1">
        <f t="shared" si="8"/>
        <v>44276</v>
      </c>
      <c r="H109" s="5">
        <f t="shared" si="9"/>
        <v>202103</v>
      </c>
      <c r="I109" s="5">
        <f t="shared" si="10"/>
        <v>2021</v>
      </c>
      <c r="J109">
        <f t="shared" si="11"/>
        <v>12.079338842975206</v>
      </c>
    </row>
    <row r="110" spans="1:10">
      <c r="A110" t="s">
        <v>30</v>
      </c>
      <c r="B110">
        <v>6838000</v>
      </c>
      <c r="C110" s="1">
        <v>44277</v>
      </c>
      <c r="D110">
        <v>6.44</v>
      </c>
      <c r="E110" t="s">
        <v>31</v>
      </c>
      <c r="G110" s="1">
        <f t="shared" si="8"/>
        <v>44277</v>
      </c>
      <c r="H110" s="5">
        <f t="shared" si="9"/>
        <v>202103</v>
      </c>
      <c r="I110" s="5">
        <f t="shared" si="10"/>
        <v>2021</v>
      </c>
      <c r="J110">
        <f t="shared" si="11"/>
        <v>12.773553719008264</v>
      </c>
    </row>
    <row r="111" spans="1:10">
      <c r="A111" t="s">
        <v>30</v>
      </c>
      <c r="B111">
        <v>6838000</v>
      </c>
      <c r="C111" s="1">
        <v>44278</v>
      </c>
      <c r="D111">
        <v>7.5</v>
      </c>
      <c r="E111" t="s">
        <v>31</v>
      </c>
      <c r="G111" s="1">
        <f t="shared" si="8"/>
        <v>44278</v>
      </c>
      <c r="H111" s="5">
        <f t="shared" si="9"/>
        <v>202103</v>
      </c>
      <c r="I111" s="5">
        <f t="shared" si="10"/>
        <v>2021</v>
      </c>
      <c r="J111">
        <f t="shared" si="11"/>
        <v>14.87603305785124</v>
      </c>
    </row>
    <row r="112" spans="1:10">
      <c r="A112" t="s">
        <v>30</v>
      </c>
      <c r="B112">
        <v>6838000</v>
      </c>
      <c r="C112" s="1">
        <v>44279</v>
      </c>
      <c r="D112">
        <v>6.59</v>
      </c>
      <c r="E112" t="s">
        <v>31</v>
      </c>
      <c r="G112" s="1">
        <f t="shared" si="8"/>
        <v>44279</v>
      </c>
      <c r="H112" s="5">
        <f t="shared" si="9"/>
        <v>202103</v>
      </c>
      <c r="I112" s="5">
        <f t="shared" si="10"/>
        <v>2021</v>
      </c>
      <c r="J112">
        <f t="shared" si="11"/>
        <v>13.071074380165289</v>
      </c>
    </row>
    <row r="113" spans="1:10">
      <c r="A113" t="s">
        <v>30</v>
      </c>
      <c r="B113">
        <v>6838000</v>
      </c>
      <c r="C113" s="1">
        <v>44280</v>
      </c>
      <c r="D113">
        <v>5.89</v>
      </c>
      <c r="E113" t="s">
        <v>31</v>
      </c>
      <c r="G113" s="1">
        <f t="shared" si="8"/>
        <v>44280</v>
      </c>
      <c r="H113" s="5">
        <f t="shared" si="9"/>
        <v>202103</v>
      </c>
      <c r="I113" s="5">
        <f t="shared" si="10"/>
        <v>2021</v>
      </c>
      <c r="J113">
        <f t="shared" si="11"/>
        <v>11.682644628099174</v>
      </c>
    </row>
    <row r="114" spans="1:10">
      <c r="A114" t="s">
        <v>30</v>
      </c>
      <c r="B114">
        <v>6838000</v>
      </c>
      <c r="C114" s="1">
        <v>44281</v>
      </c>
      <c r="D114">
        <v>5.83</v>
      </c>
      <c r="E114" t="s">
        <v>31</v>
      </c>
      <c r="G114" s="1">
        <f t="shared" si="8"/>
        <v>44281</v>
      </c>
      <c r="H114" s="5">
        <f t="shared" si="9"/>
        <v>202103</v>
      </c>
      <c r="I114" s="5">
        <f t="shared" si="10"/>
        <v>2021</v>
      </c>
      <c r="J114">
        <f t="shared" si="11"/>
        <v>11.563636363636364</v>
      </c>
    </row>
    <row r="115" spans="1:10">
      <c r="A115" t="s">
        <v>30</v>
      </c>
      <c r="B115">
        <v>6838000</v>
      </c>
      <c r="C115" s="1">
        <v>44282</v>
      </c>
      <c r="D115">
        <v>5.78</v>
      </c>
      <c r="E115" t="s">
        <v>31</v>
      </c>
      <c r="G115" s="1">
        <f t="shared" ref="G115:G125" si="12">IF(OR(C115&lt;=0,ISTEXT(C115)),"",C115)</f>
        <v>44282</v>
      </c>
      <c r="H115" s="5">
        <f t="shared" ref="H115:H125" si="13">IF(NOT(ISTEXT(G115)),YEAR(G115)*100+MONTH(G115),"")</f>
        <v>202103</v>
      </c>
      <c r="I115" s="5">
        <f t="shared" ref="I115:I125" si="14">IF(NOT(ISTEXT(G115)),YEAR(G115),"")</f>
        <v>2021</v>
      </c>
      <c r="J115">
        <f t="shared" ref="J115:J125" si="15">IF(AND(ISNUMBER(G115),ISNUMBER(D115)),D115*(640*24*3600)/(5280^2),"DataGap")</f>
        <v>11.464462809917356</v>
      </c>
    </row>
    <row r="116" spans="1:10">
      <c r="A116" t="s">
        <v>30</v>
      </c>
      <c r="B116">
        <v>6838000</v>
      </c>
      <c r="C116" s="1">
        <v>44283</v>
      </c>
      <c r="D116">
        <v>5.56</v>
      </c>
      <c r="E116" t="s">
        <v>31</v>
      </c>
      <c r="G116" s="1">
        <f t="shared" si="12"/>
        <v>44283</v>
      </c>
      <c r="H116" s="5">
        <f t="shared" si="13"/>
        <v>202103</v>
      </c>
      <c r="I116" s="5">
        <f t="shared" si="14"/>
        <v>2021</v>
      </c>
      <c r="J116">
        <f t="shared" si="15"/>
        <v>11.028099173553718</v>
      </c>
    </row>
    <row r="117" spans="1:10">
      <c r="A117" t="s">
        <v>30</v>
      </c>
      <c r="B117">
        <v>6838000</v>
      </c>
      <c r="C117" s="1">
        <v>44284</v>
      </c>
      <c r="D117">
        <v>5.82</v>
      </c>
      <c r="E117" t="s">
        <v>31</v>
      </c>
      <c r="G117" s="1">
        <f t="shared" si="12"/>
        <v>44284</v>
      </c>
      <c r="H117" s="5">
        <f t="shared" si="13"/>
        <v>202103</v>
      </c>
      <c r="I117" s="5">
        <f t="shared" si="14"/>
        <v>2021</v>
      </c>
      <c r="J117">
        <f t="shared" si="15"/>
        <v>11.543801652892562</v>
      </c>
    </row>
    <row r="118" spans="1:10">
      <c r="A118" t="s">
        <v>30</v>
      </c>
      <c r="B118">
        <v>6838000</v>
      </c>
      <c r="C118" s="1">
        <v>44285</v>
      </c>
      <c r="D118">
        <v>5.79</v>
      </c>
      <c r="E118" t="s">
        <v>31</v>
      </c>
      <c r="G118" s="1">
        <f t="shared" si="12"/>
        <v>44285</v>
      </c>
      <c r="H118" s="5">
        <f t="shared" si="13"/>
        <v>202103</v>
      </c>
      <c r="I118" s="5">
        <f t="shared" si="14"/>
        <v>2021</v>
      </c>
      <c r="J118">
        <f t="shared" si="15"/>
        <v>11.484297520661157</v>
      </c>
    </row>
    <row r="119" spans="1:10">
      <c r="A119" t="s">
        <v>30</v>
      </c>
      <c r="B119">
        <v>6838000</v>
      </c>
      <c r="C119" s="1">
        <v>44286</v>
      </c>
      <c r="D119">
        <v>5.35</v>
      </c>
      <c r="E119" t="s">
        <v>31</v>
      </c>
      <c r="G119" s="1">
        <f t="shared" si="12"/>
        <v>44286</v>
      </c>
      <c r="H119" s="5">
        <f t="shared" si="13"/>
        <v>202103</v>
      </c>
      <c r="I119" s="5">
        <f t="shared" si="14"/>
        <v>2021</v>
      </c>
      <c r="J119">
        <f t="shared" si="15"/>
        <v>10.611570247933884</v>
      </c>
    </row>
    <row r="120" spans="1:10">
      <c r="A120" t="s">
        <v>30</v>
      </c>
      <c r="B120">
        <v>6838000</v>
      </c>
      <c r="C120" s="1">
        <v>44287</v>
      </c>
      <c r="D120">
        <v>5.64</v>
      </c>
      <c r="E120" t="s">
        <v>31</v>
      </c>
      <c r="G120" s="1">
        <f t="shared" si="12"/>
        <v>44287</v>
      </c>
      <c r="H120" s="5">
        <f t="shared" si="13"/>
        <v>202104</v>
      </c>
      <c r="I120" s="5">
        <f t="shared" si="14"/>
        <v>2021</v>
      </c>
      <c r="J120">
        <f t="shared" si="15"/>
        <v>11.186776859504132</v>
      </c>
    </row>
    <row r="121" spans="1:10">
      <c r="A121" t="s">
        <v>30</v>
      </c>
      <c r="B121">
        <v>6838000</v>
      </c>
      <c r="C121" s="1">
        <v>44288</v>
      </c>
      <c r="D121">
        <v>5.75</v>
      </c>
      <c r="E121" t="s">
        <v>31</v>
      </c>
      <c r="G121" s="1">
        <f t="shared" si="12"/>
        <v>44288</v>
      </c>
      <c r="H121" s="5">
        <f t="shared" si="13"/>
        <v>202104</v>
      </c>
      <c r="I121" s="5">
        <f t="shared" si="14"/>
        <v>2021</v>
      </c>
      <c r="J121">
        <f t="shared" si="15"/>
        <v>11.404958677685951</v>
      </c>
    </row>
    <row r="122" spans="1:10">
      <c r="A122" t="s">
        <v>30</v>
      </c>
      <c r="B122">
        <v>6838000</v>
      </c>
      <c r="C122" s="1">
        <v>44289</v>
      </c>
      <c r="D122">
        <v>5.49</v>
      </c>
      <c r="E122" t="s">
        <v>31</v>
      </c>
      <c r="G122" s="1">
        <f t="shared" si="12"/>
        <v>44289</v>
      </c>
      <c r="H122" s="5">
        <f t="shared" si="13"/>
        <v>202104</v>
      </c>
      <c r="I122" s="5">
        <f t="shared" si="14"/>
        <v>2021</v>
      </c>
      <c r="J122">
        <f t="shared" si="15"/>
        <v>10.889256198347107</v>
      </c>
    </row>
    <row r="123" spans="1:10">
      <c r="A123" t="s">
        <v>30</v>
      </c>
      <c r="B123">
        <v>6838000</v>
      </c>
      <c r="C123" s="1">
        <v>44290</v>
      </c>
      <c r="D123">
        <v>5.74</v>
      </c>
      <c r="E123" t="s">
        <v>31</v>
      </c>
      <c r="G123" s="1">
        <f t="shared" si="12"/>
        <v>44290</v>
      </c>
      <c r="H123" s="5">
        <f t="shared" si="13"/>
        <v>202104</v>
      </c>
      <c r="I123" s="5">
        <f t="shared" si="14"/>
        <v>2021</v>
      </c>
      <c r="J123">
        <f t="shared" si="15"/>
        <v>11.38512396694215</v>
      </c>
    </row>
    <row r="124" spans="1:10">
      <c r="A124" t="s">
        <v>30</v>
      </c>
      <c r="B124">
        <v>6838000</v>
      </c>
      <c r="C124" s="1">
        <v>44291</v>
      </c>
      <c r="D124">
        <v>5.91</v>
      </c>
      <c r="E124" t="s">
        <v>31</v>
      </c>
      <c r="G124" s="1">
        <f t="shared" si="12"/>
        <v>44291</v>
      </c>
      <c r="H124" s="5">
        <f t="shared" si="13"/>
        <v>202104</v>
      </c>
      <c r="I124" s="5">
        <f t="shared" si="14"/>
        <v>2021</v>
      </c>
      <c r="J124">
        <f t="shared" si="15"/>
        <v>11.722314049586776</v>
      </c>
    </row>
    <row r="125" spans="1:10">
      <c r="A125" t="s">
        <v>30</v>
      </c>
      <c r="B125">
        <v>6838000</v>
      </c>
      <c r="C125" s="1">
        <v>44292</v>
      </c>
      <c r="D125">
        <v>6.06</v>
      </c>
      <c r="E125" t="s">
        <v>31</v>
      </c>
      <c r="G125" s="1">
        <f t="shared" si="12"/>
        <v>44292</v>
      </c>
      <c r="H125" s="5">
        <f t="shared" si="13"/>
        <v>202104</v>
      </c>
      <c r="I125" s="5">
        <f t="shared" si="14"/>
        <v>2021</v>
      </c>
      <c r="J125">
        <f t="shared" si="15"/>
        <v>12.019834710743801</v>
      </c>
    </row>
    <row r="126" spans="1:10">
      <c r="A126" t="s">
        <v>30</v>
      </c>
      <c r="B126">
        <v>6838000</v>
      </c>
      <c r="C126" s="1">
        <v>44293</v>
      </c>
      <c r="D126">
        <v>5.81</v>
      </c>
      <c r="E126" t="s">
        <v>31</v>
      </c>
      <c r="G126" s="1">
        <f t="shared" ref="G126:G155" si="16">IF(OR(C126&lt;=0,ISTEXT(C126)),"",C126)</f>
        <v>44293</v>
      </c>
      <c r="H126" s="5">
        <f t="shared" ref="H126:H155" si="17">IF(NOT(ISTEXT(G126)),YEAR(G126)*100+MONTH(G126),"")</f>
        <v>202104</v>
      </c>
      <c r="I126" s="5">
        <f t="shared" ref="I126:I155" si="18">IF(NOT(ISTEXT(G126)),YEAR(G126),"")</f>
        <v>2021</v>
      </c>
      <c r="J126">
        <f t="shared" ref="J126:J155" si="19">IF(AND(ISNUMBER(G126),ISNUMBER(D126)),D126*(640*24*3600)/(5280^2),"DataGap")</f>
        <v>11.52396694214876</v>
      </c>
    </row>
    <row r="127" spans="1:10">
      <c r="A127" t="s">
        <v>30</v>
      </c>
      <c r="B127">
        <v>6838000</v>
      </c>
      <c r="C127" s="1">
        <v>44294</v>
      </c>
      <c r="D127">
        <v>5.63</v>
      </c>
      <c r="E127" t="s">
        <v>31</v>
      </c>
      <c r="G127" s="1">
        <f t="shared" si="16"/>
        <v>44294</v>
      </c>
      <c r="H127" s="5">
        <f t="shared" si="17"/>
        <v>202104</v>
      </c>
      <c r="I127" s="5">
        <f t="shared" si="18"/>
        <v>2021</v>
      </c>
      <c r="J127">
        <f t="shared" si="19"/>
        <v>11.166942148760331</v>
      </c>
    </row>
    <row r="128" spans="1:10">
      <c r="A128" t="s">
        <v>30</v>
      </c>
      <c r="B128">
        <v>6838000</v>
      </c>
      <c r="C128" s="1">
        <v>44295</v>
      </c>
      <c r="D128">
        <v>5.77</v>
      </c>
      <c r="E128" t="s">
        <v>31</v>
      </c>
      <c r="G128" s="1">
        <f t="shared" si="16"/>
        <v>44295</v>
      </c>
      <c r="H128" s="5">
        <f t="shared" si="17"/>
        <v>202104</v>
      </c>
      <c r="I128" s="5">
        <f t="shared" si="18"/>
        <v>2021</v>
      </c>
      <c r="J128">
        <f t="shared" si="19"/>
        <v>11.444628099173555</v>
      </c>
    </row>
    <row r="129" spans="1:10">
      <c r="A129" t="s">
        <v>30</v>
      </c>
      <c r="B129">
        <v>6838000</v>
      </c>
      <c r="C129" s="1">
        <v>44296</v>
      </c>
      <c r="D129">
        <v>5.72</v>
      </c>
      <c r="E129" t="s">
        <v>31</v>
      </c>
      <c r="G129" s="1">
        <f t="shared" si="16"/>
        <v>44296</v>
      </c>
      <c r="H129" s="5">
        <f t="shared" si="17"/>
        <v>202104</v>
      </c>
      <c r="I129" s="5">
        <f t="shared" si="18"/>
        <v>2021</v>
      </c>
      <c r="J129">
        <f t="shared" si="19"/>
        <v>11.345454545454546</v>
      </c>
    </row>
    <row r="130" spans="1:10">
      <c r="A130" t="s">
        <v>30</v>
      </c>
      <c r="B130">
        <v>6838000</v>
      </c>
      <c r="C130" s="1">
        <v>44297</v>
      </c>
      <c r="D130">
        <v>5.81</v>
      </c>
      <c r="E130" t="s">
        <v>31</v>
      </c>
      <c r="G130" s="1">
        <f t="shared" si="16"/>
        <v>44297</v>
      </c>
      <c r="H130" s="5">
        <f t="shared" si="17"/>
        <v>202104</v>
      </c>
      <c r="I130" s="5">
        <f t="shared" si="18"/>
        <v>2021</v>
      </c>
      <c r="J130">
        <f t="shared" si="19"/>
        <v>11.52396694214876</v>
      </c>
    </row>
    <row r="131" spans="1:10">
      <c r="A131" t="s">
        <v>30</v>
      </c>
      <c r="B131">
        <v>6838000</v>
      </c>
      <c r="C131" s="1">
        <v>44298</v>
      </c>
      <c r="D131">
        <v>5.53</v>
      </c>
      <c r="E131" t="s">
        <v>31</v>
      </c>
      <c r="G131" s="1">
        <f t="shared" si="16"/>
        <v>44298</v>
      </c>
      <c r="H131" s="5">
        <f t="shared" si="17"/>
        <v>202104</v>
      </c>
      <c r="I131" s="5">
        <f t="shared" si="18"/>
        <v>2021</v>
      </c>
      <c r="J131">
        <f t="shared" si="19"/>
        <v>10.968595041322313</v>
      </c>
    </row>
    <row r="132" spans="1:10">
      <c r="A132" t="s">
        <v>30</v>
      </c>
      <c r="B132">
        <v>6838000</v>
      </c>
      <c r="C132" s="1">
        <v>44299</v>
      </c>
      <c r="D132">
        <v>5.5</v>
      </c>
      <c r="E132" t="s">
        <v>31</v>
      </c>
      <c r="G132" s="1">
        <f t="shared" si="16"/>
        <v>44299</v>
      </c>
      <c r="H132" s="5">
        <f t="shared" si="17"/>
        <v>202104</v>
      </c>
      <c r="I132" s="5">
        <f t="shared" si="18"/>
        <v>2021</v>
      </c>
      <c r="J132">
        <f t="shared" si="19"/>
        <v>10.909090909090908</v>
      </c>
    </row>
    <row r="133" spans="1:10">
      <c r="A133" t="s">
        <v>30</v>
      </c>
      <c r="B133">
        <v>6838000</v>
      </c>
      <c r="C133" s="1">
        <v>44300</v>
      </c>
      <c r="D133">
        <v>5.61</v>
      </c>
      <c r="E133" t="s">
        <v>31</v>
      </c>
      <c r="G133" s="1">
        <f t="shared" si="16"/>
        <v>44300</v>
      </c>
      <c r="H133" s="5">
        <f t="shared" si="17"/>
        <v>202104</v>
      </c>
      <c r="I133" s="5">
        <f t="shared" si="18"/>
        <v>2021</v>
      </c>
      <c r="J133">
        <f t="shared" si="19"/>
        <v>11.127272727272727</v>
      </c>
    </row>
    <row r="134" spans="1:10">
      <c r="A134" t="s">
        <v>30</v>
      </c>
      <c r="B134">
        <v>6838000</v>
      </c>
      <c r="C134" s="1">
        <v>44301</v>
      </c>
      <c r="D134">
        <v>5.38</v>
      </c>
      <c r="E134" t="s">
        <v>31</v>
      </c>
      <c r="G134" s="1">
        <f t="shared" si="16"/>
        <v>44301</v>
      </c>
      <c r="H134" s="5">
        <f t="shared" si="17"/>
        <v>202104</v>
      </c>
      <c r="I134" s="5">
        <f t="shared" si="18"/>
        <v>2021</v>
      </c>
      <c r="J134">
        <f t="shared" si="19"/>
        <v>10.671074380165289</v>
      </c>
    </row>
    <row r="135" spans="1:10">
      <c r="A135" t="s">
        <v>30</v>
      </c>
      <c r="B135">
        <v>6838000</v>
      </c>
      <c r="C135" s="1">
        <v>44302</v>
      </c>
      <c r="D135">
        <v>5.95</v>
      </c>
      <c r="E135" t="s">
        <v>31</v>
      </c>
      <c r="G135" s="1">
        <f t="shared" si="16"/>
        <v>44302</v>
      </c>
      <c r="H135" s="5">
        <f t="shared" si="17"/>
        <v>202104</v>
      </c>
      <c r="I135" s="5">
        <f t="shared" si="18"/>
        <v>2021</v>
      </c>
      <c r="J135">
        <f t="shared" si="19"/>
        <v>11.801652892561984</v>
      </c>
    </row>
    <row r="136" spans="1:10">
      <c r="A136" t="s">
        <v>30</v>
      </c>
      <c r="B136">
        <v>6838000</v>
      </c>
      <c r="C136" s="1">
        <v>44303</v>
      </c>
      <c r="D136">
        <v>5.95</v>
      </c>
      <c r="E136" t="s">
        <v>31</v>
      </c>
      <c r="G136" s="1">
        <f t="shared" si="16"/>
        <v>44303</v>
      </c>
      <c r="H136" s="5">
        <f t="shared" si="17"/>
        <v>202104</v>
      </c>
      <c r="I136" s="5">
        <f t="shared" si="18"/>
        <v>2021</v>
      </c>
      <c r="J136">
        <f t="shared" si="19"/>
        <v>11.801652892561984</v>
      </c>
    </row>
    <row r="137" spans="1:10">
      <c r="A137" t="s">
        <v>30</v>
      </c>
      <c r="B137">
        <v>6838000</v>
      </c>
      <c r="C137" s="1">
        <v>44304</v>
      </c>
      <c r="D137">
        <v>5.72</v>
      </c>
      <c r="E137" t="s">
        <v>31</v>
      </c>
      <c r="G137" s="1">
        <f t="shared" si="16"/>
        <v>44304</v>
      </c>
      <c r="H137" s="5">
        <f t="shared" si="17"/>
        <v>202104</v>
      </c>
      <c r="I137" s="5">
        <f t="shared" si="18"/>
        <v>2021</v>
      </c>
      <c r="J137">
        <f t="shared" si="19"/>
        <v>11.345454545454546</v>
      </c>
    </row>
    <row r="138" spans="1:10">
      <c r="A138" t="s">
        <v>30</v>
      </c>
      <c r="B138">
        <v>6838000</v>
      </c>
      <c r="C138" s="1">
        <v>44305</v>
      </c>
      <c r="D138">
        <v>5.81</v>
      </c>
      <c r="E138" t="s">
        <v>31</v>
      </c>
      <c r="G138" s="1">
        <f t="shared" si="16"/>
        <v>44305</v>
      </c>
      <c r="H138" s="5">
        <f t="shared" si="17"/>
        <v>202104</v>
      </c>
      <c r="I138" s="5">
        <f t="shared" si="18"/>
        <v>2021</v>
      </c>
      <c r="J138">
        <f t="shared" si="19"/>
        <v>11.52396694214876</v>
      </c>
    </row>
    <row r="139" spans="1:10">
      <c r="A139" t="s">
        <v>30</v>
      </c>
      <c r="B139">
        <v>6838000</v>
      </c>
      <c r="C139" s="1">
        <v>44306</v>
      </c>
      <c r="D139">
        <v>6.04</v>
      </c>
      <c r="E139" t="s">
        <v>31</v>
      </c>
      <c r="G139" s="1">
        <f t="shared" si="16"/>
        <v>44306</v>
      </c>
      <c r="H139" s="5">
        <f t="shared" si="17"/>
        <v>202104</v>
      </c>
      <c r="I139" s="5">
        <f t="shared" si="18"/>
        <v>2021</v>
      </c>
      <c r="J139">
        <f t="shared" si="19"/>
        <v>11.980165289256199</v>
      </c>
    </row>
    <row r="140" spans="1:10">
      <c r="A140" t="s">
        <v>30</v>
      </c>
      <c r="B140">
        <v>6838000</v>
      </c>
      <c r="C140" s="1">
        <v>44307</v>
      </c>
      <c r="D140">
        <v>6.04</v>
      </c>
      <c r="E140" t="s">
        <v>31</v>
      </c>
      <c r="G140" s="1">
        <f t="shared" si="16"/>
        <v>44307</v>
      </c>
      <c r="H140" s="5">
        <f t="shared" si="17"/>
        <v>202104</v>
      </c>
      <c r="I140" s="5">
        <f t="shared" si="18"/>
        <v>2021</v>
      </c>
      <c r="J140">
        <f t="shared" si="19"/>
        <v>11.980165289256199</v>
      </c>
    </row>
    <row r="141" spans="1:10">
      <c r="A141" t="s">
        <v>30</v>
      </c>
      <c r="B141">
        <v>6838000</v>
      </c>
      <c r="C141" s="1">
        <v>44308</v>
      </c>
      <c r="D141">
        <v>6.11</v>
      </c>
      <c r="E141" t="s">
        <v>31</v>
      </c>
      <c r="G141" s="1">
        <f t="shared" si="16"/>
        <v>44308</v>
      </c>
      <c r="H141" s="5">
        <f t="shared" si="17"/>
        <v>202104</v>
      </c>
      <c r="I141" s="5">
        <f t="shared" si="18"/>
        <v>2021</v>
      </c>
      <c r="J141">
        <f t="shared" si="19"/>
        <v>12.11900826446281</v>
      </c>
    </row>
    <row r="142" spans="1:10">
      <c r="A142" t="s">
        <v>30</v>
      </c>
      <c r="B142">
        <v>6838000</v>
      </c>
      <c r="C142" s="1">
        <v>44309</v>
      </c>
      <c r="D142">
        <v>6.19</v>
      </c>
      <c r="E142" t="s">
        <v>31</v>
      </c>
      <c r="G142" s="1">
        <f t="shared" si="16"/>
        <v>44309</v>
      </c>
      <c r="H142" s="5">
        <f t="shared" si="17"/>
        <v>202104</v>
      </c>
      <c r="I142" s="5">
        <f t="shared" si="18"/>
        <v>2021</v>
      </c>
      <c r="J142">
        <f t="shared" si="19"/>
        <v>12.277685950413224</v>
      </c>
    </row>
    <row r="143" spans="1:10">
      <c r="A143" t="s">
        <v>30</v>
      </c>
      <c r="B143">
        <v>6838000</v>
      </c>
      <c r="C143" s="1">
        <v>44310</v>
      </c>
      <c r="D143">
        <v>6.15</v>
      </c>
      <c r="E143" t="s">
        <v>31</v>
      </c>
      <c r="G143" s="1">
        <f t="shared" si="16"/>
        <v>44310</v>
      </c>
      <c r="H143" s="5">
        <f t="shared" si="17"/>
        <v>202104</v>
      </c>
      <c r="I143" s="5">
        <f t="shared" si="18"/>
        <v>2021</v>
      </c>
      <c r="J143">
        <f t="shared" si="19"/>
        <v>12.198347107438016</v>
      </c>
    </row>
    <row r="144" spans="1:10">
      <c r="A144" t="s">
        <v>30</v>
      </c>
      <c r="B144">
        <v>6838000</v>
      </c>
      <c r="C144" s="1">
        <v>44311</v>
      </c>
      <c r="D144">
        <v>6.26</v>
      </c>
      <c r="E144" t="s">
        <v>31</v>
      </c>
      <c r="G144" s="1">
        <f t="shared" si="16"/>
        <v>44311</v>
      </c>
      <c r="H144" s="5">
        <f t="shared" si="17"/>
        <v>202104</v>
      </c>
      <c r="I144" s="5">
        <f t="shared" si="18"/>
        <v>2021</v>
      </c>
      <c r="J144">
        <f t="shared" si="19"/>
        <v>12.416528925619835</v>
      </c>
    </row>
    <row r="145" spans="1:10">
      <c r="A145" t="s">
        <v>30</v>
      </c>
      <c r="B145">
        <v>6838000</v>
      </c>
      <c r="C145" s="1">
        <v>44312</v>
      </c>
      <c r="D145">
        <v>6.43</v>
      </c>
      <c r="E145" t="s">
        <v>31</v>
      </c>
      <c r="G145" s="1">
        <f t="shared" si="16"/>
        <v>44312</v>
      </c>
      <c r="H145" s="5">
        <f t="shared" si="17"/>
        <v>202104</v>
      </c>
      <c r="I145" s="5">
        <f t="shared" si="18"/>
        <v>2021</v>
      </c>
      <c r="J145">
        <f t="shared" si="19"/>
        <v>12.753719008264463</v>
      </c>
    </row>
    <row r="146" spans="1:10">
      <c r="A146" t="s">
        <v>30</v>
      </c>
      <c r="B146">
        <v>6838000</v>
      </c>
      <c r="C146" s="1">
        <v>44313</v>
      </c>
      <c r="D146">
        <v>6.35</v>
      </c>
      <c r="E146" t="s">
        <v>31</v>
      </c>
      <c r="G146" s="1">
        <f t="shared" si="16"/>
        <v>44313</v>
      </c>
      <c r="H146" s="5">
        <f t="shared" si="17"/>
        <v>202104</v>
      </c>
      <c r="I146" s="5">
        <f t="shared" si="18"/>
        <v>2021</v>
      </c>
      <c r="J146">
        <f t="shared" si="19"/>
        <v>12.595041322314049</v>
      </c>
    </row>
    <row r="147" spans="1:10">
      <c r="A147" t="s">
        <v>30</v>
      </c>
      <c r="B147">
        <v>6838000</v>
      </c>
      <c r="C147" s="1">
        <v>44314</v>
      </c>
      <c r="D147">
        <v>5.45</v>
      </c>
      <c r="E147" t="s">
        <v>31</v>
      </c>
      <c r="G147" s="1">
        <f t="shared" si="16"/>
        <v>44314</v>
      </c>
      <c r="H147" s="5">
        <f t="shared" si="17"/>
        <v>202104</v>
      </c>
      <c r="I147" s="5">
        <f t="shared" si="18"/>
        <v>2021</v>
      </c>
      <c r="J147">
        <f t="shared" si="19"/>
        <v>10.809917355371901</v>
      </c>
    </row>
    <row r="148" spans="1:10">
      <c r="A148" t="s">
        <v>30</v>
      </c>
      <c r="B148">
        <v>6838000</v>
      </c>
      <c r="C148" s="1">
        <v>44315</v>
      </c>
      <c r="D148">
        <v>0.14000000000000001</v>
      </c>
      <c r="E148" t="s">
        <v>31</v>
      </c>
      <c r="G148" s="1">
        <f t="shared" si="16"/>
        <v>44315</v>
      </c>
      <c r="H148" s="5">
        <f t="shared" si="17"/>
        <v>202104</v>
      </c>
      <c r="I148" s="5">
        <f t="shared" si="18"/>
        <v>2021</v>
      </c>
      <c r="J148">
        <f t="shared" si="19"/>
        <v>0.27768595041322319</v>
      </c>
    </row>
    <row r="149" spans="1:10">
      <c r="A149" t="s">
        <v>30</v>
      </c>
      <c r="B149">
        <v>6838000</v>
      </c>
      <c r="C149" s="1">
        <v>44316</v>
      </c>
      <c r="D149">
        <v>0.17</v>
      </c>
      <c r="E149" t="s">
        <v>31</v>
      </c>
      <c r="G149" s="1">
        <f t="shared" si="16"/>
        <v>44316</v>
      </c>
      <c r="H149" s="5">
        <f t="shared" si="17"/>
        <v>202104</v>
      </c>
      <c r="I149" s="5">
        <f t="shared" si="18"/>
        <v>2021</v>
      </c>
      <c r="J149">
        <f t="shared" si="19"/>
        <v>0.33719008264462808</v>
      </c>
    </row>
    <row r="150" spans="1:10">
      <c r="A150" t="s">
        <v>30</v>
      </c>
      <c r="B150">
        <v>6838000</v>
      </c>
      <c r="C150" s="1">
        <v>44317</v>
      </c>
      <c r="D150">
        <v>0.18</v>
      </c>
      <c r="E150" t="s">
        <v>31</v>
      </c>
      <c r="G150" s="1">
        <f t="shared" si="16"/>
        <v>44317</v>
      </c>
      <c r="H150" s="5">
        <f t="shared" si="17"/>
        <v>202105</v>
      </c>
      <c r="I150" s="5">
        <f t="shared" si="18"/>
        <v>2021</v>
      </c>
      <c r="J150">
        <f t="shared" si="19"/>
        <v>0.35702479338842974</v>
      </c>
    </row>
    <row r="151" spans="1:10">
      <c r="A151" t="s">
        <v>30</v>
      </c>
      <c r="B151">
        <v>6838000</v>
      </c>
      <c r="C151" s="1">
        <v>44318</v>
      </c>
      <c r="D151">
        <v>0.27</v>
      </c>
      <c r="E151" t="s">
        <v>31</v>
      </c>
      <c r="G151" s="1">
        <f t="shared" si="16"/>
        <v>44318</v>
      </c>
      <c r="H151" s="5">
        <f t="shared" si="17"/>
        <v>202105</v>
      </c>
      <c r="I151" s="5">
        <f t="shared" si="18"/>
        <v>2021</v>
      </c>
      <c r="J151">
        <f t="shared" si="19"/>
        <v>0.53553719008264467</v>
      </c>
    </row>
    <row r="152" spans="1:10">
      <c r="A152" t="s">
        <v>30</v>
      </c>
      <c r="B152">
        <v>6838000</v>
      </c>
      <c r="C152" s="1">
        <v>44319</v>
      </c>
      <c r="D152">
        <v>0.26</v>
      </c>
      <c r="E152" t="s">
        <v>31</v>
      </c>
      <c r="G152" s="1">
        <f t="shared" si="16"/>
        <v>44319</v>
      </c>
      <c r="H152" s="5">
        <f t="shared" si="17"/>
        <v>202105</v>
      </c>
      <c r="I152" s="5">
        <f t="shared" si="18"/>
        <v>2021</v>
      </c>
      <c r="J152">
        <f t="shared" si="19"/>
        <v>0.51570247933884295</v>
      </c>
    </row>
    <row r="153" spans="1:10">
      <c r="A153" t="s">
        <v>30</v>
      </c>
      <c r="B153">
        <v>6838000</v>
      </c>
      <c r="C153" s="1">
        <v>44320</v>
      </c>
      <c r="D153">
        <v>0.17</v>
      </c>
      <c r="E153" t="s">
        <v>31</v>
      </c>
      <c r="G153" s="1">
        <f t="shared" si="16"/>
        <v>44320</v>
      </c>
      <c r="H153" s="5">
        <f t="shared" si="17"/>
        <v>202105</v>
      </c>
      <c r="I153" s="5">
        <f t="shared" si="18"/>
        <v>2021</v>
      </c>
      <c r="J153">
        <f t="shared" si="19"/>
        <v>0.33719008264462808</v>
      </c>
    </row>
    <row r="154" spans="1:10">
      <c r="A154" t="s">
        <v>30</v>
      </c>
      <c r="B154">
        <v>6838000</v>
      </c>
      <c r="C154" s="1">
        <v>44321</v>
      </c>
      <c r="D154">
        <v>0.18</v>
      </c>
      <c r="E154" t="s">
        <v>31</v>
      </c>
      <c r="G154" s="1">
        <f t="shared" si="16"/>
        <v>44321</v>
      </c>
      <c r="H154" s="5">
        <f t="shared" si="17"/>
        <v>202105</v>
      </c>
      <c r="I154" s="5">
        <f t="shared" si="18"/>
        <v>2021</v>
      </c>
      <c r="J154">
        <f t="shared" si="19"/>
        <v>0.35702479338842974</v>
      </c>
    </row>
    <row r="155" spans="1:10">
      <c r="A155" t="s">
        <v>30</v>
      </c>
      <c r="B155">
        <v>6838000</v>
      </c>
      <c r="C155" s="1">
        <v>44322</v>
      </c>
      <c r="D155">
        <v>0.15</v>
      </c>
      <c r="E155" t="s">
        <v>31</v>
      </c>
      <c r="G155" s="1">
        <f t="shared" si="16"/>
        <v>44322</v>
      </c>
      <c r="H155" s="5">
        <f t="shared" si="17"/>
        <v>202105</v>
      </c>
      <c r="I155" s="5">
        <f t="shared" si="18"/>
        <v>2021</v>
      </c>
      <c r="J155">
        <f t="shared" si="19"/>
        <v>0.2975206611570248</v>
      </c>
    </row>
    <row r="156" spans="1:10">
      <c r="A156" t="s">
        <v>30</v>
      </c>
      <c r="B156">
        <v>6838000</v>
      </c>
      <c r="C156" s="1">
        <v>44323</v>
      </c>
      <c r="D156">
        <v>0.18</v>
      </c>
      <c r="E156" t="s">
        <v>31</v>
      </c>
      <c r="G156" s="1">
        <f t="shared" ref="G156:G172" si="20">IF(OR(C156&lt;=0,ISTEXT(C156)),"",C156)</f>
        <v>44323</v>
      </c>
      <c r="H156" s="5">
        <f t="shared" ref="H156:H172" si="21">IF(NOT(ISTEXT(G156)),YEAR(G156)*100+MONTH(G156),"")</f>
        <v>202105</v>
      </c>
      <c r="I156" s="5">
        <f t="shared" ref="I156:I172" si="22">IF(NOT(ISTEXT(G156)),YEAR(G156),"")</f>
        <v>2021</v>
      </c>
      <c r="J156">
        <f t="shared" ref="J156:J172" si="23">IF(AND(ISNUMBER(G156),ISNUMBER(D156)),D156*(640*24*3600)/(5280^2),"DataGap")</f>
        <v>0.35702479338842974</v>
      </c>
    </row>
    <row r="157" spans="1:10">
      <c r="A157" t="s">
        <v>30</v>
      </c>
      <c r="B157">
        <v>6838000</v>
      </c>
      <c r="C157" s="1">
        <v>44324</v>
      </c>
      <c r="D157">
        <v>0.21</v>
      </c>
      <c r="E157" t="s">
        <v>31</v>
      </c>
      <c r="G157" s="1">
        <f t="shared" si="20"/>
        <v>44324</v>
      </c>
      <c r="H157" s="5">
        <f t="shared" si="21"/>
        <v>202105</v>
      </c>
      <c r="I157" s="5">
        <f t="shared" si="22"/>
        <v>2021</v>
      </c>
      <c r="J157">
        <f>IF(AND(ISNUMBER(G157),ISNUMBER(D157)),D157*(640*24*3600)/(5280^2),"DataGap")</f>
        <v>0.41652892561983473</v>
      </c>
    </row>
    <row r="158" spans="1:10">
      <c r="A158" t="s">
        <v>30</v>
      </c>
      <c r="B158">
        <v>6838000</v>
      </c>
      <c r="C158" s="1">
        <v>44325</v>
      </c>
      <c r="D158">
        <v>0.23</v>
      </c>
      <c r="E158" t="s">
        <v>31</v>
      </c>
      <c r="G158" s="1">
        <f t="shared" si="20"/>
        <v>44325</v>
      </c>
      <c r="H158" s="5">
        <f t="shared" si="21"/>
        <v>202105</v>
      </c>
      <c r="I158" s="5">
        <f t="shared" si="22"/>
        <v>2021</v>
      </c>
      <c r="J158">
        <f>IF(AND(ISNUMBER(G158),ISNUMBER(D158)),D158*(640*24*3600)/(5280^2),"DataGap")</f>
        <v>0.45619834710743801</v>
      </c>
    </row>
    <row r="159" spans="1:10">
      <c r="A159" t="s">
        <v>30</v>
      </c>
      <c r="B159">
        <v>6838000</v>
      </c>
      <c r="C159" s="1">
        <v>44326</v>
      </c>
      <c r="D159">
        <v>0.23</v>
      </c>
      <c r="E159" t="s">
        <v>31</v>
      </c>
      <c r="G159" s="1">
        <f t="shared" si="20"/>
        <v>44326</v>
      </c>
      <c r="H159" s="5">
        <f t="shared" si="21"/>
        <v>202105</v>
      </c>
      <c r="I159" s="5">
        <f t="shared" si="22"/>
        <v>2021</v>
      </c>
      <c r="J159">
        <f t="shared" si="23"/>
        <v>0.45619834710743801</v>
      </c>
    </row>
    <row r="160" spans="1:10">
      <c r="A160" t="s">
        <v>30</v>
      </c>
      <c r="B160">
        <v>6838000</v>
      </c>
      <c r="C160" s="1">
        <v>44327</v>
      </c>
      <c r="D160">
        <v>0.23</v>
      </c>
      <c r="E160" t="s">
        <v>31</v>
      </c>
      <c r="G160" s="1">
        <f t="shared" si="20"/>
        <v>44327</v>
      </c>
      <c r="H160" s="5">
        <f t="shared" si="21"/>
        <v>202105</v>
      </c>
      <c r="I160" s="5">
        <f t="shared" si="22"/>
        <v>2021</v>
      </c>
      <c r="J160">
        <f t="shared" si="23"/>
        <v>0.45619834710743801</v>
      </c>
    </row>
    <row r="161" spans="1:10">
      <c r="A161" t="s">
        <v>30</v>
      </c>
      <c r="B161">
        <v>6838000</v>
      </c>
      <c r="C161" s="1">
        <v>44328</v>
      </c>
      <c r="D161">
        <v>0.25</v>
      </c>
      <c r="E161" t="s">
        <v>31</v>
      </c>
      <c r="G161" s="1">
        <f t="shared" si="20"/>
        <v>44328</v>
      </c>
      <c r="H161" s="5">
        <f t="shared" si="21"/>
        <v>202105</v>
      </c>
      <c r="I161" s="5">
        <f t="shared" si="22"/>
        <v>2021</v>
      </c>
      <c r="J161">
        <f t="shared" si="23"/>
        <v>0.49586776859504134</v>
      </c>
    </row>
    <row r="162" spans="1:10">
      <c r="A162" t="s">
        <v>30</v>
      </c>
      <c r="B162">
        <v>6838000</v>
      </c>
      <c r="C162" s="1">
        <v>44329</v>
      </c>
      <c r="D162">
        <v>0.27</v>
      </c>
      <c r="E162" t="s">
        <v>31</v>
      </c>
      <c r="G162" s="1">
        <f t="shared" si="20"/>
        <v>44329</v>
      </c>
      <c r="H162" s="5">
        <f t="shared" si="21"/>
        <v>202105</v>
      </c>
      <c r="I162" s="5">
        <f t="shared" si="22"/>
        <v>2021</v>
      </c>
      <c r="J162">
        <f t="shared" si="23"/>
        <v>0.53553719008264467</v>
      </c>
    </row>
    <row r="163" spans="1:10">
      <c r="A163" t="s">
        <v>30</v>
      </c>
      <c r="B163">
        <v>6838000</v>
      </c>
      <c r="C163" s="1">
        <v>44330</v>
      </c>
      <c r="D163">
        <v>0.44</v>
      </c>
      <c r="E163" t="s">
        <v>31</v>
      </c>
      <c r="G163" s="1">
        <f t="shared" si="20"/>
        <v>44330</v>
      </c>
      <c r="H163" s="5">
        <f t="shared" si="21"/>
        <v>202105</v>
      </c>
      <c r="I163" s="5">
        <f t="shared" si="22"/>
        <v>2021</v>
      </c>
      <c r="J163">
        <f t="shared" si="23"/>
        <v>0.87272727272727268</v>
      </c>
    </row>
    <row r="164" spans="1:10">
      <c r="A164" t="s">
        <v>30</v>
      </c>
      <c r="B164">
        <v>6838000</v>
      </c>
      <c r="C164" s="1">
        <v>44331</v>
      </c>
      <c r="D164">
        <v>0.39</v>
      </c>
      <c r="E164" t="s">
        <v>31</v>
      </c>
      <c r="G164" s="1">
        <f t="shared" si="20"/>
        <v>44331</v>
      </c>
      <c r="H164" s="5">
        <f t="shared" si="21"/>
        <v>202105</v>
      </c>
      <c r="I164" s="5">
        <f t="shared" si="22"/>
        <v>2021</v>
      </c>
      <c r="J164">
        <f t="shared" si="23"/>
        <v>0.77355371900826442</v>
      </c>
    </row>
    <row r="165" spans="1:10">
      <c r="A165" t="s">
        <v>30</v>
      </c>
      <c r="B165">
        <v>6838000</v>
      </c>
      <c r="C165" s="1">
        <v>44332</v>
      </c>
      <c r="D165">
        <v>0.36</v>
      </c>
      <c r="E165" t="s">
        <v>31</v>
      </c>
      <c r="G165" s="1">
        <f t="shared" si="20"/>
        <v>44332</v>
      </c>
      <c r="H165" s="5">
        <f t="shared" si="21"/>
        <v>202105</v>
      </c>
      <c r="I165" s="5">
        <f t="shared" si="22"/>
        <v>2021</v>
      </c>
      <c r="J165">
        <f t="shared" si="23"/>
        <v>0.71404958677685948</v>
      </c>
    </row>
    <row r="166" spans="1:10">
      <c r="A166" t="s">
        <v>30</v>
      </c>
      <c r="B166">
        <v>6838000</v>
      </c>
      <c r="C166" s="1">
        <v>44333</v>
      </c>
      <c r="D166">
        <v>0.33</v>
      </c>
      <c r="E166" t="s">
        <v>31</v>
      </c>
      <c r="G166" s="1">
        <f t="shared" si="20"/>
        <v>44333</v>
      </c>
      <c r="H166" s="5">
        <f t="shared" si="21"/>
        <v>202105</v>
      </c>
      <c r="I166" s="5">
        <f t="shared" si="22"/>
        <v>2021</v>
      </c>
      <c r="J166">
        <f t="shared" si="23"/>
        <v>0.65454545454545454</v>
      </c>
    </row>
    <row r="167" spans="1:10">
      <c r="A167" t="s">
        <v>30</v>
      </c>
      <c r="B167">
        <v>6838000</v>
      </c>
      <c r="C167" s="1">
        <v>44334</v>
      </c>
      <c r="D167">
        <v>0.33</v>
      </c>
      <c r="E167" t="s">
        <v>31</v>
      </c>
      <c r="G167" s="1">
        <f t="shared" si="20"/>
        <v>44334</v>
      </c>
      <c r="H167" s="5">
        <f t="shared" si="21"/>
        <v>202105</v>
      </c>
      <c r="I167" s="5">
        <f t="shared" si="22"/>
        <v>2021</v>
      </c>
      <c r="J167">
        <f t="shared" si="23"/>
        <v>0.65454545454545454</v>
      </c>
    </row>
    <row r="168" spans="1:10">
      <c r="A168" t="s">
        <v>30</v>
      </c>
      <c r="B168">
        <v>6838000</v>
      </c>
      <c r="C168" s="1">
        <v>44335</v>
      </c>
      <c r="D168">
        <v>0.24</v>
      </c>
      <c r="E168" t="s">
        <v>31</v>
      </c>
      <c r="G168" s="1">
        <f t="shared" si="20"/>
        <v>44335</v>
      </c>
      <c r="H168" s="5">
        <f t="shared" si="21"/>
        <v>202105</v>
      </c>
      <c r="I168" s="5">
        <f t="shared" si="22"/>
        <v>2021</v>
      </c>
      <c r="J168">
        <f t="shared" si="23"/>
        <v>0.47603305785123967</v>
      </c>
    </row>
    <row r="169" spans="1:10">
      <c r="A169" t="s">
        <v>30</v>
      </c>
      <c r="B169">
        <v>6838000</v>
      </c>
      <c r="C169" s="1">
        <v>44336</v>
      </c>
      <c r="D169">
        <v>0.23</v>
      </c>
      <c r="E169" t="s">
        <v>31</v>
      </c>
      <c r="G169" s="1">
        <f t="shared" si="20"/>
        <v>44336</v>
      </c>
      <c r="H169" s="5">
        <f t="shared" si="21"/>
        <v>202105</v>
      </c>
      <c r="I169" s="5">
        <f t="shared" si="22"/>
        <v>2021</v>
      </c>
      <c r="J169">
        <f t="shared" si="23"/>
        <v>0.45619834710743801</v>
      </c>
    </row>
    <row r="170" spans="1:10">
      <c r="A170" t="s">
        <v>30</v>
      </c>
      <c r="B170">
        <v>6838000</v>
      </c>
      <c r="C170" s="1">
        <v>44337</v>
      </c>
      <c r="D170">
        <v>0.2</v>
      </c>
      <c r="E170" t="s">
        <v>31</v>
      </c>
      <c r="G170" s="1">
        <f t="shared" si="20"/>
        <v>44337</v>
      </c>
      <c r="H170" s="5">
        <f t="shared" si="21"/>
        <v>202105</v>
      </c>
      <c r="I170" s="5">
        <f t="shared" si="22"/>
        <v>2021</v>
      </c>
      <c r="J170">
        <f t="shared" si="23"/>
        <v>0.39669421487603307</v>
      </c>
    </row>
    <row r="171" spans="1:10">
      <c r="A171" t="s">
        <v>30</v>
      </c>
      <c r="B171">
        <v>6838000</v>
      </c>
      <c r="C171" s="1">
        <v>44338</v>
      </c>
      <c r="D171">
        <v>0.23</v>
      </c>
      <c r="E171" t="s">
        <v>31</v>
      </c>
      <c r="G171" s="1">
        <f t="shared" si="20"/>
        <v>44338</v>
      </c>
      <c r="H171" s="5">
        <f t="shared" si="21"/>
        <v>202105</v>
      </c>
      <c r="I171" s="5">
        <f t="shared" si="22"/>
        <v>2021</v>
      </c>
      <c r="J171">
        <f t="shared" si="23"/>
        <v>0.45619834710743801</v>
      </c>
    </row>
    <row r="172" spans="1:10">
      <c r="A172" t="s">
        <v>30</v>
      </c>
      <c r="B172">
        <v>6838000</v>
      </c>
      <c r="C172" s="1">
        <v>44339</v>
      </c>
      <c r="D172">
        <v>1.86</v>
      </c>
      <c r="E172" t="s">
        <v>31</v>
      </c>
      <c r="G172" s="1">
        <f t="shared" si="20"/>
        <v>44339</v>
      </c>
      <c r="H172" s="5">
        <f t="shared" si="21"/>
        <v>202105</v>
      </c>
      <c r="I172" s="5">
        <f t="shared" si="22"/>
        <v>2021</v>
      </c>
      <c r="J172">
        <f t="shared" si="23"/>
        <v>3.6892561983471075</v>
      </c>
    </row>
    <row r="173" spans="1:10">
      <c r="A173" t="s">
        <v>30</v>
      </c>
      <c r="B173">
        <v>6838000</v>
      </c>
      <c r="C173" s="1">
        <v>44340</v>
      </c>
      <c r="D173">
        <v>4.93</v>
      </c>
      <c r="E173" t="s">
        <v>31</v>
      </c>
      <c r="G173" s="1">
        <f t="shared" ref="G173:G179" si="24">IF(OR(C173&lt;=0,ISTEXT(C173)),"",C173)</f>
        <v>44340</v>
      </c>
      <c r="H173" s="5">
        <f t="shared" ref="H173:H179" si="25">IF(NOT(ISTEXT(G173)),YEAR(G173)*100+MONTH(G173),"")</f>
        <v>202105</v>
      </c>
      <c r="I173" s="5">
        <f t="shared" ref="I173:I179" si="26">IF(NOT(ISTEXT(G173)),YEAR(G173),"")</f>
        <v>2021</v>
      </c>
      <c r="J173">
        <f t="shared" ref="J173:J179" si="27">IF(AND(ISNUMBER(G173),ISNUMBER(D173)),D173*(640*24*3600)/(5280^2),"DataGap")</f>
        <v>9.7785123966942145</v>
      </c>
    </row>
    <row r="174" spans="1:10">
      <c r="A174" t="s">
        <v>30</v>
      </c>
      <c r="B174">
        <v>6838000</v>
      </c>
      <c r="C174" s="1">
        <v>44341</v>
      </c>
      <c r="D174">
        <v>0.48</v>
      </c>
      <c r="E174" t="s">
        <v>31</v>
      </c>
      <c r="G174" s="1">
        <f t="shared" si="24"/>
        <v>44341</v>
      </c>
      <c r="H174" s="5">
        <f t="shared" si="25"/>
        <v>202105</v>
      </c>
      <c r="I174" s="5">
        <f t="shared" si="26"/>
        <v>2021</v>
      </c>
      <c r="J174">
        <f t="shared" si="27"/>
        <v>0.95206611570247934</v>
      </c>
    </row>
    <row r="175" spans="1:10">
      <c r="A175" t="s">
        <v>30</v>
      </c>
      <c r="B175">
        <v>6838000</v>
      </c>
      <c r="C175" s="1">
        <v>44342</v>
      </c>
      <c r="D175">
        <v>3.73</v>
      </c>
      <c r="E175" t="s">
        <v>31</v>
      </c>
      <c r="G175" s="1">
        <f t="shared" si="24"/>
        <v>44342</v>
      </c>
      <c r="H175" s="5">
        <f t="shared" si="25"/>
        <v>202105</v>
      </c>
      <c r="I175" s="5">
        <f t="shared" si="26"/>
        <v>2021</v>
      </c>
      <c r="J175">
        <f t="shared" si="27"/>
        <v>7.3983471074380169</v>
      </c>
    </row>
    <row r="176" spans="1:10">
      <c r="A176" t="s">
        <v>30</v>
      </c>
      <c r="B176">
        <v>6838000</v>
      </c>
      <c r="C176" s="1">
        <v>44343</v>
      </c>
      <c r="D176">
        <v>35.4</v>
      </c>
      <c r="E176" t="s">
        <v>31</v>
      </c>
      <c r="G176" s="1">
        <f t="shared" si="24"/>
        <v>44343</v>
      </c>
      <c r="H176" s="5">
        <f t="shared" si="25"/>
        <v>202105</v>
      </c>
      <c r="I176" s="5">
        <f t="shared" si="26"/>
        <v>2021</v>
      </c>
      <c r="J176">
        <f t="shared" si="27"/>
        <v>70.214876033057848</v>
      </c>
    </row>
    <row r="177" spans="1:10">
      <c r="A177" t="s">
        <v>30</v>
      </c>
      <c r="B177">
        <v>6838000</v>
      </c>
      <c r="C177" s="1">
        <v>44344</v>
      </c>
      <c r="D177">
        <v>30.2</v>
      </c>
      <c r="E177" t="s">
        <v>31</v>
      </c>
      <c r="G177" s="1">
        <f t="shared" si="24"/>
        <v>44344</v>
      </c>
      <c r="H177" s="5">
        <f t="shared" si="25"/>
        <v>202105</v>
      </c>
      <c r="I177" s="5">
        <f t="shared" si="26"/>
        <v>2021</v>
      </c>
      <c r="J177">
        <f t="shared" si="27"/>
        <v>59.900826446280995</v>
      </c>
    </row>
    <row r="178" spans="1:10">
      <c r="A178" t="s">
        <v>30</v>
      </c>
      <c r="B178">
        <v>6838000</v>
      </c>
      <c r="C178" s="1">
        <v>44345</v>
      </c>
      <c r="D178">
        <v>1</v>
      </c>
      <c r="E178" t="s">
        <v>31</v>
      </c>
      <c r="G178" s="1">
        <f t="shared" si="24"/>
        <v>44345</v>
      </c>
      <c r="H178" s="5">
        <f t="shared" si="25"/>
        <v>202105</v>
      </c>
      <c r="I178" s="5">
        <f t="shared" si="26"/>
        <v>2021</v>
      </c>
      <c r="J178">
        <f t="shared" si="27"/>
        <v>1.9834710743801653</v>
      </c>
    </row>
    <row r="179" spans="1:10">
      <c r="A179" t="s">
        <v>30</v>
      </c>
      <c r="B179">
        <v>6838000</v>
      </c>
      <c r="C179" s="1">
        <v>44346</v>
      </c>
      <c r="D179">
        <v>0.92</v>
      </c>
      <c r="E179" t="s">
        <v>31</v>
      </c>
      <c r="G179" s="1">
        <f t="shared" si="24"/>
        <v>44346</v>
      </c>
      <c r="H179" s="5">
        <f t="shared" si="25"/>
        <v>202105</v>
      </c>
      <c r="I179" s="5">
        <f t="shared" si="26"/>
        <v>2021</v>
      </c>
      <c r="J179">
        <f t="shared" si="27"/>
        <v>1.824793388429752</v>
      </c>
    </row>
    <row r="180" spans="1:10">
      <c r="A180" t="s">
        <v>30</v>
      </c>
      <c r="B180">
        <v>6838000</v>
      </c>
      <c r="C180" s="1">
        <v>44347</v>
      </c>
      <c r="D180">
        <v>0.68</v>
      </c>
      <c r="E180" t="s">
        <v>31</v>
      </c>
      <c r="G180" s="1">
        <f>IF(OR(C180&lt;=0,ISTEXT(C180)),"",C180)</f>
        <v>44347</v>
      </c>
      <c r="H180" s="5">
        <f>IF(NOT(ISTEXT(G180)),YEAR(G180)*100+MONTH(G180),"")</f>
        <v>202105</v>
      </c>
      <c r="I180" s="5">
        <f>IF(NOT(ISTEXT(G180)),YEAR(G180),"")</f>
        <v>2021</v>
      </c>
      <c r="J180">
        <f>IF(AND(ISNUMBER(G180),ISNUMBER(D180)),D180*(640*24*3600)/(5280^2),"DataGap")</f>
        <v>1.3487603305785123</v>
      </c>
    </row>
    <row r="181" spans="1:10">
      <c r="A181" t="s">
        <v>30</v>
      </c>
      <c r="B181">
        <v>6838000</v>
      </c>
      <c r="C181" s="1">
        <v>44348</v>
      </c>
      <c r="D181">
        <v>0.42</v>
      </c>
      <c r="E181" t="s">
        <v>31</v>
      </c>
      <c r="G181" s="1">
        <f>IF(OR(C181&lt;=0,ISTEXT(C181)),"",C181)</f>
        <v>44348</v>
      </c>
      <c r="H181" s="5">
        <f>IF(NOT(ISTEXT(G181)),YEAR(G181)*100+MONTH(G181),"")</f>
        <v>202106</v>
      </c>
      <c r="I181" s="5">
        <f>IF(NOT(ISTEXT(G181)),YEAR(G181),"")</f>
        <v>2021</v>
      </c>
      <c r="J181">
        <f>IF(AND(ISNUMBER(G181),ISNUMBER(D181)),D181*(640*24*3600)/(5280^2),"DataGap")</f>
        <v>0.83305785123966947</v>
      </c>
    </row>
    <row r="182" spans="1:10">
      <c r="A182" t="s">
        <v>30</v>
      </c>
      <c r="B182">
        <v>6838000</v>
      </c>
      <c r="C182" s="1">
        <v>44349</v>
      </c>
      <c r="D182">
        <v>0.42</v>
      </c>
      <c r="E182" t="s">
        <v>31</v>
      </c>
      <c r="G182" s="1">
        <f>IF(OR(C182&lt;=0,ISTEXT(C182)),"",C182)</f>
        <v>44349</v>
      </c>
      <c r="H182" s="5">
        <f>IF(NOT(ISTEXT(G182)),YEAR(G182)*100+MONTH(G182),"")</f>
        <v>202106</v>
      </c>
      <c r="I182" s="5">
        <f>IF(NOT(ISTEXT(G182)),YEAR(G182),"")</f>
        <v>2021</v>
      </c>
      <c r="J182">
        <f>IF(AND(ISNUMBER(G182),ISNUMBER(D182)),D182*(640*24*3600)/(5280^2),"DataGap")</f>
        <v>0.83305785123966947</v>
      </c>
    </row>
    <row r="183" spans="1:10">
      <c r="A183" t="s">
        <v>30</v>
      </c>
      <c r="B183">
        <v>6838000</v>
      </c>
      <c r="C183" s="1">
        <v>44350</v>
      </c>
      <c r="D183">
        <v>0.46</v>
      </c>
      <c r="E183" t="s">
        <v>31</v>
      </c>
      <c r="G183" s="1">
        <f>IF(OR(C183&lt;=0,ISTEXT(C183)),"",C183)</f>
        <v>44350</v>
      </c>
      <c r="H183" s="5">
        <f>IF(NOT(ISTEXT(G183)),YEAR(G183)*100+MONTH(G183),"")</f>
        <v>202106</v>
      </c>
      <c r="I183" s="5">
        <f>IF(NOT(ISTEXT(G183)),YEAR(G183),"")</f>
        <v>2021</v>
      </c>
      <c r="J183">
        <f>IF(AND(ISNUMBER(G183),ISNUMBER(D183)),D183*(640*24*3600)/(5280^2),"DataGap")</f>
        <v>0.91239669421487601</v>
      </c>
    </row>
    <row r="184" spans="1:10">
      <c r="A184" t="s">
        <v>30</v>
      </c>
      <c r="B184">
        <v>6838000</v>
      </c>
      <c r="C184" s="1">
        <v>44351</v>
      </c>
      <c r="D184">
        <v>0.65</v>
      </c>
      <c r="E184" t="s">
        <v>31</v>
      </c>
      <c r="G184" s="1">
        <f>IF(OR(C184&lt;=0,ISTEXT(C184)),"",C184)</f>
        <v>44351</v>
      </c>
      <c r="H184" s="5">
        <f>IF(NOT(ISTEXT(G184)),YEAR(G184)*100+MONTH(G184),"")</f>
        <v>202106</v>
      </c>
      <c r="I184" s="5">
        <f>IF(NOT(ISTEXT(G184)),YEAR(G184),"")</f>
        <v>2021</v>
      </c>
      <c r="J184">
        <f>IF(AND(ISNUMBER(G184),ISNUMBER(D184)),D184*(640*24*3600)/(5280^2),"DataGap")</f>
        <v>1.2892561983471074</v>
      </c>
    </row>
    <row r="185" spans="1:10">
      <c r="A185" t="s">
        <v>30</v>
      </c>
      <c r="B185">
        <v>6838000</v>
      </c>
      <c r="C185" s="1">
        <v>44352</v>
      </c>
      <c r="D185">
        <v>0.63</v>
      </c>
      <c r="E185" t="s">
        <v>31</v>
      </c>
      <c r="G185" s="1">
        <f t="shared" ref="G185:G198" si="28">IF(OR(C185&lt;=0,ISTEXT(C185)),"",C185)</f>
        <v>44352</v>
      </c>
      <c r="H185" s="5">
        <f t="shared" ref="H185:H198" si="29">IF(NOT(ISTEXT(G185)),YEAR(G185)*100+MONTH(G185),"")</f>
        <v>202106</v>
      </c>
      <c r="I185" s="5">
        <f t="shared" ref="I185:I198" si="30">IF(NOT(ISTEXT(G185)),YEAR(G185),"")</f>
        <v>2021</v>
      </c>
      <c r="J185">
        <f t="shared" ref="J185:J198" si="31">IF(AND(ISNUMBER(G185),ISNUMBER(D185)),D185*(640*24*3600)/(5280^2),"DataGap")</f>
        <v>1.2495867768595041</v>
      </c>
    </row>
    <row r="186" spans="1:10">
      <c r="A186" t="s">
        <v>30</v>
      </c>
      <c r="B186">
        <v>6838000</v>
      </c>
      <c r="C186" s="1">
        <v>44353</v>
      </c>
      <c r="D186">
        <v>0.45</v>
      </c>
      <c r="E186" t="s">
        <v>31</v>
      </c>
      <c r="G186" s="1">
        <f t="shared" si="28"/>
        <v>44353</v>
      </c>
      <c r="H186" s="5">
        <f t="shared" si="29"/>
        <v>202106</v>
      </c>
      <c r="I186" s="5">
        <f t="shared" si="30"/>
        <v>2021</v>
      </c>
      <c r="J186">
        <f t="shared" si="31"/>
        <v>0.8925619834710744</v>
      </c>
    </row>
    <row r="187" spans="1:10">
      <c r="A187" t="s">
        <v>30</v>
      </c>
      <c r="B187">
        <v>6838000</v>
      </c>
      <c r="C187" s="1">
        <v>44354</v>
      </c>
      <c r="D187">
        <v>0.41</v>
      </c>
      <c r="E187" t="s">
        <v>31</v>
      </c>
      <c r="G187" s="1">
        <f t="shared" si="28"/>
        <v>44354</v>
      </c>
      <c r="H187" s="5">
        <f t="shared" si="29"/>
        <v>202106</v>
      </c>
      <c r="I187" s="5">
        <f t="shared" si="30"/>
        <v>2021</v>
      </c>
      <c r="J187">
        <f t="shared" si="31"/>
        <v>0.81322314049586775</v>
      </c>
    </row>
    <row r="188" spans="1:10">
      <c r="A188" t="s">
        <v>30</v>
      </c>
      <c r="B188">
        <v>6838000</v>
      </c>
      <c r="C188" s="1">
        <v>44355</v>
      </c>
      <c r="D188">
        <v>0.46</v>
      </c>
      <c r="E188" t="s">
        <v>31</v>
      </c>
      <c r="G188" s="1">
        <f t="shared" si="28"/>
        <v>44355</v>
      </c>
      <c r="H188" s="5">
        <f t="shared" si="29"/>
        <v>202106</v>
      </c>
      <c r="I188" s="5">
        <f t="shared" si="30"/>
        <v>2021</v>
      </c>
      <c r="J188">
        <f t="shared" si="31"/>
        <v>0.91239669421487601</v>
      </c>
    </row>
    <row r="189" spans="1:10">
      <c r="A189" t="s">
        <v>30</v>
      </c>
      <c r="B189">
        <v>6838000</v>
      </c>
      <c r="C189" s="1">
        <v>44356</v>
      </c>
      <c r="D189">
        <v>0.37</v>
      </c>
      <c r="E189" t="s">
        <v>31</v>
      </c>
      <c r="G189" s="1">
        <f t="shared" si="28"/>
        <v>44356</v>
      </c>
      <c r="H189" s="5">
        <f t="shared" si="29"/>
        <v>202106</v>
      </c>
      <c r="I189" s="5">
        <f t="shared" si="30"/>
        <v>2021</v>
      </c>
      <c r="J189">
        <f t="shared" si="31"/>
        <v>0.7338842975206612</v>
      </c>
    </row>
    <row r="190" spans="1:10">
      <c r="A190" t="s">
        <v>30</v>
      </c>
      <c r="B190">
        <v>6838000</v>
      </c>
      <c r="C190" s="1">
        <v>44357</v>
      </c>
      <c r="D190">
        <v>0.27</v>
      </c>
      <c r="E190" t="s">
        <v>31</v>
      </c>
      <c r="G190" s="1">
        <f t="shared" si="28"/>
        <v>44357</v>
      </c>
      <c r="H190" s="5">
        <f t="shared" si="29"/>
        <v>202106</v>
      </c>
      <c r="I190" s="5">
        <f t="shared" si="30"/>
        <v>2021</v>
      </c>
      <c r="J190">
        <f t="shared" si="31"/>
        <v>0.53553719008264467</v>
      </c>
    </row>
    <row r="191" spans="1:10">
      <c r="A191" t="s">
        <v>30</v>
      </c>
      <c r="B191">
        <v>6838000</v>
      </c>
      <c r="C191" s="1">
        <v>44358</v>
      </c>
      <c r="D191">
        <v>0.25</v>
      </c>
      <c r="E191" t="s">
        <v>31</v>
      </c>
      <c r="G191" s="1">
        <f t="shared" si="28"/>
        <v>44358</v>
      </c>
      <c r="H191" s="5">
        <f t="shared" si="29"/>
        <v>202106</v>
      </c>
      <c r="I191" s="5">
        <f t="shared" si="30"/>
        <v>2021</v>
      </c>
      <c r="J191">
        <f t="shared" si="31"/>
        <v>0.49586776859504134</v>
      </c>
    </row>
    <row r="192" spans="1:10">
      <c r="A192" t="s">
        <v>30</v>
      </c>
      <c r="B192">
        <v>6838000</v>
      </c>
      <c r="C192" s="1">
        <v>44359</v>
      </c>
      <c r="D192">
        <v>0.21</v>
      </c>
      <c r="E192" t="s">
        <v>31</v>
      </c>
      <c r="G192" s="1">
        <f t="shared" si="28"/>
        <v>44359</v>
      </c>
      <c r="H192" s="5">
        <f t="shared" si="29"/>
        <v>202106</v>
      </c>
      <c r="I192" s="5">
        <f t="shared" si="30"/>
        <v>2021</v>
      </c>
      <c r="J192">
        <f t="shared" si="31"/>
        <v>0.41652892561983473</v>
      </c>
    </row>
    <row r="193" spans="1:10">
      <c r="A193" t="s">
        <v>30</v>
      </c>
      <c r="B193">
        <v>6838000</v>
      </c>
      <c r="C193" s="1">
        <v>44360</v>
      </c>
      <c r="D193">
        <v>0.21</v>
      </c>
      <c r="E193" t="s">
        <v>31</v>
      </c>
      <c r="G193" s="1">
        <f t="shared" si="28"/>
        <v>44360</v>
      </c>
      <c r="H193" s="5">
        <f t="shared" si="29"/>
        <v>202106</v>
      </c>
      <c r="I193" s="5">
        <f t="shared" si="30"/>
        <v>2021</v>
      </c>
      <c r="J193">
        <f t="shared" si="31"/>
        <v>0.41652892561983473</v>
      </c>
    </row>
    <row r="194" spans="1:10">
      <c r="A194" t="s">
        <v>30</v>
      </c>
      <c r="B194">
        <v>6838000</v>
      </c>
      <c r="C194" s="1">
        <v>44361</v>
      </c>
      <c r="D194">
        <v>0.14000000000000001</v>
      </c>
      <c r="E194" t="s">
        <v>31</v>
      </c>
      <c r="G194" s="1">
        <f t="shared" si="28"/>
        <v>44361</v>
      </c>
      <c r="H194" s="5">
        <f t="shared" si="29"/>
        <v>202106</v>
      </c>
      <c r="I194" s="5">
        <f t="shared" si="30"/>
        <v>2021</v>
      </c>
      <c r="J194">
        <f t="shared" si="31"/>
        <v>0.27768595041322319</v>
      </c>
    </row>
    <row r="195" spans="1:10">
      <c r="A195" t="s">
        <v>30</v>
      </c>
      <c r="B195">
        <v>6838000</v>
      </c>
      <c r="C195" s="1">
        <v>44362</v>
      </c>
      <c r="D195">
        <v>0.12</v>
      </c>
      <c r="E195" t="s">
        <v>31</v>
      </c>
      <c r="G195" s="1">
        <f t="shared" si="28"/>
        <v>44362</v>
      </c>
      <c r="H195" s="5">
        <f t="shared" si="29"/>
        <v>202106</v>
      </c>
      <c r="I195" s="5">
        <f t="shared" si="30"/>
        <v>2021</v>
      </c>
      <c r="J195">
        <f t="shared" si="31"/>
        <v>0.23801652892561984</v>
      </c>
    </row>
    <row r="196" spans="1:10">
      <c r="A196" t="s">
        <v>30</v>
      </c>
      <c r="B196">
        <v>6838000</v>
      </c>
      <c r="C196" s="1">
        <v>44363</v>
      </c>
      <c r="D196">
        <v>0.12</v>
      </c>
      <c r="E196" t="s">
        <v>31</v>
      </c>
      <c r="G196" s="1">
        <f t="shared" si="28"/>
        <v>44363</v>
      </c>
      <c r="H196" s="5">
        <f t="shared" si="29"/>
        <v>202106</v>
      </c>
      <c r="I196" s="5">
        <f t="shared" si="30"/>
        <v>2021</v>
      </c>
      <c r="J196">
        <f t="shared" si="31"/>
        <v>0.23801652892561984</v>
      </c>
    </row>
    <row r="197" spans="1:10">
      <c r="A197" t="s">
        <v>30</v>
      </c>
      <c r="B197">
        <v>6838000</v>
      </c>
      <c r="C197" s="1">
        <v>44364</v>
      </c>
      <c r="D197">
        <v>0.1</v>
      </c>
      <c r="E197" t="s">
        <v>31</v>
      </c>
      <c r="G197" s="1">
        <f t="shared" si="28"/>
        <v>44364</v>
      </c>
      <c r="H197" s="5">
        <f t="shared" si="29"/>
        <v>202106</v>
      </c>
      <c r="I197" s="5">
        <f t="shared" si="30"/>
        <v>2021</v>
      </c>
      <c r="J197">
        <f t="shared" si="31"/>
        <v>0.19834710743801653</v>
      </c>
    </row>
    <row r="198" spans="1:10">
      <c r="A198" t="s">
        <v>30</v>
      </c>
      <c r="B198">
        <v>6838000</v>
      </c>
      <c r="C198" s="1">
        <v>44365</v>
      </c>
      <c r="D198">
        <v>7.0000000000000007E-2</v>
      </c>
      <c r="E198" t="s">
        <v>31</v>
      </c>
      <c r="G198" s="1">
        <f t="shared" si="28"/>
        <v>44365</v>
      </c>
      <c r="H198" s="5">
        <f t="shared" si="29"/>
        <v>202106</v>
      </c>
      <c r="I198" s="5">
        <f t="shared" si="30"/>
        <v>2021</v>
      </c>
      <c r="J198">
        <f t="shared" si="31"/>
        <v>0.1388429752066116</v>
      </c>
    </row>
    <row r="199" spans="1:10">
      <c r="A199" t="s">
        <v>30</v>
      </c>
      <c r="B199">
        <v>6838000</v>
      </c>
      <c r="C199" s="1">
        <v>44366</v>
      </c>
      <c r="D199">
        <v>0.04</v>
      </c>
      <c r="E199" t="s">
        <v>31</v>
      </c>
      <c r="G199" s="1">
        <f t="shared" ref="G199:G216" si="32">IF(OR(C199&lt;=0,ISTEXT(C199)),"",C199)</f>
        <v>44366</v>
      </c>
      <c r="H199" s="5">
        <f t="shared" ref="H199:H215" si="33">IF(NOT(ISTEXT(G199)),YEAR(G199)*100+MONTH(G199),"")</f>
        <v>202106</v>
      </c>
      <c r="I199" s="5">
        <f t="shared" ref="I199:I215" si="34">IF(NOT(ISTEXT(G199)),YEAR(G199),"")</f>
        <v>2021</v>
      </c>
      <c r="J199">
        <f t="shared" ref="J199:J216" si="35">IF(AND(ISNUMBER(G199),ISNUMBER(D199)),D199*(640*24*3600)/(5280^2),"DataGap")</f>
        <v>7.9338842975206617E-2</v>
      </c>
    </row>
    <row r="200" spans="1:10">
      <c r="A200" t="s">
        <v>30</v>
      </c>
      <c r="B200">
        <v>6838000</v>
      </c>
      <c r="C200" s="1">
        <v>44367</v>
      </c>
      <c r="D200">
        <v>0.23</v>
      </c>
      <c r="E200" t="s">
        <v>31</v>
      </c>
      <c r="G200" s="1">
        <f t="shared" si="32"/>
        <v>44367</v>
      </c>
      <c r="H200" s="5">
        <f t="shared" si="33"/>
        <v>202106</v>
      </c>
      <c r="I200" s="5">
        <f t="shared" si="34"/>
        <v>2021</v>
      </c>
      <c r="J200">
        <f t="shared" si="35"/>
        <v>0.45619834710743801</v>
      </c>
    </row>
    <row r="201" spans="1:10">
      <c r="A201" t="s">
        <v>30</v>
      </c>
      <c r="B201">
        <v>6838000</v>
      </c>
      <c r="C201" s="1">
        <v>44368</v>
      </c>
      <c r="D201">
        <v>8.81</v>
      </c>
      <c r="E201" t="s">
        <v>31</v>
      </c>
      <c r="G201" s="1">
        <f t="shared" si="32"/>
        <v>44368</v>
      </c>
      <c r="H201" s="5">
        <f t="shared" si="33"/>
        <v>202106</v>
      </c>
      <c r="I201" s="5">
        <f t="shared" si="34"/>
        <v>2021</v>
      </c>
      <c r="J201">
        <f t="shared" si="35"/>
        <v>17.474380165289258</v>
      </c>
    </row>
    <row r="202" spans="1:10">
      <c r="A202" t="s">
        <v>30</v>
      </c>
      <c r="B202">
        <v>6838000</v>
      </c>
      <c r="C202" s="1">
        <v>44369</v>
      </c>
      <c r="D202">
        <v>0.37</v>
      </c>
      <c r="E202" t="s">
        <v>31</v>
      </c>
      <c r="G202" s="1">
        <f t="shared" si="32"/>
        <v>44369</v>
      </c>
      <c r="H202" s="5">
        <f t="shared" si="33"/>
        <v>202106</v>
      </c>
      <c r="I202" s="5">
        <f t="shared" si="34"/>
        <v>2021</v>
      </c>
      <c r="J202">
        <f t="shared" si="35"/>
        <v>0.7338842975206612</v>
      </c>
    </row>
    <row r="203" spans="1:10">
      <c r="A203" t="s">
        <v>30</v>
      </c>
      <c r="B203">
        <v>6838000</v>
      </c>
      <c r="C203" s="1">
        <v>44370</v>
      </c>
      <c r="D203">
        <v>0.16</v>
      </c>
      <c r="E203" t="s">
        <v>31</v>
      </c>
      <c r="G203" s="1">
        <f t="shared" si="32"/>
        <v>44370</v>
      </c>
      <c r="H203" s="5">
        <f t="shared" si="33"/>
        <v>202106</v>
      </c>
      <c r="I203" s="5">
        <f t="shared" si="34"/>
        <v>2021</v>
      </c>
      <c r="J203">
        <f t="shared" si="35"/>
        <v>0.31735537190082647</v>
      </c>
    </row>
    <row r="204" spans="1:10">
      <c r="A204" t="s">
        <v>30</v>
      </c>
      <c r="B204">
        <v>6838000</v>
      </c>
      <c r="C204" s="1">
        <v>44371</v>
      </c>
      <c r="D204">
        <v>0.16</v>
      </c>
      <c r="E204" t="s">
        <v>31</v>
      </c>
      <c r="G204" s="1">
        <f t="shared" si="32"/>
        <v>44371</v>
      </c>
      <c r="H204" s="5">
        <f t="shared" si="33"/>
        <v>202106</v>
      </c>
      <c r="I204" s="5">
        <f t="shared" si="34"/>
        <v>2021</v>
      </c>
      <c r="J204">
        <f t="shared" si="35"/>
        <v>0.31735537190082647</v>
      </c>
    </row>
    <row r="205" spans="1:10">
      <c r="A205" t="s">
        <v>30</v>
      </c>
      <c r="B205">
        <v>6838000</v>
      </c>
      <c r="C205" s="1">
        <v>44372</v>
      </c>
      <c r="D205">
        <v>0.25</v>
      </c>
      <c r="E205" t="s">
        <v>31</v>
      </c>
      <c r="G205" s="1">
        <f t="shared" si="32"/>
        <v>44372</v>
      </c>
      <c r="H205" s="5">
        <f t="shared" si="33"/>
        <v>202106</v>
      </c>
      <c r="I205" s="5">
        <f t="shared" si="34"/>
        <v>2021</v>
      </c>
      <c r="J205">
        <f t="shared" si="35"/>
        <v>0.49586776859504134</v>
      </c>
    </row>
    <row r="206" spans="1:10">
      <c r="A206" t="s">
        <v>30</v>
      </c>
      <c r="B206">
        <v>6838000</v>
      </c>
      <c r="C206" s="1">
        <v>44373</v>
      </c>
      <c r="D206">
        <v>0.8</v>
      </c>
      <c r="E206" t="s">
        <v>31</v>
      </c>
      <c r="G206" s="1">
        <f t="shared" si="32"/>
        <v>44373</v>
      </c>
      <c r="H206" s="5">
        <f t="shared" si="33"/>
        <v>202106</v>
      </c>
      <c r="I206" s="5">
        <f t="shared" si="34"/>
        <v>2021</v>
      </c>
      <c r="J206">
        <f t="shared" si="35"/>
        <v>1.5867768595041323</v>
      </c>
    </row>
    <row r="207" spans="1:10">
      <c r="A207" t="s">
        <v>30</v>
      </c>
      <c r="B207">
        <v>6838000</v>
      </c>
      <c r="C207" s="1">
        <v>44374</v>
      </c>
      <c r="D207">
        <v>0.25</v>
      </c>
      <c r="E207" t="s">
        <v>31</v>
      </c>
      <c r="G207" s="1">
        <f t="shared" si="32"/>
        <v>44374</v>
      </c>
      <c r="H207" s="5">
        <f t="shared" si="33"/>
        <v>202106</v>
      </c>
      <c r="I207" s="5">
        <f t="shared" si="34"/>
        <v>2021</v>
      </c>
      <c r="J207">
        <f t="shared" si="35"/>
        <v>0.49586776859504134</v>
      </c>
    </row>
    <row r="208" spans="1:10">
      <c r="A208" t="s">
        <v>30</v>
      </c>
      <c r="B208">
        <v>6838000</v>
      </c>
      <c r="C208" s="1">
        <v>44375</v>
      </c>
      <c r="D208">
        <v>0.33</v>
      </c>
      <c r="E208" t="s">
        <v>31</v>
      </c>
      <c r="G208" s="1">
        <f t="shared" si="32"/>
        <v>44375</v>
      </c>
      <c r="H208" s="5">
        <f t="shared" si="33"/>
        <v>202106</v>
      </c>
      <c r="I208" s="5">
        <f t="shared" si="34"/>
        <v>2021</v>
      </c>
      <c r="J208">
        <f t="shared" si="35"/>
        <v>0.65454545454545454</v>
      </c>
    </row>
    <row r="209" spans="1:10">
      <c r="A209" t="s">
        <v>30</v>
      </c>
      <c r="B209">
        <v>6838000</v>
      </c>
      <c r="C209" s="1">
        <v>44376</v>
      </c>
      <c r="D209">
        <v>0.64</v>
      </c>
      <c r="E209" t="s">
        <v>31</v>
      </c>
      <c r="G209" s="1">
        <f t="shared" si="32"/>
        <v>44376</v>
      </c>
      <c r="H209" s="5">
        <f t="shared" si="33"/>
        <v>202106</v>
      </c>
      <c r="I209" s="5">
        <f t="shared" si="34"/>
        <v>2021</v>
      </c>
      <c r="J209">
        <f t="shared" si="35"/>
        <v>1.2694214876033059</v>
      </c>
    </row>
    <row r="210" spans="1:10">
      <c r="A210" t="s">
        <v>30</v>
      </c>
      <c r="B210">
        <v>6838000</v>
      </c>
      <c r="C210" s="1">
        <v>44377</v>
      </c>
      <c r="D210">
        <v>1.07</v>
      </c>
      <c r="E210" t="s">
        <v>31</v>
      </c>
      <c r="G210" s="1">
        <f t="shared" si="32"/>
        <v>44377</v>
      </c>
      <c r="H210" s="5">
        <f t="shared" si="33"/>
        <v>202106</v>
      </c>
      <c r="I210" s="5">
        <f t="shared" si="34"/>
        <v>2021</v>
      </c>
      <c r="J210">
        <f t="shared" si="35"/>
        <v>2.1223140495867767</v>
      </c>
    </row>
    <row r="211" spans="1:10">
      <c r="A211" t="s">
        <v>30</v>
      </c>
      <c r="B211">
        <v>6838000</v>
      </c>
      <c r="C211" s="1">
        <v>44378</v>
      </c>
      <c r="D211">
        <v>1.05</v>
      </c>
      <c r="E211" t="s">
        <v>31</v>
      </c>
      <c r="G211" s="1">
        <f t="shared" si="32"/>
        <v>44378</v>
      </c>
      <c r="H211" s="5">
        <f t="shared" si="33"/>
        <v>202107</v>
      </c>
      <c r="I211" s="5">
        <f t="shared" si="34"/>
        <v>2021</v>
      </c>
      <c r="J211">
        <f t="shared" si="35"/>
        <v>2.0826446280991737</v>
      </c>
    </row>
    <row r="212" spans="1:10">
      <c r="A212" t="s">
        <v>30</v>
      </c>
      <c r="B212">
        <v>6838000</v>
      </c>
      <c r="C212" s="1">
        <v>44379</v>
      </c>
      <c r="D212">
        <v>0.93</v>
      </c>
      <c r="E212" t="s">
        <v>31</v>
      </c>
      <c r="G212" s="1">
        <f t="shared" si="32"/>
        <v>44379</v>
      </c>
      <c r="H212" s="5">
        <f t="shared" si="33"/>
        <v>202107</v>
      </c>
      <c r="I212" s="5">
        <f t="shared" si="34"/>
        <v>2021</v>
      </c>
      <c r="J212">
        <f t="shared" si="35"/>
        <v>1.8446280991735537</v>
      </c>
    </row>
    <row r="213" spans="1:10">
      <c r="A213" t="s">
        <v>30</v>
      </c>
      <c r="B213">
        <v>6838000</v>
      </c>
      <c r="C213" s="1">
        <v>44380</v>
      </c>
      <c r="D213">
        <v>1.87</v>
      </c>
      <c r="E213" t="s">
        <v>31</v>
      </c>
      <c r="G213" s="1">
        <f t="shared" si="32"/>
        <v>44380</v>
      </c>
      <c r="H213" s="5">
        <f t="shared" si="33"/>
        <v>202107</v>
      </c>
      <c r="I213" s="5">
        <f t="shared" si="34"/>
        <v>2021</v>
      </c>
      <c r="J213">
        <f t="shared" si="35"/>
        <v>3.709090909090909</v>
      </c>
    </row>
    <row r="214" spans="1:10">
      <c r="A214" t="s">
        <v>30</v>
      </c>
      <c r="B214">
        <v>6838000</v>
      </c>
      <c r="C214" s="1">
        <v>44381</v>
      </c>
      <c r="D214">
        <v>1.68</v>
      </c>
      <c r="E214" t="s">
        <v>31</v>
      </c>
      <c r="G214" s="1">
        <f t="shared" si="32"/>
        <v>44381</v>
      </c>
      <c r="H214" s="5">
        <f t="shared" si="33"/>
        <v>202107</v>
      </c>
      <c r="I214" s="5">
        <f t="shared" si="34"/>
        <v>2021</v>
      </c>
      <c r="J214">
        <f t="shared" si="35"/>
        <v>3.3322314049586779</v>
      </c>
    </row>
    <row r="215" spans="1:10">
      <c r="A215" t="s">
        <v>30</v>
      </c>
      <c r="B215">
        <v>6838000</v>
      </c>
      <c r="C215" s="1">
        <v>44382</v>
      </c>
      <c r="D215">
        <v>1.47</v>
      </c>
      <c r="E215" t="s">
        <v>31</v>
      </c>
      <c r="G215" s="1">
        <f t="shared" si="32"/>
        <v>44382</v>
      </c>
      <c r="H215" s="5">
        <f t="shared" si="33"/>
        <v>202107</v>
      </c>
      <c r="I215" s="5">
        <f t="shared" si="34"/>
        <v>2021</v>
      </c>
      <c r="J215">
        <f t="shared" si="35"/>
        <v>2.9157024793388429</v>
      </c>
    </row>
    <row r="216" spans="1:10">
      <c r="A216" t="s">
        <v>30</v>
      </c>
      <c r="B216">
        <v>6838000</v>
      </c>
      <c r="C216" s="1">
        <v>44383</v>
      </c>
      <c r="D216">
        <v>0.8</v>
      </c>
      <c r="E216" t="s">
        <v>31</v>
      </c>
      <c r="G216" s="1">
        <f t="shared" si="32"/>
        <v>44383</v>
      </c>
      <c r="H216" s="5">
        <f t="shared" ref="H216:H222" si="36">IF(NOT(ISTEXT(G216)),YEAR(G216)*100+MONTH(G216),"")</f>
        <v>202107</v>
      </c>
      <c r="I216" s="5">
        <f t="shared" ref="I216:I222" si="37">IF(NOT(ISTEXT(G216)),YEAR(G216),"")</f>
        <v>2021</v>
      </c>
      <c r="J216">
        <f t="shared" si="35"/>
        <v>1.5867768595041323</v>
      </c>
    </row>
    <row r="217" spans="1:10">
      <c r="A217" t="s">
        <v>30</v>
      </c>
      <c r="B217">
        <v>6838000</v>
      </c>
      <c r="C217" s="1">
        <v>44384</v>
      </c>
      <c r="D217">
        <v>3.07</v>
      </c>
      <c r="E217" t="s">
        <v>31</v>
      </c>
      <c r="G217" s="1">
        <f t="shared" ref="G217:G226" si="38">IF(OR(C217&lt;=0,ISTEXT(C217)),"",C217)</f>
        <v>44384</v>
      </c>
      <c r="H217" s="5">
        <f t="shared" si="36"/>
        <v>202107</v>
      </c>
      <c r="I217" s="5">
        <f t="shared" si="37"/>
        <v>2021</v>
      </c>
      <c r="J217">
        <f t="shared" ref="J217:J226" si="39">IF(AND(ISNUMBER(G217),ISNUMBER(D217)),D217*(640*24*3600)/(5280^2),"DataGap")</f>
        <v>6.0892561983471074</v>
      </c>
    </row>
    <row r="218" spans="1:10">
      <c r="A218" t="s">
        <v>30</v>
      </c>
      <c r="B218">
        <v>6838000</v>
      </c>
      <c r="C218" s="1">
        <v>44385</v>
      </c>
      <c r="D218">
        <v>4.96</v>
      </c>
      <c r="E218" t="s">
        <v>31</v>
      </c>
      <c r="G218" s="1">
        <f t="shared" si="38"/>
        <v>44385</v>
      </c>
      <c r="H218" s="5">
        <f t="shared" si="36"/>
        <v>202107</v>
      </c>
      <c r="I218" s="5">
        <f t="shared" si="37"/>
        <v>2021</v>
      </c>
      <c r="J218">
        <f t="shared" si="39"/>
        <v>9.8380165289256194</v>
      </c>
    </row>
    <row r="219" spans="1:10">
      <c r="A219" t="s">
        <v>30</v>
      </c>
      <c r="B219">
        <v>6838000</v>
      </c>
      <c r="C219" s="1">
        <v>44386</v>
      </c>
      <c r="D219">
        <v>6.2</v>
      </c>
      <c r="E219" t="s">
        <v>31</v>
      </c>
      <c r="G219" s="1">
        <f t="shared" si="38"/>
        <v>44386</v>
      </c>
      <c r="H219" s="5">
        <f t="shared" si="36"/>
        <v>202107</v>
      </c>
      <c r="I219" s="5">
        <f t="shared" si="37"/>
        <v>2021</v>
      </c>
      <c r="J219">
        <f t="shared" si="39"/>
        <v>12.297520661157025</v>
      </c>
    </row>
    <row r="220" spans="1:10">
      <c r="A220" t="s">
        <v>30</v>
      </c>
      <c r="B220">
        <v>6838000</v>
      </c>
      <c r="C220" s="1">
        <v>44387</v>
      </c>
      <c r="D220">
        <v>7.33</v>
      </c>
      <c r="E220" t="s">
        <v>31</v>
      </c>
      <c r="G220" s="1">
        <f t="shared" si="38"/>
        <v>44387</v>
      </c>
      <c r="H220" s="5">
        <f t="shared" si="36"/>
        <v>202107</v>
      </c>
      <c r="I220" s="5">
        <f t="shared" si="37"/>
        <v>2021</v>
      </c>
      <c r="J220">
        <f t="shared" si="39"/>
        <v>14.538842975206611</v>
      </c>
    </row>
    <row r="221" spans="1:10">
      <c r="A221" t="s">
        <v>30</v>
      </c>
      <c r="B221">
        <v>6838000</v>
      </c>
      <c r="C221" s="1">
        <v>44388</v>
      </c>
      <c r="D221">
        <v>7.27</v>
      </c>
      <c r="E221" t="s">
        <v>31</v>
      </c>
      <c r="G221" s="1">
        <f t="shared" si="38"/>
        <v>44388</v>
      </c>
      <c r="H221" s="5">
        <f t="shared" si="36"/>
        <v>202107</v>
      </c>
      <c r="I221" s="5">
        <f t="shared" si="37"/>
        <v>2021</v>
      </c>
      <c r="J221">
        <f t="shared" si="39"/>
        <v>14.419834710743801</v>
      </c>
    </row>
    <row r="222" spans="1:10">
      <c r="A222" t="s">
        <v>30</v>
      </c>
      <c r="B222">
        <v>6838000</v>
      </c>
      <c r="C222" s="1">
        <v>44389</v>
      </c>
      <c r="D222">
        <v>7.12</v>
      </c>
      <c r="E222" t="s">
        <v>31</v>
      </c>
      <c r="G222" s="1">
        <f t="shared" si="38"/>
        <v>44389</v>
      </c>
      <c r="H222" s="5">
        <f t="shared" si="36"/>
        <v>202107</v>
      </c>
      <c r="I222" s="5">
        <f t="shared" si="37"/>
        <v>2021</v>
      </c>
      <c r="J222">
        <f t="shared" si="39"/>
        <v>14.122314049586777</v>
      </c>
    </row>
    <row r="223" spans="1:10">
      <c r="A223" t="s">
        <v>30</v>
      </c>
      <c r="B223">
        <v>6838000</v>
      </c>
      <c r="C223" s="1">
        <v>44390</v>
      </c>
      <c r="D223">
        <v>6.14</v>
      </c>
      <c r="E223" t="s">
        <v>31</v>
      </c>
      <c r="G223" s="1">
        <f t="shared" si="38"/>
        <v>44390</v>
      </c>
      <c r="H223" s="5">
        <f>IF(NOT(ISTEXT(G223)),YEAR(G223)*100+MONTH(G223),"")</f>
        <v>202107</v>
      </c>
      <c r="I223" s="5">
        <f>IF(NOT(ISTEXT(G223)),YEAR(G223),"")</f>
        <v>2021</v>
      </c>
      <c r="J223">
        <f t="shared" si="39"/>
        <v>12.178512396694215</v>
      </c>
    </row>
    <row r="224" spans="1:10">
      <c r="A224" t="s">
        <v>30</v>
      </c>
      <c r="B224">
        <v>6838000</v>
      </c>
      <c r="C224" s="1">
        <v>44391</v>
      </c>
      <c r="D224">
        <v>5.9</v>
      </c>
      <c r="E224" t="s">
        <v>31</v>
      </c>
      <c r="G224" s="1">
        <f t="shared" si="38"/>
        <v>44391</v>
      </c>
      <c r="H224" s="5">
        <f>IF(NOT(ISTEXT(G224)),YEAR(G224)*100+MONTH(G224),"")</f>
        <v>202107</v>
      </c>
      <c r="I224" s="5">
        <f>IF(NOT(ISTEXT(G224)),YEAR(G224),"")</f>
        <v>2021</v>
      </c>
      <c r="J224">
        <f>IF(AND(ISNUMBER(G224),ISNUMBER(D224)),D224*(640*24*3600)/(5280^2),"DataGap")</f>
        <v>11.702479338842975</v>
      </c>
    </row>
    <row r="225" spans="1:10">
      <c r="A225" t="s">
        <v>30</v>
      </c>
      <c r="B225">
        <v>6838000</v>
      </c>
      <c r="C225" s="1">
        <v>44392</v>
      </c>
      <c r="D225">
        <v>4.3</v>
      </c>
      <c r="E225" t="s">
        <v>31</v>
      </c>
      <c r="G225" s="1">
        <f t="shared" si="38"/>
        <v>44392</v>
      </c>
      <c r="H225" s="5">
        <f>IF(NOT(ISTEXT(G225)),YEAR(G225)*100+MONTH(G225),"")</f>
        <v>202107</v>
      </c>
      <c r="I225" s="5">
        <f>IF(NOT(ISTEXT(G225)),YEAR(G225),"")</f>
        <v>2021</v>
      </c>
      <c r="J225">
        <f t="shared" si="39"/>
        <v>8.5289256198347108</v>
      </c>
    </row>
    <row r="226" spans="1:10">
      <c r="A226" t="s">
        <v>30</v>
      </c>
      <c r="B226">
        <v>6838000</v>
      </c>
      <c r="C226" s="1">
        <v>44393</v>
      </c>
      <c r="D226">
        <v>4.22</v>
      </c>
      <c r="E226" t="s">
        <v>31</v>
      </c>
      <c r="G226" s="1">
        <f t="shared" si="38"/>
        <v>44393</v>
      </c>
      <c r="H226" s="5">
        <f>IF(NOT(ISTEXT(G226)),YEAR(G226)*100+MONTH(G226),"")</f>
        <v>202107</v>
      </c>
      <c r="I226" s="5">
        <f>IF(NOT(ISTEXT(G226)),YEAR(G226),"")</f>
        <v>2021</v>
      </c>
      <c r="J226">
        <f t="shared" si="39"/>
        <v>8.370247933884297</v>
      </c>
    </row>
    <row r="227" spans="1:10">
      <c r="A227" t="s">
        <v>30</v>
      </c>
      <c r="B227">
        <v>6838000</v>
      </c>
      <c r="C227" s="1">
        <v>44394</v>
      </c>
      <c r="D227">
        <v>4.25</v>
      </c>
      <c r="E227" t="s">
        <v>31</v>
      </c>
      <c r="G227" s="1">
        <f t="shared" ref="G227:G232" si="40">IF(OR(C227&lt;=0,ISTEXT(C227)),"",C227)</f>
        <v>44394</v>
      </c>
      <c r="H227" s="5">
        <f>IF(NOT(ISTEXT(G227)),YEAR(G227)*100+MONTH(G227),"")</f>
        <v>202107</v>
      </c>
      <c r="I227" s="5">
        <f>IF(NOT(ISTEXT(G227)),YEAR(G227),"")</f>
        <v>2021</v>
      </c>
      <c r="J227">
        <f t="shared" ref="J227:J232" si="41">IF(AND(ISNUMBER(G227),ISNUMBER(D227)),D227*(640*24*3600)/(5280^2),"DataGap")</f>
        <v>8.4297520661157019</v>
      </c>
    </row>
    <row r="228" spans="1:10">
      <c r="A228" t="s">
        <v>30</v>
      </c>
      <c r="B228">
        <v>6838000</v>
      </c>
      <c r="C228" s="1">
        <v>44395</v>
      </c>
      <c r="D228">
        <v>4.47</v>
      </c>
      <c r="E228" t="s">
        <v>31</v>
      </c>
      <c r="G228" s="1">
        <f t="shared" si="40"/>
        <v>44395</v>
      </c>
      <c r="H228" s="5">
        <f t="shared" ref="H228:H233" si="42">IF(NOT(ISTEXT(G228)),YEAR(G228)*100+MONTH(G228),"")</f>
        <v>202107</v>
      </c>
      <c r="I228" s="5">
        <f t="shared" ref="I228:I233" si="43">IF(NOT(ISTEXT(G228)),YEAR(G228),"")</f>
        <v>2021</v>
      </c>
      <c r="J228">
        <f t="shared" si="41"/>
        <v>8.8661157024793393</v>
      </c>
    </row>
    <row r="229" spans="1:10">
      <c r="A229" t="s">
        <v>30</v>
      </c>
      <c r="B229">
        <v>6838000</v>
      </c>
      <c r="C229" s="1">
        <v>44396</v>
      </c>
      <c r="D229">
        <v>5.33</v>
      </c>
      <c r="E229" t="s">
        <v>31</v>
      </c>
      <c r="G229" s="1">
        <f t="shared" si="40"/>
        <v>44396</v>
      </c>
      <c r="H229" s="5">
        <f t="shared" si="42"/>
        <v>202107</v>
      </c>
      <c r="I229" s="5">
        <f t="shared" si="43"/>
        <v>2021</v>
      </c>
      <c r="J229">
        <f t="shared" si="41"/>
        <v>10.571900826446281</v>
      </c>
    </row>
    <row r="230" spans="1:10">
      <c r="A230" t="s">
        <v>30</v>
      </c>
      <c r="B230">
        <v>6838000</v>
      </c>
      <c r="C230" s="1">
        <v>44397</v>
      </c>
      <c r="D230">
        <v>5.98</v>
      </c>
      <c r="E230" t="s">
        <v>31</v>
      </c>
      <c r="G230" s="1">
        <f t="shared" si="40"/>
        <v>44397</v>
      </c>
      <c r="H230" s="5">
        <f t="shared" si="42"/>
        <v>202107</v>
      </c>
      <c r="I230" s="5">
        <f t="shared" si="43"/>
        <v>2021</v>
      </c>
      <c r="J230">
        <f t="shared" si="41"/>
        <v>11.861157024793389</v>
      </c>
    </row>
    <row r="231" spans="1:10">
      <c r="A231" t="s">
        <v>30</v>
      </c>
      <c r="B231">
        <v>6838000</v>
      </c>
      <c r="C231" s="1">
        <v>44398</v>
      </c>
      <c r="D231">
        <v>1.7</v>
      </c>
      <c r="E231" t="s">
        <v>31</v>
      </c>
      <c r="G231" s="1">
        <f t="shared" si="40"/>
        <v>44398</v>
      </c>
      <c r="H231" s="5">
        <f t="shared" si="42"/>
        <v>202107</v>
      </c>
      <c r="I231" s="5">
        <f t="shared" si="43"/>
        <v>2021</v>
      </c>
      <c r="J231">
        <f t="shared" si="41"/>
        <v>3.3719008264462809</v>
      </c>
    </row>
    <row r="232" spans="1:10">
      <c r="A232" t="s">
        <v>30</v>
      </c>
      <c r="B232">
        <v>6838000</v>
      </c>
      <c r="C232" s="1">
        <v>44399</v>
      </c>
      <c r="D232">
        <v>1.24</v>
      </c>
      <c r="E232" t="s">
        <v>31</v>
      </c>
      <c r="G232" s="1">
        <f t="shared" si="40"/>
        <v>44399</v>
      </c>
      <c r="H232" s="5">
        <f t="shared" si="42"/>
        <v>202107</v>
      </c>
      <c r="I232" s="5">
        <f t="shared" si="43"/>
        <v>2021</v>
      </c>
      <c r="J232">
        <f t="shared" si="41"/>
        <v>2.4595041322314048</v>
      </c>
    </row>
    <row r="233" spans="1:10">
      <c r="A233" t="s">
        <v>30</v>
      </c>
      <c r="B233">
        <v>6838000</v>
      </c>
      <c r="C233" s="1">
        <v>44400</v>
      </c>
      <c r="D233">
        <v>3.57</v>
      </c>
      <c r="E233" t="s">
        <v>31</v>
      </c>
      <c r="G233" s="1">
        <f t="shared" ref="G233:G242" si="44">IF(OR(C233&lt;=0,ISTEXT(C233)),"",C233)</f>
        <v>44400</v>
      </c>
      <c r="H233" s="5">
        <f t="shared" si="42"/>
        <v>202107</v>
      </c>
      <c r="I233" s="5">
        <f t="shared" si="43"/>
        <v>2021</v>
      </c>
      <c r="J233">
        <f t="shared" ref="J233:J243" si="45">IF(AND(ISNUMBER(G233),ISNUMBER(D233)),D233*(640*24*3600)/(5280^2),"DataGap")</f>
        <v>7.0809917355371903</v>
      </c>
    </row>
    <row r="234" spans="1:10">
      <c r="A234" t="s">
        <v>30</v>
      </c>
      <c r="B234">
        <v>6838000</v>
      </c>
      <c r="C234" s="1">
        <v>44401</v>
      </c>
      <c r="D234">
        <v>10.1</v>
      </c>
      <c r="E234" t="s">
        <v>31</v>
      </c>
      <c r="G234" s="1">
        <f t="shared" si="44"/>
        <v>44401</v>
      </c>
      <c r="H234" s="5">
        <f t="shared" ref="H234:H243" si="46">IF(NOT(ISTEXT(G234)),YEAR(G234)*100+MONTH(G234),"")</f>
        <v>202107</v>
      </c>
      <c r="I234" s="5">
        <f t="shared" ref="I234:I243" si="47">IF(NOT(ISTEXT(G234)),YEAR(G234),"")</f>
        <v>2021</v>
      </c>
      <c r="J234">
        <f t="shared" si="45"/>
        <v>20.033057851239668</v>
      </c>
    </row>
    <row r="235" spans="1:10">
      <c r="A235" t="s">
        <v>30</v>
      </c>
      <c r="B235">
        <v>6838000</v>
      </c>
      <c r="C235" s="1">
        <v>44402</v>
      </c>
      <c r="D235">
        <v>10.5</v>
      </c>
      <c r="E235" t="s">
        <v>31</v>
      </c>
      <c r="G235" s="1">
        <f t="shared" si="44"/>
        <v>44402</v>
      </c>
      <c r="H235" s="5">
        <f t="shared" si="46"/>
        <v>202107</v>
      </c>
      <c r="I235" s="5">
        <f t="shared" si="47"/>
        <v>2021</v>
      </c>
      <c r="J235">
        <f t="shared" si="45"/>
        <v>20.826446280991735</v>
      </c>
    </row>
    <row r="236" spans="1:10">
      <c r="A236" t="s">
        <v>30</v>
      </c>
      <c r="B236">
        <v>6838000</v>
      </c>
      <c r="C236" s="1">
        <v>44403</v>
      </c>
      <c r="D236">
        <v>11.6</v>
      </c>
      <c r="E236" t="s">
        <v>31</v>
      </c>
      <c r="G236" s="1">
        <f t="shared" si="44"/>
        <v>44403</v>
      </c>
      <c r="H236" s="5">
        <f t="shared" si="46"/>
        <v>202107</v>
      </c>
      <c r="I236" s="5">
        <f t="shared" si="47"/>
        <v>2021</v>
      </c>
      <c r="J236">
        <f t="shared" si="45"/>
        <v>23.008264462809919</v>
      </c>
    </row>
    <row r="237" spans="1:10">
      <c r="A237" t="s">
        <v>30</v>
      </c>
      <c r="B237">
        <v>6838000</v>
      </c>
      <c r="C237" s="1">
        <v>44404</v>
      </c>
      <c r="D237">
        <v>15.4</v>
      </c>
      <c r="E237" t="s">
        <v>31</v>
      </c>
      <c r="G237" s="1">
        <f t="shared" si="44"/>
        <v>44404</v>
      </c>
      <c r="H237" s="5">
        <f t="shared" si="46"/>
        <v>202107</v>
      </c>
      <c r="I237" s="5">
        <f t="shared" si="47"/>
        <v>2021</v>
      </c>
      <c r="J237">
        <f t="shared" si="45"/>
        <v>30.545454545454547</v>
      </c>
    </row>
    <row r="238" spans="1:10">
      <c r="A238" t="s">
        <v>30</v>
      </c>
      <c r="B238">
        <v>6838000</v>
      </c>
      <c r="C238" s="1">
        <v>44405</v>
      </c>
      <c r="D238">
        <v>12.5</v>
      </c>
      <c r="E238" t="s">
        <v>31</v>
      </c>
      <c r="G238" s="1">
        <f t="shared" si="44"/>
        <v>44405</v>
      </c>
      <c r="H238" s="5">
        <f t="shared" si="46"/>
        <v>202107</v>
      </c>
      <c r="I238" s="5">
        <f t="shared" si="47"/>
        <v>2021</v>
      </c>
      <c r="J238">
        <f t="shared" si="45"/>
        <v>24.793388429752067</v>
      </c>
    </row>
    <row r="239" spans="1:10">
      <c r="A239" t="s">
        <v>30</v>
      </c>
      <c r="B239">
        <v>6838000</v>
      </c>
      <c r="C239" s="1">
        <v>44406</v>
      </c>
      <c r="D239">
        <v>13.4</v>
      </c>
      <c r="E239" t="s">
        <v>31</v>
      </c>
      <c r="G239" s="1">
        <f t="shared" si="44"/>
        <v>44406</v>
      </c>
      <c r="H239" s="5">
        <f t="shared" si="46"/>
        <v>202107</v>
      </c>
      <c r="I239" s="5">
        <f t="shared" si="47"/>
        <v>2021</v>
      </c>
      <c r="J239">
        <f t="shared" si="45"/>
        <v>26.578512396694215</v>
      </c>
    </row>
    <row r="240" spans="1:10">
      <c r="A240" t="s">
        <v>30</v>
      </c>
      <c r="B240">
        <v>6838000</v>
      </c>
      <c r="C240" s="1">
        <v>44407</v>
      </c>
      <c r="D240">
        <v>22.5</v>
      </c>
      <c r="E240" t="s">
        <v>31</v>
      </c>
      <c r="G240" s="1">
        <f t="shared" si="44"/>
        <v>44407</v>
      </c>
      <c r="H240" s="5">
        <f t="shared" si="46"/>
        <v>202107</v>
      </c>
      <c r="I240" s="5">
        <f t="shared" si="47"/>
        <v>2021</v>
      </c>
      <c r="J240">
        <f t="shared" si="45"/>
        <v>44.628099173553721</v>
      </c>
    </row>
    <row r="241" spans="1:10">
      <c r="A241" t="s">
        <v>30</v>
      </c>
      <c r="B241">
        <v>6838000</v>
      </c>
      <c r="C241" s="1">
        <v>44408</v>
      </c>
      <c r="D241">
        <v>21</v>
      </c>
      <c r="E241" t="s">
        <v>31</v>
      </c>
      <c r="G241" s="1">
        <f t="shared" si="44"/>
        <v>44408</v>
      </c>
      <c r="H241" s="5">
        <f t="shared" si="46"/>
        <v>202107</v>
      </c>
      <c r="I241" s="5">
        <f t="shared" si="47"/>
        <v>2021</v>
      </c>
      <c r="J241">
        <f t="shared" si="45"/>
        <v>41.652892561983471</v>
      </c>
    </row>
    <row r="242" spans="1:10">
      <c r="A242" t="s">
        <v>30</v>
      </c>
      <c r="B242">
        <v>6838000</v>
      </c>
      <c r="C242" s="1">
        <v>44409</v>
      </c>
      <c r="D242">
        <v>21.2</v>
      </c>
      <c r="E242" t="s">
        <v>31</v>
      </c>
      <c r="G242" s="1">
        <f t="shared" si="44"/>
        <v>44409</v>
      </c>
      <c r="H242" s="5">
        <f t="shared" si="46"/>
        <v>202108</v>
      </c>
      <c r="I242" s="5">
        <f t="shared" si="47"/>
        <v>2021</v>
      </c>
      <c r="J242">
        <f t="shared" si="45"/>
        <v>42.049586776859506</v>
      </c>
    </row>
    <row r="243" spans="1:10">
      <c r="A243" t="s">
        <v>30</v>
      </c>
      <c r="B243">
        <v>6838000</v>
      </c>
      <c r="C243" s="1">
        <v>44410</v>
      </c>
      <c r="D243">
        <v>21.8</v>
      </c>
      <c r="E243" t="s">
        <v>31</v>
      </c>
      <c r="G243" s="1">
        <f t="shared" ref="G243:G261" si="48">IF(OR(C243&lt;=0,ISTEXT(C243)),"",C243)</f>
        <v>44410</v>
      </c>
      <c r="H243" s="5">
        <f t="shared" si="46"/>
        <v>202108</v>
      </c>
      <c r="I243" s="5">
        <f t="shared" si="47"/>
        <v>2021</v>
      </c>
      <c r="J243">
        <f t="shared" si="45"/>
        <v>43.239669421487605</v>
      </c>
    </row>
    <row r="244" spans="1:10">
      <c r="A244" t="s">
        <v>30</v>
      </c>
      <c r="B244">
        <v>6838000</v>
      </c>
      <c r="C244" s="1">
        <v>44411</v>
      </c>
      <c r="D244">
        <v>22.5</v>
      </c>
      <c r="E244" t="s">
        <v>31</v>
      </c>
      <c r="G244" s="1">
        <f t="shared" si="48"/>
        <v>44411</v>
      </c>
      <c r="H244" s="5">
        <f t="shared" ref="H244:H261" si="49">IF(NOT(ISTEXT(G244)),YEAR(G244)*100+MONTH(G244),"")</f>
        <v>202108</v>
      </c>
      <c r="I244" s="5">
        <f t="shared" ref="I244:I261" si="50">IF(NOT(ISTEXT(G244)),YEAR(G244),"")</f>
        <v>2021</v>
      </c>
      <c r="J244">
        <f t="shared" ref="J244:J261" si="51">IF(AND(ISNUMBER(G244),ISNUMBER(D244)),D244*(640*24*3600)/(5280^2),"DataGap")</f>
        <v>44.628099173553721</v>
      </c>
    </row>
    <row r="245" spans="1:10">
      <c r="A245" t="s">
        <v>30</v>
      </c>
      <c r="B245">
        <v>6838000</v>
      </c>
      <c r="C245" s="1">
        <v>44412</v>
      </c>
      <c r="D245">
        <v>14.7</v>
      </c>
      <c r="E245" t="s">
        <v>31</v>
      </c>
      <c r="G245" s="1">
        <f t="shared" si="48"/>
        <v>44412</v>
      </c>
      <c r="H245" s="5">
        <f t="shared" si="49"/>
        <v>202108</v>
      </c>
      <c r="I245" s="5">
        <f t="shared" si="50"/>
        <v>2021</v>
      </c>
      <c r="J245">
        <f t="shared" si="51"/>
        <v>29.15702479338843</v>
      </c>
    </row>
    <row r="246" spans="1:10">
      <c r="A246" t="s">
        <v>30</v>
      </c>
      <c r="B246">
        <v>6838000</v>
      </c>
      <c r="C246" s="1">
        <v>44413</v>
      </c>
      <c r="D246">
        <v>12.8</v>
      </c>
      <c r="E246" t="s">
        <v>31</v>
      </c>
      <c r="G246" s="1">
        <f t="shared" si="48"/>
        <v>44413</v>
      </c>
      <c r="H246" s="5">
        <f t="shared" si="49"/>
        <v>202108</v>
      </c>
      <c r="I246" s="5">
        <f t="shared" si="50"/>
        <v>2021</v>
      </c>
      <c r="J246">
        <f t="shared" si="51"/>
        <v>25.388429752066116</v>
      </c>
    </row>
    <row r="247" spans="1:10">
      <c r="A247" t="s">
        <v>30</v>
      </c>
      <c r="B247">
        <v>6838000</v>
      </c>
      <c r="C247" s="1">
        <v>44414</v>
      </c>
      <c r="D247">
        <v>14</v>
      </c>
      <c r="E247" t="s">
        <v>31</v>
      </c>
      <c r="G247" s="1">
        <f t="shared" si="48"/>
        <v>44414</v>
      </c>
      <c r="H247" s="5">
        <f t="shared" si="49"/>
        <v>202108</v>
      </c>
      <c r="I247" s="5">
        <f t="shared" si="50"/>
        <v>2021</v>
      </c>
      <c r="J247">
        <f t="shared" si="51"/>
        <v>27.768595041322314</v>
      </c>
    </row>
    <row r="248" spans="1:10">
      <c r="A248" t="s">
        <v>30</v>
      </c>
      <c r="B248">
        <v>6838000</v>
      </c>
      <c r="C248" s="1">
        <v>44415</v>
      </c>
      <c r="D248">
        <v>14.5</v>
      </c>
      <c r="E248" t="s">
        <v>31</v>
      </c>
      <c r="G248" s="1">
        <f t="shared" si="48"/>
        <v>44415</v>
      </c>
      <c r="H248" s="5">
        <f t="shared" si="49"/>
        <v>202108</v>
      </c>
      <c r="I248" s="5">
        <f t="shared" si="50"/>
        <v>2021</v>
      </c>
      <c r="J248">
        <f t="shared" si="51"/>
        <v>28.760330578512395</v>
      </c>
    </row>
    <row r="249" spans="1:10">
      <c r="A249" t="s">
        <v>30</v>
      </c>
      <c r="B249">
        <v>6838000</v>
      </c>
      <c r="C249" s="1">
        <v>44416</v>
      </c>
      <c r="D249">
        <v>14.7</v>
      </c>
      <c r="E249" t="s">
        <v>31</v>
      </c>
      <c r="G249" s="1">
        <f t="shared" si="48"/>
        <v>44416</v>
      </c>
      <c r="H249" s="5">
        <f t="shared" si="49"/>
        <v>202108</v>
      </c>
      <c r="I249" s="5">
        <f t="shared" si="50"/>
        <v>2021</v>
      </c>
      <c r="J249">
        <f t="shared" si="51"/>
        <v>29.15702479338843</v>
      </c>
    </row>
    <row r="250" spans="1:10">
      <c r="A250" t="s">
        <v>30</v>
      </c>
      <c r="B250">
        <v>6838000</v>
      </c>
      <c r="C250" s="1">
        <v>44417</v>
      </c>
      <c r="D250">
        <v>14.9</v>
      </c>
      <c r="E250" t="s">
        <v>31</v>
      </c>
      <c r="G250" s="1">
        <f t="shared" si="48"/>
        <v>44417</v>
      </c>
      <c r="H250" s="5">
        <f t="shared" si="49"/>
        <v>202108</v>
      </c>
      <c r="I250" s="5">
        <f t="shared" si="50"/>
        <v>2021</v>
      </c>
      <c r="J250">
        <f t="shared" si="51"/>
        <v>29.553719008264462</v>
      </c>
    </row>
    <row r="251" spans="1:10">
      <c r="A251" t="s">
        <v>30</v>
      </c>
      <c r="B251">
        <v>6838000</v>
      </c>
      <c r="C251" s="1">
        <v>44418</v>
      </c>
      <c r="D251">
        <v>16.8</v>
      </c>
      <c r="E251" t="s">
        <v>31</v>
      </c>
      <c r="G251" s="1">
        <f t="shared" si="48"/>
        <v>44418</v>
      </c>
      <c r="H251" s="5">
        <f t="shared" si="49"/>
        <v>202108</v>
      </c>
      <c r="I251" s="5">
        <f t="shared" si="50"/>
        <v>2021</v>
      </c>
      <c r="J251">
        <f t="shared" si="51"/>
        <v>33.32231404958678</v>
      </c>
    </row>
    <row r="252" spans="1:10">
      <c r="A252" t="s">
        <v>30</v>
      </c>
      <c r="B252">
        <v>6838000</v>
      </c>
      <c r="C252" s="1">
        <v>44419</v>
      </c>
      <c r="D252">
        <v>18.600000000000001</v>
      </c>
      <c r="E252" t="s">
        <v>31</v>
      </c>
      <c r="G252" s="1">
        <f t="shared" si="48"/>
        <v>44419</v>
      </c>
      <c r="H252" s="5">
        <f t="shared" si="49"/>
        <v>202108</v>
      </c>
      <c r="I252" s="5">
        <f t="shared" si="50"/>
        <v>2021</v>
      </c>
      <c r="J252">
        <f t="shared" si="51"/>
        <v>36.892561983471076</v>
      </c>
    </row>
    <row r="253" spans="1:10">
      <c r="A253" t="s">
        <v>30</v>
      </c>
      <c r="B253">
        <v>6838000</v>
      </c>
      <c r="C253" s="1">
        <v>44420</v>
      </c>
      <c r="D253">
        <v>15.6</v>
      </c>
      <c r="E253" t="s">
        <v>31</v>
      </c>
      <c r="G253" s="1">
        <f t="shared" si="48"/>
        <v>44420</v>
      </c>
      <c r="H253" s="5">
        <f t="shared" si="49"/>
        <v>202108</v>
      </c>
      <c r="I253" s="5">
        <f t="shared" si="50"/>
        <v>2021</v>
      </c>
      <c r="J253">
        <f t="shared" si="51"/>
        <v>30.942148760330578</v>
      </c>
    </row>
    <row r="254" spans="1:10">
      <c r="A254" t="s">
        <v>30</v>
      </c>
      <c r="B254">
        <v>6838000</v>
      </c>
      <c r="C254" s="1">
        <v>44421</v>
      </c>
      <c r="D254">
        <v>16.3</v>
      </c>
      <c r="E254" t="s">
        <v>31</v>
      </c>
      <c r="G254" s="1">
        <f t="shared" si="48"/>
        <v>44421</v>
      </c>
      <c r="H254" s="5">
        <f t="shared" si="49"/>
        <v>202108</v>
      </c>
      <c r="I254" s="5">
        <f t="shared" si="50"/>
        <v>2021</v>
      </c>
      <c r="J254">
        <f t="shared" si="51"/>
        <v>32.330578512396691</v>
      </c>
    </row>
    <row r="255" spans="1:10">
      <c r="A255" t="s">
        <v>30</v>
      </c>
      <c r="B255">
        <v>6838000</v>
      </c>
      <c r="C255" s="1">
        <v>44422</v>
      </c>
      <c r="D255">
        <v>19.600000000000001</v>
      </c>
      <c r="E255" t="s">
        <v>31</v>
      </c>
      <c r="G255" s="1">
        <f t="shared" si="48"/>
        <v>44422</v>
      </c>
      <c r="H255" s="5">
        <f t="shared" si="49"/>
        <v>202108</v>
      </c>
      <c r="I255" s="5">
        <f t="shared" si="50"/>
        <v>2021</v>
      </c>
      <c r="J255">
        <f t="shared" si="51"/>
        <v>38.876033057851238</v>
      </c>
    </row>
    <row r="256" spans="1:10">
      <c r="A256" t="s">
        <v>30</v>
      </c>
      <c r="B256">
        <v>6838000</v>
      </c>
      <c r="C256" s="1">
        <v>44423</v>
      </c>
      <c r="D256">
        <v>12.8</v>
      </c>
      <c r="E256" t="s">
        <v>31</v>
      </c>
      <c r="G256" s="1">
        <f t="shared" si="48"/>
        <v>44423</v>
      </c>
      <c r="H256" s="5">
        <f t="shared" si="49"/>
        <v>202108</v>
      </c>
      <c r="I256" s="5">
        <f t="shared" si="50"/>
        <v>2021</v>
      </c>
      <c r="J256">
        <f t="shared" si="51"/>
        <v>25.388429752066116</v>
      </c>
    </row>
    <row r="257" spans="1:10">
      <c r="A257" t="s">
        <v>30</v>
      </c>
      <c r="B257">
        <v>6838000</v>
      </c>
      <c r="C257" s="1">
        <v>44424</v>
      </c>
      <c r="D257">
        <v>11.6</v>
      </c>
      <c r="E257" t="s">
        <v>31</v>
      </c>
      <c r="G257" s="1">
        <f t="shared" si="48"/>
        <v>44424</v>
      </c>
      <c r="H257" s="5">
        <f t="shared" si="49"/>
        <v>202108</v>
      </c>
      <c r="I257" s="5">
        <f t="shared" si="50"/>
        <v>2021</v>
      </c>
      <c r="J257">
        <f t="shared" si="51"/>
        <v>23.008264462809919</v>
      </c>
    </row>
    <row r="258" spans="1:10">
      <c r="A258" t="s">
        <v>30</v>
      </c>
      <c r="B258">
        <v>6838000</v>
      </c>
      <c r="C258" s="1">
        <v>44425</v>
      </c>
      <c r="D258">
        <v>12.1</v>
      </c>
      <c r="E258" t="s">
        <v>31</v>
      </c>
      <c r="G258" s="1">
        <f t="shared" si="48"/>
        <v>44425</v>
      </c>
      <c r="H258" s="5">
        <f t="shared" si="49"/>
        <v>202108</v>
      </c>
      <c r="I258" s="5">
        <f t="shared" si="50"/>
        <v>2021</v>
      </c>
      <c r="J258">
        <f t="shared" si="51"/>
        <v>24</v>
      </c>
    </row>
    <row r="259" spans="1:10">
      <c r="A259" t="s">
        <v>30</v>
      </c>
      <c r="B259">
        <v>6838000</v>
      </c>
      <c r="C259" s="1">
        <v>44426</v>
      </c>
      <c r="D259">
        <v>14.4</v>
      </c>
      <c r="E259" t="s">
        <v>31</v>
      </c>
      <c r="G259" s="1">
        <f t="shared" si="48"/>
        <v>44426</v>
      </c>
      <c r="H259" s="5">
        <f t="shared" si="49"/>
        <v>202108</v>
      </c>
      <c r="I259" s="5">
        <f t="shared" si="50"/>
        <v>2021</v>
      </c>
      <c r="J259">
        <f t="shared" si="51"/>
        <v>28.561983471074381</v>
      </c>
    </row>
    <row r="260" spans="1:10">
      <c r="A260" t="s">
        <v>30</v>
      </c>
      <c r="B260">
        <v>6838000</v>
      </c>
      <c r="C260" s="1">
        <v>44427</v>
      </c>
      <c r="D260">
        <v>16.8</v>
      </c>
      <c r="E260" t="s">
        <v>31</v>
      </c>
      <c r="G260" s="1">
        <f t="shared" si="48"/>
        <v>44427</v>
      </c>
      <c r="H260" s="5">
        <f t="shared" si="49"/>
        <v>202108</v>
      </c>
      <c r="I260" s="5">
        <f t="shared" si="50"/>
        <v>2021</v>
      </c>
      <c r="J260">
        <f t="shared" si="51"/>
        <v>33.32231404958678</v>
      </c>
    </row>
    <row r="261" spans="1:10">
      <c r="A261" t="s">
        <v>30</v>
      </c>
      <c r="B261">
        <v>6838000</v>
      </c>
      <c r="C261" s="1">
        <v>44428</v>
      </c>
      <c r="D261">
        <v>18.7</v>
      </c>
      <c r="E261" t="s">
        <v>31</v>
      </c>
      <c r="G261" s="1">
        <f t="shared" si="48"/>
        <v>44428</v>
      </c>
      <c r="H261" s="5">
        <f t="shared" si="49"/>
        <v>202108</v>
      </c>
      <c r="I261" s="5">
        <f t="shared" si="50"/>
        <v>2021</v>
      </c>
      <c r="J261">
        <f t="shared" si="51"/>
        <v>37.090909090909093</v>
      </c>
    </row>
    <row r="262" spans="1:10">
      <c r="A262" t="s">
        <v>30</v>
      </c>
      <c r="B262">
        <v>6838000</v>
      </c>
      <c r="C262" s="1">
        <v>44429</v>
      </c>
      <c r="D262">
        <v>18.7</v>
      </c>
      <c r="E262" t="s">
        <v>31</v>
      </c>
      <c r="G262" s="1">
        <f t="shared" ref="G262:G275" si="52">IF(OR(C262&lt;=0,ISTEXT(C262)),"",C262)</f>
        <v>44429</v>
      </c>
      <c r="H262" s="5">
        <f t="shared" ref="H262:H275" si="53">IF(NOT(ISTEXT(G262)),YEAR(G262)*100+MONTH(G262),"")</f>
        <v>202108</v>
      </c>
      <c r="I262" s="5">
        <f t="shared" ref="I262:I275" si="54">IF(NOT(ISTEXT(G262)),YEAR(G262),"")</f>
        <v>2021</v>
      </c>
      <c r="J262">
        <f t="shared" ref="J262:J275" si="55">IF(AND(ISNUMBER(G262),ISNUMBER(D262)),D262*(640*24*3600)/(5280^2),"DataGap")</f>
        <v>37.090909090909093</v>
      </c>
    </row>
    <row r="263" spans="1:10">
      <c r="A263" t="s">
        <v>30</v>
      </c>
      <c r="B263">
        <v>6838000</v>
      </c>
      <c r="C263" s="1">
        <v>44430</v>
      </c>
      <c r="D263">
        <v>18.2</v>
      </c>
      <c r="E263" t="s">
        <v>31</v>
      </c>
      <c r="G263" s="1">
        <f t="shared" si="52"/>
        <v>44430</v>
      </c>
      <c r="H263" s="5">
        <f t="shared" si="53"/>
        <v>202108</v>
      </c>
      <c r="I263" s="5">
        <f t="shared" si="54"/>
        <v>2021</v>
      </c>
      <c r="J263">
        <f t="shared" si="55"/>
        <v>36.099173553719005</v>
      </c>
    </row>
    <row r="264" spans="1:10">
      <c r="A264" t="s">
        <v>30</v>
      </c>
      <c r="B264">
        <v>6838000</v>
      </c>
      <c r="C264" s="1">
        <v>44431</v>
      </c>
      <c r="D264">
        <v>18.600000000000001</v>
      </c>
      <c r="E264" t="s">
        <v>31</v>
      </c>
      <c r="G264" s="1">
        <f t="shared" si="52"/>
        <v>44431</v>
      </c>
      <c r="H264" s="5">
        <f t="shared" si="53"/>
        <v>202108</v>
      </c>
      <c r="I264" s="5">
        <f t="shared" si="54"/>
        <v>2021</v>
      </c>
      <c r="J264">
        <f t="shared" si="55"/>
        <v>36.892561983471076</v>
      </c>
    </row>
    <row r="265" spans="1:10">
      <c r="A265" t="s">
        <v>30</v>
      </c>
      <c r="B265">
        <v>6838000</v>
      </c>
      <c r="C265" s="1">
        <v>44432</v>
      </c>
      <c r="D265">
        <v>18.600000000000001</v>
      </c>
      <c r="E265" t="s">
        <v>31</v>
      </c>
      <c r="G265" s="1">
        <f t="shared" si="52"/>
        <v>44432</v>
      </c>
      <c r="H265" s="5">
        <f t="shared" si="53"/>
        <v>202108</v>
      </c>
      <c r="I265" s="5">
        <f t="shared" si="54"/>
        <v>2021</v>
      </c>
      <c r="J265">
        <f t="shared" si="55"/>
        <v>36.892561983471076</v>
      </c>
    </row>
    <row r="266" spans="1:10">
      <c r="A266" t="s">
        <v>30</v>
      </c>
      <c r="B266">
        <v>6838000</v>
      </c>
      <c r="C266" s="1">
        <v>44433</v>
      </c>
      <c r="D266">
        <v>18.7</v>
      </c>
      <c r="E266" t="s">
        <v>31</v>
      </c>
      <c r="G266" s="1">
        <f t="shared" si="52"/>
        <v>44433</v>
      </c>
      <c r="H266" s="5">
        <f t="shared" si="53"/>
        <v>202108</v>
      </c>
      <c r="I266" s="5">
        <f t="shared" si="54"/>
        <v>2021</v>
      </c>
      <c r="J266">
        <f t="shared" si="55"/>
        <v>37.090909090909093</v>
      </c>
    </row>
    <row r="267" spans="1:10">
      <c r="A267" t="s">
        <v>30</v>
      </c>
      <c r="B267">
        <v>6838000</v>
      </c>
      <c r="C267" s="1">
        <v>44434</v>
      </c>
      <c r="D267">
        <v>21.7</v>
      </c>
      <c r="E267" t="s">
        <v>31</v>
      </c>
      <c r="G267" s="1">
        <f t="shared" si="52"/>
        <v>44434</v>
      </c>
      <c r="H267" s="5">
        <f t="shared" si="53"/>
        <v>202108</v>
      </c>
      <c r="I267" s="5">
        <f t="shared" si="54"/>
        <v>2021</v>
      </c>
      <c r="J267">
        <f t="shared" si="55"/>
        <v>43.041322314049587</v>
      </c>
    </row>
    <row r="268" spans="1:10">
      <c r="A268" t="s">
        <v>30</v>
      </c>
      <c r="B268">
        <v>6838000</v>
      </c>
      <c r="C268" s="1">
        <v>44435</v>
      </c>
      <c r="D268">
        <v>21.4</v>
      </c>
      <c r="E268" t="s">
        <v>31</v>
      </c>
      <c r="G268" s="1">
        <f t="shared" si="52"/>
        <v>44435</v>
      </c>
      <c r="H268" s="5">
        <f t="shared" si="53"/>
        <v>202108</v>
      </c>
      <c r="I268" s="5">
        <f t="shared" si="54"/>
        <v>2021</v>
      </c>
      <c r="J268">
        <f t="shared" si="55"/>
        <v>42.446280991735534</v>
      </c>
    </row>
    <row r="269" spans="1:10">
      <c r="A269" t="s">
        <v>30</v>
      </c>
      <c r="B269">
        <v>6838000</v>
      </c>
      <c r="C269" s="1">
        <v>44436</v>
      </c>
      <c r="D269">
        <v>24.2</v>
      </c>
      <c r="E269" t="s">
        <v>31</v>
      </c>
      <c r="G269" s="1">
        <f t="shared" si="52"/>
        <v>44436</v>
      </c>
      <c r="H269" s="5">
        <f t="shared" si="53"/>
        <v>202108</v>
      </c>
      <c r="I269" s="5">
        <f t="shared" si="54"/>
        <v>2021</v>
      </c>
      <c r="J269">
        <f t="shared" si="55"/>
        <v>48</v>
      </c>
    </row>
    <row r="270" spans="1:10">
      <c r="A270" t="s">
        <v>30</v>
      </c>
      <c r="B270">
        <v>6838000</v>
      </c>
      <c r="C270" s="1">
        <v>44437</v>
      </c>
      <c r="D270">
        <v>24</v>
      </c>
      <c r="E270" t="s">
        <v>31</v>
      </c>
      <c r="G270" s="1">
        <f t="shared" si="52"/>
        <v>44437</v>
      </c>
      <c r="H270" s="5">
        <f t="shared" si="53"/>
        <v>202108</v>
      </c>
      <c r="I270" s="5">
        <f t="shared" si="54"/>
        <v>2021</v>
      </c>
      <c r="J270">
        <f t="shared" si="55"/>
        <v>47.603305785123965</v>
      </c>
    </row>
    <row r="271" spans="1:10">
      <c r="A271" t="s">
        <v>30</v>
      </c>
      <c r="B271">
        <v>6838000</v>
      </c>
      <c r="C271" s="1">
        <v>44438</v>
      </c>
      <c r="D271">
        <v>23.8</v>
      </c>
      <c r="E271" t="s">
        <v>31</v>
      </c>
      <c r="G271" s="1">
        <f t="shared" si="52"/>
        <v>44438</v>
      </c>
      <c r="H271" s="5">
        <f t="shared" si="53"/>
        <v>202108</v>
      </c>
      <c r="I271" s="5">
        <f t="shared" si="54"/>
        <v>2021</v>
      </c>
      <c r="J271">
        <f t="shared" si="55"/>
        <v>47.206611570247937</v>
      </c>
    </row>
    <row r="272" spans="1:10">
      <c r="A272" t="s">
        <v>30</v>
      </c>
      <c r="B272">
        <v>6838000</v>
      </c>
      <c r="C272" s="1">
        <v>44439</v>
      </c>
      <c r="D272">
        <v>16.7</v>
      </c>
      <c r="E272" t="s">
        <v>31</v>
      </c>
      <c r="G272" s="1">
        <f t="shared" si="52"/>
        <v>44439</v>
      </c>
      <c r="H272" s="5">
        <f t="shared" si="53"/>
        <v>202108</v>
      </c>
      <c r="I272" s="5">
        <f t="shared" si="54"/>
        <v>2021</v>
      </c>
      <c r="J272">
        <f t="shared" si="55"/>
        <v>33.123966942148762</v>
      </c>
    </row>
    <row r="273" spans="1:10">
      <c r="A273" t="s">
        <v>30</v>
      </c>
      <c r="B273">
        <v>6838000</v>
      </c>
      <c r="C273" s="1">
        <v>44440</v>
      </c>
      <c r="D273">
        <v>16.7</v>
      </c>
      <c r="E273" t="s">
        <v>31</v>
      </c>
      <c r="G273" s="1">
        <f t="shared" si="52"/>
        <v>44440</v>
      </c>
      <c r="H273" s="5">
        <f t="shared" si="53"/>
        <v>202109</v>
      </c>
      <c r="I273" s="5">
        <f t="shared" si="54"/>
        <v>2021</v>
      </c>
      <c r="J273">
        <f t="shared" si="55"/>
        <v>33.123966942148762</v>
      </c>
    </row>
    <row r="274" spans="1:10">
      <c r="A274" t="s">
        <v>30</v>
      </c>
      <c r="B274">
        <v>6838000</v>
      </c>
      <c r="C274" s="1">
        <v>44441</v>
      </c>
      <c r="D274">
        <v>19.3</v>
      </c>
      <c r="E274" t="s">
        <v>31</v>
      </c>
      <c r="G274" s="1">
        <f t="shared" si="52"/>
        <v>44441</v>
      </c>
      <c r="H274" s="5">
        <f t="shared" si="53"/>
        <v>202109</v>
      </c>
      <c r="I274" s="5">
        <f t="shared" si="54"/>
        <v>2021</v>
      </c>
      <c r="J274">
        <f t="shared" si="55"/>
        <v>38.280991735537192</v>
      </c>
    </row>
    <row r="275" spans="1:10">
      <c r="A275" t="s">
        <v>30</v>
      </c>
      <c r="B275">
        <v>6838000</v>
      </c>
      <c r="C275" s="1">
        <v>44442</v>
      </c>
      <c r="D275">
        <v>14.9</v>
      </c>
      <c r="E275" t="s">
        <v>31</v>
      </c>
      <c r="G275" s="1">
        <f t="shared" si="52"/>
        <v>44442</v>
      </c>
      <c r="H275" s="5">
        <f t="shared" si="53"/>
        <v>202109</v>
      </c>
      <c r="I275" s="5">
        <f t="shared" si="54"/>
        <v>2021</v>
      </c>
      <c r="J275">
        <f t="shared" si="55"/>
        <v>29.553719008264462</v>
      </c>
    </row>
    <row r="276" spans="1:10">
      <c r="A276" t="s">
        <v>30</v>
      </c>
      <c r="B276">
        <v>6838000</v>
      </c>
      <c r="C276" s="1">
        <v>44443</v>
      </c>
      <c r="D276">
        <v>13.2</v>
      </c>
      <c r="E276" t="s">
        <v>31</v>
      </c>
      <c r="G276" s="1">
        <f t="shared" ref="G276:G289" si="56">IF(OR(C276&lt;=0,ISTEXT(C276)),"",C276)</f>
        <v>44443</v>
      </c>
      <c r="H276" s="5">
        <f t="shared" ref="H276:H289" si="57">IF(NOT(ISTEXT(G276)),YEAR(G276)*100+MONTH(G276),"")</f>
        <v>202109</v>
      </c>
      <c r="I276" s="5">
        <f t="shared" ref="I276:I289" si="58">IF(NOT(ISTEXT(G276)),YEAR(G276),"")</f>
        <v>2021</v>
      </c>
      <c r="J276">
        <f t="shared" ref="J276:J289" si="59">IF(AND(ISNUMBER(G276),ISNUMBER(D276)),D276*(640*24*3600)/(5280^2),"DataGap")</f>
        <v>26.181818181818183</v>
      </c>
    </row>
    <row r="277" spans="1:10">
      <c r="A277" t="s">
        <v>30</v>
      </c>
      <c r="B277">
        <v>6838000</v>
      </c>
      <c r="C277" s="1">
        <v>44444</v>
      </c>
      <c r="D277">
        <v>3.77</v>
      </c>
      <c r="E277" t="s">
        <v>31</v>
      </c>
      <c r="G277" s="1">
        <f t="shared" si="56"/>
        <v>44444</v>
      </c>
      <c r="H277" s="5">
        <f t="shared" si="57"/>
        <v>202109</v>
      </c>
      <c r="I277" s="5">
        <f t="shared" si="58"/>
        <v>2021</v>
      </c>
      <c r="J277">
        <f t="shared" si="59"/>
        <v>7.4776859504132229</v>
      </c>
    </row>
    <row r="278" spans="1:10">
      <c r="A278" t="s">
        <v>30</v>
      </c>
      <c r="B278">
        <v>6838000</v>
      </c>
      <c r="C278" s="1">
        <v>44445</v>
      </c>
      <c r="D278">
        <v>3.29</v>
      </c>
      <c r="E278" t="s">
        <v>31</v>
      </c>
      <c r="G278" s="1">
        <f t="shared" si="56"/>
        <v>44445</v>
      </c>
      <c r="H278" s="5">
        <f t="shared" si="57"/>
        <v>202109</v>
      </c>
      <c r="I278" s="5">
        <f t="shared" si="58"/>
        <v>2021</v>
      </c>
      <c r="J278">
        <f t="shared" si="59"/>
        <v>6.5256198347107439</v>
      </c>
    </row>
    <row r="279" spans="1:10">
      <c r="A279" t="s">
        <v>30</v>
      </c>
      <c r="B279">
        <v>6838000</v>
      </c>
      <c r="C279" s="1">
        <v>44446</v>
      </c>
      <c r="D279">
        <v>2.75</v>
      </c>
      <c r="E279" t="s">
        <v>31</v>
      </c>
      <c r="G279" s="1">
        <f t="shared" si="56"/>
        <v>44446</v>
      </c>
      <c r="H279" s="5">
        <f t="shared" si="57"/>
        <v>202109</v>
      </c>
      <c r="I279" s="5">
        <f t="shared" si="58"/>
        <v>2021</v>
      </c>
      <c r="J279">
        <f t="shared" si="59"/>
        <v>5.4545454545454541</v>
      </c>
    </row>
    <row r="280" spans="1:10">
      <c r="A280" t="s">
        <v>30</v>
      </c>
      <c r="B280">
        <v>6838000</v>
      </c>
      <c r="C280" s="1">
        <v>44447</v>
      </c>
      <c r="D280">
        <v>2.38</v>
      </c>
      <c r="E280" t="s">
        <v>31</v>
      </c>
      <c r="G280" s="1">
        <f t="shared" si="56"/>
        <v>44447</v>
      </c>
      <c r="H280" s="5">
        <f t="shared" si="57"/>
        <v>202109</v>
      </c>
      <c r="I280" s="5">
        <f t="shared" si="58"/>
        <v>2021</v>
      </c>
      <c r="J280">
        <f t="shared" si="59"/>
        <v>4.7206611570247938</v>
      </c>
    </row>
    <row r="281" spans="1:10">
      <c r="A281" t="s">
        <v>30</v>
      </c>
      <c r="B281">
        <v>6838000</v>
      </c>
      <c r="C281" s="1">
        <v>44448</v>
      </c>
      <c r="D281">
        <v>2.25</v>
      </c>
      <c r="E281" t="s">
        <v>31</v>
      </c>
      <c r="G281" s="1">
        <f t="shared" si="56"/>
        <v>44448</v>
      </c>
      <c r="H281" s="5">
        <f t="shared" si="57"/>
        <v>202109</v>
      </c>
      <c r="I281" s="5">
        <f t="shared" si="58"/>
        <v>2021</v>
      </c>
      <c r="J281">
        <f t="shared" si="59"/>
        <v>4.4628099173553721</v>
      </c>
    </row>
    <row r="282" spans="1:10">
      <c r="A282" t="s">
        <v>30</v>
      </c>
      <c r="B282">
        <v>6838000</v>
      </c>
      <c r="C282" s="1">
        <v>44449</v>
      </c>
      <c r="D282">
        <v>2.1</v>
      </c>
      <c r="E282" t="s">
        <v>31</v>
      </c>
      <c r="G282" s="1">
        <f t="shared" si="56"/>
        <v>44449</v>
      </c>
      <c r="H282" s="5">
        <f t="shared" si="57"/>
        <v>202109</v>
      </c>
      <c r="I282" s="5">
        <f t="shared" si="58"/>
        <v>2021</v>
      </c>
      <c r="J282">
        <f t="shared" si="59"/>
        <v>4.1652892561983474</v>
      </c>
    </row>
    <row r="283" spans="1:10">
      <c r="A283" t="s">
        <v>30</v>
      </c>
      <c r="B283">
        <v>6838000</v>
      </c>
      <c r="C283" s="1">
        <v>44450</v>
      </c>
      <c r="D283">
        <v>1.88</v>
      </c>
      <c r="E283" t="s">
        <v>31</v>
      </c>
      <c r="G283" s="1">
        <f t="shared" si="56"/>
        <v>44450</v>
      </c>
      <c r="H283" s="5">
        <f t="shared" si="57"/>
        <v>202109</v>
      </c>
      <c r="I283" s="5">
        <f t="shared" si="58"/>
        <v>2021</v>
      </c>
      <c r="J283">
        <f t="shared" si="59"/>
        <v>3.7289256198347109</v>
      </c>
    </row>
    <row r="284" spans="1:10">
      <c r="A284" t="s">
        <v>30</v>
      </c>
      <c r="B284">
        <v>6838000</v>
      </c>
      <c r="C284" s="1">
        <v>44451</v>
      </c>
      <c r="D284">
        <v>1.8</v>
      </c>
      <c r="E284" t="s">
        <v>31</v>
      </c>
      <c r="G284" s="1">
        <f t="shared" si="56"/>
        <v>44451</v>
      </c>
      <c r="H284" s="5">
        <f t="shared" si="57"/>
        <v>202109</v>
      </c>
      <c r="I284" s="5">
        <f t="shared" si="58"/>
        <v>2021</v>
      </c>
      <c r="J284">
        <f t="shared" si="59"/>
        <v>3.5702479338842976</v>
      </c>
    </row>
    <row r="285" spans="1:10">
      <c r="A285" t="s">
        <v>30</v>
      </c>
      <c r="B285">
        <v>6838000</v>
      </c>
      <c r="C285" s="1">
        <v>44452</v>
      </c>
      <c r="D285">
        <v>1.41</v>
      </c>
      <c r="E285" t="s">
        <v>31</v>
      </c>
      <c r="G285" s="1">
        <f t="shared" si="56"/>
        <v>44452</v>
      </c>
      <c r="H285" s="5">
        <f t="shared" si="57"/>
        <v>202109</v>
      </c>
      <c r="I285" s="5">
        <f t="shared" si="58"/>
        <v>2021</v>
      </c>
      <c r="J285">
        <f t="shared" si="59"/>
        <v>2.796694214876033</v>
      </c>
    </row>
    <row r="286" spans="1:10">
      <c r="A286" t="s">
        <v>30</v>
      </c>
      <c r="B286">
        <v>6838000</v>
      </c>
      <c r="C286" s="1">
        <v>44453</v>
      </c>
      <c r="D286">
        <v>1.62</v>
      </c>
      <c r="E286" t="s">
        <v>31</v>
      </c>
      <c r="G286" s="1">
        <f t="shared" si="56"/>
        <v>44453</v>
      </c>
      <c r="H286" s="5">
        <f t="shared" si="57"/>
        <v>202109</v>
      </c>
      <c r="I286" s="5">
        <f t="shared" si="58"/>
        <v>2021</v>
      </c>
      <c r="J286">
        <f t="shared" si="59"/>
        <v>3.2132231404958675</v>
      </c>
    </row>
    <row r="287" spans="1:10">
      <c r="A287" t="s">
        <v>30</v>
      </c>
      <c r="B287">
        <v>6838000</v>
      </c>
      <c r="C287" s="1">
        <v>44454</v>
      </c>
      <c r="D287">
        <v>2.2000000000000002</v>
      </c>
      <c r="E287" t="s">
        <v>31</v>
      </c>
      <c r="G287" s="1">
        <f t="shared" si="56"/>
        <v>44454</v>
      </c>
      <c r="H287" s="5">
        <f t="shared" si="57"/>
        <v>202109</v>
      </c>
      <c r="I287" s="5">
        <f t="shared" si="58"/>
        <v>2021</v>
      </c>
      <c r="J287">
        <f t="shared" si="59"/>
        <v>4.3636363636363642</v>
      </c>
    </row>
    <row r="288" spans="1:10">
      <c r="A288" t="s">
        <v>30</v>
      </c>
      <c r="B288">
        <v>6838000</v>
      </c>
      <c r="C288" s="1">
        <v>44455</v>
      </c>
      <c r="D288">
        <v>2.33</v>
      </c>
      <c r="E288" t="s">
        <v>31</v>
      </c>
      <c r="G288" s="1">
        <f t="shared" si="56"/>
        <v>44455</v>
      </c>
      <c r="H288" s="5">
        <f t="shared" si="57"/>
        <v>202109</v>
      </c>
      <c r="I288" s="5">
        <f t="shared" si="58"/>
        <v>2021</v>
      </c>
      <c r="J288">
        <f t="shared" si="59"/>
        <v>4.621487603305785</v>
      </c>
    </row>
    <row r="289" spans="1:10">
      <c r="A289" t="s">
        <v>30</v>
      </c>
      <c r="B289">
        <v>6838000</v>
      </c>
      <c r="C289" s="1">
        <v>44456</v>
      </c>
      <c r="D289">
        <v>2.25</v>
      </c>
      <c r="E289" t="s">
        <v>31</v>
      </c>
      <c r="G289" s="1">
        <f t="shared" si="56"/>
        <v>44456</v>
      </c>
      <c r="H289" s="5">
        <f t="shared" si="57"/>
        <v>202109</v>
      </c>
      <c r="I289" s="5">
        <f t="shared" si="58"/>
        <v>2021</v>
      </c>
      <c r="J289">
        <f t="shared" si="59"/>
        <v>4.4628099173553721</v>
      </c>
    </row>
    <row r="290" spans="1:10">
      <c r="A290" t="s">
        <v>30</v>
      </c>
      <c r="B290">
        <v>6838000</v>
      </c>
      <c r="C290" s="1">
        <v>44457</v>
      </c>
      <c r="D290">
        <v>2.4900000000000002</v>
      </c>
      <c r="E290" t="s">
        <v>31</v>
      </c>
      <c r="G290" s="1">
        <f t="shared" ref="G290:G320" si="60">IF(OR(C290&lt;=0,ISTEXT(C290)),"",C290)</f>
        <v>44457</v>
      </c>
      <c r="H290" s="5">
        <f t="shared" ref="H290:H320" si="61">IF(NOT(ISTEXT(G290)),YEAR(G290)*100+MONTH(G290),"")</f>
        <v>202109</v>
      </c>
      <c r="I290" s="5">
        <f t="shared" ref="I290:I320" si="62">IF(NOT(ISTEXT(G290)),YEAR(G290),"")</f>
        <v>2021</v>
      </c>
      <c r="J290">
        <f t="shared" ref="J290:J320" si="63">IF(AND(ISNUMBER(G290),ISNUMBER(D290)),D290*(640*24*3600)/(5280^2),"DataGap")</f>
        <v>4.9388429752066116</v>
      </c>
    </row>
    <row r="291" spans="1:10">
      <c r="A291" t="s">
        <v>30</v>
      </c>
      <c r="B291">
        <v>6838000</v>
      </c>
      <c r="C291" s="1">
        <v>44458</v>
      </c>
      <c r="D291">
        <v>2.81</v>
      </c>
      <c r="E291" t="s">
        <v>31</v>
      </c>
      <c r="G291" s="1">
        <f t="shared" si="60"/>
        <v>44458</v>
      </c>
      <c r="H291" s="5">
        <f t="shared" si="61"/>
        <v>202109</v>
      </c>
      <c r="I291" s="5">
        <f t="shared" si="62"/>
        <v>2021</v>
      </c>
      <c r="J291">
        <f t="shared" si="63"/>
        <v>5.5735537190082649</v>
      </c>
    </row>
    <row r="292" spans="1:10">
      <c r="A292" t="s">
        <v>30</v>
      </c>
      <c r="B292">
        <v>6838000</v>
      </c>
      <c r="C292" s="1">
        <v>44459</v>
      </c>
      <c r="D292">
        <v>2.42</v>
      </c>
      <c r="E292" t="s">
        <v>31</v>
      </c>
      <c r="G292" s="1">
        <f t="shared" si="60"/>
        <v>44459</v>
      </c>
      <c r="H292" s="5">
        <f t="shared" si="61"/>
        <v>202109</v>
      </c>
      <c r="I292" s="5">
        <f t="shared" si="62"/>
        <v>2021</v>
      </c>
      <c r="J292">
        <f t="shared" si="63"/>
        <v>4.8</v>
      </c>
    </row>
    <row r="293" spans="1:10">
      <c r="A293" t="s">
        <v>30</v>
      </c>
      <c r="B293">
        <v>6838000</v>
      </c>
      <c r="C293" s="1">
        <v>44460</v>
      </c>
      <c r="D293">
        <v>2.33</v>
      </c>
      <c r="E293" t="s">
        <v>31</v>
      </c>
      <c r="G293" s="1">
        <f t="shared" si="60"/>
        <v>44460</v>
      </c>
      <c r="H293" s="5">
        <f t="shared" si="61"/>
        <v>202109</v>
      </c>
      <c r="I293" s="5">
        <f t="shared" si="62"/>
        <v>2021</v>
      </c>
      <c r="J293">
        <f t="shared" si="63"/>
        <v>4.621487603305785</v>
      </c>
    </row>
    <row r="294" spans="1:10">
      <c r="A294" t="s">
        <v>30</v>
      </c>
      <c r="B294">
        <v>6838000</v>
      </c>
      <c r="C294" s="1">
        <v>44461</v>
      </c>
      <c r="D294">
        <v>2.19</v>
      </c>
      <c r="E294" t="s">
        <v>31</v>
      </c>
      <c r="G294" s="1">
        <f t="shared" si="60"/>
        <v>44461</v>
      </c>
      <c r="H294" s="5">
        <f t="shared" si="61"/>
        <v>202109</v>
      </c>
      <c r="I294" s="5">
        <f t="shared" si="62"/>
        <v>2021</v>
      </c>
      <c r="J294">
        <f t="shared" si="63"/>
        <v>4.3438016528925623</v>
      </c>
    </row>
    <row r="295" spans="1:10">
      <c r="A295" t="s">
        <v>30</v>
      </c>
      <c r="B295">
        <v>6838000</v>
      </c>
      <c r="C295" s="1">
        <v>44462</v>
      </c>
      <c r="D295">
        <v>2.71</v>
      </c>
      <c r="E295" t="s">
        <v>31</v>
      </c>
      <c r="G295" s="1">
        <f t="shared" si="60"/>
        <v>44462</v>
      </c>
      <c r="H295" s="5">
        <f t="shared" si="61"/>
        <v>202109</v>
      </c>
      <c r="I295" s="5">
        <f t="shared" si="62"/>
        <v>2021</v>
      </c>
      <c r="J295">
        <f t="shared" si="63"/>
        <v>5.3752066115702481</v>
      </c>
    </row>
    <row r="296" spans="1:10">
      <c r="A296" t="s">
        <v>30</v>
      </c>
      <c r="B296">
        <v>6838000</v>
      </c>
      <c r="C296" s="1">
        <v>44463</v>
      </c>
      <c r="D296">
        <v>2.57</v>
      </c>
      <c r="E296" t="s">
        <v>31</v>
      </c>
      <c r="G296" s="1">
        <f t="shared" si="60"/>
        <v>44463</v>
      </c>
      <c r="H296" s="5">
        <f t="shared" si="61"/>
        <v>202109</v>
      </c>
      <c r="I296" s="5">
        <f t="shared" si="62"/>
        <v>2021</v>
      </c>
      <c r="J296">
        <f t="shared" si="63"/>
        <v>5.0975206611570245</v>
      </c>
    </row>
    <row r="297" spans="1:10">
      <c r="A297" t="s">
        <v>30</v>
      </c>
      <c r="B297">
        <v>6838000</v>
      </c>
      <c r="C297" s="1">
        <v>44464</v>
      </c>
      <c r="D297">
        <v>2.3199999999999998</v>
      </c>
      <c r="E297" t="s">
        <v>31</v>
      </c>
      <c r="G297" s="1">
        <f t="shared" si="60"/>
        <v>44464</v>
      </c>
      <c r="H297" s="5">
        <f t="shared" si="61"/>
        <v>202109</v>
      </c>
      <c r="I297" s="5">
        <f t="shared" si="62"/>
        <v>2021</v>
      </c>
      <c r="J297">
        <f t="shared" si="63"/>
        <v>4.6016528925619831</v>
      </c>
    </row>
    <row r="298" spans="1:10">
      <c r="A298" t="s">
        <v>30</v>
      </c>
      <c r="B298">
        <v>6838000</v>
      </c>
      <c r="C298" s="1">
        <v>44465</v>
      </c>
      <c r="D298">
        <v>2.59</v>
      </c>
      <c r="E298" t="s">
        <v>31</v>
      </c>
      <c r="G298" s="1">
        <f t="shared" si="60"/>
        <v>44465</v>
      </c>
      <c r="H298" s="5">
        <f t="shared" si="61"/>
        <v>202109</v>
      </c>
      <c r="I298" s="5">
        <f t="shared" si="62"/>
        <v>2021</v>
      </c>
      <c r="J298">
        <f t="shared" si="63"/>
        <v>5.1371900826446284</v>
      </c>
    </row>
    <row r="299" spans="1:10">
      <c r="A299" t="s">
        <v>30</v>
      </c>
      <c r="B299">
        <v>6838000</v>
      </c>
      <c r="C299" s="1">
        <v>44466</v>
      </c>
      <c r="D299">
        <v>2.97</v>
      </c>
      <c r="E299" t="s">
        <v>31</v>
      </c>
      <c r="G299" s="1">
        <f t="shared" si="60"/>
        <v>44466</v>
      </c>
      <c r="H299" s="5">
        <f t="shared" si="61"/>
        <v>202109</v>
      </c>
      <c r="I299" s="5">
        <f t="shared" si="62"/>
        <v>2021</v>
      </c>
      <c r="J299">
        <f t="shared" si="63"/>
        <v>5.8909090909090907</v>
      </c>
    </row>
    <row r="300" spans="1:10">
      <c r="A300" t="s">
        <v>30</v>
      </c>
      <c r="B300">
        <v>6838000</v>
      </c>
      <c r="C300" s="1">
        <v>44467</v>
      </c>
      <c r="D300">
        <v>2.5099999999999998</v>
      </c>
      <c r="E300" t="s">
        <v>31</v>
      </c>
      <c r="G300" s="1">
        <f t="shared" si="60"/>
        <v>44467</v>
      </c>
      <c r="H300" s="5">
        <f t="shared" si="61"/>
        <v>202109</v>
      </c>
      <c r="I300" s="5">
        <f t="shared" si="62"/>
        <v>2021</v>
      </c>
      <c r="J300">
        <f t="shared" si="63"/>
        <v>4.9785123966942146</v>
      </c>
    </row>
    <row r="301" spans="1:10">
      <c r="A301" t="s">
        <v>30</v>
      </c>
      <c r="B301">
        <v>6838000</v>
      </c>
      <c r="C301" s="1">
        <v>44468</v>
      </c>
      <c r="D301">
        <v>2.71</v>
      </c>
      <c r="E301" t="s">
        <v>31</v>
      </c>
      <c r="G301" s="1">
        <f t="shared" si="60"/>
        <v>44468</v>
      </c>
      <c r="H301" s="5">
        <f t="shared" si="61"/>
        <v>202109</v>
      </c>
      <c r="I301" s="5">
        <f t="shared" si="62"/>
        <v>2021</v>
      </c>
      <c r="J301">
        <f t="shared" si="63"/>
        <v>5.3752066115702481</v>
      </c>
    </row>
    <row r="302" spans="1:10">
      <c r="A302" t="s">
        <v>30</v>
      </c>
      <c r="B302">
        <v>6838000</v>
      </c>
      <c r="C302" s="1">
        <v>44469</v>
      </c>
      <c r="D302">
        <v>4.3499999999999996</v>
      </c>
      <c r="E302" t="s">
        <v>31</v>
      </c>
      <c r="G302" s="1">
        <f t="shared" si="60"/>
        <v>44469</v>
      </c>
      <c r="H302" s="5">
        <f t="shared" si="61"/>
        <v>202109</v>
      </c>
      <c r="I302" s="5">
        <f t="shared" si="62"/>
        <v>2021</v>
      </c>
      <c r="J302">
        <f t="shared" si="63"/>
        <v>8.6280991735537178</v>
      </c>
    </row>
    <row r="303" spans="1:10">
      <c r="A303" t="s">
        <v>30</v>
      </c>
      <c r="B303">
        <v>6838000</v>
      </c>
      <c r="C303" s="1">
        <v>44470</v>
      </c>
      <c r="D303">
        <v>3.66</v>
      </c>
      <c r="E303" t="s">
        <v>31</v>
      </c>
      <c r="G303" s="1">
        <f t="shared" si="60"/>
        <v>44470</v>
      </c>
      <c r="H303" s="5">
        <f t="shared" si="61"/>
        <v>202110</v>
      </c>
      <c r="I303" s="5">
        <f t="shared" si="62"/>
        <v>2021</v>
      </c>
      <c r="J303">
        <f t="shared" si="63"/>
        <v>7.2595041322314051</v>
      </c>
    </row>
    <row r="304" spans="1:10">
      <c r="A304" t="s">
        <v>30</v>
      </c>
      <c r="B304">
        <v>6838000</v>
      </c>
      <c r="C304" s="1">
        <v>44471</v>
      </c>
      <c r="D304">
        <v>2.9</v>
      </c>
      <c r="E304" t="s">
        <v>31</v>
      </c>
      <c r="G304" s="1">
        <f t="shared" si="60"/>
        <v>44471</v>
      </c>
      <c r="H304" s="5">
        <f t="shared" si="61"/>
        <v>202110</v>
      </c>
      <c r="I304" s="5">
        <f t="shared" si="62"/>
        <v>2021</v>
      </c>
      <c r="J304">
        <f t="shared" si="63"/>
        <v>5.7520661157024797</v>
      </c>
    </row>
    <row r="305" spans="1:10">
      <c r="A305" t="s">
        <v>30</v>
      </c>
      <c r="B305">
        <v>6838000</v>
      </c>
      <c r="C305" s="1">
        <v>44472</v>
      </c>
      <c r="D305">
        <v>2.78</v>
      </c>
      <c r="E305" t="s">
        <v>31</v>
      </c>
      <c r="G305" s="1">
        <f t="shared" si="60"/>
        <v>44472</v>
      </c>
      <c r="H305" s="5">
        <f t="shared" si="61"/>
        <v>202110</v>
      </c>
      <c r="I305" s="5">
        <f t="shared" si="62"/>
        <v>2021</v>
      </c>
      <c r="J305">
        <f t="shared" si="63"/>
        <v>5.5140495867768591</v>
      </c>
    </row>
    <row r="306" spans="1:10">
      <c r="A306" t="s">
        <v>30</v>
      </c>
      <c r="B306">
        <v>6838000</v>
      </c>
      <c r="C306" s="1">
        <v>44473</v>
      </c>
      <c r="D306">
        <v>2.65</v>
      </c>
      <c r="E306" t="s">
        <v>31</v>
      </c>
      <c r="G306" s="1">
        <f t="shared" si="60"/>
        <v>44473</v>
      </c>
      <c r="H306" s="5">
        <f t="shared" si="61"/>
        <v>202110</v>
      </c>
      <c r="I306" s="5">
        <f t="shared" si="62"/>
        <v>2021</v>
      </c>
      <c r="J306">
        <f t="shared" si="63"/>
        <v>5.2561983471074383</v>
      </c>
    </row>
    <row r="307" spans="1:10">
      <c r="A307" t="s">
        <v>30</v>
      </c>
      <c r="B307">
        <v>6838000</v>
      </c>
      <c r="C307" s="1">
        <v>44474</v>
      </c>
      <c r="D307">
        <v>2.74</v>
      </c>
      <c r="E307" t="s">
        <v>31</v>
      </c>
      <c r="G307" s="1">
        <f t="shared" si="60"/>
        <v>44474</v>
      </c>
      <c r="H307" s="5">
        <f t="shared" si="61"/>
        <v>202110</v>
      </c>
      <c r="I307" s="5">
        <f t="shared" si="62"/>
        <v>2021</v>
      </c>
      <c r="J307">
        <f t="shared" si="63"/>
        <v>5.4347107438016531</v>
      </c>
    </row>
    <row r="308" spans="1:10">
      <c r="A308" t="s">
        <v>30</v>
      </c>
      <c r="B308">
        <v>6838000</v>
      </c>
      <c r="C308" s="1">
        <v>44475</v>
      </c>
      <c r="D308">
        <v>2.81</v>
      </c>
      <c r="E308" t="s">
        <v>31</v>
      </c>
      <c r="G308" s="1">
        <f t="shared" si="60"/>
        <v>44475</v>
      </c>
      <c r="H308" s="5">
        <f t="shared" si="61"/>
        <v>202110</v>
      </c>
      <c r="I308" s="5">
        <f t="shared" si="62"/>
        <v>2021</v>
      </c>
      <c r="J308">
        <f t="shared" si="63"/>
        <v>5.5735537190082649</v>
      </c>
    </row>
    <row r="309" spans="1:10">
      <c r="A309" t="s">
        <v>30</v>
      </c>
      <c r="B309">
        <v>6838000</v>
      </c>
      <c r="C309" s="1">
        <v>44476</v>
      </c>
      <c r="D309">
        <v>2.74</v>
      </c>
      <c r="E309" t="s">
        <v>31</v>
      </c>
      <c r="G309" s="1">
        <f t="shared" si="60"/>
        <v>44476</v>
      </c>
      <c r="H309" s="5">
        <f t="shared" si="61"/>
        <v>202110</v>
      </c>
      <c r="I309" s="5">
        <f t="shared" si="62"/>
        <v>2021</v>
      </c>
      <c r="J309">
        <f t="shared" si="63"/>
        <v>5.4347107438016531</v>
      </c>
    </row>
    <row r="310" spans="1:10">
      <c r="A310" t="s">
        <v>30</v>
      </c>
      <c r="B310">
        <v>6838000</v>
      </c>
      <c r="C310" s="1">
        <v>44477</v>
      </c>
      <c r="D310">
        <v>3.06</v>
      </c>
      <c r="E310" t="s">
        <v>31</v>
      </c>
      <c r="G310" s="1">
        <f t="shared" si="60"/>
        <v>44477</v>
      </c>
      <c r="H310" s="5">
        <f t="shared" si="61"/>
        <v>202110</v>
      </c>
      <c r="I310" s="5">
        <f t="shared" si="62"/>
        <v>2021</v>
      </c>
      <c r="J310">
        <f t="shared" si="63"/>
        <v>6.0694214876033055</v>
      </c>
    </row>
    <row r="311" spans="1:10">
      <c r="A311" t="s">
        <v>30</v>
      </c>
      <c r="B311">
        <v>6838000</v>
      </c>
      <c r="C311" s="1">
        <v>44478</v>
      </c>
      <c r="D311">
        <v>3.21</v>
      </c>
      <c r="E311" t="s">
        <v>31</v>
      </c>
      <c r="G311" s="1">
        <f t="shared" si="60"/>
        <v>44478</v>
      </c>
      <c r="H311" s="5">
        <f t="shared" si="61"/>
        <v>202110</v>
      </c>
      <c r="I311" s="5">
        <f t="shared" si="62"/>
        <v>2021</v>
      </c>
      <c r="J311">
        <f t="shared" si="63"/>
        <v>6.3669421487603302</v>
      </c>
    </row>
    <row r="312" spans="1:10">
      <c r="A312" t="s">
        <v>30</v>
      </c>
      <c r="B312">
        <v>6838000</v>
      </c>
      <c r="C312" s="1">
        <v>44479</v>
      </c>
      <c r="D312">
        <v>3.03</v>
      </c>
      <c r="E312" t="s">
        <v>31</v>
      </c>
      <c r="G312" s="1">
        <f t="shared" si="60"/>
        <v>44479</v>
      </c>
      <c r="H312" s="5">
        <f t="shared" si="61"/>
        <v>202110</v>
      </c>
      <c r="I312" s="5">
        <f t="shared" si="62"/>
        <v>2021</v>
      </c>
      <c r="J312">
        <f t="shared" si="63"/>
        <v>6.0099173553719005</v>
      </c>
    </row>
    <row r="313" spans="1:10">
      <c r="A313" t="s">
        <v>30</v>
      </c>
      <c r="B313">
        <v>6838000</v>
      </c>
      <c r="C313" s="1">
        <v>44480</v>
      </c>
      <c r="D313">
        <v>2.69</v>
      </c>
      <c r="E313" t="s">
        <v>31</v>
      </c>
      <c r="G313" s="1">
        <f t="shared" si="60"/>
        <v>44480</v>
      </c>
      <c r="H313" s="5">
        <f t="shared" si="61"/>
        <v>202110</v>
      </c>
      <c r="I313" s="5">
        <f t="shared" si="62"/>
        <v>2021</v>
      </c>
      <c r="J313">
        <f t="shared" si="63"/>
        <v>5.3355371900826443</v>
      </c>
    </row>
    <row r="314" spans="1:10">
      <c r="A314" t="s">
        <v>30</v>
      </c>
      <c r="B314">
        <v>6838000</v>
      </c>
      <c r="C314" s="1">
        <v>44481</v>
      </c>
      <c r="D314">
        <v>3.18</v>
      </c>
      <c r="E314" t="s">
        <v>31</v>
      </c>
      <c r="G314" s="1">
        <f t="shared" si="60"/>
        <v>44481</v>
      </c>
      <c r="H314" s="5">
        <f t="shared" si="61"/>
        <v>202110</v>
      </c>
      <c r="I314" s="5">
        <f t="shared" si="62"/>
        <v>2021</v>
      </c>
      <c r="J314">
        <f t="shared" si="63"/>
        <v>6.3074380165289252</v>
      </c>
    </row>
    <row r="315" spans="1:10">
      <c r="A315" t="s">
        <v>30</v>
      </c>
      <c r="B315">
        <v>6838000</v>
      </c>
      <c r="C315" s="1">
        <v>44482</v>
      </c>
      <c r="D315">
        <v>3.41</v>
      </c>
      <c r="E315" t="s">
        <v>31</v>
      </c>
      <c r="G315" s="1">
        <f t="shared" si="60"/>
        <v>44482</v>
      </c>
      <c r="H315" s="5">
        <f t="shared" si="61"/>
        <v>202110</v>
      </c>
      <c r="I315" s="5">
        <f t="shared" si="62"/>
        <v>2021</v>
      </c>
      <c r="J315">
        <f t="shared" si="63"/>
        <v>6.7636363636363637</v>
      </c>
    </row>
    <row r="316" spans="1:10">
      <c r="A316" t="s">
        <v>30</v>
      </c>
      <c r="B316">
        <v>6838000</v>
      </c>
      <c r="C316" s="1">
        <v>44483</v>
      </c>
      <c r="D316">
        <v>3.48</v>
      </c>
      <c r="E316" t="s">
        <v>31</v>
      </c>
      <c r="G316" s="1">
        <f t="shared" si="60"/>
        <v>44483</v>
      </c>
      <c r="H316" s="5">
        <f t="shared" si="61"/>
        <v>202110</v>
      </c>
      <c r="I316" s="5">
        <f t="shared" si="62"/>
        <v>2021</v>
      </c>
      <c r="J316">
        <f t="shared" si="63"/>
        <v>6.9024793388429755</v>
      </c>
    </row>
    <row r="317" spans="1:10">
      <c r="A317" t="s">
        <v>30</v>
      </c>
      <c r="B317">
        <v>6838000</v>
      </c>
      <c r="C317" s="1">
        <v>44484</v>
      </c>
      <c r="D317">
        <v>3.55</v>
      </c>
      <c r="E317" t="s">
        <v>31</v>
      </c>
      <c r="G317" s="1">
        <f t="shared" si="60"/>
        <v>44484</v>
      </c>
      <c r="H317" s="5">
        <f t="shared" si="61"/>
        <v>202110</v>
      </c>
      <c r="I317" s="5">
        <f t="shared" si="62"/>
        <v>2021</v>
      </c>
      <c r="J317">
        <f t="shared" si="63"/>
        <v>7.0413223140495864</v>
      </c>
    </row>
    <row r="318" spans="1:10">
      <c r="A318" t="s">
        <v>30</v>
      </c>
      <c r="B318">
        <v>6838000</v>
      </c>
      <c r="C318" s="1">
        <v>44485</v>
      </c>
      <c r="D318">
        <v>3.61</v>
      </c>
      <c r="E318" t="s">
        <v>31</v>
      </c>
      <c r="G318" s="1">
        <f t="shared" si="60"/>
        <v>44485</v>
      </c>
      <c r="H318" s="5">
        <f t="shared" si="61"/>
        <v>202110</v>
      </c>
      <c r="I318" s="5">
        <f t="shared" si="62"/>
        <v>2021</v>
      </c>
      <c r="J318">
        <f t="shared" si="63"/>
        <v>7.1603305785123963</v>
      </c>
    </row>
    <row r="319" spans="1:10">
      <c r="A319" t="s">
        <v>30</v>
      </c>
      <c r="B319">
        <v>6838000</v>
      </c>
      <c r="C319" s="1">
        <v>44486</v>
      </c>
      <c r="D319">
        <v>3.7</v>
      </c>
      <c r="E319" t="s">
        <v>31</v>
      </c>
      <c r="G319" s="1">
        <f t="shared" si="60"/>
        <v>44486</v>
      </c>
      <c r="H319" s="5">
        <f t="shared" si="61"/>
        <v>202110</v>
      </c>
      <c r="I319" s="5">
        <f t="shared" si="62"/>
        <v>2021</v>
      </c>
      <c r="J319">
        <f t="shared" si="63"/>
        <v>7.338842975206612</v>
      </c>
    </row>
    <row r="320" spans="1:10">
      <c r="A320" t="s">
        <v>30</v>
      </c>
      <c r="B320">
        <v>6838000</v>
      </c>
      <c r="C320" s="1">
        <v>44487</v>
      </c>
      <c r="D320">
        <v>3.87</v>
      </c>
      <c r="E320" t="s">
        <v>31</v>
      </c>
      <c r="G320" s="1">
        <f t="shared" si="60"/>
        <v>44487</v>
      </c>
      <c r="H320" s="5">
        <f t="shared" si="61"/>
        <v>202110</v>
      </c>
      <c r="I320" s="5">
        <f t="shared" si="62"/>
        <v>2021</v>
      </c>
      <c r="J320">
        <f t="shared" si="63"/>
        <v>7.6760330578512397</v>
      </c>
    </row>
    <row r="321" spans="1:10">
      <c r="A321" t="s">
        <v>30</v>
      </c>
      <c r="B321">
        <v>6838000</v>
      </c>
      <c r="C321" s="1">
        <v>44488</v>
      </c>
      <c r="D321">
        <v>3.96</v>
      </c>
      <c r="E321" t="s">
        <v>31</v>
      </c>
      <c r="G321" s="1">
        <f t="shared" ref="G321:G356" si="64">IF(OR(C321&lt;=0,ISTEXT(C321)),"",C321)</f>
        <v>44488</v>
      </c>
      <c r="H321" s="5">
        <f t="shared" ref="H321:H356" si="65">IF(NOT(ISTEXT(G321)),YEAR(G321)*100+MONTH(G321),"")</f>
        <v>202110</v>
      </c>
      <c r="I321" s="5">
        <f t="shared" ref="I321:I356" si="66">IF(NOT(ISTEXT(G321)),YEAR(G321),"")</f>
        <v>2021</v>
      </c>
      <c r="J321">
        <f t="shared" ref="J321:J356" si="67">IF(AND(ISNUMBER(G321),ISNUMBER(D321)),D321*(640*24*3600)/(5280^2),"DataGap")</f>
        <v>7.8545454545454545</v>
      </c>
    </row>
    <row r="322" spans="1:10">
      <c r="A322" t="s">
        <v>30</v>
      </c>
      <c r="B322">
        <v>6838000</v>
      </c>
      <c r="C322" s="1">
        <v>44489</v>
      </c>
      <c r="D322">
        <v>3.57</v>
      </c>
      <c r="E322" t="s">
        <v>31</v>
      </c>
      <c r="G322" s="1">
        <f t="shared" si="64"/>
        <v>44489</v>
      </c>
      <c r="H322" s="5">
        <f t="shared" si="65"/>
        <v>202110</v>
      </c>
      <c r="I322" s="5">
        <f t="shared" si="66"/>
        <v>2021</v>
      </c>
      <c r="J322">
        <f t="shared" si="67"/>
        <v>7.0809917355371903</v>
      </c>
    </row>
    <row r="323" spans="1:10">
      <c r="A323" t="s">
        <v>30</v>
      </c>
      <c r="B323">
        <v>6838000</v>
      </c>
      <c r="C323" s="1">
        <v>44490</v>
      </c>
      <c r="D323">
        <v>3.75</v>
      </c>
      <c r="E323" t="s">
        <v>31</v>
      </c>
      <c r="G323" s="1">
        <f t="shared" si="64"/>
        <v>44490</v>
      </c>
      <c r="H323" s="5">
        <f t="shared" si="65"/>
        <v>202110</v>
      </c>
      <c r="I323" s="5">
        <f t="shared" si="66"/>
        <v>2021</v>
      </c>
      <c r="J323">
        <f t="shared" si="67"/>
        <v>7.4380165289256199</v>
      </c>
    </row>
    <row r="324" spans="1:10">
      <c r="A324" t="s">
        <v>30</v>
      </c>
      <c r="B324">
        <v>6838000</v>
      </c>
      <c r="C324" s="1">
        <v>44491</v>
      </c>
      <c r="D324">
        <v>3.91</v>
      </c>
      <c r="E324" t="s">
        <v>31</v>
      </c>
      <c r="G324" s="1">
        <f t="shared" si="64"/>
        <v>44491</v>
      </c>
      <c r="H324" s="5">
        <f t="shared" si="65"/>
        <v>202110</v>
      </c>
      <c r="I324" s="5">
        <f t="shared" si="66"/>
        <v>2021</v>
      </c>
      <c r="J324">
        <f t="shared" si="67"/>
        <v>7.7553719008264466</v>
      </c>
    </row>
    <row r="325" spans="1:10">
      <c r="A325" t="s">
        <v>30</v>
      </c>
      <c r="B325">
        <v>6838000</v>
      </c>
      <c r="C325" s="1">
        <v>44492</v>
      </c>
      <c r="D325">
        <v>4.0199999999999996</v>
      </c>
      <c r="E325" t="s">
        <v>31</v>
      </c>
      <c r="G325" s="1">
        <f t="shared" si="64"/>
        <v>44492</v>
      </c>
      <c r="H325" s="5">
        <f t="shared" si="65"/>
        <v>202110</v>
      </c>
      <c r="I325" s="5">
        <f t="shared" si="66"/>
        <v>2021</v>
      </c>
      <c r="J325">
        <f t="shared" si="67"/>
        <v>7.9735537190082635</v>
      </c>
    </row>
    <row r="326" spans="1:10">
      <c r="A326" t="s">
        <v>30</v>
      </c>
      <c r="B326">
        <v>6838000</v>
      </c>
      <c r="C326" s="1">
        <v>44493</v>
      </c>
      <c r="D326">
        <v>3.93</v>
      </c>
      <c r="E326" t="s">
        <v>31</v>
      </c>
      <c r="G326" s="1">
        <f t="shared" si="64"/>
        <v>44493</v>
      </c>
      <c r="H326" s="5">
        <f t="shared" si="65"/>
        <v>202110</v>
      </c>
      <c r="I326" s="5">
        <f t="shared" si="66"/>
        <v>2021</v>
      </c>
      <c r="J326">
        <f t="shared" si="67"/>
        <v>7.7950413223140496</v>
      </c>
    </row>
    <row r="327" spans="1:10">
      <c r="A327" t="s">
        <v>30</v>
      </c>
      <c r="B327">
        <v>6838000</v>
      </c>
      <c r="C327" s="1">
        <v>44494</v>
      </c>
      <c r="D327">
        <v>3.72</v>
      </c>
      <c r="E327" t="s">
        <v>31</v>
      </c>
      <c r="G327" s="1">
        <f t="shared" si="64"/>
        <v>44494</v>
      </c>
      <c r="H327" s="5">
        <f t="shared" si="65"/>
        <v>202110</v>
      </c>
      <c r="I327" s="5">
        <f t="shared" si="66"/>
        <v>2021</v>
      </c>
      <c r="J327">
        <f t="shared" si="67"/>
        <v>7.378512396694215</v>
      </c>
    </row>
    <row r="328" spans="1:10">
      <c r="A328" t="s">
        <v>30</v>
      </c>
      <c r="B328">
        <v>6838000</v>
      </c>
      <c r="C328" s="1">
        <v>44495</v>
      </c>
      <c r="D328">
        <v>3.85</v>
      </c>
      <c r="E328" t="s">
        <v>31</v>
      </c>
      <c r="G328" s="1">
        <f t="shared" si="64"/>
        <v>44495</v>
      </c>
      <c r="H328" s="5">
        <f t="shared" si="65"/>
        <v>202110</v>
      </c>
      <c r="I328" s="5">
        <f t="shared" si="66"/>
        <v>2021</v>
      </c>
      <c r="J328">
        <f t="shared" si="67"/>
        <v>7.6363636363636367</v>
      </c>
    </row>
    <row r="329" spans="1:10">
      <c r="A329" t="s">
        <v>30</v>
      </c>
      <c r="B329">
        <v>6838000</v>
      </c>
      <c r="C329" s="1">
        <v>44496</v>
      </c>
      <c r="D329">
        <v>3.66</v>
      </c>
      <c r="E329" t="s">
        <v>31</v>
      </c>
      <c r="G329" s="1">
        <f t="shared" si="64"/>
        <v>44496</v>
      </c>
      <c r="H329" s="5">
        <f t="shared" si="65"/>
        <v>202110</v>
      </c>
      <c r="I329" s="5">
        <f t="shared" si="66"/>
        <v>2021</v>
      </c>
      <c r="J329">
        <f t="shared" si="67"/>
        <v>7.2595041322314051</v>
      </c>
    </row>
    <row r="330" spans="1:10">
      <c r="A330" t="s">
        <v>30</v>
      </c>
      <c r="B330">
        <v>6838000</v>
      </c>
      <c r="C330" s="1">
        <v>44497</v>
      </c>
      <c r="D330">
        <v>3.88</v>
      </c>
      <c r="E330" t="s">
        <v>31</v>
      </c>
      <c r="G330" s="1">
        <f t="shared" si="64"/>
        <v>44497</v>
      </c>
      <c r="H330" s="5">
        <f t="shared" si="65"/>
        <v>202110</v>
      </c>
      <c r="I330" s="5">
        <f t="shared" si="66"/>
        <v>2021</v>
      </c>
      <c r="J330">
        <f t="shared" si="67"/>
        <v>7.6958677685950416</v>
      </c>
    </row>
    <row r="331" spans="1:10">
      <c r="A331" t="s">
        <v>30</v>
      </c>
      <c r="B331">
        <v>6838000</v>
      </c>
      <c r="C331" s="1">
        <v>44498</v>
      </c>
      <c r="D331">
        <v>4.3899999999999997</v>
      </c>
      <c r="E331" t="s">
        <v>31</v>
      </c>
      <c r="G331" s="1">
        <f t="shared" si="64"/>
        <v>44498</v>
      </c>
      <c r="H331" s="5">
        <f t="shared" si="65"/>
        <v>202110</v>
      </c>
      <c r="I331" s="5">
        <f t="shared" si="66"/>
        <v>2021</v>
      </c>
      <c r="J331">
        <f t="shared" si="67"/>
        <v>8.7074380165289238</v>
      </c>
    </row>
    <row r="332" spans="1:10">
      <c r="A332" t="s">
        <v>30</v>
      </c>
      <c r="B332">
        <v>6838000</v>
      </c>
      <c r="C332" s="1">
        <v>44499</v>
      </c>
      <c r="D332">
        <v>4.74</v>
      </c>
      <c r="E332" t="s">
        <v>31</v>
      </c>
      <c r="G332" s="1">
        <f t="shared" si="64"/>
        <v>44499</v>
      </c>
      <c r="H332" s="5">
        <f t="shared" si="65"/>
        <v>202110</v>
      </c>
      <c r="I332" s="5">
        <f t="shared" si="66"/>
        <v>2021</v>
      </c>
      <c r="J332">
        <f t="shared" si="67"/>
        <v>9.4016528925619838</v>
      </c>
    </row>
    <row r="333" spans="1:10">
      <c r="A333" t="s">
        <v>30</v>
      </c>
      <c r="B333">
        <v>6838000</v>
      </c>
      <c r="C333" s="1">
        <v>44500</v>
      </c>
      <c r="D333">
        <v>4.87</v>
      </c>
      <c r="E333" t="s">
        <v>31</v>
      </c>
      <c r="G333" s="1">
        <f t="shared" si="64"/>
        <v>44500</v>
      </c>
      <c r="H333" s="5">
        <f t="shared" si="65"/>
        <v>202110</v>
      </c>
      <c r="I333" s="5">
        <f t="shared" si="66"/>
        <v>2021</v>
      </c>
      <c r="J333">
        <f t="shared" si="67"/>
        <v>9.6595041322314046</v>
      </c>
    </row>
    <row r="334" spans="1:10">
      <c r="A334" t="s">
        <v>30</v>
      </c>
      <c r="B334">
        <v>6838000</v>
      </c>
      <c r="C334" s="1">
        <v>44501</v>
      </c>
      <c r="D334">
        <v>4.97</v>
      </c>
      <c r="E334" t="s">
        <v>31</v>
      </c>
      <c r="G334" s="1">
        <f t="shared" si="64"/>
        <v>44501</v>
      </c>
      <c r="H334" s="5">
        <f t="shared" si="65"/>
        <v>202111</v>
      </c>
      <c r="I334" s="5">
        <f t="shared" si="66"/>
        <v>2021</v>
      </c>
      <c r="J334">
        <f t="shared" si="67"/>
        <v>9.8578512396694222</v>
      </c>
    </row>
    <row r="335" spans="1:10">
      <c r="A335" t="s">
        <v>30</v>
      </c>
      <c r="B335">
        <v>6838000</v>
      </c>
      <c r="C335" s="1">
        <v>44502</v>
      </c>
      <c r="D335">
        <v>5.24</v>
      </c>
      <c r="E335" t="s">
        <v>31</v>
      </c>
      <c r="G335" s="1">
        <f t="shared" si="64"/>
        <v>44502</v>
      </c>
      <c r="H335" s="5">
        <f t="shared" si="65"/>
        <v>202111</v>
      </c>
      <c r="I335" s="5">
        <f t="shared" si="66"/>
        <v>2021</v>
      </c>
      <c r="J335">
        <f t="shared" si="67"/>
        <v>10.393388429752067</v>
      </c>
    </row>
    <row r="336" spans="1:10">
      <c r="A336" t="s">
        <v>30</v>
      </c>
      <c r="B336">
        <v>6838000</v>
      </c>
      <c r="C336" s="1">
        <v>44503</v>
      </c>
      <c r="D336">
        <v>4.97</v>
      </c>
      <c r="E336" t="s">
        <v>31</v>
      </c>
      <c r="G336" s="1">
        <f t="shared" si="64"/>
        <v>44503</v>
      </c>
      <c r="H336" s="5">
        <f t="shared" si="65"/>
        <v>202111</v>
      </c>
      <c r="I336" s="5">
        <f t="shared" si="66"/>
        <v>2021</v>
      </c>
      <c r="J336">
        <f t="shared" si="67"/>
        <v>9.8578512396694222</v>
      </c>
    </row>
    <row r="337" spans="1:10">
      <c r="A337" t="s">
        <v>30</v>
      </c>
      <c r="B337">
        <v>6838000</v>
      </c>
      <c r="C337" s="1">
        <v>44504</v>
      </c>
      <c r="D337">
        <v>4.93</v>
      </c>
      <c r="E337" t="s">
        <v>31</v>
      </c>
      <c r="G337" s="1">
        <f t="shared" si="64"/>
        <v>44504</v>
      </c>
      <c r="H337" s="5">
        <f t="shared" si="65"/>
        <v>202111</v>
      </c>
      <c r="I337" s="5">
        <f t="shared" si="66"/>
        <v>2021</v>
      </c>
      <c r="J337">
        <f t="shared" si="67"/>
        <v>9.7785123966942145</v>
      </c>
    </row>
    <row r="338" spans="1:10">
      <c r="A338" t="s">
        <v>30</v>
      </c>
      <c r="B338">
        <v>6838000</v>
      </c>
      <c r="C338" s="1">
        <v>44505</v>
      </c>
      <c r="D338">
        <v>5.04</v>
      </c>
      <c r="E338" t="s">
        <v>31</v>
      </c>
      <c r="G338" s="1">
        <f t="shared" si="64"/>
        <v>44505</v>
      </c>
      <c r="H338" s="5">
        <f t="shared" si="65"/>
        <v>202111</v>
      </c>
      <c r="I338" s="5">
        <f t="shared" si="66"/>
        <v>2021</v>
      </c>
      <c r="J338">
        <f t="shared" si="67"/>
        <v>9.9966942148760332</v>
      </c>
    </row>
    <row r="339" spans="1:10">
      <c r="A339" t="s">
        <v>30</v>
      </c>
      <c r="B339">
        <v>6838000</v>
      </c>
      <c r="C339" s="1">
        <v>44506</v>
      </c>
      <c r="D339">
        <v>5.28</v>
      </c>
      <c r="E339" t="s">
        <v>31</v>
      </c>
      <c r="G339" s="1">
        <f t="shared" si="64"/>
        <v>44506</v>
      </c>
      <c r="H339" s="5">
        <f t="shared" si="65"/>
        <v>202111</v>
      </c>
      <c r="I339" s="5">
        <f t="shared" si="66"/>
        <v>2021</v>
      </c>
      <c r="J339">
        <f t="shared" si="67"/>
        <v>10.472727272727273</v>
      </c>
    </row>
    <row r="340" spans="1:10">
      <c r="A340" t="s">
        <v>30</v>
      </c>
      <c r="B340">
        <v>6838000</v>
      </c>
      <c r="C340" s="1">
        <v>44507</v>
      </c>
      <c r="D340">
        <v>5.25</v>
      </c>
      <c r="E340" t="s">
        <v>31</v>
      </c>
      <c r="G340" s="1">
        <f t="shared" si="64"/>
        <v>44507</v>
      </c>
      <c r="H340" s="5">
        <f t="shared" si="65"/>
        <v>202111</v>
      </c>
      <c r="I340" s="5">
        <f t="shared" si="66"/>
        <v>2021</v>
      </c>
      <c r="J340">
        <f t="shared" si="67"/>
        <v>10.413223140495868</v>
      </c>
    </row>
    <row r="341" spans="1:10">
      <c r="A341" t="s">
        <v>30</v>
      </c>
      <c r="B341">
        <v>6838000</v>
      </c>
      <c r="C341" s="1">
        <v>44508</v>
      </c>
      <c r="D341">
        <v>5.17</v>
      </c>
      <c r="E341" t="s">
        <v>31</v>
      </c>
      <c r="G341" s="1">
        <f t="shared" si="64"/>
        <v>44508</v>
      </c>
      <c r="H341" s="5">
        <f t="shared" si="65"/>
        <v>202111</v>
      </c>
      <c r="I341" s="5">
        <f t="shared" si="66"/>
        <v>2021</v>
      </c>
      <c r="J341">
        <f t="shared" si="67"/>
        <v>10.254545454545454</v>
      </c>
    </row>
    <row r="342" spans="1:10">
      <c r="A342" t="s">
        <v>30</v>
      </c>
      <c r="B342">
        <v>6838000</v>
      </c>
      <c r="C342" s="1">
        <v>44509</v>
      </c>
      <c r="D342">
        <v>4.95</v>
      </c>
      <c r="E342" t="s">
        <v>31</v>
      </c>
      <c r="G342" s="1">
        <f t="shared" si="64"/>
        <v>44509</v>
      </c>
      <c r="H342" s="5">
        <f t="shared" si="65"/>
        <v>202111</v>
      </c>
      <c r="I342" s="5">
        <f t="shared" si="66"/>
        <v>2021</v>
      </c>
      <c r="J342">
        <f t="shared" si="67"/>
        <v>9.8181818181818183</v>
      </c>
    </row>
    <row r="343" spans="1:10">
      <c r="A343" t="s">
        <v>30</v>
      </c>
      <c r="B343">
        <v>6838000</v>
      </c>
      <c r="C343" s="1">
        <v>44510</v>
      </c>
      <c r="D343">
        <v>5.08</v>
      </c>
      <c r="E343" t="s">
        <v>31</v>
      </c>
      <c r="G343" s="1">
        <f t="shared" si="64"/>
        <v>44510</v>
      </c>
      <c r="H343" s="5">
        <f t="shared" si="65"/>
        <v>202111</v>
      </c>
      <c r="I343" s="5">
        <f t="shared" si="66"/>
        <v>2021</v>
      </c>
      <c r="J343">
        <f t="shared" si="67"/>
        <v>10.076033057851239</v>
      </c>
    </row>
    <row r="344" spans="1:10">
      <c r="A344" t="s">
        <v>30</v>
      </c>
      <c r="B344">
        <v>6838000</v>
      </c>
      <c r="C344" s="1">
        <v>44511</v>
      </c>
      <c r="D344">
        <v>4.82</v>
      </c>
      <c r="E344" t="s">
        <v>31</v>
      </c>
      <c r="G344" s="1">
        <f t="shared" si="64"/>
        <v>44511</v>
      </c>
      <c r="H344" s="5">
        <f t="shared" si="65"/>
        <v>202111</v>
      </c>
      <c r="I344" s="5">
        <f t="shared" si="66"/>
        <v>2021</v>
      </c>
      <c r="J344">
        <f t="shared" si="67"/>
        <v>9.5603305785123975</v>
      </c>
    </row>
    <row r="345" spans="1:10">
      <c r="A345" t="s">
        <v>30</v>
      </c>
      <c r="B345">
        <v>6838000</v>
      </c>
      <c r="C345" s="1">
        <v>44512</v>
      </c>
      <c r="D345">
        <v>4.5999999999999996</v>
      </c>
      <c r="E345" t="s">
        <v>31</v>
      </c>
      <c r="G345" s="1">
        <f t="shared" si="64"/>
        <v>44512</v>
      </c>
      <c r="H345" s="5">
        <f t="shared" si="65"/>
        <v>202111</v>
      </c>
      <c r="I345" s="5">
        <f t="shared" si="66"/>
        <v>2021</v>
      </c>
      <c r="J345">
        <f t="shared" si="67"/>
        <v>9.1239669421487601</v>
      </c>
    </row>
    <row r="346" spans="1:10">
      <c r="A346" t="s">
        <v>30</v>
      </c>
      <c r="B346">
        <v>6838000</v>
      </c>
      <c r="C346" s="1">
        <v>44513</v>
      </c>
      <c r="D346">
        <v>4.53</v>
      </c>
      <c r="E346" t="s">
        <v>31</v>
      </c>
      <c r="G346" s="1">
        <f t="shared" si="64"/>
        <v>44513</v>
      </c>
      <c r="H346" s="5">
        <f t="shared" si="65"/>
        <v>202111</v>
      </c>
      <c r="I346" s="5">
        <f t="shared" si="66"/>
        <v>2021</v>
      </c>
      <c r="J346">
        <f t="shared" si="67"/>
        <v>8.9851239669421492</v>
      </c>
    </row>
    <row r="347" spans="1:10">
      <c r="A347" t="s">
        <v>30</v>
      </c>
      <c r="B347">
        <v>6838000</v>
      </c>
      <c r="C347" s="1">
        <v>44514</v>
      </c>
      <c r="D347">
        <v>4.74</v>
      </c>
      <c r="E347" t="s">
        <v>31</v>
      </c>
      <c r="G347" s="1">
        <f t="shared" si="64"/>
        <v>44514</v>
      </c>
      <c r="H347" s="5">
        <f t="shared" si="65"/>
        <v>202111</v>
      </c>
      <c r="I347" s="5">
        <f t="shared" si="66"/>
        <v>2021</v>
      </c>
      <c r="J347">
        <f t="shared" si="67"/>
        <v>9.4016528925619838</v>
      </c>
    </row>
    <row r="348" spans="1:10">
      <c r="A348" t="s">
        <v>30</v>
      </c>
      <c r="B348">
        <v>6838000</v>
      </c>
      <c r="C348" s="1">
        <v>44515</v>
      </c>
      <c r="D348">
        <v>4.79</v>
      </c>
      <c r="E348" t="s">
        <v>31</v>
      </c>
      <c r="G348" s="1">
        <f t="shared" si="64"/>
        <v>44515</v>
      </c>
      <c r="H348" s="5">
        <f t="shared" si="65"/>
        <v>202111</v>
      </c>
      <c r="I348" s="5">
        <f t="shared" si="66"/>
        <v>2021</v>
      </c>
      <c r="J348">
        <f t="shared" si="67"/>
        <v>9.5008264462809926</v>
      </c>
    </row>
    <row r="349" spans="1:10">
      <c r="A349" t="s">
        <v>30</v>
      </c>
      <c r="B349">
        <v>6838000</v>
      </c>
      <c r="C349" s="1">
        <v>44516</v>
      </c>
      <c r="D349">
        <v>4.84</v>
      </c>
      <c r="E349" t="s">
        <v>31</v>
      </c>
      <c r="G349" s="1">
        <f t="shared" si="64"/>
        <v>44516</v>
      </c>
      <c r="H349" s="5">
        <f t="shared" si="65"/>
        <v>202111</v>
      </c>
      <c r="I349" s="5">
        <f t="shared" si="66"/>
        <v>2021</v>
      </c>
      <c r="J349">
        <f t="shared" si="67"/>
        <v>9.6</v>
      </c>
    </row>
    <row r="350" spans="1:10">
      <c r="A350" t="s">
        <v>30</v>
      </c>
      <c r="B350">
        <v>6838000</v>
      </c>
      <c r="C350" s="1">
        <v>44517</v>
      </c>
      <c r="D350">
        <v>4.7300000000000004</v>
      </c>
      <c r="E350" t="s">
        <v>31</v>
      </c>
      <c r="G350" s="1">
        <f t="shared" si="64"/>
        <v>44517</v>
      </c>
      <c r="H350" s="5">
        <f t="shared" si="65"/>
        <v>202111</v>
      </c>
      <c r="I350" s="5">
        <f t="shared" si="66"/>
        <v>2021</v>
      </c>
      <c r="J350">
        <f t="shared" si="67"/>
        <v>9.3818181818181827</v>
      </c>
    </row>
    <row r="351" spans="1:10">
      <c r="A351" t="s">
        <v>30</v>
      </c>
      <c r="B351">
        <v>6838000</v>
      </c>
      <c r="C351" s="1">
        <v>44518</v>
      </c>
      <c r="D351">
        <v>4.4800000000000004</v>
      </c>
      <c r="E351" t="s">
        <v>31</v>
      </c>
      <c r="G351" s="1">
        <f t="shared" si="64"/>
        <v>44518</v>
      </c>
      <c r="H351" s="5">
        <f t="shared" si="65"/>
        <v>202111</v>
      </c>
      <c r="I351" s="5">
        <f t="shared" si="66"/>
        <v>2021</v>
      </c>
      <c r="J351">
        <f t="shared" si="67"/>
        <v>8.8859504132231422</v>
      </c>
    </row>
    <row r="352" spans="1:10">
      <c r="A352" t="s">
        <v>30</v>
      </c>
      <c r="B352">
        <v>6838000</v>
      </c>
      <c r="C352" s="1">
        <v>44519</v>
      </c>
      <c r="D352">
        <v>4.6500000000000004</v>
      </c>
      <c r="E352" t="s">
        <v>31</v>
      </c>
      <c r="G352" s="1">
        <f t="shared" si="64"/>
        <v>44519</v>
      </c>
      <c r="H352" s="5">
        <f t="shared" si="65"/>
        <v>202111</v>
      </c>
      <c r="I352" s="5">
        <f t="shared" si="66"/>
        <v>2021</v>
      </c>
      <c r="J352">
        <f t="shared" si="67"/>
        <v>9.223140495867769</v>
      </c>
    </row>
    <row r="353" spans="1:10">
      <c r="A353" t="s">
        <v>30</v>
      </c>
      <c r="B353">
        <v>6838000</v>
      </c>
      <c r="C353" s="1">
        <v>44520</v>
      </c>
      <c r="D353">
        <v>4.7</v>
      </c>
      <c r="E353" t="s">
        <v>31</v>
      </c>
      <c r="G353" s="1">
        <f t="shared" si="64"/>
        <v>44520</v>
      </c>
      <c r="H353" s="5">
        <f t="shared" si="65"/>
        <v>202111</v>
      </c>
      <c r="I353" s="5">
        <f t="shared" si="66"/>
        <v>2021</v>
      </c>
      <c r="J353">
        <f t="shared" si="67"/>
        <v>9.322314049586776</v>
      </c>
    </row>
    <row r="354" spans="1:10">
      <c r="A354" t="s">
        <v>30</v>
      </c>
      <c r="B354">
        <v>6838000</v>
      </c>
      <c r="C354" s="1">
        <v>44521</v>
      </c>
      <c r="D354">
        <v>4.68</v>
      </c>
      <c r="E354" t="s">
        <v>31</v>
      </c>
      <c r="G354" s="1">
        <f t="shared" si="64"/>
        <v>44521</v>
      </c>
      <c r="H354" s="5">
        <f t="shared" si="65"/>
        <v>202111</v>
      </c>
      <c r="I354" s="5">
        <f t="shared" si="66"/>
        <v>2021</v>
      </c>
      <c r="J354">
        <f t="shared" si="67"/>
        <v>9.2826446280991721</v>
      </c>
    </row>
    <row r="355" spans="1:10">
      <c r="A355" t="s">
        <v>30</v>
      </c>
      <c r="B355">
        <v>6838000</v>
      </c>
      <c r="C355" s="1">
        <v>44522</v>
      </c>
      <c r="D355">
        <v>4.5999999999999996</v>
      </c>
      <c r="E355" t="s">
        <v>31</v>
      </c>
      <c r="G355" s="1">
        <f t="shared" si="64"/>
        <v>44522</v>
      </c>
      <c r="H355" s="5">
        <f t="shared" si="65"/>
        <v>202111</v>
      </c>
      <c r="I355" s="5">
        <f t="shared" si="66"/>
        <v>2021</v>
      </c>
      <c r="J355">
        <f t="shared" si="67"/>
        <v>9.1239669421487601</v>
      </c>
    </row>
    <row r="356" spans="1:10">
      <c r="A356" t="s">
        <v>30</v>
      </c>
      <c r="B356">
        <v>6838000</v>
      </c>
      <c r="C356" s="1">
        <v>44523</v>
      </c>
      <c r="D356">
        <v>4.6900000000000004</v>
      </c>
      <c r="E356" t="s">
        <v>31</v>
      </c>
      <c r="G356" s="1">
        <f t="shared" si="64"/>
        <v>44523</v>
      </c>
      <c r="H356" s="5">
        <f t="shared" si="65"/>
        <v>202111</v>
      </c>
      <c r="I356" s="5">
        <f t="shared" si="66"/>
        <v>2021</v>
      </c>
      <c r="J356">
        <f t="shared" si="67"/>
        <v>9.3024793388429767</v>
      </c>
    </row>
    <row r="357" spans="1:10">
      <c r="A357" t="s">
        <v>30</v>
      </c>
      <c r="B357">
        <v>6838000</v>
      </c>
      <c r="C357" s="1">
        <v>44524</v>
      </c>
      <c r="D357">
        <v>4.76</v>
      </c>
      <c r="E357" t="s">
        <v>31</v>
      </c>
      <c r="G357" s="1">
        <f t="shared" ref="G357:G378" si="68">IF(OR(C357&lt;=0,ISTEXT(C357)),"",C357)</f>
        <v>44524</v>
      </c>
      <c r="H357" s="5">
        <f t="shared" ref="H357:H378" si="69">IF(NOT(ISTEXT(G357)),YEAR(G357)*100+MONTH(G357),"")</f>
        <v>202111</v>
      </c>
      <c r="I357" s="5">
        <f t="shared" ref="I357:I378" si="70">IF(NOT(ISTEXT(G357)),YEAR(G357),"")</f>
        <v>2021</v>
      </c>
      <c r="J357">
        <f t="shared" ref="J357:J378" si="71">IF(AND(ISNUMBER(G357),ISNUMBER(D357)),D357*(640*24*3600)/(5280^2),"DataGap")</f>
        <v>9.4413223140495877</v>
      </c>
    </row>
    <row r="358" spans="1:10">
      <c r="A358" t="s">
        <v>30</v>
      </c>
      <c r="B358">
        <v>6838000</v>
      </c>
      <c r="C358" s="1">
        <v>44525</v>
      </c>
      <c r="D358">
        <v>4.5999999999999996</v>
      </c>
      <c r="E358" t="s">
        <v>31</v>
      </c>
      <c r="G358" s="1">
        <f t="shared" si="68"/>
        <v>44525</v>
      </c>
      <c r="H358" s="5">
        <f t="shared" si="69"/>
        <v>202111</v>
      </c>
      <c r="I358" s="5">
        <f t="shared" si="70"/>
        <v>2021</v>
      </c>
      <c r="J358">
        <f t="shared" si="71"/>
        <v>9.1239669421487601</v>
      </c>
    </row>
    <row r="359" spans="1:10">
      <c r="A359" t="s">
        <v>30</v>
      </c>
      <c r="B359">
        <v>6838000</v>
      </c>
      <c r="C359" s="1">
        <v>44526</v>
      </c>
      <c r="D359">
        <v>4.6500000000000004</v>
      </c>
      <c r="E359" t="s">
        <v>31</v>
      </c>
      <c r="G359" s="1">
        <f t="shared" si="68"/>
        <v>44526</v>
      </c>
      <c r="H359" s="5">
        <f t="shared" si="69"/>
        <v>202111</v>
      </c>
      <c r="I359" s="5">
        <f t="shared" si="70"/>
        <v>2021</v>
      </c>
      <c r="J359">
        <f t="shared" si="71"/>
        <v>9.223140495867769</v>
      </c>
    </row>
    <row r="360" spans="1:10">
      <c r="A360" t="s">
        <v>30</v>
      </c>
      <c r="B360">
        <v>6838000</v>
      </c>
      <c r="C360" s="1">
        <v>44527</v>
      </c>
      <c r="D360">
        <v>4.75</v>
      </c>
      <c r="E360" t="s">
        <v>31</v>
      </c>
      <c r="G360" s="1">
        <f t="shared" si="68"/>
        <v>44527</v>
      </c>
      <c r="H360" s="5">
        <f t="shared" si="69"/>
        <v>202111</v>
      </c>
      <c r="I360" s="5">
        <f t="shared" si="70"/>
        <v>2021</v>
      </c>
      <c r="J360">
        <f t="shared" si="71"/>
        <v>9.4214876033057848</v>
      </c>
    </row>
    <row r="361" spans="1:10">
      <c r="A361" t="s">
        <v>30</v>
      </c>
      <c r="B361">
        <v>6838000</v>
      </c>
      <c r="C361" s="1">
        <v>44528</v>
      </c>
      <c r="D361">
        <v>4.7</v>
      </c>
      <c r="E361" t="s">
        <v>31</v>
      </c>
      <c r="G361" s="1">
        <f t="shared" si="68"/>
        <v>44528</v>
      </c>
      <c r="H361" s="5">
        <f t="shared" si="69"/>
        <v>202111</v>
      </c>
      <c r="I361" s="5">
        <f t="shared" si="70"/>
        <v>2021</v>
      </c>
      <c r="J361">
        <f t="shared" si="71"/>
        <v>9.322314049586776</v>
      </c>
    </row>
    <row r="362" spans="1:10">
      <c r="A362" t="s">
        <v>30</v>
      </c>
      <c r="B362">
        <v>6838000</v>
      </c>
      <c r="C362" s="1">
        <v>44529</v>
      </c>
      <c r="D362">
        <v>4.75</v>
      </c>
      <c r="E362" t="s">
        <v>31</v>
      </c>
      <c r="G362" s="1">
        <f t="shared" si="68"/>
        <v>44529</v>
      </c>
      <c r="H362" s="5">
        <f t="shared" si="69"/>
        <v>202111</v>
      </c>
      <c r="I362" s="5">
        <f t="shared" si="70"/>
        <v>2021</v>
      </c>
      <c r="J362">
        <f t="shared" si="71"/>
        <v>9.4214876033057848</v>
      </c>
    </row>
    <row r="363" spans="1:10">
      <c r="A363" t="s">
        <v>30</v>
      </c>
      <c r="B363">
        <v>6838000</v>
      </c>
      <c r="C363" s="1">
        <v>44530</v>
      </c>
      <c r="D363">
        <v>4.84</v>
      </c>
      <c r="E363" t="s">
        <v>31</v>
      </c>
      <c r="G363" s="1">
        <f t="shared" si="68"/>
        <v>44530</v>
      </c>
      <c r="H363" s="5">
        <f t="shared" si="69"/>
        <v>202111</v>
      </c>
      <c r="I363" s="5">
        <f t="shared" si="70"/>
        <v>2021</v>
      </c>
      <c r="J363">
        <f t="shared" si="71"/>
        <v>9.6</v>
      </c>
    </row>
    <row r="364" spans="1:10">
      <c r="A364" t="s">
        <v>30</v>
      </c>
      <c r="B364">
        <v>6838000</v>
      </c>
      <c r="C364" s="1">
        <v>44531</v>
      </c>
      <c r="D364">
        <v>4.7699999999999996</v>
      </c>
      <c r="E364" t="s">
        <v>31</v>
      </c>
      <c r="G364" s="1">
        <f t="shared" si="68"/>
        <v>44531</v>
      </c>
      <c r="H364" s="5">
        <f t="shared" si="69"/>
        <v>202112</v>
      </c>
      <c r="I364" s="5">
        <f t="shared" si="70"/>
        <v>2021</v>
      </c>
      <c r="J364">
        <f t="shared" si="71"/>
        <v>9.4611570247933869</v>
      </c>
    </row>
    <row r="365" spans="1:10">
      <c r="A365" t="s">
        <v>30</v>
      </c>
      <c r="B365">
        <v>6838000</v>
      </c>
      <c r="C365" s="1">
        <v>44532</v>
      </c>
      <c r="D365">
        <v>4.74</v>
      </c>
      <c r="E365" t="s">
        <v>31</v>
      </c>
      <c r="G365" s="1">
        <f t="shared" si="68"/>
        <v>44532</v>
      </c>
      <c r="H365" s="5">
        <f t="shared" si="69"/>
        <v>202112</v>
      </c>
      <c r="I365" s="5">
        <f t="shared" si="70"/>
        <v>2021</v>
      </c>
      <c r="J365">
        <f t="shared" si="71"/>
        <v>9.4016528925619838</v>
      </c>
    </row>
    <row r="366" spans="1:10">
      <c r="A366" t="s">
        <v>30</v>
      </c>
      <c r="B366">
        <v>6838000</v>
      </c>
      <c r="C366" s="1">
        <v>44533</v>
      </c>
      <c r="D366">
        <v>4.6399999999999997</v>
      </c>
      <c r="E366" t="s">
        <v>31</v>
      </c>
      <c r="G366" s="1">
        <f t="shared" si="68"/>
        <v>44533</v>
      </c>
      <c r="H366" s="5">
        <f t="shared" si="69"/>
        <v>202112</v>
      </c>
      <c r="I366" s="5">
        <f t="shared" si="70"/>
        <v>2021</v>
      </c>
      <c r="J366">
        <f t="shared" si="71"/>
        <v>9.2033057851239661</v>
      </c>
    </row>
    <row r="367" spans="1:10">
      <c r="A367" t="s">
        <v>30</v>
      </c>
      <c r="B367">
        <v>6838000</v>
      </c>
      <c r="C367" s="1">
        <v>44534</v>
      </c>
      <c r="D367">
        <v>4.66</v>
      </c>
      <c r="E367" t="s">
        <v>31</v>
      </c>
      <c r="G367" s="1">
        <f t="shared" si="68"/>
        <v>44534</v>
      </c>
      <c r="H367" s="5">
        <f t="shared" si="69"/>
        <v>202112</v>
      </c>
      <c r="I367" s="5">
        <f t="shared" si="70"/>
        <v>2021</v>
      </c>
      <c r="J367">
        <f t="shared" si="71"/>
        <v>9.24297520661157</v>
      </c>
    </row>
    <row r="368" spans="1:10">
      <c r="A368" t="s">
        <v>30</v>
      </c>
      <c r="B368">
        <v>6838000</v>
      </c>
      <c r="C368" s="1">
        <v>44535</v>
      </c>
      <c r="D368">
        <v>4.76</v>
      </c>
      <c r="E368" t="s">
        <v>31</v>
      </c>
      <c r="G368" s="1">
        <f t="shared" si="68"/>
        <v>44535</v>
      </c>
      <c r="H368" s="5">
        <f t="shared" si="69"/>
        <v>202112</v>
      </c>
      <c r="I368" s="5">
        <f t="shared" si="70"/>
        <v>2021</v>
      </c>
      <c r="J368">
        <f t="shared" si="71"/>
        <v>9.4413223140495877</v>
      </c>
    </row>
    <row r="369" spans="1:10">
      <c r="A369" t="s">
        <v>30</v>
      </c>
      <c r="B369">
        <v>6838000</v>
      </c>
      <c r="C369" s="1">
        <v>44536</v>
      </c>
      <c r="D369">
        <v>4.68</v>
      </c>
      <c r="E369" t="s">
        <v>31</v>
      </c>
      <c r="G369" s="1">
        <f t="shared" si="68"/>
        <v>44536</v>
      </c>
      <c r="H369" s="5">
        <f t="shared" si="69"/>
        <v>202112</v>
      </c>
      <c r="I369" s="5">
        <f t="shared" si="70"/>
        <v>2021</v>
      </c>
      <c r="J369">
        <f t="shared" si="71"/>
        <v>9.2826446280991721</v>
      </c>
    </row>
    <row r="370" spans="1:10">
      <c r="A370" t="s">
        <v>30</v>
      </c>
      <c r="B370">
        <v>6838000</v>
      </c>
      <c r="C370" s="1">
        <v>44537</v>
      </c>
      <c r="D370">
        <v>4.74</v>
      </c>
      <c r="E370" t="s">
        <v>38</v>
      </c>
      <c r="G370" s="1">
        <f t="shared" si="68"/>
        <v>44537</v>
      </c>
      <c r="H370" s="5">
        <f t="shared" si="69"/>
        <v>202112</v>
      </c>
      <c r="I370" s="5">
        <f t="shared" si="70"/>
        <v>2021</v>
      </c>
      <c r="J370">
        <f t="shared" si="71"/>
        <v>9.4016528925619838</v>
      </c>
    </row>
    <row r="371" spans="1:10">
      <c r="A371" t="s">
        <v>30</v>
      </c>
      <c r="B371">
        <v>6838000</v>
      </c>
      <c r="C371" s="1">
        <v>44538</v>
      </c>
      <c r="D371">
        <v>4.63</v>
      </c>
      <c r="E371" t="s">
        <v>38</v>
      </c>
      <c r="G371" s="1">
        <f t="shared" si="68"/>
        <v>44538</v>
      </c>
      <c r="H371" s="5">
        <f t="shared" si="69"/>
        <v>202112</v>
      </c>
      <c r="I371" s="5">
        <f t="shared" si="70"/>
        <v>2021</v>
      </c>
      <c r="J371">
        <f t="shared" si="71"/>
        <v>9.1834710743801651</v>
      </c>
    </row>
    <row r="372" spans="1:10">
      <c r="A372" t="s">
        <v>30</v>
      </c>
      <c r="B372">
        <v>6838000</v>
      </c>
      <c r="C372" s="1">
        <v>44539</v>
      </c>
      <c r="D372">
        <v>4.5</v>
      </c>
      <c r="E372" t="s">
        <v>31</v>
      </c>
      <c r="G372" s="1">
        <f t="shared" si="68"/>
        <v>44539</v>
      </c>
      <c r="H372" s="5">
        <f t="shared" si="69"/>
        <v>202112</v>
      </c>
      <c r="I372" s="5">
        <f t="shared" si="70"/>
        <v>2021</v>
      </c>
      <c r="J372">
        <f t="shared" si="71"/>
        <v>8.9256198347107443</v>
      </c>
    </row>
    <row r="373" spans="1:10">
      <c r="A373" t="s">
        <v>30</v>
      </c>
      <c r="B373">
        <v>6838000</v>
      </c>
      <c r="C373" s="1">
        <v>44540</v>
      </c>
      <c r="D373">
        <v>4.5199999999999996</v>
      </c>
      <c r="E373" t="s">
        <v>31</v>
      </c>
      <c r="G373" s="1">
        <f t="shared" si="68"/>
        <v>44540</v>
      </c>
      <c r="H373" s="5">
        <f t="shared" si="69"/>
        <v>202112</v>
      </c>
      <c r="I373" s="5">
        <f t="shared" si="70"/>
        <v>2021</v>
      </c>
      <c r="J373">
        <f t="shared" si="71"/>
        <v>8.9652892561983464</v>
      </c>
    </row>
    <row r="374" spans="1:10">
      <c r="A374" t="s">
        <v>30</v>
      </c>
      <c r="B374">
        <v>6838000</v>
      </c>
      <c r="C374" s="1">
        <v>44541</v>
      </c>
      <c r="D374">
        <v>4.7699999999999996</v>
      </c>
      <c r="E374" t="s">
        <v>31</v>
      </c>
      <c r="G374" s="1">
        <f t="shared" si="68"/>
        <v>44541</v>
      </c>
      <c r="H374" s="5">
        <f t="shared" si="69"/>
        <v>202112</v>
      </c>
      <c r="I374" s="5">
        <f t="shared" si="70"/>
        <v>2021</v>
      </c>
      <c r="J374">
        <f t="shared" si="71"/>
        <v>9.4611570247933869</v>
      </c>
    </row>
    <row r="375" spans="1:10">
      <c r="A375" t="s">
        <v>30</v>
      </c>
      <c r="B375">
        <v>6838000</v>
      </c>
      <c r="C375" s="1">
        <v>44542</v>
      </c>
      <c r="D375">
        <v>3.74</v>
      </c>
      <c r="E375" t="s">
        <v>38</v>
      </c>
      <c r="G375" s="1">
        <f t="shared" si="68"/>
        <v>44542</v>
      </c>
      <c r="H375" s="5">
        <f t="shared" si="69"/>
        <v>202112</v>
      </c>
      <c r="I375" s="5">
        <f t="shared" si="70"/>
        <v>2021</v>
      </c>
      <c r="J375">
        <f t="shared" si="71"/>
        <v>7.418181818181818</v>
      </c>
    </row>
    <row r="376" spans="1:10">
      <c r="A376" t="s">
        <v>30</v>
      </c>
      <c r="B376">
        <v>6838000</v>
      </c>
      <c r="C376" s="1">
        <v>44543</v>
      </c>
      <c r="D376">
        <v>4.8899999999999997</v>
      </c>
      <c r="E376" t="s">
        <v>38</v>
      </c>
      <c r="G376" s="1">
        <f t="shared" si="68"/>
        <v>44543</v>
      </c>
      <c r="H376" s="5">
        <f t="shared" si="69"/>
        <v>202112</v>
      </c>
      <c r="I376" s="5">
        <f t="shared" si="70"/>
        <v>2021</v>
      </c>
      <c r="J376">
        <f t="shared" si="71"/>
        <v>9.6991735537190085</v>
      </c>
    </row>
    <row r="377" spans="1:10">
      <c r="A377" t="s">
        <v>30</v>
      </c>
      <c r="B377">
        <v>6838000</v>
      </c>
      <c r="C377" s="1">
        <v>44544</v>
      </c>
      <c r="D377">
        <v>4.9400000000000004</v>
      </c>
      <c r="E377" t="s">
        <v>31</v>
      </c>
      <c r="G377" s="1">
        <f t="shared" si="68"/>
        <v>44544</v>
      </c>
      <c r="H377" s="5">
        <f t="shared" si="69"/>
        <v>202112</v>
      </c>
      <c r="I377" s="5">
        <f t="shared" si="70"/>
        <v>2021</v>
      </c>
      <c r="J377">
        <f t="shared" si="71"/>
        <v>9.7983471074380173</v>
      </c>
    </row>
    <row r="378" spans="1:10">
      <c r="A378" t="s">
        <v>30</v>
      </c>
      <c r="B378">
        <v>6838000</v>
      </c>
      <c r="C378" s="1">
        <v>44545</v>
      </c>
      <c r="D378">
        <v>4.92</v>
      </c>
      <c r="E378" t="s">
        <v>31</v>
      </c>
      <c r="G378" s="1">
        <f t="shared" si="68"/>
        <v>44545</v>
      </c>
      <c r="H378" s="5">
        <f t="shared" si="69"/>
        <v>202112</v>
      </c>
      <c r="I378" s="5">
        <f t="shared" si="70"/>
        <v>2021</v>
      </c>
      <c r="J378">
        <f t="shared" si="71"/>
        <v>9.7586776859504134</v>
      </c>
    </row>
    <row r="379" spans="1:10">
      <c r="A379" t="s">
        <v>30</v>
      </c>
      <c r="B379">
        <v>6838000</v>
      </c>
      <c r="C379" s="1">
        <v>44546</v>
      </c>
      <c r="D379">
        <v>4.97</v>
      </c>
      <c r="E379" t="s">
        <v>31</v>
      </c>
      <c r="G379" s="1">
        <f t="shared" ref="G379:G392" si="72">IF(OR(C379&lt;=0,ISTEXT(C379)),"",C379)</f>
        <v>44546</v>
      </c>
      <c r="H379" s="5">
        <f t="shared" ref="H379:H392" si="73">IF(NOT(ISTEXT(G379)),YEAR(G379)*100+MONTH(G379),"")</f>
        <v>202112</v>
      </c>
      <c r="I379" s="5">
        <f t="shared" ref="I379:I392" si="74">IF(NOT(ISTEXT(G379)),YEAR(G379),"")</f>
        <v>2021</v>
      </c>
      <c r="J379">
        <f t="shared" ref="J379:J392" si="75">IF(AND(ISNUMBER(G379),ISNUMBER(D379)),D379*(640*24*3600)/(5280^2),"DataGap")</f>
        <v>9.8578512396694222</v>
      </c>
    </row>
    <row r="380" spans="1:10">
      <c r="A380" t="s">
        <v>30</v>
      </c>
      <c r="B380">
        <v>6838000</v>
      </c>
      <c r="C380" s="1">
        <v>44547</v>
      </c>
      <c r="D380">
        <v>5.17</v>
      </c>
      <c r="E380" t="s">
        <v>38</v>
      </c>
      <c r="G380" s="1">
        <f t="shared" si="72"/>
        <v>44547</v>
      </c>
      <c r="H380" s="5">
        <f t="shared" si="73"/>
        <v>202112</v>
      </c>
      <c r="I380" s="5">
        <f t="shared" si="74"/>
        <v>2021</v>
      </c>
      <c r="J380">
        <f t="shared" si="75"/>
        <v>10.254545454545454</v>
      </c>
    </row>
    <row r="381" spans="1:10">
      <c r="A381" t="s">
        <v>30</v>
      </c>
      <c r="B381">
        <v>6838000</v>
      </c>
      <c r="C381" s="1">
        <v>44548</v>
      </c>
      <c r="D381">
        <v>3.37</v>
      </c>
      <c r="E381" t="s">
        <v>38</v>
      </c>
      <c r="G381" s="1">
        <f t="shared" si="72"/>
        <v>44548</v>
      </c>
      <c r="H381" s="5">
        <f t="shared" si="73"/>
        <v>202112</v>
      </c>
      <c r="I381" s="5">
        <f t="shared" si="74"/>
        <v>2021</v>
      </c>
      <c r="J381">
        <f t="shared" si="75"/>
        <v>6.6842975206611568</v>
      </c>
    </row>
    <row r="382" spans="1:10">
      <c r="A382" t="s">
        <v>30</v>
      </c>
      <c r="B382">
        <v>6838000</v>
      </c>
      <c r="C382" s="1">
        <v>44549</v>
      </c>
      <c r="D382">
        <v>4.0999999999999996</v>
      </c>
      <c r="E382" t="s">
        <v>31</v>
      </c>
      <c r="G382" s="1">
        <f t="shared" si="72"/>
        <v>44549</v>
      </c>
      <c r="H382" s="5">
        <f t="shared" si="73"/>
        <v>202112</v>
      </c>
      <c r="I382" s="5">
        <f t="shared" si="74"/>
        <v>2021</v>
      </c>
      <c r="J382">
        <f t="shared" si="75"/>
        <v>8.1322314049586772</v>
      </c>
    </row>
    <row r="383" spans="1:10">
      <c r="A383" t="s">
        <v>30</v>
      </c>
      <c r="B383">
        <v>6838000</v>
      </c>
      <c r="C383" s="1">
        <v>44550</v>
      </c>
      <c r="D383">
        <v>3.12</v>
      </c>
      <c r="E383" t="s">
        <v>38</v>
      </c>
      <c r="G383" s="1">
        <f t="shared" si="72"/>
        <v>44550</v>
      </c>
      <c r="H383" s="5">
        <f t="shared" si="73"/>
        <v>202112</v>
      </c>
      <c r="I383" s="5">
        <f t="shared" si="74"/>
        <v>2021</v>
      </c>
      <c r="J383">
        <f t="shared" si="75"/>
        <v>6.1884297520661153</v>
      </c>
    </row>
    <row r="384" spans="1:10">
      <c r="A384" t="s">
        <v>30</v>
      </c>
      <c r="B384">
        <v>6838000</v>
      </c>
      <c r="C384" s="1">
        <v>44551</v>
      </c>
      <c r="D384">
        <v>4.62</v>
      </c>
      <c r="E384" t="s">
        <v>38</v>
      </c>
      <c r="G384" s="1">
        <f t="shared" si="72"/>
        <v>44551</v>
      </c>
      <c r="H384" s="5">
        <f t="shared" si="73"/>
        <v>202112</v>
      </c>
      <c r="I384" s="5">
        <f t="shared" si="74"/>
        <v>2021</v>
      </c>
      <c r="J384">
        <f t="shared" si="75"/>
        <v>9.163636363636364</v>
      </c>
    </row>
    <row r="385" spans="1:10">
      <c r="A385" t="s">
        <v>30</v>
      </c>
      <c r="B385">
        <v>6838000</v>
      </c>
      <c r="C385" s="1">
        <v>44552</v>
      </c>
      <c r="D385">
        <v>3.9</v>
      </c>
      <c r="E385" t="s">
        <v>31</v>
      </c>
      <c r="G385" s="1">
        <f t="shared" si="72"/>
        <v>44552</v>
      </c>
      <c r="H385" s="5">
        <f t="shared" si="73"/>
        <v>202112</v>
      </c>
      <c r="I385" s="5">
        <f t="shared" si="74"/>
        <v>2021</v>
      </c>
      <c r="J385">
        <f t="shared" si="75"/>
        <v>7.7355371900826446</v>
      </c>
    </row>
    <row r="386" spans="1:10">
      <c r="A386" t="s">
        <v>30</v>
      </c>
      <c r="B386">
        <v>6838000</v>
      </c>
      <c r="C386" s="1">
        <v>44553</v>
      </c>
      <c r="D386">
        <v>5.82</v>
      </c>
      <c r="E386" t="s">
        <v>31</v>
      </c>
      <c r="G386" s="1">
        <f t="shared" si="72"/>
        <v>44553</v>
      </c>
      <c r="H386" s="5">
        <f t="shared" si="73"/>
        <v>202112</v>
      </c>
      <c r="I386" s="5">
        <f t="shared" si="74"/>
        <v>2021</v>
      </c>
      <c r="J386">
        <f t="shared" si="75"/>
        <v>11.543801652892562</v>
      </c>
    </row>
    <row r="387" spans="1:10">
      <c r="A387" t="s">
        <v>30</v>
      </c>
      <c r="B387">
        <v>6838000</v>
      </c>
      <c r="C387" s="1">
        <v>44554</v>
      </c>
      <c r="D387">
        <v>6.24</v>
      </c>
      <c r="E387" t="s">
        <v>31</v>
      </c>
      <c r="G387" s="1">
        <f t="shared" si="72"/>
        <v>44554</v>
      </c>
      <c r="H387" s="5">
        <f t="shared" si="73"/>
        <v>202112</v>
      </c>
      <c r="I387" s="5">
        <f t="shared" si="74"/>
        <v>2021</v>
      </c>
      <c r="J387">
        <f t="shared" si="75"/>
        <v>12.376859504132231</v>
      </c>
    </row>
    <row r="388" spans="1:10">
      <c r="A388" t="s">
        <v>30</v>
      </c>
      <c r="B388">
        <v>6838000</v>
      </c>
      <c r="C388" s="1">
        <v>44555</v>
      </c>
      <c r="D388">
        <v>6.38</v>
      </c>
      <c r="E388" t="s">
        <v>31</v>
      </c>
      <c r="G388" s="1">
        <f t="shared" si="72"/>
        <v>44555</v>
      </c>
      <c r="H388" s="5">
        <f t="shared" si="73"/>
        <v>202112</v>
      </c>
      <c r="I388" s="5">
        <f t="shared" si="74"/>
        <v>2021</v>
      </c>
      <c r="J388">
        <f t="shared" si="75"/>
        <v>12.654545454545454</v>
      </c>
    </row>
    <row r="389" spans="1:10">
      <c r="A389" t="s">
        <v>30</v>
      </c>
      <c r="B389">
        <v>6838000</v>
      </c>
      <c r="C389" s="1">
        <v>44556</v>
      </c>
      <c r="D389">
        <v>5.68</v>
      </c>
      <c r="E389" t="s">
        <v>31</v>
      </c>
      <c r="G389" s="1">
        <f t="shared" si="72"/>
        <v>44556</v>
      </c>
      <c r="H389" s="5">
        <f t="shared" si="73"/>
        <v>202112</v>
      </c>
      <c r="I389" s="5">
        <f t="shared" si="74"/>
        <v>2021</v>
      </c>
      <c r="J389">
        <f t="shared" si="75"/>
        <v>11.26611570247934</v>
      </c>
    </row>
    <row r="390" spans="1:10">
      <c r="A390" t="s">
        <v>30</v>
      </c>
      <c r="B390">
        <v>6838000</v>
      </c>
      <c r="C390" s="1">
        <v>44557</v>
      </c>
      <c r="D390">
        <v>5.66</v>
      </c>
      <c r="E390" t="s">
        <v>31</v>
      </c>
      <c r="G390" s="1">
        <f t="shared" si="72"/>
        <v>44557</v>
      </c>
      <c r="H390" s="5">
        <f t="shared" si="73"/>
        <v>202112</v>
      </c>
      <c r="I390" s="5">
        <f t="shared" si="74"/>
        <v>2021</v>
      </c>
      <c r="J390">
        <f t="shared" si="75"/>
        <v>11.226446280991736</v>
      </c>
    </row>
    <row r="391" spans="1:10">
      <c r="A391" t="s">
        <v>30</v>
      </c>
      <c r="B391">
        <v>6838000</v>
      </c>
      <c r="C391" s="1">
        <v>44558</v>
      </c>
      <c r="D391">
        <v>3.65</v>
      </c>
      <c r="E391" t="s">
        <v>38</v>
      </c>
      <c r="G391" s="1">
        <f t="shared" si="72"/>
        <v>44558</v>
      </c>
      <c r="H391" s="5">
        <f t="shared" si="73"/>
        <v>202112</v>
      </c>
      <c r="I391" s="5">
        <f t="shared" si="74"/>
        <v>2021</v>
      </c>
      <c r="J391">
        <f t="shared" si="75"/>
        <v>7.2396694214876032</v>
      </c>
    </row>
    <row r="392" spans="1:10">
      <c r="A392" t="s">
        <v>30</v>
      </c>
      <c r="B392">
        <v>6838000</v>
      </c>
      <c r="C392" s="1">
        <v>44559</v>
      </c>
      <c r="D392">
        <v>1.51</v>
      </c>
      <c r="E392" t="s">
        <v>38</v>
      </c>
      <c r="G392" s="1">
        <f t="shared" si="72"/>
        <v>44559</v>
      </c>
      <c r="H392" s="5">
        <f t="shared" si="73"/>
        <v>202112</v>
      </c>
      <c r="I392" s="5">
        <f t="shared" si="74"/>
        <v>2021</v>
      </c>
      <c r="J392">
        <f t="shared" si="75"/>
        <v>2.9950413223140497</v>
      </c>
    </row>
    <row r="393" spans="1:10">
      <c r="A393" t="s">
        <v>30</v>
      </c>
      <c r="B393">
        <v>6838000</v>
      </c>
      <c r="C393" s="1">
        <v>44560</v>
      </c>
      <c r="D393">
        <v>2.93</v>
      </c>
      <c r="E393" t="s">
        <v>38</v>
      </c>
      <c r="G393" s="1">
        <f t="shared" ref="G393:G394" si="76">IF(OR(C393&lt;=0,ISTEXT(C393)),"",C393)</f>
        <v>44560</v>
      </c>
      <c r="H393" s="5">
        <f t="shared" ref="H393:H394" si="77">IF(NOT(ISTEXT(G393)),YEAR(G393)*100+MONTH(G393),"")</f>
        <v>202112</v>
      </c>
      <c r="I393" s="5">
        <f t="shared" ref="I393:I394" si="78">IF(NOT(ISTEXT(G393)),YEAR(G393),"")</f>
        <v>2021</v>
      </c>
      <c r="J393">
        <f t="shared" ref="J393:J394" si="79">IF(AND(ISNUMBER(G393),ISNUMBER(D393)),D393*(640*24*3600)/(5280^2),"DataGap")</f>
        <v>5.8115702479338847</v>
      </c>
    </row>
    <row r="394" spans="1:10">
      <c r="A394" t="s">
        <v>30</v>
      </c>
      <c r="B394">
        <v>6838000</v>
      </c>
      <c r="C394" s="1">
        <v>44561</v>
      </c>
      <c r="D394">
        <v>3.42</v>
      </c>
      <c r="E394" t="s">
        <v>38</v>
      </c>
      <c r="G394" s="1">
        <f t="shared" si="76"/>
        <v>44561</v>
      </c>
      <c r="H394" s="5">
        <f t="shared" si="77"/>
        <v>202112</v>
      </c>
      <c r="I394" s="5">
        <f t="shared" si="78"/>
        <v>2021</v>
      </c>
      <c r="J394">
        <f t="shared" si="79"/>
        <v>6.7834710743801656</v>
      </c>
    </row>
    <row r="395" spans="1:10">
      <c r="A395" t="s">
        <v>32</v>
      </c>
      <c r="C395" s="1"/>
      <c r="G395" s="1"/>
      <c r="H395" s="5"/>
      <c r="I395" s="5"/>
    </row>
    <row r="396" spans="1:10">
      <c r="G396" s="1"/>
      <c r="H396" s="5"/>
      <c r="I396" s="5"/>
    </row>
    <row r="397" spans="1:10">
      <c r="G397" s="1"/>
      <c r="H397" s="5"/>
      <c r="I397" s="5"/>
    </row>
    <row r="398" spans="1:10">
      <c r="G398" s="1"/>
      <c r="H398" s="5"/>
      <c r="I398" s="5"/>
    </row>
    <row r="399" spans="1:10">
      <c r="G399" s="1"/>
      <c r="H399" s="5"/>
      <c r="I399" s="5"/>
    </row>
    <row r="400" spans="1:10">
      <c r="G400" s="1"/>
      <c r="H400" s="5"/>
      <c r="I400" s="5"/>
    </row>
    <row r="401" spans="7:9">
      <c r="G401" s="1"/>
      <c r="H401" s="5"/>
      <c r="I401" s="5"/>
    </row>
    <row r="402" spans="7:9">
      <c r="G402" s="1"/>
      <c r="H402" s="5"/>
      <c r="I402" s="5"/>
    </row>
    <row r="403" spans="7:9">
      <c r="G403" s="1"/>
      <c r="H403" s="5"/>
      <c r="I403" s="5"/>
    </row>
    <row r="404" spans="7:9">
      <c r="G404" s="1"/>
      <c r="H404" s="5"/>
      <c r="I404" s="5"/>
    </row>
    <row r="405" spans="7:9">
      <c r="G405" s="1"/>
      <c r="H405" s="5"/>
      <c r="I405" s="5"/>
    </row>
    <row r="406" spans="7:9">
      <c r="G406" s="1"/>
      <c r="H406" s="5"/>
      <c r="I406" s="5"/>
    </row>
    <row r="407" spans="7:9">
      <c r="G407" s="1"/>
      <c r="H407" s="5"/>
      <c r="I407" s="5"/>
    </row>
    <row r="408" spans="7:9">
      <c r="G408" s="1"/>
      <c r="H408" s="5"/>
      <c r="I408" s="5"/>
    </row>
    <row r="409" spans="7:9">
      <c r="G409" s="1"/>
      <c r="H409" s="5"/>
      <c r="I409" s="5"/>
    </row>
    <row r="410" spans="7:9">
      <c r="G410" s="1"/>
      <c r="H410" s="5"/>
      <c r="I410" s="5"/>
    </row>
    <row r="411" spans="7:9">
      <c r="G411" s="1"/>
      <c r="H411" s="5"/>
      <c r="I411" s="5"/>
    </row>
    <row r="412" spans="7:9">
      <c r="G412" s="1"/>
      <c r="H412" s="5"/>
      <c r="I412" s="5"/>
    </row>
    <row r="413" spans="7:9">
      <c r="G413" s="1"/>
      <c r="H413" s="5"/>
      <c r="I413" s="5"/>
    </row>
    <row r="414" spans="7:9">
      <c r="G414" s="1"/>
      <c r="H414" s="5"/>
      <c r="I414" s="5"/>
    </row>
    <row r="415" spans="7:9">
      <c r="G415" s="1"/>
      <c r="H415" s="5"/>
      <c r="I415" s="5"/>
    </row>
    <row r="416" spans="7:9">
      <c r="G416" s="1"/>
      <c r="H416" s="5"/>
      <c r="I416" s="5"/>
    </row>
    <row r="417" spans="7:9">
      <c r="G417" s="1"/>
      <c r="H417" s="5"/>
      <c r="I417" s="5"/>
    </row>
    <row r="418" spans="7:9">
      <c r="G418" s="1"/>
      <c r="H418" s="5"/>
      <c r="I418" s="5"/>
    </row>
  </sheetData>
  <mergeCells count="2">
    <mergeCell ref="G1:J1"/>
    <mergeCell ref="L1:N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S377"/>
  <sheetViews>
    <sheetView workbookViewId="0">
      <selection activeCell="K3" sqref="K3:K14"/>
    </sheetView>
  </sheetViews>
  <sheetFormatPr defaultRowHeight="15"/>
  <cols>
    <col min="1" max="1" width="81.140625" bestFit="1" customWidth="1"/>
    <col min="2" max="2" width="11.140625" style="1" bestFit="1" customWidth="1"/>
    <col min="4" max="4" width="11.28515625" bestFit="1" customWidth="1"/>
    <col min="6" max="6" width="11.28515625" customWidth="1"/>
  </cols>
  <sheetData>
    <row r="1" spans="1:19" ht="15.75" thickBot="1">
      <c r="A1" t="s">
        <v>94</v>
      </c>
      <c r="H1" s="15" t="s">
        <v>95</v>
      </c>
      <c r="I1" s="16"/>
      <c r="J1" s="16"/>
      <c r="K1" s="17"/>
      <c r="M1" s="18" t="s">
        <v>100</v>
      </c>
      <c r="N1" s="19"/>
      <c r="O1" s="20"/>
    </row>
    <row r="2" spans="1:19">
      <c r="A2" s="9" t="s">
        <v>115</v>
      </c>
      <c r="H2" s="2" t="s">
        <v>96</v>
      </c>
      <c r="I2" s="2" t="s">
        <v>97</v>
      </c>
      <c r="J2" s="2" t="s">
        <v>98</v>
      </c>
      <c r="K2" s="3" t="s">
        <v>99</v>
      </c>
      <c r="M2" s="2" t="s">
        <v>101</v>
      </c>
      <c r="N2" s="2" t="s">
        <v>98</v>
      </c>
      <c r="O2" s="3" t="s">
        <v>102</v>
      </c>
    </row>
    <row r="3" spans="1:19">
      <c r="A3" s="9" t="s">
        <v>109</v>
      </c>
      <c r="B3" s="1" t="s">
        <v>104</v>
      </c>
      <c r="C3" t="s">
        <v>103</v>
      </c>
      <c r="H3" s="4">
        <v>44197</v>
      </c>
      <c r="I3" s="5">
        <f>YEAR(H3)*100+MONTH(H3)</f>
        <v>202101</v>
      </c>
      <c r="J3" s="6">
        <f>SUMIF($F$4:$F$364,I3,C$4:C$364)/COUNTIF($F$4:$F$364,I3)</f>
        <v>0.44225806451612909</v>
      </c>
      <c r="K3" s="7">
        <f>SUMIF($F$4:$F$374,I3,E$4:E$374)</f>
        <v>27.193388429752066</v>
      </c>
      <c r="M3" s="8">
        <f>YEAR(H3)</f>
        <v>2021</v>
      </c>
      <c r="N3" s="6">
        <f>SUM(C$4:C$364)/COUNT(C$4:C$364)</f>
        <v>31.934044321329651</v>
      </c>
      <c r="O3" s="6">
        <f>SUM(E$4:E$376)</f>
        <v>22870.671074380189</v>
      </c>
    </row>
    <row r="4" spans="1:19">
      <c r="A4" s="14">
        <v>6842500</v>
      </c>
      <c r="B4" s="1">
        <v>44197</v>
      </c>
      <c r="C4">
        <v>0.42</v>
      </c>
      <c r="D4" t="s">
        <v>107</v>
      </c>
      <c r="E4">
        <f>C4*(640*24*3600)/(5280^2)</f>
        <v>0.83305785123966947</v>
      </c>
      <c r="F4">
        <f>YEAR(B4)*100+MONTH(B4)</f>
        <v>202101</v>
      </c>
      <c r="H4" s="4">
        <f>DATE(IF(MONTH(H3)=12,YEAR(H3)+1,YEAR(H3)),IF(MONTH(H3)=12,1,MONTH(H3)+1),1)</f>
        <v>44228</v>
      </c>
      <c r="I4" s="5">
        <f t="shared" ref="I4:I14" si="0">YEAR(H4)*100+MONTH(H4)</f>
        <v>202102</v>
      </c>
      <c r="J4" s="6">
        <f t="shared" ref="J4:J14" si="1">SUMIF($F$4:$F$364,I4,C$4:C$364)/COUNTIF($F$4:$F$364,I4)</f>
        <v>0.53749999999999998</v>
      </c>
      <c r="K4" s="7">
        <f t="shared" ref="K4:K14" si="2">SUMIF($F$4:$F$374,I4,E$4:E$374)</f>
        <v>29.851239669421492</v>
      </c>
    </row>
    <row r="5" spans="1:19">
      <c r="A5" s="14">
        <v>6842500</v>
      </c>
      <c r="B5" s="1">
        <v>44198</v>
      </c>
      <c r="C5">
        <v>0.42</v>
      </c>
      <c r="D5" t="s">
        <v>107</v>
      </c>
      <c r="E5">
        <f t="shared" ref="E5:E68" si="3">C5*(640*24*3600)/(5280^2)</f>
        <v>0.83305785123966947</v>
      </c>
      <c r="F5">
        <f t="shared" ref="F5:F68" si="4">YEAR(B5)*100+MONTH(B5)</f>
        <v>202101</v>
      </c>
      <c r="H5" s="4">
        <f>DATE(IF(MONTH(H4)=12,YEAR(H4)+1,YEAR(H4)),IF(MONTH(H4)=12,1,MONTH(H4)+1),1)</f>
        <v>44256</v>
      </c>
      <c r="I5" s="5">
        <f t="shared" si="0"/>
        <v>202103</v>
      </c>
      <c r="J5" s="6">
        <f t="shared" si="1"/>
        <v>0.90387096774193554</v>
      </c>
      <c r="K5" s="7">
        <f t="shared" si="2"/>
        <v>55.576859504132216</v>
      </c>
      <c r="S5" t="s">
        <v>106</v>
      </c>
    </row>
    <row r="6" spans="1:19">
      <c r="A6" s="14">
        <v>6842500</v>
      </c>
      <c r="B6" s="1">
        <v>44199</v>
      </c>
      <c r="C6">
        <v>0.42</v>
      </c>
      <c r="D6" t="s">
        <v>107</v>
      </c>
      <c r="E6">
        <f t="shared" si="3"/>
        <v>0.83305785123966947</v>
      </c>
      <c r="F6">
        <f t="shared" si="4"/>
        <v>202101</v>
      </c>
      <c r="H6" s="4">
        <f t="shared" ref="H6:H14" si="5">DATE(IF(MONTH(H5)=12,YEAR(H5)+1,YEAR(H5)),IF(MONTH(H5)=12,1,MONTH(H5)+1),1)</f>
        <v>44287</v>
      </c>
      <c r="I6" s="5">
        <f t="shared" si="0"/>
        <v>202104</v>
      </c>
      <c r="J6" s="6">
        <f t="shared" si="1"/>
        <v>0.50633333333333341</v>
      </c>
      <c r="K6" s="7">
        <f t="shared" si="2"/>
        <v>30.128925619834714</v>
      </c>
    </row>
    <row r="7" spans="1:19">
      <c r="A7" s="14">
        <v>6842500</v>
      </c>
      <c r="B7" s="1">
        <v>44200</v>
      </c>
      <c r="C7">
        <v>0.42</v>
      </c>
      <c r="D7" t="s">
        <v>107</v>
      </c>
      <c r="E7">
        <f t="shared" si="3"/>
        <v>0.83305785123966947</v>
      </c>
      <c r="F7">
        <f t="shared" si="4"/>
        <v>202101</v>
      </c>
      <c r="H7" s="4">
        <f t="shared" si="5"/>
        <v>44317</v>
      </c>
      <c r="I7" s="5">
        <f t="shared" si="0"/>
        <v>202105</v>
      </c>
      <c r="J7" s="6">
        <f t="shared" si="1"/>
        <v>30.219032258064516</v>
      </c>
      <c r="K7" s="7">
        <f t="shared" si="2"/>
        <v>1858.0958677685949</v>
      </c>
    </row>
    <row r="8" spans="1:19">
      <c r="A8" s="14">
        <v>6842500</v>
      </c>
      <c r="B8" s="1">
        <v>44201</v>
      </c>
      <c r="C8">
        <v>0.42</v>
      </c>
      <c r="D8" t="s">
        <v>107</v>
      </c>
      <c r="E8">
        <f t="shared" si="3"/>
        <v>0.83305785123966947</v>
      </c>
      <c r="F8">
        <f t="shared" si="4"/>
        <v>202101</v>
      </c>
      <c r="H8" s="4">
        <f t="shared" si="5"/>
        <v>44348</v>
      </c>
      <c r="I8" s="5">
        <f t="shared" si="0"/>
        <v>202106</v>
      </c>
      <c r="J8" s="6">
        <f t="shared" si="1"/>
        <v>73.099999999999994</v>
      </c>
      <c r="K8" s="7">
        <f t="shared" si="2"/>
        <v>4349.7520661157023</v>
      </c>
    </row>
    <row r="9" spans="1:19">
      <c r="A9" s="14">
        <v>6842500</v>
      </c>
      <c r="B9" s="1">
        <v>44202</v>
      </c>
      <c r="C9">
        <v>0.42</v>
      </c>
      <c r="D9" t="s">
        <v>107</v>
      </c>
      <c r="E9">
        <f t="shared" si="3"/>
        <v>0.83305785123966947</v>
      </c>
      <c r="F9">
        <f t="shared" si="4"/>
        <v>202101</v>
      </c>
      <c r="H9" s="4">
        <f t="shared" si="5"/>
        <v>44378</v>
      </c>
      <c r="I9" s="5">
        <f t="shared" si="0"/>
        <v>202107</v>
      </c>
      <c r="J9" s="6">
        <f t="shared" si="1"/>
        <v>111.25806451612904</v>
      </c>
      <c r="K9" s="7">
        <f t="shared" si="2"/>
        <v>6840.9917355371899</v>
      </c>
    </row>
    <row r="10" spans="1:19">
      <c r="A10" s="14">
        <v>6842500</v>
      </c>
      <c r="B10" s="1">
        <v>44203</v>
      </c>
      <c r="C10">
        <v>0.42</v>
      </c>
      <c r="D10" t="s">
        <v>107</v>
      </c>
      <c r="E10">
        <f t="shared" si="3"/>
        <v>0.83305785123966947</v>
      </c>
      <c r="F10">
        <f t="shared" si="4"/>
        <v>202101</v>
      </c>
      <c r="H10" s="4">
        <f t="shared" si="5"/>
        <v>44409</v>
      </c>
      <c r="I10" s="5">
        <f t="shared" si="0"/>
        <v>202108</v>
      </c>
      <c r="J10" s="6">
        <f t="shared" si="1"/>
        <v>136.64516129032259</v>
      </c>
      <c r="K10" s="7">
        <f t="shared" si="2"/>
        <v>8401.9834710743817</v>
      </c>
    </row>
    <row r="11" spans="1:19">
      <c r="A11" s="14">
        <v>6842500</v>
      </c>
      <c r="B11" s="1">
        <v>44204</v>
      </c>
      <c r="C11">
        <v>0.43</v>
      </c>
      <c r="D11" t="s">
        <v>107</v>
      </c>
      <c r="E11">
        <f t="shared" si="3"/>
        <v>0.85289256198347108</v>
      </c>
      <c r="F11">
        <f t="shared" si="4"/>
        <v>202101</v>
      </c>
      <c r="H11" s="4">
        <f t="shared" si="5"/>
        <v>44440</v>
      </c>
      <c r="I11" s="5">
        <f t="shared" si="0"/>
        <v>202109</v>
      </c>
      <c r="J11" s="6">
        <f t="shared" si="1"/>
        <v>19.872333333333334</v>
      </c>
      <c r="K11" s="7">
        <f t="shared" si="2"/>
        <v>1182.4859504132235</v>
      </c>
    </row>
    <row r="12" spans="1:19">
      <c r="A12" s="14">
        <v>6842500</v>
      </c>
      <c r="B12" s="1">
        <v>44205</v>
      </c>
      <c r="C12">
        <v>0.42</v>
      </c>
      <c r="D12" t="s">
        <v>107</v>
      </c>
      <c r="E12">
        <f t="shared" si="3"/>
        <v>0.83305785123966947</v>
      </c>
      <c r="F12">
        <f t="shared" si="4"/>
        <v>202101</v>
      </c>
      <c r="H12" s="4">
        <f t="shared" si="5"/>
        <v>44470</v>
      </c>
      <c r="I12" s="5">
        <f t="shared" si="0"/>
        <v>202110</v>
      </c>
      <c r="J12" s="6">
        <f t="shared" si="1"/>
        <v>0.42580645161290331</v>
      </c>
      <c r="K12" s="7">
        <f t="shared" si="2"/>
        <v>26.181818181818187</v>
      </c>
    </row>
    <row r="13" spans="1:19">
      <c r="A13" s="14">
        <v>6842500</v>
      </c>
      <c r="B13" s="1">
        <v>44206</v>
      </c>
      <c r="C13">
        <v>0.42</v>
      </c>
      <c r="D13" t="s">
        <v>107</v>
      </c>
      <c r="E13">
        <f t="shared" si="3"/>
        <v>0.83305785123966947</v>
      </c>
      <c r="F13">
        <f t="shared" si="4"/>
        <v>202101</v>
      </c>
      <c r="H13" s="4">
        <f t="shared" si="5"/>
        <v>44501</v>
      </c>
      <c r="I13" s="5">
        <f t="shared" si="0"/>
        <v>202111</v>
      </c>
      <c r="J13" s="6">
        <f t="shared" si="1"/>
        <v>0.47999999999999993</v>
      </c>
      <c r="K13" s="7">
        <f t="shared" si="2"/>
        <v>28.561983471074377</v>
      </c>
    </row>
    <row r="14" spans="1:19">
      <c r="A14" s="14">
        <v>6842500</v>
      </c>
      <c r="B14" s="1">
        <v>44207</v>
      </c>
      <c r="C14">
        <v>0.42</v>
      </c>
      <c r="D14" t="s">
        <v>107</v>
      </c>
      <c r="E14">
        <f t="shared" si="3"/>
        <v>0.83305785123966947</v>
      </c>
      <c r="F14">
        <f t="shared" si="4"/>
        <v>202101</v>
      </c>
      <c r="H14" s="4">
        <f t="shared" si="5"/>
        <v>44531</v>
      </c>
      <c r="I14" s="5">
        <f t="shared" si="0"/>
        <v>202112</v>
      </c>
      <c r="J14" s="6">
        <f t="shared" si="1"/>
        <v>0.65407407407407392</v>
      </c>
      <c r="K14" s="7">
        <f t="shared" si="2"/>
        <v>39.867768595041305</v>
      </c>
    </row>
    <row r="15" spans="1:19">
      <c r="A15" s="14">
        <v>6842500</v>
      </c>
      <c r="B15" s="1">
        <v>44208</v>
      </c>
      <c r="C15">
        <v>0.42</v>
      </c>
      <c r="D15" t="s">
        <v>107</v>
      </c>
      <c r="E15">
        <f t="shared" si="3"/>
        <v>0.83305785123966947</v>
      </c>
      <c r="F15">
        <f t="shared" si="4"/>
        <v>202101</v>
      </c>
    </row>
    <row r="16" spans="1:19">
      <c r="A16" s="14">
        <v>6842500</v>
      </c>
      <c r="B16" s="1">
        <v>44209</v>
      </c>
      <c r="C16">
        <v>0.42</v>
      </c>
      <c r="D16" t="s">
        <v>107</v>
      </c>
      <c r="E16">
        <f t="shared" si="3"/>
        <v>0.83305785123966947</v>
      </c>
      <c r="F16">
        <f t="shared" si="4"/>
        <v>202101</v>
      </c>
    </row>
    <row r="17" spans="1:10">
      <c r="A17" s="14">
        <v>6842500</v>
      </c>
      <c r="B17" s="1">
        <v>44210</v>
      </c>
      <c r="C17">
        <v>0.43</v>
      </c>
      <c r="D17" t="s">
        <v>107</v>
      </c>
      <c r="E17">
        <f t="shared" si="3"/>
        <v>0.85289256198347108</v>
      </c>
      <c r="F17">
        <f t="shared" si="4"/>
        <v>202101</v>
      </c>
    </row>
    <row r="18" spans="1:10">
      <c r="A18" s="14">
        <v>6842500</v>
      </c>
      <c r="B18" s="1">
        <v>44211</v>
      </c>
      <c r="C18">
        <v>0.4</v>
      </c>
      <c r="D18" t="s">
        <v>107</v>
      </c>
      <c r="E18">
        <f t="shared" si="3"/>
        <v>0.79338842975206614</v>
      </c>
      <c r="F18">
        <f t="shared" si="4"/>
        <v>202101</v>
      </c>
    </row>
    <row r="19" spans="1:10">
      <c r="A19" s="14">
        <v>6842500</v>
      </c>
      <c r="B19" s="1">
        <v>44212</v>
      </c>
      <c r="C19">
        <v>0.4</v>
      </c>
      <c r="D19" t="s">
        <v>107</v>
      </c>
      <c r="E19">
        <f t="shared" si="3"/>
        <v>0.79338842975206614</v>
      </c>
      <c r="F19">
        <f t="shared" si="4"/>
        <v>202101</v>
      </c>
    </row>
    <row r="20" spans="1:10">
      <c r="A20" s="14">
        <v>6842500</v>
      </c>
      <c r="B20" s="1">
        <v>44213</v>
      </c>
      <c r="C20">
        <v>0.42</v>
      </c>
      <c r="D20" t="s">
        <v>107</v>
      </c>
      <c r="E20">
        <f t="shared" si="3"/>
        <v>0.83305785123966947</v>
      </c>
      <c r="F20">
        <f t="shared" si="4"/>
        <v>202101</v>
      </c>
    </row>
    <row r="21" spans="1:10">
      <c r="A21" s="14">
        <v>6842500</v>
      </c>
      <c r="B21" s="1">
        <v>44214</v>
      </c>
      <c r="C21">
        <v>0.42</v>
      </c>
      <c r="D21" t="s">
        <v>107</v>
      </c>
      <c r="E21">
        <f t="shared" si="3"/>
        <v>0.83305785123966947</v>
      </c>
      <c r="F21">
        <f t="shared" si="4"/>
        <v>202101</v>
      </c>
    </row>
    <row r="22" spans="1:10">
      <c r="A22" s="14">
        <v>6842500</v>
      </c>
      <c r="B22" s="1">
        <v>44215</v>
      </c>
      <c r="C22">
        <v>0.42</v>
      </c>
      <c r="D22" t="s">
        <v>107</v>
      </c>
      <c r="E22">
        <f t="shared" si="3"/>
        <v>0.83305785123966947</v>
      </c>
      <c r="F22">
        <f t="shared" si="4"/>
        <v>202101</v>
      </c>
    </row>
    <row r="23" spans="1:10">
      <c r="A23" s="14">
        <v>6842500</v>
      </c>
      <c r="B23" s="1">
        <v>44216</v>
      </c>
      <c r="C23">
        <v>0.42</v>
      </c>
      <c r="D23" t="s">
        <v>107</v>
      </c>
      <c r="E23">
        <f t="shared" si="3"/>
        <v>0.83305785123966947</v>
      </c>
      <c r="F23">
        <f t="shared" si="4"/>
        <v>202101</v>
      </c>
    </row>
    <row r="24" spans="1:10">
      <c r="A24" s="14">
        <v>6842500</v>
      </c>
      <c r="B24" s="1">
        <v>44217</v>
      </c>
      <c r="C24">
        <v>0.42</v>
      </c>
      <c r="D24" t="s">
        <v>107</v>
      </c>
      <c r="E24">
        <f t="shared" si="3"/>
        <v>0.83305785123966947</v>
      </c>
      <c r="F24">
        <f t="shared" si="4"/>
        <v>202101</v>
      </c>
      <c r="H24" s="1"/>
      <c r="I24" s="5"/>
      <c r="J24" s="5"/>
    </row>
    <row r="25" spans="1:10">
      <c r="A25" s="14">
        <v>6842500</v>
      </c>
      <c r="B25" s="1">
        <v>44218</v>
      </c>
      <c r="C25">
        <v>0.45</v>
      </c>
      <c r="D25" t="s">
        <v>107</v>
      </c>
      <c r="E25">
        <f t="shared" si="3"/>
        <v>0.8925619834710744</v>
      </c>
      <c r="F25">
        <f t="shared" si="4"/>
        <v>202101</v>
      </c>
      <c r="H25" s="1"/>
      <c r="I25" s="5"/>
      <c r="J25" s="5"/>
    </row>
    <row r="26" spans="1:10">
      <c r="A26" s="14">
        <v>6842500</v>
      </c>
      <c r="B26" s="1">
        <v>44219</v>
      </c>
      <c r="C26">
        <v>0.46</v>
      </c>
      <c r="D26" t="s">
        <v>107</v>
      </c>
      <c r="E26">
        <f t="shared" si="3"/>
        <v>0.91239669421487601</v>
      </c>
      <c r="F26">
        <f t="shared" si="4"/>
        <v>202101</v>
      </c>
      <c r="H26" s="1"/>
      <c r="I26" s="5"/>
      <c r="J26" s="5"/>
    </row>
    <row r="27" spans="1:10">
      <c r="A27" s="14">
        <v>6842500</v>
      </c>
      <c r="B27" s="1">
        <v>44220</v>
      </c>
      <c r="C27">
        <v>0.46</v>
      </c>
      <c r="D27" t="s">
        <v>107</v>
      </c>
      <c r="E27">
        <f t="shared" si="3"/>
        <v>0.91239669421487601</v>
      </c>
      <c r="F27">
        <f t="shared" si="4"/>
        <v>202101</v>
      </c>
      <c r="H27" s="1"/>
      <c r="I27" s="5"/>
      <c r="J27" s="5"/>
    </row>
    <row r="28" spans="1:10">
      <c r="A28" s="14">
        <v>6842500</v>
      </c>
      <c r="B28" s="1">
        <v>44221</v>
      </c>
      <c r="C28">
        <v>0.53</v>
      </c>
      <c r="D28" t="s">
        <v>107</v>
      </c>
      <c r="E28">
        <f t="shared" si="3"/>
        <v>1.0512396694214876</v>
      </c>
      <c r="F28">
        <f t="shared" si="4"/>
        <v>202101</v>
      </c>
      <c r="H28" s="1"/>
      <c r="I28" s="5"/>
      <c r="J28" s="5"/>
    </row>
    <row r="29" spans="1:10">
      <c r="A29" s="14">
        <v>6842500</v>
      </c>
      <c r="B29" s="1">
        <v>44222</v>
      </c>
      <c r="C29">
        <v>0.54</v>
      </c>
      <c r="D29" t="s">
        <v>107</v>
      </c>
      <c r="E29">
        <f t="shared" si="3"/>
        <v>1.0710743801652893</v>
      </c>
      <c r="F29">
        <f t="shared" si="4"/>
        <v>202101</v>
      </c>
      <c r="H29" s="1"/>
      <c r="I29" s="5"/>
      <c r="J29" s="5"/>
    </row>
    <row r="30" spans="1:10">
      <c r="A30" s="14">
        <v>6842500</v>
      </c>
      <c r="B30" s="1">
        <v>44223</v>
      </c>
      <c r="C30">
        <v>0.51</v>
      </c>
      <c r="D30" t="s">
        <v>107</v>
      </c>
      <c r="E30">
        <f t="shared" si="3"/>
        <v>1.0115702479338844</v>
      </c>
      <c r="F30">
        <f t="shared" si="4"/>
        <v>202101</v>
      </c>
      <c r="H30" s="1"/>
      <c r="I30" s="5"/>
      <c r="J30" s="5"/>
    </row>
    <row r="31" spans="1:10">
      <c r="A31" s="14">
        <v>6842500</v>
      </c>
      <c r="B31" s="1">
        <v>44224</v>
      </c>
      <c r="C31">
        <v>0.49</v>
      </c>
      <c r="D31" t="s">
        <v>107</v>
      </c>
      <c r="E31">
        <f t="shared" si="3"/>
        <v>0.97190082644628095</v>
      </c>
      <c r="F31">
        <f t="shared" si="4"/>
        <v>202101</v>
      </c>
      <c r="H31" s="1"/>
      <c r="I31" s="5"/>
      <c r="J31" s="5"/>
    </row>
    <row r="32" spans="1:10">
      <c r="A32" s="14">
        <v>6842500</v>
      </c>
      <c r="B32" s="1">
        <v>44225</v>
      </c>
      <c r="C32">
        <v>0.49</v>
      </c>
      <c r="D32" t="s">
        <v>107</v>
      </c>
      <c r="E32">
        <f t="shared" si="3"/>
        <v>0.97190082644628095</v>
      </c>
      <c r="F32">
        <f t="shared" si="4"/>
        <v>202101</v>
      </c>
      <c r="H32" s="1"/>
      <c r="I32" s="5"/>
      <c r="J32" s="5"/>
    </row>
    <row r="33" spans="1:10">
      <c r="A33" s="14">
        <v>6842500</v>
      </c>
      <c r="B33" s="1">
        <v>44226</v>
      </c>
      <c r="C33">
        <v>0.49</v>
      </c>
      <c r="D33" t="s">
        <v>107</v>
      </c>
      <c r="E33">
        <f t="shared" si="3"/>
        <v>0.97190082644628095</v>
      </c>
      <c r="F33">
        <f t="shared" si="4"/>
        <v>202101</v>
      </c>
      <c r="H33" s="1"/>
      <c r="I33" s="5"/>
      <c r="J33" s="5"/>
    </row>
    <row r="34" spans="1:10">
      <c r="A34" s="14">
        <v>6842500</v>
      </c>
      <c r="B34" s="1">
        <v>44227</v>
      </c>
      <c r="C34">
        <v>0.49</v>
      </c>
      <c r="D34" t="s">
        <v>107</v>
      </c>
      <c r="E34">
        <f t="shared" si="3"/>
        <v>0.97190082644628095</v>
      </c>
      <c r="F34">
        <f t="shared" si="4"/>
        <v>202101</v>
      </c>
      <c r="H34" s="1"/>
      <c r="I34" s="5"/>
      <c r="J34" s="5"/>
    </row>
    <row r="35" spans="1:10">
      <c r="A35" s="14">
        <v>6842500</v>
      </c>
      <c r="B35" s="1">
        <v>44228</v>
      </c>
      <c r="C35">
        <v>0.49</v>
      </c>
      <c r="D35" t="s">
        <v>107</v>
      </c>
      <c r="E35">
        <f t="shared" si="3"/>
        <v>0.97190082644628095</v>
      </c>
      <c r="F35">
        <f t="shared" si="4"/>
        <v>202102</v>
      </c>
      <c r="H35" s="1"/>
      <c r="I35" s="5"/>
      <c r="J35" s="5"/>
    </row>
    <row r="36" spans="1:10">
      <c r="A36" s="14">
        <v>6842500</v>
      </c>
      <c r="B36" s="1">
        <v>44229</v>
      </c>
      <c r="C36">
        <v>0.49</v>
      </c>
      <c r="D36" t="s">
        <v>107</v>
      </c>
      <c r="E36">
        <f t="shared" si="3"/>
        <v>0.97190082644628095</v>
      </c>
      <c r="F36">
        <f t="shared" si="4"/>
        <v>202102</v>
      </c>
      <c r="H36" s="1"/>
      <c r="I36" s="5"/>
      <c r="J36" s="5"/>
    </row>
    <row r="37" spans="1:10">
      <c r="A37" s="14">
        <v>6842500</v>
      </c>
      <c r="B37" s="1">
        <v>44230</v>
      </c>
      <c r="C37">
        <v>0.5</v>
      </c>
      <c r="D37" t="s">
        <v>107</v>
      </c>
      <c r="E37">
        <f t="shared" si="3"/>
        <v>0.99173553719008267</v>
      </c>
      <c r="F37">
        <f t="shared" si="4"/>
        <v>202102</v>
      </c>
      <c r="H37" s="1"/>
      <c r="I37" s="5"/>
      <c r="J37" s="5"/>
    </row>
    <row r="38" spans="1:10">
      <c r="A38" s="14">
        <v>6842500</v>
      </c>
      <c r="B38" s="1">
        <v>44231</v>
      </c>
      <c r="C38">
        <v>0.55000000000000004</v>
      </c>
      <c r="D38" t="s">
        <v>107</v>
      </c>
      <c r="E38">
        <f t="shared" si="3"/>
        <v>1.0909090909090911</v>
      </c>
      <c r="F38">
        <f t="shared" si="4"/>
        <v>202102</v>
      </c>
      <c r="H38" s="1"/>
      <c r="I38" s="5"/>
      <c r="J38" s="5"/>
    </row>
    <row r="39" spans="1:10">
      <c r="A39" s="14">
        <v>6842500</v>
      </c>
      <c r="B39" s="1">
        <v>44232</v>
      </c>
      <c r="C39">
        <v>0.53</v>
      </c>
      <c r="D39" t="s">
        <v>107</v>
      </c>
      <c r="E39">
        <f t="shared" si="3"/>
        <v>1.0512396694214876</v>
      </c>
      <c r="F39">
        <f t="shared" si="4"/>
        <v>202102</v>
      </c>
      <c r="H39" s="1"/>
      <c r="I39" s="5"/>
      <c r="J39" s="5"/>
    </row>
    <row r="40" spans="1:10">
      <c r="A40" s="14">
        <v>6842500</v>
      </c>
      <c r="B40" s="1">
        <v>44233</v>
      </c>
      <c r="C40">
        <v>0.54</v>
      </c>
      <c r="D40" t="s">
        <v>107</v>
      </c>
      <c r="E40">
        <f t="shared" si="3"/>
        <v>1.0710743801652893</v>
      </c>
      <c r="F40">
        <f t="shared" si="4"/>
        <v>202102</v>
      </c>
      <c r="H40" s="1"/>
      <c r="I40" s="5"/>
      <c r="J40" s="5"/>
    </row>
    <row r="41" spans="1:10">
      <c r="A41" s="14">
        <v>6842500</v>
      </c>
      <c r="B41" s="1">
        <v>44234</v>
      </c>
      <c r="C41">
        <v>0.55000000000000004</v>
      </c>
      <c r="D41" t="s">
        <v>107</v>
      </c>
      <c r="E41">
        <f t="shared" si="3"/>
        <v>1.0909090909090911</v>
      </c>
      <c r="F41">
        <f t="shared" si="4"/>
        <v>202102</v>
      </c>
      <c r="H41" s="1"/>
      <c r="I41" s="5"/>
      <c r="J41" s="5"/>
    </row>
    <row r="42" spans="1:10">
      <c r="A42" s="14">
        <v>6842500</v>
      </c>
      <c r="B42" s="1">
        <v>44235</v>
      </c>
      <c r="C42">
        <v>0.52</v>
      </c>
      <c r="D42" t="s">
        <v>107</v>
      </c>
      <c r="E42">
        <f t="shared" si="3"/>
        <v>1.0314049586776859</v>
      </c>
      <c r="F42">
        <f t="shared" si="4"/>
        <v>202102</v>
      </c>
      <c r="H42" s="1"/>
      <c r="I42" s="5"/>
      <c r="J42" s="5"/>
    </row>
    <row r="43" spans="1:10">
      <c r="A43" s="14">
        <v>6842500</v>
      </c>
      <c r="B43" s="1">
        <v>44236</v>
      </c>
      <c r="C43">
        <v>0.49</v>
      </c>
      <c r="D43" t="s">
        <v>107</v>
      </c>
      <c r="E43">
        <f t="shared" si="3"/>
        <v>0.97190082644628095</v>
      </c>
      <c r="F43">
        <f t="shared" si="4"/>
        <v>202102</v>
      </c>
      <c r="H43" s="1"/>
      <c r="I43" s="5"/>
      <c r="J43" s="5"/>
    </row>
    <row r="44" spans="1:10">
      <c r="A44" s="14">
        <v>6842500</v>
      </c>
      <c r="B44" s="1">
        <v>44237</v>
      </c>
      <c r="C44">
        <v>0.49</v>
      </c>
      <c r="D44" t="s">
        <v>107</v>
      </c>
      <c r="E44">
        <f t="shared" si="3"/>
        <v>0.97190082644628095</v>
      </c>
      <c r="F44">
        <f t="shared" si="4"/>
        <v>202102</v>
      </c>
      <c r="H44" s="1"/>
      <c r="I44" s="5"/>
      <c r="J44" s="5"/>
    </row>
    <row r="45" spans="1:10">
      <c r="A45" s="14">
        <v>6842500</v>
      </c>
      <c r="B45" s="1">
        <v>44238</v>
      </c>
      <c r="C45">
        <v>0.49</v>
      </c>
      <c r="D45" t="s">
        <v>107</v>
      </c>
      <c r="E45">
        <f t="shared" si="3"/>
        <v>0.97190082644628095</v>
      </c>
      <c r="F45">
        <f t="shared" si="4"/>
        <v>202102</v>
      </c>
      <c r="H45" s="1"/>
      <c r="I45" s="5"/>
      <c r="J45" s="5"/>
    </row>
    <row r="46" spans="1:10">
      <c r="A46" s="14">
        <v>6842500</v>
      </c>
      <c r="B46" s="1">
        <v>44239</v>
      </c>
      <c r="C46">
        <v>0.49</v>
      </c>
      <c r="D46" t="s">
        <v>107</v>
      </c>
      <c r="E46">
        <f t="shared" si="3"/>
        <v>0.97190082644628095</v>
      </c>
      <c r="F46">
        <f t="shared" si="4"/>
        <v>202102</v>
      </c>
      <c r="H46" s="1"/>
      <c r="I46" s="5"/>
      <c r="J46" s="5"/>
    </row>
    <row r="47" spans="1:10">
      <c r="A47" s="14">
        <v>6842500</v>
      </c>
      <c r="B47" s="1">
        <v>44240</v>
      </c>
      <c r="C47">
        <v>0.51</v>
      </c>
      <c r="D47" t="s">
        <v>107</v>
      </c>
      <c r="E47">
        <f t="shared" si="3"/>
        <v>1.0115702479338844</v>
      </c>
      <c r="F47">
        <f t="shared" si="4"/>
        <v>202102</v>
      </c>
      <c r="H47" s="1"/>
      <c r="I47" s="5"/>
      <c r="J47" s="5"/>
    </row>
    <row r="48" spans="1:10">
      <c r="A48" s="14">
        <v>6842500</v>
      </c>
      <c r="B48" s="1">
        <v>44241</v>
      </c>
      <c r="C48">
        <v>0.56999999999999995</v>
      </c>
      <c r="D48" t="s">
        <v>107</v>
      </c>
      <c r="E48">
        <f t="shared" si="3"/>
        <v>1.130578512396694</v>
      </c>
      <c r="F48">
        <f t="shared" si="4"/>
        <v>202102</v>
      </c>
      <c r="H48" s="1"/>
      <c r="I48" s="5"/>
      <c r="J48" s="5"/>
    </row>
    <row r="49" spans="1:10">
      <c r="A49" s="14">
        <v>6842500</v>
      </c>
      <c r="B49" s="1">
        <v>44242</v>
      </c>
      <c r="C49">
        <v>0.55000000000000004</v>
      </c>
      <c r="D49" t="s">
        <v>107</v>
      </c>
      <c r="E49">
        <f t="shared" si="3"/>
        <v>1.0909090909090911</v>
      </c>
      <c r="F49">
        <f t="shared" si="4"/>
        <v>202102</v>
      </c>
      <c r="H49" s="1"/>
      <c r="I49" s="5"/>
      <c r="J49" s="5"/>
    </row>
    <row r="50" spans="1:10">
      <c r="A50" s="14">
        <v>6842500</v>
      </c>
      <c r="B50" s="1">
        <v>44243</v>
      </c>
      <c r="C50">
        <v>0.54</v>
      </c>
      <c r="D50" t="s">
        <v>107</v>
      </c>
      <c r="E50">
        <f t="shared" si="3"/>
        <v>1.0710743801652893</v>
      </c>
      <c r="F50">
        <f t="shared" si="4"/>
        <v>202102</v>
      </c>
      <c r="H50" s="1"/>
      <c r="I50" s="5"/>
      <c r="J50" s="5"/>
    </row>
    <row r="51" spans="1:10">
      <c r="A51" s="14">
        <v>6842500</v>
      </c>
      <c r="B51" s="1">
        <v>44244</v>
      </c>
      <c r="C51">
        <v>0.54</v>
      </c>
      <c r="D51" t="s">
        <v>107</v>
      </c>
      <c r="E51">
        <f t="shared" si="3"/>
        <v>1.0710743801652893</v>
      </c>
      <c r="F51">
        <f t="shared" si="4"/>
        <v>202102</v>
      </c>
      <c r="H51" s="1"/>
      <c r="I51" s="5"/>
      <c r="J51" s="5"/>
    </row>
    <row r="52" spans="1:10">
      <c r="A52" s="14">
        <v>6842500</v>
      </c>
      <c r="B52" s="1">
        <v>44245</v>
      </c>
      <c r="C52">
        <v>0.53</v>
      </c>
      <c r="D52" t="s">
        <v>107</v>
      </c>
      <c r="E52">
        <f t="shared" si="3"/>
        <v>1.0512396694214876</v>
      </c>
      <c r="F52">
        <f t="shared" si="4"/>
        <v>202102</v>
      </c>
      <c r="H52" s="1"/>
      <c r="I52" s="5"/>
      <c r="J52" s="5"/>
    </row>
    <row r="53" spans="1:10">
      <c r="A53" s="14">
        <v>6842500</v>
      </c>
      <c r="B53" s="1">
        <v>44246</v>
      </c>
      <c r="C53">
        <v>0.53</v>
      </c>
      <c r="D53" t="s">
        <v>107</v>
      </c>
      <c r="E53">
        <f t="shared" si="3"/>
        <v>1.0512396694214876</v>
      </c>
      <c r="F53">
        <f t="shared" si="4"/>
        <v>202102</v>
      </c>
      <c r="H53" s="1"/>
      <c r="I53" s="5"/>
      <c r="J53" s="5"/>
    </row>
    <row r="54" spans="1:10">
      <c r="A54" s="14">
        <v>6842500</v>
      </c>
      <c r="B54" s="1">
        <v>44247</v>
      </c>
      <c r="C54">
        <v>0.53</v>
      </c>
      <c r="D54" t="s">
        <v>107</v>
      </c>
      <c r="E54">
        <f t="shared" si="3"/>
        <v>1.0512396694214876</v>
      </c>
      <c r="F54">
        <f t="shared" si="4"/>
        <v>202102</v>
      </c>
      <c r="H54" s="1"/>
      <c r="I54" s="5"/>
      <c r="J54" s="5"/>
    </row>
    <row r="55" spans="1:10">
      <c r="A55" s="14">
        <v>6842500</v>
      </c>
      <c r="B55" s="1">
        <v>44248</v>
      </c>
      <c r="C55">
        <v>0.56999999999999995</v>
      </c>
      <c r="D55" t="s">
        <v>107</v>
      </c>
      <c r="E55">
        <f t="shared" si="3"/>
        <v>1.130578512396694</v>
      </c>
      <c r="F55">
        <f t="shared" si="4"/>
        <v>202102</v>
      </c>
      <c r="H55" s="1"/>
      <c r="I55" s="5"/>
      <c r="J55" s="5"/>
    </row>
    <row r="56" spans="1:10">
      <c r="A56" s="14">
        <v>6842500</v>
      </c>
      <c r="B56" s="1">
        <v>44249</v>
      </c>
      <c r="C56">
        <v>0.57999999999999996</v>
      </c>
      <c r="D56" t="s">
        <v>107</v>
      </c>
      <c r="E56">
        <f t="shared" si="3"/>
        <v>1.1504132231404958</v>
      </c>
      <c r="F56">
        <f t="shared" si="4"/>
        <v>202102</v>
      </c>
      <c r="H56" s="1"/>
      <c r="I56" s="5"/>
      <c r="J56" s="5"/>
    </row>
    <row r="57" spans="1:10">
      <c r="A57" s="14">
        <v>6842500</v>
      </c>
      <c r="B57" s="1">
        <v>44250</v>
      </c>
      <c r="C57">
        <v>0.62</v>
      </c>
      <c r="D57" t="s">
        <v>107</v>
      </c>
      <c r="E57">
        <f t="shared" si="3"/>
        <v>1.2297520661157024</v>
      </c>
      <c r="F57">
        <f t="shared" si="4"/>
        <v>202102</v>
      </c>
      <c r="H57" s="1"/>
      <c r="I57" s="5"/>
      <c r="J57" s="5"/>
    </row>
    <row r="58" spans="1:10">
      <c r="A58" s="14">
        <v>6842500</v>
      </c>
      <c r="B58" s="1">
        <v>44251</v>
      </c>
      <c r="C58">
        <v>0.61</v>
      </c>
      <c r="D58" t="s">
        <v>107</v>
      </c>
      <c r="E58">
        <f t="shared" si="3"/>
        <v>1.2099173553719009</v>
      </c>
      <c r="F58">
        <f t="shared" si="4"/>
        <v>202102</v>
      </c>
      <c r="H58" s="1"/>
      <c r="I58" s="5"/>
      <c r="J58" s="5"/>
    </row>
    <row r="59" spans="1:10">
      <c r="A59" s="14">
        <v>6842500</v>
      </c>
      <c r="B59" s="1">
        <v>44252</v>
      </c>
      <c r="C59">
        <v>0.56999999999999995</v>
      </c>
      <c r="D59" t="s">
        <v>107</v>
      </c>
      <c r="E59">
        <f t="shared" si="3"/>
        <v>1.130578512396694</v>
      </c>
      <c r="F59">
        <f t="shared" si="4"/>
        <v>202102</v>
      </c>
      <c r="H59" s="1"/>
      <c r="I59" s="5"/>
      <c r="J59" s="5"/>
    </row>
    <row r="60" spans="1:10">
      <c r="A60" s="14">
        <v>6842500</v>
      </c>
      <c r="B60" s="1">
        <v>44253</v>
      </c>
      <c r="C60">
        <v>0.56000000000000005</v>
      </c>
      <c r="D60" t="s">
        <v>107</v>
      </c>
      <c r="E60">
        <f t="shared" si="3"/>
        <v>1.1107438016528928</v>
      </c>
      <c r="F60">
        <f t="shared" si="4"/>
        <v>202102</v>
      </c>
      <c r="H60" s="1"/>
      <c r="I60" s="5"/>
      <c r="J60" s="5"/>
    </row>
    <row r="61" spans="1:10">
      <c r="A61" s="14">
        <v>6842500</v>
      </c>
      <c r="B61" s="1">
        <v>44254</v>
      </c>
      <c r="C61">
        <v>0.56000000000000005</v>
      </c>
      <c r="D61" t="s">
        <v>107</v>
      </c>
      <c r="E61">
        <f t="shared" si="3"/>
        <v>1.1107438016528928</v>
      </c>
      <c r="F61">
        <f t="shared" si="4"/>
        <v>202102</v>
      </c>
      <c r="H61" s="1"/>
      <c r="I61" s="5"/>
      <c r="J61" s="5"/>
    </row>
    <row r="62" spans="1:10">
      <c r="A62" s="14">
        <v>6842500</v>
      </c>
      <c r="B62" s="1">
        <v>44255</v>
      </c>
      <c r="C62">
        <v>0.55000000000000004</v>
      </c>
      <c r="D62" t="s">
        <v>107</v>
      </c>
      <c r="E62">
        <f t="shared" si="3"/>
        <v>1.0909090909090911</v>
      </c>
      <c r="F62">
        <f t="shared" si="4"/>
        <v>202102</v>
      </c>
      <c r="H62" s="1"/>
      <c r="I62" s="5"/>
      <c r="J62" s="5"/>
    </row>
    <row r="63" spans="1:10">
      <c r="A63" s="14">
        <v>6842500</v>
      </c>
      <c r="B63" s="1">
        <v>44256</v>
      </c>
      <c r="C63">
        <v>0.54</v>
      </c>
      <c r="D63" t="s">
        <v>107</v>
      </c>
      <c r="E63">
        <f t="shared" si="3"/>
        <v>1.0710743801652893</v>
      </c>
      <c r="F63">
        <f t="shared" si="4"/>
        <v>202103</v>
      </c>
      <c r="H63" s="1"/>
      <c r="I63" s="5"/>
      <c r="J63" s="5"/>
    </row>
    <row r="64" spans="1:10">
      <c r="A64" s="14">
        <v>6842500</v>
      </c>
      <c r="B64" s="1">
        <v>44257</v>
      </c>
      <c r="C64">
        <v>0.53</v>
      </c>
      <c r="D64" t="s">
        <v>107</v>
      </c>
      <c r="E64">
        <f t="shared" si="3"/>
        <v>1.0512396694214876</v>
      </c>
      <c r="F64">
        <f t="shared" si="4"/>
        <v>202103</v>
      </c>
      <c r="H64" s="1"/>
      <c r="I64" s="5"/>
      <c r="J64" s="5"/>
    </row>
    <row r="65" spans="1:10">
      <c r="A65" s="14">
        <v>6842500</v>
      </c>
      <c r="B65" s="1">
        <v>44258</v>
      </c>
      <c r="C65">
        <v>0.54</v>
      </c>
      <c r="D65" t="s">
        <v>107</v>
      </c>
      <c r="E65">
        <f t="shared" si="3"/>
        <v>1.0710743801652893</v>
      </c>
      <c r="F65">
        <f t="shared" si="4"/>
        <v>202103</v>
      </c>
      <c r="H65" s="1"/>
      <c r="I65" s="5"/>
      <c r="J65" s="5"/>
    </row>
    <row r="66" spans="1:10">
      <c r="A66" s="14">
        <v>6842500</v>
      </c>
      <c r="B66" s="1">
        <v>44259</v>
      </c>
      <c r="C66">
        <v>0.56000000000000005</v>
      </c>
      <c r="D66" t="s">
        <v>107</v>
      </c>
      <c r="E66">
        <f t="shared" si="3"/>
        <v>1.1107438016528928</v>
      </c>
      <c r="F66">
        <f t="shared" si="4"/>
        <v>202103</v>
      </c>
      <c r="H66" s="1"/>
      <c r="I66" s="5"/>
      <c r="J66" s="5"/>
    </row>
    <row r="67" spans="1:10">
      <c r="A67" s="14">
        <v>6842500</v>
      </c>
      <c r="B67" s="1">
        <v>44260</v>
      </c>
      <c r="C67">
        <v>0.55000000000000004</v>
      </c>
      <c r="D67" t="s">
        <v>107</v>
      </c>
      <c r="E67">
        <f t="shared" si="3"/>
        <v>1.0909090909090911</v>
      </c>
      <c r="F67">
        <f t="shared" si="4"/>
        <v>202103</v>
      </c>
      <c r="H67" s="1"/>
      <c r="I67" s="5"/>
      <c r="J67" s="5"/>
    </row>
    <row r="68" spans="1:10">
      <c r="A68" s="14">
        <v>6842500</v>
      </c>
      <c r="B68" s="1">
        <v>44261</v>
      </c>
      <c r="C68">
        <v>0.54</v>
      </c>
      <c r="D68" t="s">
        <v>107</v>
      </c>
      <c r="E68">
        <f t="shared" si="3"/>
        <v>1.0710743801652893</v>
      </c>
      <c r="F68">
        <f t="shared" si="4"/>
        <v>202103</v>
      </c>
      <c r="H68" s="1"/>
      <c r="I68" s="5"/>
      <c r="J68" s="5"/>
    </row>
    <row r="69" spans="1:10">
      <c r="A69" s="14">
        <v>6842500</v>
      </c>
      <c r="B69" s="1">
        <v>44262</v>
      </c>
      <c r="C69">
        <v>0.54</v>
      </c>
      <c r="D69" t="s">
        <v>107</v>
      </c>
      <c r="E69">
        <f t="shared" ref="E69:E132" si="6">C69*(640*24*3600)/(5280^2)</f>
        <v>1.0710743801652893</v>
      </c>
      <c r="F69">
        <f t="shared" ref="F69:F132" si="7">YEAR(B69)*100+MONTH(B69)</f>
        <v>202103</v>
      </c>
      <c r="H69" s="1"/>
      <c r="I69" s="5"/>
      <c r="J69" s="5"/>
    </row>
    <row r="70" spans="1:10">
      <c r="A70" s="14">
        <v>6842500</v>
      </c>
      <c r="B70" s="1">
        <v>44263</v>
      </c>
      <c r="C70">
        <v>0.54</v>
      </c>
      <c r="D70" t="s">
        <v>107</v>
      </c>
      <c r="E70">
        <f t="shared" si="6"/>
        <v>1.0710743801652893</v>
      </c>
      <c r="F70">
        <f t="shared" si="7"/>
        <v>202103</v>
      </c>
      <c r="H70" s="1"/>
      <c r="I70" s="5"/>
      <c r="J70" s="5"/>
    </row>
    <row r="71" spans="1:10">
      <c r="A71" s="14">
        <v>6842500</v>
      </c>
      <c r="B71" s="1">
        <v>44264</v>
      </c>
      <c r="C71">
        <v>0.54</v>
      </c>
      <c r="D71" t="s">
        <v>107</v>
      </c>
      <c r="E71">
        <f t="shared" si="6"/>
        <v>1.0710743801652893</v>
      </c>
      <c r="F71">
        <f t="shared" si="7"/>
        <v>202103</v>
      </c>
      <c r="H71" s="1"/>
      <c r="I71" s="5"/>
      <c r="J71" s="5"/>
    </row>
    <row r="72" spans="1:10">
      <c r="A72" s="14">
        <v>6842500</v>
      </c>
      <c r="B72" s="1">
        <v>44265</v>
      </c>
      <c r="C72">
        <v>0.56999999999999995</v>
      </c>
      <c r="D72" t="s">
        <v>107</v>
      </c>
      <c r="E72">
        <f t="shared" si="6"/>
        <v>1.130578512396694</v>
      </c>
      <c r="F72">
        <f t="shared" si="7"/>
        <v>202103</v>
      </c>
      <c r="H72" s="1"/>
      <c r="I72" s="5"/>
      <c r="J72" s="5"/>
    </row>
    <row r="73" spans="1:10">
      <c r="A73" s="14">
        <v>6842500</v>
      </c>
      <c r="B73" s="1">
        <v>44266</v>
      </c>
      <c r="C73">
        <v>0.61</v>
      </c>
      <c r="D73" t="s">
        <v>107</v>
      </c>
      <c r="E73">
        <f t="shared" si="6"/>
        <v>1.2099173553719009</v>
      </c>
      <c r="F73">
        <f t="shared" si="7"/>
        <v>202103</v>
      </c>
      <c r="H73" s="1"/>
      <c r="I73" s="5"/>
      <c r="J73" s="5"/>
    </row>
    <row r="74" spans="1:10">
      <c r="A74" s="14">
        <v>6842500</v>
      </c>
      <c r="B74" s="1">
        <v>44267</v>
      </c>
      <c r="C74">
        <v>0.67</v>
      </c>
      <c r="D74" t="s">
        <v>107</v>
      </c>
      <c r="E74">
        <f t="shared" si="6"/>
        <v>1.3289256198347108</v>
      </c>
      <c r="F74">
        <f t="shared" si="7"/>
        <v>202103</v>
      </c>
      <c r="H74" s="1"/>
      <c r="I74" s="5"/>
      <c r="J74" s="5"/>
    </row>
    <row r="75" spans="1:10">
      <c r="A75" s="14">
        <v>6842500</v>
      </c>
      <c r="B75" s="1">
        <v>44268</v>
      </c>
      <c r="C75">
        <v>0.92</v>
      </c>
      <c r="D75" t="s">
        <v>107</v>
      </c>
      <c r="E75">
        <f t="shared" si="6"/>
        <v>1.824793388429752</v>
      </c>
      <c r="F75">
        <f t="shared" si="7"/>
        <v>202103</v>
      </c>
      <c r="H75" s="1"/>
      <c r="I75" s="5"/>
      <c r="J75" s="5"/>
    </row>
    <row r="76" spans="1:10">
      <c r="A76" s="14">
        <v>6842500</v>
      </c>
      <c r="B76" s="1">
        <v>44269</v>
      </c>
      <c r="C76">
        <v>1.8</v>
      </c>
      <c r="D76" t="s">
        <v>107</v>
      </c>
      <c r="E76">
        <f t="shared" si="6"/>
        <v>3.5702479338842976</v>
      </c>
      <c r="F76">
        <f t="shared" si="7"/>
        <v>202103</v>
      </c>
      <c r="H76" s="1"/>
      <c r="I76" s="5"/>
      <c r="J76" s="5"/>
    </row>
    <row r="77" spans="1:10">
      <c r="A77" s="14">
        <v>6842500</v>
      </c>
      <c r="B77" s="1">
        <v>44270</v>
      </c>
      <c r="C77">
        <v>1.5</v>
      </c>
      <c r="D77" t="s">
        <v>107</v>
      </c>
      <c r="E77">
        <f t="shared" si="6"/>
        <v>2.9752066115702478</v>
      </c>
      <c r="F77">
        <f t="shared" si="7"/>
        <v>202103</v>
      </c>
      <c r="H77" s="1"/>
      <c r="I77" s="5"/>
      <c r="J77" s="5"/>
    </row>
    <row r="78" spans="1:10">
      <c r="A78" s="14">
        <v>6842500</v>
      </c>
      <c r="B78" s="1">
        <v>44271</v>
      </c>
      <c r="C78">
        <v>1.4</v>
      </c>
      <c r="D78" t="s">
        <v>107</v>
      </c>
      <c r="E78">
        <f t="shared" si="6"/>
        <v>2.7768595041322315</v>
      </c>
      <c r="F78">
        <f t="shared" si="7"/>
        <v>202103</v>
      </c>
      <c r="H78" s="1"/>
      <c r="I78" s="5"/>
      <c r="J78" s="5"/>
    </row>
    <row r="79" spans="1:10">
      <c r="A79" s="14">
        <v>6842500</v>
      </c>
      <c r="B79" s="1">
        <v>44272</v>
      </c>
      <c r="C79">
        <v>1.4</v>
      </c>
      <c r="D79" t="s">
        <v>107</v>
      </c>
      <c r="E79">
        <f t="shared" si="6"/>
        <v>2.7768595041322315</v>
      </c>
      <c r="F79">
        <f t="shared" si="7"/>
        <v>202103</v>
      </c>
      <c r="H79" s="1"/>
      <c r="I79" s="5"/>
      <c r="J79" s="5"/>
    </row>
    <row r="80" spans="1:10">
      <c r="A80" s="14">
        <v>6842500</v>
      </c>
      <c r="B80" s="1">
        <v>44273</v>
      </c>
      <c r="C80">
        <v>1.5</v>
      </c>
      <c r="D80" t="s">
        <v>107</v>
      </c>
      <c r="E80">
        <f t="shared" si="6"/>
        <v>2.9752066115702478</v>
      </c>
      <c r="F80">
        <f t="shared" si="7"/>
        <v>202103</v>
      </c>
      <c r="H80" s="1"/>
      <c r="I80" s="5"/>
      <c r="J80" s="5"/>
    </row>
    <row r="81" spans="1:10">
      <c r="A81" s="14">
        <v>6842500</v>
      </c>
      <c r="B81" s="1">
        <v>44274</v>
      </c>
      <c r="C81">
        <v>1.6</v>
      </c>
      <c r="D81" t="s">
        <v>107</v>
      </c>
      <c r="E81">
        <f t="shared" si="6"/>
        <v>3.1735537190082646</v>
      </c>
      <c r="F81">
        <f t="shared" si="7"/>
        <v>202103</v>
      </c>
      <c r="H81" s="1"/>
      <c r="I81" s="5"/>
      <c r="J81" s="5"/>
    </row>
    <row r="82" spans="1:10">
      <c r="A82" s="14">
        <v>6842500</v>
      </c>
      <c r="B82" s="1">
        <v>44275</v>
      </c>
      <c r="C82">
        <v>1.7</v>
      </c>
      <c r="D82" t="s">
        <v>107</v>
      </c>
      <c r="E82">
        <f t="shared" si="6"/>
        <v>3.3719008264462809</v>
      </c>
      <c r="F82">
        <f t="shared" si="7"/>
        <v>202103</v>
      </c>
      <c r="H82" s="1"/>
      <c r="I82" s="5"/>
      <c r="J82" s="5"/>
    </row>
    <row r="83" spans="1:10">
      <c r="A83" s="14">
        <v>6842500</v>
      </c>
      <c r="B83" s="1">
        <v>44276</v>
      </c>
      <c r="C83">
        <v>1.6</v>
      </c>
      <c r="D83" t="s">
        <v>107</v>
      </c>
      <c r="E83">
        <f t="shared" si="6"/>
        <v>3.1735537190082646</v>
      </c>
      <c r="F83">
        <f t="shared" si="7"/>
        <v>202103</v>
      </c>
      <c r="H83" s="1"/>
      <c r="I83" s="5"/>
      <c r="J83" s="5"/>
    </row>
    <row r="84" spans="1:10">
      <c r="A84" s="14">
        <v>6842500</v>
      </c>
      <c r="B84" s="1">
        <v>44277</v>
      </c>
      <c r="C84">
        <v>1.2</v>
      </c>
      <c r="D84" t="s">
        <v>107</v>
      </c>
      <c r="E84">
        <f t="shared" si="6"/>
        <v>2.3801652892561984</v>
      </c>
      <c r="F84">
        <f t="shared" si="7"/>
        <v>202103</v>
      </c>
      <c r="H84" s="1"/>
      <c r="I84" s="5"/>
      <c r="J84" s="5"/>
    </row>
    <row r="85" spans="1:10">
      <c r="A85" s="14">
        <v>6842500</v>
      </c>
      <c r="B85" s="1">
        <v>44278</v>
      </c>
      <c r="C85">
        <v>1.1000000000000001</v>
      </c>
      <c r="D85" t="s">
        <v>107</v>
      </c>
      <c r="E85">
        <f t="shared" si="6"/>
        <v>2.1818181818181821</v>
      </c>
      <c r="F85">
        <f t="shared" si="7"/>
        <v>202103</v>
      </c>
      <c r="H85" s="1"/>
      <c r="I85" s="5"/>
      <c r="J85" s="5"/>
    </row>
    <row r="86" spans="1:10">
      <c r="A86" s="14">
        <v>6842500</v>
      </c>
      <c r="B86" s="1">
        <v>44279</v>
      </c>
      <c r="C86">
        <v>0.88</v>
      </c>
      <c r="D86" t="s">
        <v>107</v>
      </c>
      <c r="E86">
        <f t="shared" si="6"/>
        <v>1.7454545454545454</v>
      </c>
      <c r="F86">
        <f t="shared" si="7"/>
        <v>202103</v>
      </c>
      <c r="H86" s="1"/>
      <c r="I86" s="5"/>
      <c r="J86" s="5"/>
    </row>
    <row r="87" spans="1:10">
      <c r="A87" s="14">
        <v>6842500</v>
      </c>
      <c r="B87" s="1">
        <v>44280</v>
      </c>
      <c r="C87">
        <v>0.78</v>
      </c>
      <c r="D87" t="s">
        <v>107</v>
      </c>
      <c r="E87">
        <f t="shared" si="6"/>
        <v>1.5471074380165288</v>
      </c>
      <c r="F87">
        <f t="shared" si="7"/>
        <v>202103</v>
      </c>
      <c r="H87" s="1"/>
      <c r="I87" s="5"/>
      <c r="J87" s="5"/>
    </row>
    <row r="88" spans="1:10">
      <c r="A88" s="14">
        <v>6842500</v>
      </c>
      <c r="B88" s="1">
        <v>44281</v>
      </c>
      <c r="C88">
        <v>0.74</v>
      </c>
      <c r="D88" t="s">
        <v>107</v>
      </c>
      <c r="E88">
        <f t="shared" si="6"/>
        <v>1.4677685950413224</v>
      </c>
      <c r="F88">
        <f t="shared" si="7"/>
        <v>202103</v>
      </c>
      <c r="H88" s="1"/>
      <c r="I88" s="5"/>
      <c r="J88" s="5"/>
    </row>
    <row r="89" spans="1:10">
      <c r="A89" s="14">
        <v>6842500</v>
      </c>
      <c r="B89" s="1">
        <v>44282</v>
      </c>
      <c r="C89">
        <v>0.73</v>
      </c>
      <c r="D89" t="s">
        <v>107</v>
      </c>
      <c r="E89">
        <f t="shared" si="6"/>
        <v>1.4479338842975207</v>
      </c>
      <c r="F89">
        <f t="shared" si="7"/>
        <v>202103</v>
      </c>
      <c r="H89" s="1"/>
      <c r="I89" s="5"/>
      <c r="J89" s="5"/>
    </row>
    <row r="90" spans="1:10">
      <c r="A90" s="14">
        <v>6842500</v>
      </c>
      <c r="B90" s="1">
        <v>44283</v>
      </c>
      <c r="C90">
        <v>0.77</v>
      </c>
      <c r="D90" t="s">
        <v>107</v>
      </c>
      <c r="E90">
        <f t="shared" si="6"/>
        <v>1.5272727272727273</v>
      </c>
      <c r="F90">
        <f t="shared" si="7"/>
        <v>202103</v>
      </c>
      <c r="H90" s="1"/>
      <c r="I90" s="5"/>
      <c r="J90" s="5"/>
    </row>
    <row r="91" spans="1:10">
      <c r="A91" s="14">
        <v>6842500</v>
      </c>
      <c r="B91" s="1">
        <v>44284</v>
      </c>
      <c r="C91">
        <v>0.75</v>
      </c>
      <c r="D91" t="s">
        <v>107</v>
      </c>
      <c r="E91">
        <f t="shared" si="6"/>
        <v>1.4876033057851239</v>
      </c>
      <c r="F91">
        <f t="shared" si="7"/>
        <v>202103</v>
      </c>
      <c r="H91" s="1"/>
      <c r="I91" s="5"/>
      <c r="J91" s="5"/>
    </row>
    <row r="92" spans="1:10">
      <c r="A92" s="14">
        <v>6842500</v>
      </c>
      <c r="B92" s="1">
        <v>44285</v>
      </c>
      <c r="C92">
        <v>0.51</v>
      </c>
      <c r="D92" t="s">
        <v>107</v>
      </c>
      <c r="E92">
        <f t="shared" si="6"/>
        <v>1.0115702479338844</v>
      </c>
      <c r="F92">
        <f t="shared" si="7"/>
        <v>202103</v>
      </c>
      <c r="H92" s="1"/>
      <c r="I92" s="5"/>
      <c r="J92" s="5"/>
    </row>
    <row r="93" spans="1:10">
      <c r="A93" s="14">
        <v>6842500</v>
      </c>
      <c r="B93" s="1">
        <v>44286</v>
      </c>
      <c r="C93">
        <v>0.41</v>
      </c>
      <c r="D93" t="s">
        <v>107</v>
      </c>
      <c r="E93">
        <f t="shared" si="6"/>
        <v>0.81322314049586775</v>
      </c>
      <c r="F93">
        <f t="shared" si="7"/>
        <v>202103</v>
      </c>
      <c r="H93" s="1"/>
      <c r="I93" s="5"/>
      <c r="J93" s="5"/>
    </row>
    <row r="94" spans="1:10">
      <c r="A94" s="14">
        <v>6842500</v>
      </c>
      <c r="B94" s="1">
        <v>44287</v>
      </c>
      <c r="C94">
        <v>0.37</v>
      </c>
      <c r="D94" t="s">
        <v>107</v>
      </c>
      <c r="E94">
        <f t="shared" si="6"/>
        <v>0.7338842975206612</v>
      </c>
      <c r="F94">
        <f t="shared" si="7"/>
        <v>202104</v>
      </c>
      <c r="H94" s="1"/>
      <c r="I94" s="5"/>
      <c r="J94" s="5"/>
    </row>
    <row r="95" spans="1:10">
      <c r="A95" s="14">
        <v>6842500</v>
      </c>
      <c r="B95" s="1">
        <v>44288</v>
      </c>
      <c r="C95">
        <v>0.38</v>
      </c>
      <c r="D95" t="s">
        <v>107</v>
      </c>
      <c r="E95">
        <f t="shared" si="6"/>
        <v>0.75371900826446281</v>
      </c>
      <c r="F95">
        <f t="shared" si="7"/>
        <v>202104</v>
      </c>
      <c r="H95" s="1"/>
      <c r="I95" s="5"/>
      <c r="J95" s="5"/>
    </row>
    <row r="96" spans="1:10">
      <c r="A96" s="14">
        <v>6842500</v>
      </c>
      <c r="B96" s="1">
        <v>44289</v>
      </c>
      <c r="C96">
        <v>0.38</v>
      </c>
      <c r="D96" t="s">
        <v>107</v>
      </c>
      <c r="E96">
        <f t="shared" si="6"/>
        <v>0.75371900826446281</v>
      </c>
      <c r="F96">
        <f t="shared" si="7"/>
        <v>202104</v>
      </c>
      <c r="H96" s="1"/>
      <c r="I96" s="5"/>
      <c r="J96" s="5"/>
    </row>
    <row r="97" spans="1:10">
      <c r="A97" s="14">
        <v>6842500</v>
      </c>
      <c r="B97" s="1">
        <v>44290</v>
      </c>
      <c r="C97">
        <v>0.38</v>
      </c>
      <c r="D97" t="s">
        <v>107</v>
      </c>
      <c r="E97">
        <f t="shared" si="6"/>
        <v>0.75371900826446281</v>
      </c>
      <c r="F97">
        <f t="shared" si="7"/>
        <v>202104</v>
      </c>
      <c r="H97" s="1"/>
      <c r="I97" s="5"/>
      <c r="J97" s="5"/>
    </row>
    <row r="98" spans="1:10">
      <c r="A98" s="14">
        <v>6842500</v>
      </c>
      <c r="B98" s="1">
        <v>44291</v>
      </c>
      <c r="C98">
        <v>0.39</v>
      </c>
      <c r="D98" t="s">
        <v>107</v>
      </c>
      <c r="E98">
        <f t="shared" si="6"/>
        <v>0.77355371900826442</v>
      </c>
      <c r="F98">
        <f t="shared" si="7"/>
        <v>202104</v>
      </c>
      <c r="H98" s="1"/>
      <c r="I98" s="5"/>
      <c r="J98" s="5"/>
    </row>
    <row r="99" spans="1:10">
      <c r="A99" s="14">
        <v>6842500</v>
      </c>
      <c r="B99" s="1">
        <v>44292</v>
      </c>
      <c r="C99">
        <v>0.43</v>
      </c>
      <c r="D99" t="s">
        <v>107</v>
      </c>
      <c r="E99">
        <f t="shared" si="6"/>
        <v>0.85289256198347108</v>
      </c>
      <c r="F99">
        <f t="shared" si="7"/>
        <v>202104</v>
      </c>
      <c r="H99" s="1"/>
      <c r="I99" s="5"/>
      <c r="J99" s="5"/>
    </row>
    <row r="100" spans="1:10">
      <c r="A100" s="14">
        <v>6842500</v>
      </c>
      <c r="B100" s="1">
        <v>44293</v>
      </c>
      <c r="C100">
        <v>0.41</v>
      </c>
      <c r="D100" t="s">
        <v>107</v>
      </c>
      <c r="E100">
        <f t="shared" si="6"/>
        <v>0.81322314049586775</v>
      </c>
      <c r="F100">
        <f t="shared" si="7"/>
        <v>202104</v>
      </c>
      <c r="H100" s="1"/>
      <c r="I100" s="5"/>
      <c r="J100" s="5"/>
    </row>
    <row r="101" spans="1:10">
      <c r="A101" s="14">
        <v>6842500</v>
      </c>
      <c r="B101" s="1">
        <v>44294</v>
      </c>
      <c r="C101">
        <v>0.38</v>
      </c>
      <c r="D101" t="s">
        <v>107</v>
      </c>
      <c r="E101">
        <f t="shared" si="6"/>
        <v>0.75371900826446281</v>
      </c>
      <c r="F101">
        <f t="shared" si="7"/>
        <v>202104</v>
      </c>
      <c r="H101" s="1"/>
      <c r="I101" s="5"/>
      <c r="J101" s="5"/>
    </row>
    <row r="102" spans="1:10">
      <c r="A102" s="14">
        <v>6842500</v>
      </c>
      <c r="B102" s="1">
        <v>44295</v>
      </c>
      <c r="C102">
        <v>0.41</v>
      </c>
      <c r="D102" t="s">
        <v>107</v>
      </c>
      <c r="E102">
        <f t="shared" si="6"/>
        <v>0.81322314049586775</v>
      </c>
      <c r="F102">
        <f t="shared" si="7"/>
        <v>202104</v>
      </c>
      <c r="H102" s="1"/>
      <c r="I102" s="5"/>
      <c r="J102" s="5"/>
    </row>
    <row r="103" spans="1:10">
      <c r="A103" s="14">
        <v>6842500</v>
      </c>
      <c r="B103" s="1">
        <v>44296</v>
      </c>
      <c r="C103">
        <v>0.42</v>
      </c>
      <c r="D103" t="s">
        <v>107</v>
      </c>
      <c r="E103">
        <f t="shared" si="6"/>
        <v>0.83305785123966947</v>
      </c>
      <c r="F103">
        <f t="shared" si="7"/>
        <v>202104</v>
      </c>
      <c r="H103" s="1"/>
      <c r="I103" s="5"/>
      <c r="J103" s="5"/>
    </row>
    <row r="104" spans="1:10">
      <c r="A104" s="14">
        <v>6842500</v>
      </c>
      <c r="B104" s="1">
        <v>44297</v>
      </c>
      <c r="C104">
        <v>0.45</v>
      </c>
      <c r="D104" t="s">
        <v>107</v>
      </c>
      <c r="E104">
        <f t="shared" si="6"/>
        <v>0.8925619834710744</v>
      </c>
      <c r="F104">
        <f t="shared" si="7"/>
        <v>202104</v>
      </c>
      <c r="H104" s="1"/>
      <c r="I104" s="5"/>
      <c r="J104" s="5"/>
    </row>
    <row r="105" spans="1:10">
      <c r="A105" s="14">
        <v>6842500</v>
      </c>
      <c r="B105" s="1">
        <v>44298</v>
      </c>
      <c r="C105">
        <v>0.45</v>
      </c>
      <c r="D105" t="s">
        <v>107</v>
      </c>
      <c r="E105">
        <f t="shared" si="6"/>
        <v>0.8925619834710744</v>
      </c>
      <c r="F105">
        <f t="shared" si="7"/>
        <v>202104</v>
      </c>
      <c r="H105" s="1"/>
      <c r="I105" s="5"/>
      <c r="J105" s="5"/>
    </row>
    <row r="106" spans="1:10">
      <c r="A106" s="14">
        <v>6842500</v>
      </c>
      <c r="B106" s="1">
        <v>44299</v>
      </c>
      <c r="C106">
        <v>0.46</v>
      </c>
      <c r="D106" t="s">
        <v>107</v>
      </c>
      <c r="E106">
        <f t="shared" si="6"/>
        <v>0.91239669421487601</v>
      </c>
      <c r="F106">
        <f t="shared" si="7"/>
        <v>202104</v>
      </c>
      <c r="H106" s="1"/>
      <c r="I106" s="5"/>
      <c r="J106" s="5"/>
    </row>
    <row r="107" spans="1:10">
      <c r="A107" s="14">
        <v>6842500</v>
      </c>
      <c r="B107" s="1">
        <v>44300</v>
      </c>
      <c r="C107">
        <v>0.46</v>
      </c>
      <c r="D107" t="s">
        <v>107</v>
      </c>
      <c r="E107">
        <f t="shared" si="6"/>
        <v>0.91239669421487601</v>
      </c>
      <c r="F107">
        <f t="shared" si="7"/>
        <v>202104</v>
      </c>
      <c r="H107" s="1"/>
      <c r="I107" s="5"/>
      <c r="J107" s="5"/>
    </row>
    <row r="108" spans="1:10">
      <c r="A108" s="14">
        <v>6842500</v>
      </c>
      <c r="B108" s="1">
        <v>44301</v>
      </c>
      <c r="C108">
        <v>0.49</v>
      </c>
      <c r="D108" t="s">
        <v>107</v>
      </c>
      <c r="E108">
        <f t="shared" si="6"/>
        <v>0.97190082644628095</v>
      </c>
      <c r="F108">
        <f t="shared" si="7"/>
        <v>202104</v>
      </c>
      <c r="H108" s="1"/>
      <c r="I108" s="5"/>
      <c r="J108" s="5"/>
    </row>
    <row r="109" spans="1:10">
      <c r="A109" s="14">
        <v>6842500</v>
      </c>
      <c r="B109" s="1">
        <v>44302</v>
      </c>
      <c r="C109">
        <v>0.63</v>
      </c>
      <c r="D109" t="s">
        <v>107</v>
      </c>
      <c r="E109">
        <f t="shared" si="6"/>
        <v>1.2495867768595041</v>
      </c>
      <c r="F109">
        <f t="shared" si="7"/>
        <v>202104</v>
      </c>
      <c r="H109" s="1"/>
      <c r="I109" s="5"/>
      <c r="J109" s="5"/>
    </row>
    <row r="110" spans="1:10">
      <c r="A110" s="14">
        <v>6842500</v>
      </c>
      <c r="B110" s="1">
        <v>44303</v>
      </c>
      <c r="C110">
        <v>0.65</v>
      </c>
      <c r="D110" t="s">
        <v>107</v>
      </c>
      <c r="E110">
        <f t="shared" si="6"/>
        <v>1.2892561983471074</v>
      </c>
      <c r="F110">
        <f t="shared" si="7"/>
        <v>202104</v>
      </c>
      <c r="H110" s="1"/>
      <c r="I110" s="5"/>
      <c r="J110" s="5"/>
    </row>
    <row r="111" spans="1:10">
      <c r="A111" s="14">
        <v>6842500</v>
      </c>
      <c r="B111" s="1">
        <v>44304</v>
      </c>
      <c r="C111">
        <v>0.65</v>
      </c>
      <c r="D111" t="s">
        <v>107</v>
      </c>
      <c r="E111">
        <f t="shared" si="6"/>
        <v>1.2892561983471074</v>
      </c>
      <c r="F111">
        <f t="shared" si="7"/>
        <v>202104</v>
      </c>
      <c r="H111" s="1"/>
      <c r="I111" s="5"/>
      <c r="J111" s="5"/>
    </row>
    <row r="112" spans="1:10">
      <c r="A112" s="14">
        <v>6842500</v>
      </c>
      <c r="B112" s="1">
        <v>44305</v>
      </c>
      <c r="C112">
        <v>0.72</v>
      </c>
      <c r="D112" t="s">
        <v>107</v>
      </c>
      <c r="E112">
        <f t="shared" si="6"/>
        <v>1.428099173553719</v>
      </c>
      <c r="F112">
        <f t="shared" si="7"/>
        <v>202104</v>
      </c>
      <c r="H112" s="1"/>
      <c r="I112" s="5"/>
      <c r="J112" s="5"/>
    </row>
    <row r="113" spans="1:10">
      <c r="A113" s="14">
        <v>6842500</v>
      </c>
      <c r="B113" s="1">
        <v>44306</v>
      </c>
      <c r="C113">
        <v>0.72</v>
      </c>
      <c r="D113" t="s">
        <v>107</v>
      </c>
      <c r="E113">
        <f t="shared" si="6"/>
        <v>1.428099173553719</v>
      </c>
      <c r="F113">
        <f t="shared" si="7"/>
        <v>202104</v>
      </c>
      <c r="H113" s="1"/>
      <c r="I113" s="5"/>
      <c r="J113" s="5"/>
    </row>
    <row r="114" spans="1:10">
      <c r="A114" s="14">
        <v>6842500</v>
      </c>
      <c r="B114" s="1">
        <v>44307</v>
      </c>
      <c r="C114">
        <v>0.7</v>
      </c>
      <c r="D114" t="s">
        <v>107</v>
      </c>
      <c r="E114">
        <f t="shared" si="6"/>
        <v>1.3884297520661157</v>
      </c>
      <c r="F114">
        <f t="shared" si="7"/>
        <v>202104</v>
      </c>
      <c r="H114" s="1"/>
      <c r="I114" s="5"/>
      <c r="J114" s="5"/>
    </row>
    <row r="115" spans="1:10">
      <c r="A115" s="14">
        <v>6842500</v>
      </c>
      <c r="B115" s="1">
        <v>44308</v>
      </c>
      <c r="C115">
        <v>0.7</v>
      </c>
      <c r="D115" t="s">
        <v>107</v>
      </c>
      <c r="E115">
        <f t="shared" si="6"/>
        <v>1.3884297520661157</v>
      </c>
      <c r="F115">
        <f t="shared" si="7"/>
        <v>202104</v>
      </c>
      <c r="H115" s="1"/>
      <c r="I115" s="5"/>
      <c r="J115" s="5"/>
    </row>
    <row r="116" spans="1:10">
      <c r="A116" s="14">
        <v>6842500</v>
      </c>
      <c r="B116" s="1">
        <v>44309</v>
      </c>
      <c r="C116">
        <v>0.64</v>
      </c>
      <c r="D116" t="s">
        <v>107</v>
      </c>
      <c r="E116">
        <f t="shared" si="6"/>
        <v>1.2694214876033059</v>
      </c>
      <c r="F116">
        <f t="shared" si="7"/>
        <v>202104</v>
      </c>
      <c r="H116" s="1"/>
      <c r="I116" s="5"/>
      <c r="J116" s="5"/>
    </row>
    <row r="117" spans="1:10">
      <c r="A117" s="14">
        <v>6842500</v>
      </c>
      <c r="B117" s="1">
        <v>44310</v>
      </c>
      <c r="C117">
        <v>0.62</v>
      </c>
      <c r="D117" t="s">
        <v>107</v>
      </c>
      <c r="E117">
        <f t="shared" si="6"/>
        <v>1.2297520661157024</v>
      </c>
      <c r="F117">
        <f t="shared" si="7"/>
        <v>202104</v>
      </c>
      <c r="H117" s="1"/>
      <c r="I117" s="5"/>
      <c r="J117" s="5"/>
    </row>
    <row r="118" spans="1:10">
      <c r="A118" s="14">
        <v>6842500</v>
      </c>
      <c r="B118" s="1">
        <v>44311</v>
      </c>
      <c r="C118">
        <v>0.53</v>
      </c>
      <c r="D118" t="s">
        <v>107</v>
      </c>
      <c r="E118">
        <f t="shared" si="6"/>
        <v>1.0512396694214876</v>
      </c>
      <c r="F118">
        <f t="shared" si="7"/>
        <v>202104</v>
      </c>
      <c r="H118" s="1"/>
      <c r="I118" s="5"/>
      <c r="J118" s="5"/>
    </row>
    <row r="119" spans="1:10">
      <c r="A119" s="14">
        <v>6842500</v>
      </c>
      <c r="B119" s="1">
        <v>44312</v>
      </c>
      <c r="C119">
        <v>0.48</v>
      </c>
      <c r="D119" t="s">
        <v>107</v>
      </c>
      <c r="E119">
        <f t="shared" si="6"/>
        <v>0.95206611570247934</v>
      </c>
      <c r="F119">
        <f t="shared" si="7"/>
        <v>202104</v>
      </c>
      <c r="H119" s="1"/>
      <c r="I119" s="5"/>
      <c r="J119" s="5"/>
    </row>
    <row r="120" spans="1:10">
      <c r="A120" s="14">
        <v>6842500</v>
      </c>
      <c r="B120" s="1">
        <v>44313</v>
      </c>
      <c r="C120">
        <v>0.46</v>
      </c>
      <c r="D120" t="s">
        <v>107</v>
      </c>
      <c r="E120">
        <f t="shared" si="6"/>
        <v>0.91239669421487601</v>
      </c>
      <c r="F120">
        <f t="shared" si="7"/>
        <v>202104</v>
      </c>
      <c r="H120" s="1"/>
      <c r="I120" s="5"/>
      <c r="J120" s="5"/>
    </row>
    <row r="121" spans="1:10">
      <c r="A121" s="14">
        <v>6842500</v>
      </c>
      <c r="B121" s="1">
        <v>44314</v>
      </c>
      <c r="C121">
        <v>0.56999999999999995</v>
      </c>
      <c r="D121" t="s">
        <v>107</v>
      </c>
      <c r="E121">
        <f t="shared" si="6"/>
        <v>1.130578512396694</v>
      </c>
      <c r="F121">
        <f t="shared" si="7"/>
        <v>202104</v>
      </c>
      <c r="H121" s="1"/>
      <c r="I121" s="5"/>
      <c r="J121" s="5"/>
    </row>
    <row r="122" spans="1:10">
      <c r="A122" s="14">
        <v>6842500</v>
      </c>
      <c r="B122" s="1">
        <v>44315</v>
      </c>
      <c r="C122">
        <v>0.47</v>
      </c>
      <c r="D122" t="s">
        <v>107</v>
      </c>
      <c r="E122">
        <f t="shared" si="6"/>
        <v>0.93223140495867773</v>
      </c>
      <c r="F122">
        <f t="shared" si="7"/>
        <v>202104</v>
      </c>
      <c r="H122" s="1"/>
      <c r="I122" s="5"/>
      <c r="J122" s="5"/>
    </row>
    <row r="123" spans="1:10">
      <c r="A123" s="14">
        <v>6842500</v>
      </c>
      <c r="B123" s="1">
        <v>44316</v>
      </c>
      <c r="C123">
        <v>0.39</v>
      </c>
      <c r="D123" t="s">
        <v>107</v>
      </c>
      <c r="E123">
        <f t="shared" si="6"/>
        <v>0.77355371900826442</v>
      </c>
      <c r="F123">
        <f t="shared" si="7"/>
        <v>202104</v>
      </c>
      <c r="H123" s="1"/>
      <c r="I123" s="5"/>
      <c r="J123" s="5"/>
    </row>
    <row r="124" spans="1:10">
      <c r="A124" s="14">
        <v>6842500</v>
      </c>
      <c r="B124" s="1">
        <v>44317</v>
      </c>
      <c r="C124">
        <v>0.37</v>
      </c>
      <c r="D124" t="s">
        <v>107</v>
      </c>
      <c r="E124">
        <f t="shared" si="6"/>
        <v>0.7338842975206612</v>
      </c>
      <c r="F124">
        <f t="shared" si="7"/>
        <v>202105</v>
      </c>
      <c r="H124" s="1"/>
      <c r="I124" s="5"/>
      <c r="J124" s="5"/>
    </row>
    <row r="125" spans="1:10">
      <c r="A125" s="14">
        <v>6842500</v>
      </c>
      <c r="B125" s="1">
        <v>44318</v>
      </c>
      <c r="C125">
        <v>0.39</v>
      </c>
      <c r="D125" t="s">
        <v>107</v>
      </c>
      <c r="E125">
        <f t="shared" si="6"/>
        <v>0.77355371900826442</v>
      </c>
      <c r="F125">
        <f t="shared" si="7"/>
        <v>202105</v>
      </c>
      <c r="H125" s="1"/>
      <c r="I125" s="5"/>
      <c r="J125" s="5"/>
    </row>
    <row r="126" spans="1:10">
      <c r="A126" s="14">
        <v>6842500</v>
      </c>
      <c r="B126" s="1">
        <v>44319</v>
      </c>
      <c r="C126">
        <v>0.45</v>
      </c>
      <c r="D126" t="s">
        <v>107</v>
      </c>
      <c r="E126">
        <f t="shared" si="6"/>
        <v>0.8925619834710744</v>
      </c>
      <c r="F126">
        <f t="shared" si="7"/>
        <v>202105</v>
      </c>
      <c r="H126" s="1"/>
      <c r="I126" s="5"/>
      <c r="J126" s="5"/>
    </row>
    <row r="127" spans="1:10">
      <c r="A127" s="14">
        <v>6842500</v>
      </c>
      <c r="B127" s="1">
        <v>44320</v>
      </c>
      <c r="C127">
        <v>0.32</v>
      </c>
      <c r="D127" t="s">
        <v>107</v>
      </c>
      <c r="E127">
        <f t="shared" si="6"/>
        <v>0.63471074380165293</v>
      </c>
      <c r="F127">
        <f t="shared" si="7"/>
        <v>202105</v>
      </c>
      <c r="H127" s="1"/>
      <c r="I127" s="5"/>
      <c r="J127" s="5"/>
    </row>
    <row r="128" spans="1:10">
      <c r="A128" s="14">
        <v>6842500</v>
      </c>
      <c r="B128" s="1">
        <v>44321</v>
      </c>
      <c r="C128">
        <v>0.28999999999999998</v>
      </c>
      <c r="D128" t="s">
        <v>107</v>
      </c>
      <c r="E128">
        <f t="shared" si="6"/>
        <v>0.57520661157024788</v>
      </c>
      <c r="F128">
        <f t="shared" si="7"/>
        <v>202105</v>
      </c>
      <c r="I128" s="5"/>
      <c r="J128" s="5"/>
    </row>
    <row r="129" spans="1:10">
      <c r="A129" s="14">
        <v>6842500</v>
      </c>
      <c r="B129" s="1">
        <v>44322</v>
      </c>
      <c r="C129">
        <v>0.26</v>
      </c>
      <c r="D129" t="s">
        <v>107</v>
      </c>
      <c r="E129">
        <f t="shared" si="6"/>
        <v>0.51570247933884295</v>
      </c>
      <c r="F129">
        <f t="shared" si="7"/>
        <v>202105</v>
      </c>
      <c r="I129" s="5"/>
      <c r="J129" s="5"/>
    </row>
    <row r="130" spans="1:10">
      <c r="A130" s="14">
        <v>6842500</v>
      </c>
      <c r="B130" s="1">
        <v>44323</v>
      </c>
      <c r="C130">
        <v>0.24</v>
      </c>
      <c r="D130" t="s">
        <v>107</v>
      </c>
      <c r="E130">
        <f t="shared" si="6"/>
        <v>0.47603305785123967</v>
      </c>
      <c r="F130">
        <f t="shared" si="7"/>
        <v>202105</v>
      </c>
      <c r="I130" s="5"/>
      <c r="J130" s="5"/>
    </row>
    <row r="131" spans="1:10">
      <c r="A131" s="14">
        <v>6842500</v>
      </c>
      <c r="B131" s="1">
        <v>44324</v>
      </c>
      <c r="C131">
        <v>0.25</v>
      </c>
      <c r="D131" t="s">
        <v>107</v>
      </c>
      <c r="E131">
        <f t="shared" si="6"/>
        <v>0.49586776859504134</v>
      </c>
      <c r="F131">
        <f t="shared" si="7"/>
        <v>202105</v>
      </c>
      <c r="I131" s="5"/>
      <c r="J131" s="5"/>
    </row>
    <row r="132" spans="1:10">
      <c r="A132" s="14">
        <v>6842500</v>
      </c>
      <c r="B132" s="1">
        <v>44325</v>
      </c>
      <c r="C132">
        <v>0.22</v>
      </c>
      <c r="D132" t="s">
        <v>107</v>
      </c>
      <c r="E132">
        <f t="shared" si="6"/>
        <v>0.43636363636363634</v>
      </c>
      <c r="F132">
        <f t="shared" si="7"/>
        <v>202105</v>
      </c>
      <c r="I132" s="5"/>
      <c r="J132" s="5"/>
    </row>
    <row r="133" spans="1:10">
      <c r="A133" s="14">
        <v>6842500</v>
      </c>
      <c r="B133" s="1">
        <v>44326</v>
      </c>
      <c r="C133">
        <v>12</v>
      </c>
      <c r="D133" t="s">
        <v>107</v>
      </c>
      <c r="E133">
        <f t="shared" ref="E133:E196" si="8">C133*(640*24*3600)/(5280^2)</f>
        <v>23.801652892561982</v>
      </c>
      <c r="F133">
        <f t="shared" ref="F133:F196" si="9">YEAR(B133)*100+MONTH(B133)</f>
        <v>202105</v>
      </c>
      <c r="I133" s="5"/>
      <c r="J133" s="5"/>
    </row>
    <row r="134" spans="1:10">
      <c r="A134" s="14">
        <v>6842500</v>
      </c>
      <c r="B134" s="1">
        <v>44327</v>
      </c>
      <c r="C134">
        <v>22</v>
      </c>
      <c r="D134" t="s">
        <v>107</v>
      </c>
      <c r="E134">
        <f t="shared" si="8"/>
        <v>43.636363636363633</v>
      </c>
      <c r="F134">
        <f t="shared" si="9"/>
        <v>202105</v>
      </c>
      <c r="I134" s="5"/>
      <c r="J134" s="5"/>
    </row>
    <row r="135" spans="1:10">
      <c r="A135" s="14">
        <v>6842500</v>
      </c>
      <c r="B135" s="1">
        <v>44328</v>
      </c>
      <c r="C135">
        <v>29</v>
      </c>
      <c r="D135" t="s">
        <v>107</v>
      </c>
      <c r="E135">
        <f t="shared" si="8"/>
        <v>57.52066115702479</v>
      </c>
      <c r="F135">
        <f t="shared" si="9"/>
        <v>202105</v>
      </c>
      <c r="I135" s="5"/>
      <c r="J135" s="5"/>
    </row>
    <row r="136" spans="1:10">
      <c r="A136" s="14">
        <v>6842500</v>
      </c>
      <c r="B136" s="1">
        <v>44329</v>
      </c>
      <c r="C136">
        <v>30</v>
      </c>
      <c r="D136" t="s">
        <v>107</v>
      </c>
      <c r="E136">
        <f t="shared" si="8"/>
        <v>59.504132231404959</v>
      </c>
      <c r="F136">
        <f t="shared" si="9"/>
        <v>202105</v>
      </c>
      <c r="I136" s="5"/>
      <c r="J136" s="5"/>
    </row>
    <row r="137" spans="1:10">
      <c r="A137" s="14">
        <v>6842500</v>
      </c>
      <c r="B137" s="1">
        <v>44330</v>
      </c>
      <c r="C137">
        <v>29</v>
      </c>
      <c r="D137" t="s">
        <v>107</v>
      </c>
      <c r="E137">
        <f t="shared" si="8"/>
        <v>57.52066115702479</v>
      </c>
      <c r="F137">
        <f t="shared" si="9"/>
        <v>202105</v>
      </c>
      <c r="I137" s="5"/>
      <c r="J137" s="5"/>
    </row>
    <row r="138" spans="1:10">
      <c r="A138" s="14">
        <v>6842500</v>
      </c>
      <c r="B138" s="1">
        <v>44331</v>
      </c>
      <c r="C138">
        <v>29</v>
      </c>
      <c r="D138" t="s">
        <v>107</v>
      </c>
      <c r="E138">
        <f t="shared" si="8"/>
        <v>57.52066115702479</v>
      </c>
      <c r="F138">
        <f t="shared" si="9"/>
        <v>202105</v>
      </c>
      <c r="I138" s="5"/>
      <c r="J138" s="5"/>
    </row>
    <row r="139" spans="1:10">
      <c r="A139" s="14">
        <v>6842500</v>
      </c>
      <c r="B139" s="1">
        <v>44332</v>
      </c>
      <c r="C139">
        <v>30</v>
      </c>
      <c r="D139" t="s">
        <v>107</v>
      </c>
      <c r="E139">
        <f t="shared" si="8"/>
        <v>59.504132231404959</v>
      </c>
      <c r="F139">
        <f t="shared" si="9"/>
        <v>202105</v>
      </c>
      <c r="I139" s="5"/>
      <c r="J139" s="5"/>
    </row>
    <row r="140" spans="1:10">
      <c r="A140" s="14">
        <v>6842500</v>
      </c>
      <c r="B140" s="1">
        <v>44333</v>
      </c>
      <c r="C140">
        <v>29</v>
      </c>
      <c r="D140" t="s">
        <v>107</v>
      </c>
      <c r="E140">
        <f t="shared" si="8"/>
        <v>57.52066115702479</v>
      </c>
      <c r="F140">
        <f t="shared" si="9"/>
        <v>202105</v>
      </c>
      <c r="I140" s="5"/>
      <c r="J140" s="5"/>
    </row>
    <row r="141" spans="1:10">
      <c r="A141" s="14">
        <v>6842500</v>
      </c>
      <c r="B141" s="1">
        <v>44334</v>
      </c>
      <c r="C141">
        <v>29</v>
      </c>
      <c r="D141" t="s">
        <v>107</v>
      </c>
      <c r="E141">
        <f t="shared" si="8"/>
        <v>57.52066115702479</v>
      </c>
      <c r="F141">
        <f t="shared" si="9"/>
        <v>202105</v>
      </c>
      <c r="I141" s="5"/>
      <c r="J141" s="5"/>
    </row>
    <row r="142" spans="1:10">
      <c r="A142" s="14">
        <v>6842500</v>
      </c>
      <c r="B142" s="1">
        <v>44335</v>
      </c>
      <c r="C142">
        <v>31</v>
      </c>
      <c r="D142" t="s">
        <v>107</v>
      </c>
      <c r="E142">
        <f t="shared" si="8"/>
        <v>61.487603305785122</v>
      </c>
      <c r="F142">
        <f t="shared" si="9"/>
        <v>202105</v>
      </c>
      <c r="I142" s="5"/>
      <c r="J142" s="5"/>
    </row>
    <row r="143" spans="1:10">
      <c r="A143" s="14">
        <v>6842500</v>
      </c>
      <c r="B143" s="1">
        <v>44336</v>
      </c>
      <c r="C143">
        <v>31</v>
      </c>
      <c r="D143" t="s">
        <v>107</v>
      </c>
      <c r="E143">
        <f t="shared" si="8"/>
        <v>61.487603305785122</v>
      </c>
      <c r="F143">
        <f t="shared" si="9"/>
        <v>202105</v>
      </c>
      <c r="I143" s="5"/>
      <c r="J143" s="5"/>
    </row>
    <row r="144" spans="1:10">
      <c r="A144" s="14">
        <v>6842500</v>
      </c>
      <c r="B144" s="1">
        <v>44337</v>
      </c>
      <c r="C144">
        <v>32</v>
      </c>
      <c r="D144" t="s">
        <v>107</v>
      </c>
      <c r="E144">
        <f t="shared" si="8"/>
        <v>63.471074380165291</v>
      </c>
      <c r="F144">
        <f t="shared" si="9"/>
        <v>202105</v>
      </c>
      <c r="I144" s="5"/>
      <c r="J144" s="5"/>
    </row>
    <row r="145" spans="1:10">
      <c r="A145" s="14">
        <v>6842500</v>
      </c>
      <c r="B145" s="1">
        <v>44338</v>
      </c>
      <c r="C145">
        <v>32</v>
      </c>
      <c r="D145" t="s">
        <v>107</v>
      </c>
      <c r="E145">
        <f t="shared" si="8"/>
        <v>63.471074380165291</v>
      </c>
      <c r="F145">
        <f t="shared" si="9"/>
        <v>202105</v>
      </c>
      <c r="I145" s="5"/>
      <c r="J145" s="5"/>
    </row>
    <row r="146" spans="1:10">
      <c r="A146" s="14">
        <v>6842500</v>
      </c>
      <c r="B146" s="1">
        <v>44339</v>
      </c>
      <c r="C146">
        <v>33</v>
      </c>
      <c r="D146" t="s">
        <v>107</v>
      </c>
      <c r="E146">
        <f t="shared" si="8"/>
        <v>65.454545454545453</v>
      </c>
      <c r="F146">
        <f t="shared" si="9"/>
        <v>202105</v>
      </c>
      <c r="I146" s="5"/>
      <c r="J146" s="5"/>
    </row>
    <row r="147" spans="1:10">
      <c r="A147" s="14">
        <v>6842500</v>
      </c>
      <c r="B147" s="1">
        <v>44340</v>
      </c>
      <c r="C147">
        <v>33</v>
      </c>
      <c r="D147" t="s">
        <v>107</v>
      </c>
      <c r="E147">
        <f t="shared" si="8"/>
        <v>65.454545454545453</v>
      </c>
      <c r="F147">
        <f t="shared" si="9"/>
        <v>202105</v>
      </c>
      <c r="I147" s="5"/>
      <c r="J147" s="5"/>
    </row>
    <row r="148" spans="1:10">
      <c r="A148" s="14">
        <v>6842500</v>
      </c>
      <c r="B148" s="1">
        <v>44341</v>
      </c>
      <c r="C148">
        <v>52</v>
      </c>
      <c r="D148" t="s">
        <v>107</v>
      </c>
      <c r="E148">
        <f t="shared" si="8"/>
        <v>103.14049586776859</v>
      </c>
      <c r="F148">
        <f t="shared" si="9"/>
        <v>202105</v>
      </c>
      <c r="I148" s="5"/>
      <c r="J148" s="5"/>
    </row>
    <row r="149" spans="1:10">
      <c r="A149" s="14">
        <v>6842500</v>
      </c>
      <c r="B149" s="1">
        <v>44342</v>
      </c>
      <c r="C149">
        <v>76</v>
      </c>
      <c r="D149" t="s">
        <v>107</v>
      </c>
      <c r="E149">
        <f t="shared" si="8"/>
        <v>150.74380165289256</v>
      </c>
      <c r="F149">
        <f t="shared" si="9"/>
        <v>202105</v>
      </c>
      <c r="I149" s="5"/>
      <c r="J149" s="5"/>
    </row>
    <row r="150" spans="1:10">
      <c r="A150" s="14">
        <v>6842500</v>
      </c>
      <c r="B150" s="1">
        <v>44343</v>
      </c>
      <c r="C150">
        <v>75</v>
      </c>
      <c r="D150" t="s">
        <v>107</v>
      </c>
      <c r="E150">
        <f t="shared" si="8"/>
        <v>148.7603305785124</v>
      </c>
      <c r="F150">
        <f t="shared" si="9"/>
        <v>202105</v>
      </c>
      <c r="I150" s="5"/>
      <c r="J150" s="5"/>
    </row>
    <row r="151" spans="1:10">
      <c r="A151" s="14">
        <v>6842500</v>
      </c>
      <c r="B151" s="1">
        <v>44344</v>
      </c>
      <c r="C151">
        <v>75</v>
      </c>
      <c r="D151" t="s">
        <v>107</v>
      </c>
      <c r="E151">
        <f t="shared" si="8"/>
        <v>148.7603305785124</v>
      </c>
      <c r="F151">
        <f t="shared" si="9"/>
        <v>202105</v>
      </c>
      <c r="I151" s="5"/>
      <c r="J151" s="5"/>
    </row>
    <row r="152" spans="1:10">
      <c r="A152" s="14">
        <v>6842500</v>
      </c>
      <c r="B152" s="1">
        <v>44345</v>
      </c>
      <c r="C152">
        <v>75</v>
      </c>
      <c r="D152" t="s">
        <v>107</v>
      </c>
      <c r="E152">
        <f t="shared" si="8"/>
        <v>148.7603305785124</v>
      </c>
      <c r="F152">
        <f t="shared" si="9"/>
        <v>202105</v>
      </c>
      <c r="I152" s="5"/>
      <c r="J152" s="5"/>
    </row>
    <row r="153" spans="1:10">
      <c r="A153" s="14">
        <v>6842500</v>
      </c>
      <c r="B153" s="1">
        <v>44346</v>
      </c>
      <c r="C153">
        <v>75</v>
      </c>
      <c r="D153" t="s">
        <v>107</v>
      </c>
      <c r="E153">
        <f t="shared" si="8"/>
        <v>148.7603305785124</v>
      </c>
      <c r="F153">
        <f t="shared" si="9"/>
        <v>202105</v>
      </c>
      <c r="I153" s="5"/>
      <c r="J153" s="5"/>
    </row>
    <row r="154" spans="1:10">
      <c r="A154" s="14">
        <v>6842500</v>
      </c>
      <c r="B154" s="1">
        <v>44347</v>
      </c>
      <c r="C154">
        <v>75</v>
      </c>
      <c r="D154" t="s">
        <v>107</v>
      </c>
      <c r="E154">
        <f t="shared" si="8"/>
        <v>148.7603305785124</v>
      </c>
      <c r="F154">
        <f t="shared" si="9"/>
        <v>202105</v>
      </c>
      <c r="I154" s="5"/>
      <c r="J154" s="5"/>
    </row>
    <row r="155" spans="1:10">
      <c r="A155" s="14">
        <v>6842500</v>
      </c>
      <c r="B155" s="1">
        <v>44348</v>
      </c>
      <c r="C155">
        <v>75</v>
      </c>
      <c r="D155" t="s">
        <v>107</v>
      </c>
      <c r="E155">
        <f t="shared" si="8"/>
        <v>148.7603305785124</v>
      </c>
      <c r="F155">
        <f t="shared" si="9"/>
        <v>202106</v>
      </c>
      <c r="I155" s="5"/>
      <c r="J155" s="5"/>
    </row>
    <row r="156" spans="1:10">
      <c r="A156" s="14">
        <v>6842500</v>
      </c>
      <c r="B156" s="1">
        <v>44349</v>
      </c>
      <c r="C156">
        <v>75</v>
      </c>
      <c r="D156" t="s">
        <v>107</v>
      </c>
      <c r="E156">
        <f t="shared" si="8"/>
        <v>148.7603305785124</v>
      </c>
      <c r="F156">
        <f t="shared" si="9"/>
        <v>202106</v>
      </c>
      <c r="I156" s="5"/>
      <c r="J156" s="5"/>
    </row>
    <row r="157" spans="1:10">
      <c r="A157" s="14">
        <v>6842500</v>
      </c>
      <c r="B157" s="1">
        <v>44350</v>
      </c>
      <c r="C157">
        <v>75</v>
      </c>
      <c r="D157" t="s">
        <v>107</v>
      </c>
      <c r="E157">
        <f t="shared" si="8"/>
        <v>148.7603305785124</v>
      </c>
      <c r="F157">
        <f t="shared" si="9"/>
        <v>202106</v>
      </c>
      <c r="I157" s="5"/>
      <c r="J157" s="5"/>
    </row>
    <row r="158" spans="1:10">
      <c r="A158" s="14">
        <v>6842500</v>
      </c>
      <c r="B158" s="1">
        <v>44351</v>
      </c>
      <c r="C158">
        <v>50</v>
      </c>
      <c r="D158" t="s">
        <v>107</v>
      </c>
      <c r="E158">
        <f t="shared" si="8"/>
        <v>99.173553719008268</v>
      </c>
      <c r="F158">
        <f t="shared" si="9"/>
        <v>202106</v>
      </c>
      <c r="I158" s="5"/>
      <c r="J158" s="5"/>
    </row>
    <row r="159" spans="1:10">
      <c r="A159" s="14">
        <v>6842500</v>
      </c>
      <c r="B159" s="1">
        <v>44352</v>
      </c>
      <c r="C159">
        <v>42</v>
      </c>
      <c r="D159" t="s">
        <v>107</v>
      </c>
      <c r="E159">
        <f t="shared" si="8"/>
        <v>83.305785123966942</v>
      </c>
      <c r="F159">
        <f t="shared" si="9"/>
        <v>202106</v>
      </c>
      <c r="I159" s="5"/>
      <c r="J159" s="5"/>
    </row>
    <row r="160" spans="1:10">
      <c r="A160" s="14">
        <v>6842500</v>
      </c>
      <c r="B160" s="1">
        <v>44353</v>
      </c>
      <c r="C160">
        <v>42</v>
      </c>
      <c r="D160" t="s">
        <v>107</v>
      </c>
      <c r="E160">
        <f t="shared" si="8"/>
        <v>83.305785123966942</v>
      </c>
      <c r="F160">
        <f t="shared" si="9"/>
        <v>202106</v>
      </c>
      <c r="I160" s="5"/>
      <c r="J160" s="5"/>
    </row>
    <row r="161" spans="1:10">
      <c r="A161" s="14">
        <v>6842500</v>
      </c>
      <c r="B161" s="1">
        <v>44354</v>
      </c>
      <c r="C161">
        <v>41</v>
      </c>
      <c r="D161" t="s">
        <v>107</v>
      </c>
      <c r="E161">
        <f t="shared" si="8"/>
        <v>81.32231404958678</v>
      </c>
      <c r="F161">
        <f t="shared" si="9"/>
        <v>202106</v>
      </c>
      <c r="I161" s="5"/>
      <c r="J161" s="5"/>
    </row>
    <row r="162" spans="1:10">
      <c r="A162" s="14">
        <v>6842500</v>
      </c>
      <c r="B162" s="1">
        <v>44355</v>
      </c>
      <c r="C162">
        <v>41</v>
      </c>
      <c r="D162" t="s">
        <v>107</v>
      </c>
      <c r="E162">
        <f t="shared" si="8"/>
        <v>81.32231404958678</v>
      </c>
      <c r="F162">
        <f t="shared" si="9"/>
        <v>202106</v>
      </c>
      <c r="I162" s="5"/>
      <c r="J162" s="5"/>
    </row>
    <row r="163" spans="1:10">
      <c r="A163" s="14">
        <v>6842500</v>
      </c>
      <c r="B163" s="1">
        <v>44356</v>
      </c>
      <c r="C163">
        <v>41</v>
      </c>
      <c r="D163" t="s">
        <v>107</v>
      </c>
      <c r="E163">
        <f t="shared" si="8"/>
        <v>81.32231404958678</v>
      </c>
      <c r="F163">
        <f t="shared" si="9"/>
        <v>202106</v>
      </c>
      <c r="I163" s="5"/>
      <c r="J163" s="5"/>
    </row>
    <row r="164" spans="1:10">
      <c r="A164" s="14">
        <v>6842500</v>
      </c>
      <c r="B164" s="1">
        <v>44357</v>
      </c>
      <c r="C164">
        <v>46</v>
      </c>
      <c r="D164" t="s">
        <v>107</v>
      </c>
      <c r="E164">
        <f t="shared" si="8"/>
        <v>91.239669421487605</v>
      </c>
      <c r="F164">
        <f t="shared" si="9"/>
        <v>202106</v>
      </c>
      <c r="I164" s="5"/>
      <c r="J164" s="5"/>
    </row>
    <row r="165" spans="1:10">
      <c r="A165" s="14">
        <v>6842500</v>
      </c>
      <c r="B165" s="1">
        <v>44358</v>
      </c>
      <c r="C165">
        <v>48</v>
      </c>
      <c r="D165" t="s">
        <v>107</v>
      </c>
      <c r="E165">
        <f t="shared" si="8"/>
        <v>95.206611570247929</v>
      </c>
      <c r="F165">
        <f t="shared" si="9"/>
        <v>202106</v>
      </c>
      <c r="I165" s="5"/>
      <c r="J165" s="5"/>
    </row>
    <row r="166" spans="1:10">
      <c r="A166" s="14">
        <v>6842500</v>
      </c>
      <c r="B166" s="1">
        <v>44359</v>
      </c>
      <c r="C166">
        <v>54</v>
      </c>
      <c r="D166" t="s">
        <v>107</v>
      </c>
      <c r="E166">
        <f t="shared" si="8"/>
        <v>107.10743801652893</v>
      </c>
      <c r="F166">
        <f t="shared" si="9"/>
        <v>202106</v>
      </c>
      <c r="I166" s="5"/>
      <c r="J166" s="5"/>
    </row>
    <row r="167" spans="1:10">
      <c r="A167" s="14">
        <v>6842500</v>
      </c>
      <c r="B167" s="1">
        <v>44360</v>
      </c>
      <c r="C167">
        <v>61</v>
      </c>
      <c r="D167" t="s">
        <v>107</v>
      </c>
      <c r="E167">
        <f t="shared" si="8"/>
        <v>120.99173553719008</v>
      </c>
      <c r="F167">
        <f t="shared" si="9"/>
        <v>202106</v>
      </c>
      <c r="I167" s="5"/>
      <c r="J167" s="5"/>
    </row>
    <row r="168" spans="1:10">
      <c r="A168" s="14">
        <v>6842500</v>
      </c>
      <c r="B168" s="1">
        <v>44361</v>
      </c>
      <c r="C168">
        <v>83</v>
      </c>
      <c r="D168" t="s">
        <v>107</v>
      </c>
      <c r="E168">
        <f t="shared" si="8"/>
        <v>164.62809917355372</v>
      </c>
      <c r="F168">
        <f t="shared" si="9"/>
        <v>202106</v>
      </c>
      <c r="I168" s="5"/>
      <c r="J168" s="5"/>
    </row>
    <row r="169" spans="1:10">
      <c r="A169" s="14">
        <v>6842500</v>
      </c>
      <c r="B169" s="1">
        <v>44362</v>
      </c>
      <c r="C169">
        <v>106</v>
      </c>
      <c r="D169" t="s">
        <v>107</v>
      </c>
      <c r="E169">
        <f t="shared" si="8"/>
        <v>210.24793388429751</v>
      </c>
      <c r="F169">
        <f t="shared" si="9"/>
        <v>202106</v>
      </c>
      <c r="I169" s="5"/>
      <c r="J169" s="5"/>
    </row>
    <row r="170" spans="1:10">
      <c r="A170" s="14">
        <v>6842500</v>
      </c>
      <c r="B170" s="1">
        <v>44363</v>
      </c>
      <c r="C170">
        <v>128</v>
      </c>
      <c r="D170" t="s">
        <v>107</v>
      </c>
      <c r="E170">
        <f t="shared" si="8"/>
        <v>253.88429752066116</v>
      </c>
      <c r="F170">
        <f t="shared" si="9"/>
        <v>202106</v>
      </c>
      <c r="I170" s="5"/>
      <c r="J170" s="5"/>
    </row>
    <row r="171" spans="1:10">
      <c r="A171" s="14">
        <v>6842500</v>
      </c>
      <c r="B171" s="1">
        <v>44364</v>
      </c>
      <c r="C171">
        <v>133</v>
      </c>
      <c r="D171" t="s">
        <v>107</v>
      </c>
      <c r="E171">
        <f t="shared" si="8"/>
        <v>263.801652892562</v>
      </c>
      <c r="F171">
        <f t="shared" si="9"/>
        <v>202106</v>
      </c>
      <c r="I171" s="5"/>
      <c r="J171" s="5"/>
    </row>
    <row r="172" spans="1:10">
      <c r="A172" s="14">
        <v>6842500</v>
      </c>
      <c r="B172" s="1">
        <v>44365</v>
      </c>
      <c r="C172">
        <v>126</v>
      </c>
      <c r="D172" t="s">
        <v>107</v>
      </c>
      <c r="E172">
        <f t="shared" si="8"/>
        <v>249.91735537190084</v>
      </c>
      <c r="F172">
        <f t="shared" si="9"/>
        <v>202106</v>
      </c>
      <c r="I172" s="5"/>
      <c r="J172" s="5"/>
    </row>
    <row r="173" spans="1:10">
      <c r="A173" s="14">
        <v>6842500</v>
      </c>
      <c r="B173" s="1">
        <v>44366</v>
      </c>
      <c r="C173">
        <v>113</v>
      </c>
      <c r="D173" t="s">
        <v>107</v>
      </c>
      <c r="E173">
        <f t="shared" si="8"/>
        <v>224.13223140495867</v>
      </c>
      <c r="F173">
        <f t="shared" si="9"/>
        <v>202106</v>
      </c>
      <c r="I173" s="5"/>
      <c r="J173" s="5"/>
    </row>
    <row r="174" spans="1:10">
      <c r="A174" s="14">
        <v>6842500</v>
      </c>
      <c r="B174" s="1">
        <v>44367</v>
      </c>
      <c r="C174">
        <v>87</v>
      </c>
      <c r="D174" t="s">
        <v>107</v>
      </c>
      <c r="E174">
        <f t="shared" si="8"/>
        <v>172.56198347107437</v>
      </c>
      <c r="F174">
        <f t="shared" si="9"/>
        <v>202106</v>
      </c>
      <c r="I174" s="5"/>
      <c r="J174" s="5"/>
    </row>
    <row r="175" spans="1:10">
      <c r="A175" s="14">
        <v>6842500</v>
      </c>
      <c r="B175" s="1">
        <v>44368</v>
      </c>
      <c r="C175">
        <v>63</v>
      </c>
      <c r="D175" t="s">
        <v>107</v>
      </c>
      <c r="E175">
        <f t="shared" si="8"/>
        <v>124.95867768595042</v>
      </c>
      <c r="F175">
        <f t="shared" si="9"/>
        <v>202106</v>
      </c>
      <c r="I175" s="5"/>
      <c r="J175" s="5"/>
    </row>
    <row r="176" spans="1:10">
      <c r="A176" s="14">
        <v>6842500</v>
      </c>
      <c r="B176" s="1">
        <v>44369</v>
      </c>
      <c r="C176">
        <v>57</v>
      </c>
      <c r="D176" t="s">
        <v>107</v>
      </c>
      <c r="E176">
        <f t="shared" si="8"/>
        <v>113.05785123966942</v>
      </c>
      <c r="F176">
        <f t="shared" si="9"/>
        <v>202106</v>
      </c>
      <c r="I176" s="5"/>
      <c r="J176" s="5"/>
    </row>
    <row r="177" spans="1:10">
      <c r="A177" s="14">
        <v>6842500</v>
      </c>
      <c r="B177" s="1">
        <v>44370</v>
      </c>
      <c r="C177">
        <v>68</v>
      </c>
      <c r="D177" t="s">
        <v>107</v>
      </c>
      <c r="E177">
        <f t="shared" si="8"/>
        <v>134.87603305785123</v>
      </c>
      <c r="F177">
        <f t="shared" si="9"/>
        <v>202106</v>
      </c>
      <c r="I177" s="5"/>
      <c r="J177" s="5"/>
    </row>
    <row r="178" spans="1:10">
      <c r="A178" s="14">
        <v>6842500</v>
      </c>
      <c r="B178" s="1">
        <v>44371</v>
      </c>
      <c r="C178">
        <v>84</v>
      </c>
      <c r="D178" t="s">
        <v>107</v>
      </c>
      <c r="E178">
        <f t="shared" si="8"/>
        <v>166.61157024793388</v>
      </c>
      <c r="F178">
        <f t="shared" si="9"/>
        <v>202106</v>
      </c>
      <c r="I178" s="5"/>
      <c r="J178" s="5"/>
    </row>
    <row r="179" spans="1:10">
      <c r="A179" s="14">
        <v>6842500</v>
      </c>
      <c r="B179" s="1">
        <v>44372</v>
      </c>
      <c r="C179">
        <v>75</v>
      </c>
      <c r="D179" t="s">
        <v>107</v>
      </c>
      <c r="E179">
        <f t="shared" si="8"/>
        <v>148.7603305785124</v>
      </c>
      <c r="F179">
        <f t="shared" si="9"/>
        <v>202106</v>
      </c>
      <c r="I179" s="5"/>
      <c r="J179" s="5"/>
    </row>
    <row r="180" spans="1:10">
      <c r="A180" s="14">
        <v>6842500</v>
      </c>
      <c r="B180" s="1">
        <v>44373</v>
      </c>
      <c r="C180">
        <v>66</v>
      </c>
      <c r="D180" t="s">
        <v>107</v>
      </c>
      <c r="E180">
        <f t="shared" si="8"/>
        <v>130.90909090909091</v>
      </c>
      <c r="F180">
        <f t="shared" si="9"/>
        <v>202106</v>
      </c>
      <c r="I180" s="5"/>
      <c r="J180" s="5"/>
    </row>
    <row r="181" spans="1:10">
      <c r="A181" s="14">
        <v>6842500</v>
      </c>
      <c r="B181" s="1">
        <v>44374</v>
      </c>
      <c r="C181">
        <v>72</v>
      </c>
      <c r="D181" t="s">
        <v>107</v>
      </c>
      <c r="E181">
        <f t="shared" si="8"/>
        <v>142.80991735537191</v>
      </c>
      <c r="F181">
        <f t="shared" si="9"/>
        <v>202106</v>
      </c>
      <c r="I181" s="5"/>
      <c r="J181" s="5"/>
    </row>
    <row r="182" spans="1:10">
      <c r="A182" s="14">
        <v>6842500</v>
      </c>
      <c r="B182" s="1">
        <v>44375</v>
      </c>
      <c r="C182">
        <v>92</v>
      </c>
      <c r="D182" t="s">
        <v>107</v>
      </c>
      <c r="E182">
        <f t="shared" si="8"/>
        <v>182.47933884297521</v>
      </c>
      <c r="F182">
        <f t="shared" si="9"/>
        <v>202106</v>
      </c>
      <c r="I182" s="5"/>
      <c r="J182" s="5"/>
    </row>
    <row r="183" spans="1:10">
      <c r="A183" s="14">
        <v>6842500</v>
      </c>
      <c r="B183" s="1">
        <v>44376</v>
      </c>
      <c r="C183">
        <v>83</v>
      </c>
      <c r="D183" t="s">
        <v>107</v>
      </c>
      <c r="E183">
        <f t="shared" si="8"/>
        <v>164.62809917355372</v>
      </c>
      <c r="F183">
        <f t="shared" si="9"/>
        <v>202106</v>
      </c>
      <c r="I183" s="5"/>
      <c r="J183" s="5"/>
    </row>
    <row r="184" spans="1:10">
      <c r="A184" s="14">
        <v>6842500</v>
      </c>
      <c r="B184" s="1">
        <v>44377</v>
      </c>
      <c r="C184">
        <v>66</v>
      </c>
      <c r="D184" t="s">
        <v>107</v>
      </c>
      <c r="E184">
        <f t="shared" si="8"/>
        <v>130.90909090909091</v>
      </c>
      <c r="F184">
        <f t="shared" si="9"/>
        <v>202106</v>
      </c>
      <c r="I184" s="5"/>
      <c r="J184" s="5"/>
    </row>
    <row r="185" spans="1:10">
      <c r="A185" s="14">
        <v>6842500</v>
      </c>
      <c r="B185" s="1">
        <v>44378</v>
      </c>
      <c r="C185">
        <v>68</v>
      </c>
      <c r="D185" t="s">
        <v>107</v>
      </c>
      <c r="E185">
        <f t="shared" si="8"/>
        <v>134.87603305785123</v>
      </c>
      <c r="F185">
        <f t="shared" si="9"/>
        <v>202107</v>
      </c>
      <c r="I185" s="5"/>
      <c r="J185" s="5"/>
    </row>
    <row r="186" spans="1:10">
      <c r="A186" s="14">
        <v>6842500</v>
      </c>
      <c r="B186" s="1">
        <v>44379</v>
      </c>
      <c r="C186">
        <v>62</v>
      </c>
      <c r="D186" t="s">
        <v>107</v>
      </c>
      <c r="E186">
        <f t="shared" si="8"/>
        <v>122.97520661157024</v>
      </c>
      <c r="F186">
        <f t="shared" si="9"/>
        <v>202107</v>
      </c>
      <c r="I186" s="5"/>
      <c r="J186" s="5"/>
    </row>
    <row r="187" spans="1:10">
      <c r="A187" s="14">
        <v>6842500</v>
      </c>
      <c r="B187" s="1">
        <v>44380</v>
      </c>
      <c r="C187">
        <v>63</v>
      </c>
      <c r="D187" t="s">
        <v>107</v>
      </c>
      <c r="E187">
        <f t="shared" si="8"/>
        <v>124.95867768595042</v>
      </c>
      <c r="F187">
        <f t="shared" si="9"/>
        <v>202107</v>
      </c>
      <c r="I187" s="5"/>
      <c r="J187" s="5"/>
    </row>
    <row r="188" spans="1:10">
      <c r="A188" s="14">
        <v>6842500</v>
      </c>
      <c r="B188" s="1">
        <v>44381</v>
      </c>
      <c r="C188">
        <v>73</v>
      </c>
      <c r="D188" t="s">
        <v>107</v>
      </c>
      <c r="E188">
        <f t="shared" si="8"/>
        <v>144.79338842975207</v>
      </c>
      <c r="F188">
        <f t="shared" si="9"/>
        <v>202107</v>
      </c>
      <c r="I188" s="5"/>
      <c r="J188" s="5"/>
    </row>
    <row r="189" spans="1:10">
      <c r="A189" s="14">
        <v>6842500</v>
      </c>
      <c r="B189" s="1">
        <v>44382</v>
      </c>
      <c r="C189">
        <v>91</v>
      </c>
      <c r="D189" t="s">
        <v>107</v>
      </c>
      <c r="E189">
        <f t="shared" si="8"/>
        <v>180.49586776859505</v>
      </c>
      <c r="F189">
        <f t="shared" si="9"/>
        <v>202107</v>
      </c>
      <c r="I189" s="5"/>
      <c r="J189" s="5"/>
    </row>
    <row r="190" spans="1:10">
      <c r="A190" s="14">
        <v>6842500</v>
      </c>
      <c r="B190" s="1">
        <v>44383</v>
      </c>
      <c r="C190">
        <v>115</v>
      </c>
      <c r="D190" t="s">
        <v>107</v>
      </c>
      <c r="E190">
        <f t="shared" si="8"/>
        <v>228.099173553719</v>
      </c>
      <c r="F190">
        <f t="shared" si="9"/>
        <v>202107</v>
      </c>
      <c r="H190" s="1"/>
      <c r="I190" s="5"/>
      <c r="J190" s="5"/>
    </row>
    <row r="191" spans="1:10">
      <c r="A191" s="14">
        <v>6842500</v>
      </c>
      <c r="B191" s="1">
        <v>44384</v>
      </c>
      <c r="C191">
        <v>119</v>
      </c>
      <c r="D191" t="s">
        <v>107</v>
      </c>
      <c r="E191">
        <f t="shared" si="8"/>
        <v>236.03305785123968</v>
      </c>
      <c r="F191">
        <f t="shared" si="9"/>
        <v>202107</v>
      </c>
      <c r="H191" s="1"/>
      <c r="I191" s="5"/>
      <c r="J191" s="5"/>
    </row>
    <row r="192" spans="1:10">
      <c r="A192" s="14">
        <v>6842500</v>
      </c>
      <c r="B192" s="1">
        <v>44385</v>
      </c>
      <c r="C192">
        <v>126</v>
      </c>
      <c r="D192" t="s">
        <v>107</v>
      </c>
      <c r="E192">
        <f t="shared" si="8"/>
        <v>249.91735537190084</v>
      </c>
      <c r="F192">
        <f t="shared" si="9"/>
        <v>202107</v>
      </c>
      <c r="H192" s="1"/>
      <c r="I192" s="5"/>
      <c r="J192" s="5"/>
    </row>
    <row r="193" spans="1:10">
      <c r="A193" s="14">
        <v>6842500</v>
      </c>
      <c r="B193" s="1">
        <v>44386</v>
      </c>
      <c r="C193">
        <v>123</v>
      </c>
      <c r="D193" t="s">
        <v>107</v>
      </c>
      <c r="E193">
        <f t="shared" si="8"/>
        <v>243.96694214876032</v>
      </c>
      <c r="F193">
        <f t="shared" si="9"/>
        <v>202107</v>
      </c>
      <c r="H193" s="1"/>
      <c r="I193" s="5"/>
      <c r="J193" s="5"/>
    </row>
    <row r="194" spans="1:10">
      <c r="A194" s="14">
        <v>6842500</v>
      </c>
      <c r="B194" s="1">
        <v>44387</v>
      </c>
      <c r="C194">
        <v>109</v>
      </c>
      <c r="D194" t="s">
        <v>107</v>
      </c>
      <c r="E194">
        <f t="shared" si="8"/>
        <v>216.19834710743802</v>
      </c>
      <c r="F194">
        <f t="shared" si="9"/>
        <v>202107</v>
      </c>
      <c r="H194" s="1"/>
      <c r="I194" s="5"/>
      <c r="J194" s="5"/>
    </row>
    <row r="195" spans="1:10">
      <c r="A195" s="14">
        <v>6842500</v>
      </c>
      <c r="B195" s="1">
        <v>44388</v>
      </c>
      <c r="C195">
        <v>117</v>
      </c>
      <c r="D195" t="s">
        <v>107</v>
      </c>
      <c r="E195">
        <f t="shared" si="8"/>
        <v>232.06611570247935</v>
      </c>
      <c r="F195">
        <f t="shared" si="9"/>
        <v>202107</v>
      </c>
      <c r="H195" s="1"/>
      <c r="I195" s="5"/>
      <c r="J195" s="5"/>
    </row>
    <row r="196" spans="1:10">
      <c r="A196" s="14">
        <v>6842500</v>
      </c>
      <c r="B196" s="1">
        <v>44389</v>
      </c>
      <c r="C196">
        <v>145</v>
      </c>
      <c r="D196" t="s">
        <v>107</v>
      </c>
      <c r="E196">
        <f t="shared" si="8"/>
        <v>287.60330578512395</v>
      </c>
      <c r="F196">
        <f t="shared" si="9"/>
        <v>202107</v>
      </c>
      <c r="H196" s="1"/>
      <c r="I196" s="5"/>
      <c r="J196" s="5"/>
    </row>
    <row r="197" spans="1:10">
      <c r="A197" s="14">
        <v>6842500</v>
      </c>
      <c r="B197" s="1">
        <v>44390</v>
      </c>
      <c r="C197">
        <v>148</v>
      </c>
      <c r="D197" t="s">
        <v>107</v>
      </c>
      <c r="E197">
        <f t="shared" ref="E197:E260" si="10">C197*(640*24*3600)/(5280^2)</f>
        <v>293.55371900826447</v>
      </c>
      <c r="F197">
        <f t="shared" ref="F197:F260" si="11">YEAR(B197)*100+MONTH(B197)</f>
        <v>202107</v>
      </c>
      <c r="H197" s="1"/>
      <c r="I197" s="5"/>
      <c r="J197" s="5"/>
    </row>
    <row r="198" spans="1:10">
      <c r="A198" s="14">
        <v>6842500</v>
      </c>
      <c r="B198" s="1">
        <v>44391</v>
      </c>
      <c r="C198">
        <v>153</v>
      </c>
      <c r="D198" t="s">
        <v>107</v>
      </c>
      <c r="E198">
        <f t="shared" si="10"/>
        <v>303.47107438016531</v>
      </c>
      <c r="F198">
        <f t="shared" si="11"/>
        <v>202107</v>
      </c>
      <c r="H198" s="1"/>
      <c r="I198" s="5"/>
      <c r="J198" s="5"/>
    </row>
    <row r="199" spans="1:10">
      <c r="A199" s="14">
        <v>6842500</v>
      </c>
      <c r="B199" s="1">
        <v>44392</v>
      </c>
      <c r="C199">
        <v>145</v>
      </c>
      <c r="D199" t="s">
        <v>107</v>
      </c>
      <c r="E199">
        <f t="shared" si="10"/>
        <v>287.60330578512395</v>
      </c>
      <c r="F199">
        <f t="shared" si="11"/>
        <v>202107</v>
      </c>
      <c r="H199" s="1"/>
      <c r="I199" s="5"/>
      <c r="J199" s="5"/>
    </row>
    <row r="200" spans="1:10">
      <c r="A200" s="14">
        <v>6842500</v>
      </c>
      <c r="B200" s="1">
        <v>44393</v>
      </c>
      <c r="C200">
        <v>139</v>
      </c>
      <c r="D200" t="s">
        <v>107</v>
      </c>
      <c r="E200">
        <f t="shared" si="10"/>
        <v>275.70247933884298</v>
      </c>
      <c r="F200">
        <f t="shared" si="11"/>
        <v>202107</v>
      </c>
      <c r="H200" s="1"/>
      <c r="I200" s="5"/>
      <c r="J200" s="5"/>
    </row>
    <row r="201" spans="1:10">
      <c r="A201" s="14">
        <v>6842500</v>
      </c>
      <c r="B201" s="1">
        <v>44394</v>
      </c>
      <c r="C201">
        <v>106</v>
      </c>
      <c r="D201" t="s">
        <v>107</v>
      </c>
      <c r="E201">
        <f t="shared" si="10"/>
        <v>210.24793388429751</v>
      </c>
      <c r="F201">
        <f t="shared" si="11"/>
        <v>202107</v>
      </c>
      <c r="H201" s="1"/>
      <c r="I201" s="5"/>
      <c r="J201" s="5"/>
    </row>
    <row r="202" spans="1:10">
      <c r="A202" s="14">
        <v>6842500</v>
      </c>
      <c r="B202" s="1">
        <v>44395</v>
      </c>
      <c r="C202">
        <v>88</v>
      </c>
      <c r="D202" t="s">
        <v>107</v>
      </c>
      <c r="E202">
        <f t="shared" si="10"/>
        <v>174.54545454545453</v>
      </c>
      <c r="F202">
        <f t="shared" si="11"/>
        <v>202107</v>
      </c>
      <c r="H202" s="1"/>
      <c r="I202" s="5"/>
      <c r="J202" s="5"/>
    </row>
    <row r="203" spans="1:10">
      <c r="A203" s="14">
        <v>6842500</v>
      </c>
      <c r="B203" s="1">
        <v>44396</v>
      </c>
      <c r="C203">
        <v>69</v>
      </c>
      <c r="D203" t="s">
        <v>107</v>
      </c>
      <c r="E203">
        <f t="shared" si="10"/>
        <v>136.85950413223139</v>
      </c>
      <c r="F203">
        <f t="shared" si="11"/>
        <v>202107</v>
      </c>
      <c r="H203" s="1"/>
      <c r="I203" s="5"/>
      <c r="J203" s="5"/>
    </row>
    <row r="204" spans="1:10">
      <c r="A204" s="14">
        <v>6842500</v>
      </c>
      <c r="B204" s="1">
        <v>44397</v>
      </c>
      <c r="C204">
        <v>85</v>
      </c>
      <c r="D204" t="s">
        <v>107</v>
      </c>
      <c r="E204">
        <f t="shared" si="10"/>
        <v>168.59504132231405</v>
      </c>
      <c r="F204">
        <f t="shared" si="11"/>
        <v>202107</v>
      </c>
      <c r="H204" s="1"/>
      <c r="I204" s="5"/>
      <c r="J204" s="5"/>
    </row>
    <row r="205" spans="1:10">
      <c r="A205" s="14">
        <v>6842500</v>
      </c>
      <c r="B205" s="1">
        <v>44398</v>
      </c>
      <c r="C205">
        <v>105</v>
      </c>
      <c r="D205" t="s">
        <v>107</v>
      </c>
      <c r="E205">
        <f t="shared" si="10"/>
        <v>208.26446280991735</v>
      </c>
      <c r="F205">
        <f t="shared" si="11"/>
        <v>202107</v>
      </c>
      <c r="G205" t="s">
        <v>116</v>
      </c>
      <c r="H205" s="1"/>
      <c r="I205" s="5"/>
      <c r="J205" s="5"/>
    </row>
    <row r="206" spans="1:10">
      <c r="A206" s="14">
        <v>6842500</v>
      </c>
      <c r="B206" s="1">
        <v>44399</v>
      </c>
      <c r="C206">
        <v>136</v>
      </c>
      <c r="D206" t="s">
        <v>107</v>
      </c>
      <c r="E206">
        <f t="shared" si="10"/>
        <v>269.75206611570246</v>
      </c>
      <c r="F206">
        <f t="shared" si="11"/>
        <v>202107</v>
      </c>
      <c r="G206" t="s">
        <v>116</v>
      </c>
      <c r="H206" s="1"/>
      <c r="I206" s="5"/>
      <c r="J206" s="5"/>
    </row>
    <row r="207" spans="1:10">
      <c r="A207" s="14">
        <v>6842500</v>
      </c>
      <c r="B207" s="1">
        <v>44400</v>
      </c>
      <c r="C207">
        <v>148</v>
      </c>
      <c r="D207" t="s">
        <v>107</v>
      </c>
      <c r="E207">
        <f t="shared" si="10"/>
        <v>293.55371900826447</v>
      </c>
      <c r="F207">
        <f t="shared" si="11"/>
        <v>202107</v>
      </c>
      <c r="G207" t="s">
        <v>116</v>
      </c>
      <c r="H207" s="1"/>
      <c r="I207" s="5"/>
      <c r="J207" s="5"/>
    </row>
    <row r="208" spans="1:10">
      <c r="A208" s="14">
        <v>6842500</v>
      </c>
      <c r="B208" s="1">
        <v>44401</v>
      </c>
      <c r="C208">
        <v>151</v>
      </c>
      <c r="D208" t="s">
        <v>107</v>
      </c>
      <c r="E208">
        <f t="shared" si="10"/>
        <v>299.50413223140498</v>
      </c>
      <c r="F208">
        <f t="shared" si="11"/>
        <v>202107</v>
      </c>
      <c r="H208" s="1"/>
      <c r="I208" s="5"/>
      <c r="J208" s="5"/>
    </row>
    <row r="209" spans="1:10">
      <c r="A209" s="14">
        <v>6842500</v>
      </c>
      <c r="B209" s="1">
        <v>44402</v>
      </c>
      <c r="C209">
        <v>126</v>
      </c>
      <c r="D209" t="s">
        <v>107</v>
      </c>
      <c r="E209">
        <f t="shared" si="10"/>
        <v>249.91735537190084</v>
      </c>
      <c r="F209">
        <f t="shared" si="11"/>
        <v>202107</v>
      </c>
      <c r="H209" s="1"/>
      <c r="I209" s="5"/>
      <c r="J209" s="5"/>
    </row>
    <row r="210" spans="1:10">
      <c r="A210" s="14">
        <v>6842500</v>
      </c>
      <c r="B210" s="1">
        <v>44403</v>
      </c>
      <c r="C210">
        <v>80</v>
      </c>
      <c r="D210" t="s">
        <v>107</v>
      </c>
      <c r="E210">
        <f t="shared" si="10"/>
        <v>158.67768595041323</v>
      </c>
      <c r="F210">
        <f t="shared" si="11"/>
        <v>202107</v>
      </c>
      <c r="H210" s="1"/>
      <c r="I210" s="5"/>
      <c r="J210" s="5"/>
    </row>
    <row r="211" spans="1:10">
      <c r="A211" s="14">
        <v>6842500</v>
      </c>
      <c r="B211" s="1">
        <v>44404</v>
      </c>
      <c r="C211">
        <v>75</v>
      </c>
      <c r="D211" t="s">
        <v>107</v>
      </c>
      <c r="E211">
        <f t="shared" si="10"/>
        <v>148.7603305785124</v>
      </c>
      <c r="F211">
        <f t="shared" si="11"/>
        <v>202107</v>
      </c>
      <c r="H211" s="1"/>
      <c r="I211" s="5"/>
      <c r="J211" s="5"/>
    </row>
    <row r="212" spans="1:10">
      <c r="A212" s="14">
        <v>6842500</v>
      </c>
      <c r="B212" s="1">
        <v>44405</v>
      </c>
      <c r="C212">
        <v>81</v>
      </c>
      <c r="D212" t="s">
        <v>107</v>
      </c>
      <c r="E212">
        <f t="shared" si="10"/>
        <v>160.6611570247934</v>
      </c>
      <c r="F212">
        <f t="shared" si="11"/>
        <v>202107</v>
      </c>
      <c r="H212" s="1"/>
      <c r="I212" s="5"/>
      <c r="J212" s="5"/>
    </row>
    <row r="213" spans="1:10">
      <c r="A213" s="14">
        <v>6842500</v>
      </c>
      <c r="B213" s="1">
        <v>44406</v>
      </c>
      <c r="C213">
        <v>98</v>
      </c>
      <c r="D213" t="s">
        <v>107</v>
      </c>
      <c r="E213">
        <f t="shared" si="10"/>
        <v>194.38016528925621</v>
      </c>
      <c r="F213">
        <f t="shared" si="11"/>
        <v>202107</v>
      </c>
      <c r="H213" s="1"/>
      <c r="I213" s="5"/>
      <c r="J213" s="5"/>
    </row>
    <row r="214" spans="1:10">
      <c r="A214" s="14">
        <v>6842500</v>
      </c>
      <c r="B214" s="1">
        <v>44407</v>
      </c>
      <c r="C214">
        <v>144</v>
      </c>
      <c r="D214" t="s">
        <v>107</v>
      </c>
      <c r="E214">
        <f t="shared" si="10"/>
        <v>285.61983471074382</v>
      </c>
      <c r="F214">
        <f t="shared" si="11"/>
        <v>202107</v>
      </c>
      <c r="H214" s="1"/>
      <c r="I214" s="5"/>
      <c r="J214" s="5"/>
    </row>
    <row r="215" spans="1:10">
      <c r="A215" s="14">
        <v>6842500</v>
      </c>
      <c r="B215" s="1">
        <v>44408</v>
      </c>
      <c r="C215">
        <v>161</v>
      </c>
      <c r="D215" t="s">
        <v>107</v>
      </c>
      <c r="E215">
        <f t="shared" si="10"/>
        <v>319.3388429752066</v>
      </c>
      <c r="F215">
        <f t="shared" si="11"/>
        <v>202107</v>
      </c>
      <c r="H215" s="1"/>
      <c r="I215" s="5"/>
      <c r="J215" s="5"/>
    </row>
    <row r="216" spans="1:10">
      <c r="A216" s="14">
        <v>6842500</v>
      </c>
      <c r="B216" s="1">
        <v>44409</v>
      </c>
      <c r="C216">
        <v>161</v>
      </c>
      <c r="D216" t="s">
        <v>107</v>
      </c>
      <c r="E216">
        <f t="shared" si="10"/>
        <v>319.3388429752066</v>
      </c>
      <c r="F216">
        <f t="shared" si="11"/>
        <v>202108</v>
      </c>
      <c r="H216" s="1"/>
      <c r="I216" s="5"/>
      <c r="J216" s="5"/>
    </row>
    <row r="217" spans="1:10">
      <c r="A217" s="14">
        <v>6842500</v>
      </c>
      <c r="B217" s="1">
        <v>44410</v>
      </c>
      <c r="C217">
        <v>170</v>
      </c>
      <c r="D217" t="s">
        <v>107</v>
      </c>
      <c r="E217">
        <f t="shared" si="10"/>
        <v>337.19008264462809</v>
      </c>
      <c r="F217">
        <f t="shared" si="11"/>
        <v>202108</v>
      </c>
      <c r="H217" s="1"/>
      <c r="I217" s="5"/>
      <c r="J217" s="5"/>
    </row>
    <row r="218" spans="1:10">
      <c r="A218" s="14">
        <v>6842500</v>
      </c>
      <c r="B218" s="1">
        <v>44411</v>
      </c>
      <c r="C218">
        <v>175</v>
      </c>
      <c r="D218" t="s">
        <v>107</v>
      </c>
      <c r="E218">
        <f t="shared" si="10"/>
        <v>347.10743801652893</v>
      </c>
      <c r="F218">
        <f t="shared" si="11"/>
        <v>202108</v>
      </c>
      <c r="H218" s="1"/>
      <c r="I218" s="5"/>
      <c r="J218" s="5"/>
    </row>
    <row r="219" spans="1:10">
      <c r="A219" s="14">
        <v>6842500</v>
      </c>
      <c r="B219" s="1">
        <v>44412</v>
      </c>
      <c r="C219">
        <v>184</v>
      </c>
      <c r="D219" t="s">
        <v>107</v>
      </c>
      <c r="E219">
        <f t="shared" si="10"/>
        <v>364.95867768595042</v>
      </c>
      <c r="F219">
        <f t="shared" si="11"/>
        <v>202108</v>
      </c>
      <c r="H219" s="1"/>
      <c r="I219" s="5"/>
      <c r="J219" s="5"/>
    </row>
    <row r="220" spans="1:10">
      <c r="A220" s="14">
        <v>6842500</v>
      </c>
      <c r="B220" s="1">
        <v>44413</v>
      </c>
      <c r="C220">
        <v>181</v>
      </c>
      <c r="D220" t="s">
        <v>107</v>
      </c>
      <c r="E220">
        <f t="shared" si="10"/>
        <v>359.0082644628099</v>
      </c>
      <c r="F220">
        <f t="shared" si="11"/>
        <v>202108</v>
      </c>
      <c r="H220" s="1"/>
      <c r="I220" s="5"/>
      <c r="J220" s="5"/>
    </row>
    <row r="221" spans="1:10">
      <c r="A221" s="14">
        <v>6842500</v>
      </c>
      <c r="B221" s="1">
        <v>44414</v>
      </c>
      <c r="C221">
        <v>153</v>
      </c>
      <c r="D221" t="s">
        <v>107</v>
      </c>
      <c r="E221">
        <f t="shared" si="10"/>
        <v>303.47107438016531</v>
      </c>
      <c r="F221">
        <f t="shared" si="11"/>
        <v>202108</v>
      </c>
      <c r="H221" s="1"/>
      <c r="I221" s="5"/>
      <c r="J221" s="5"/>
    </row>
    <row r="222" spans="1:10">
      <c r="A222" s="14">
        <v>6842500</v>
      </c>
      <c r="B222" s="1">
        <v>44415</v>
      </c>
      <c r="C222">
        <v>151</v>
      </c>
      <c r="D222" t="s">
        <v>107</v>
      </c>
      <c r="E222">
        <f t="shared" si="10"/>
        <v>299.50413223140498</v>
      </c>
      <c r="F222">
        <f t="shared" si="11"/>
        <v>202108</v>
      </c>
      <c r="H222" s="1"/>
      <c r="I222" s="5"/>
      <c r="J222" s="5"/>
    </row>
    <row r="223" spans="1:10">
      <c r="A223" s="14">
        <v>6842500</v>
      </c>
      <c r="B223" s="1">
        <v>44416</v>
      </c>
      <c r="C223">
        <v>152</v>
      </c>
      <c r="D223" t="s">
        <v>107</v>
      </c>
      <c r="E223">
        <f t="shared" si="10"/>
        <v>301.48760330578511</v>
      </c>
      <c r="F223">
        <f t="shared" si="11"/>
        <v>202108</v>
      </c>
      <c r="H223" s="1"/>
      <c r="I223" s="5"/>
      <c r="J223" s="5"/>
    </row>
    <row r="224" spans="1:10">
      <c r="A224" s="14">
        <v>6842500</v>
      </c>
      <c r="B224" s="1">
        <v>44417</v>
      </c>
      <c r="C224">
        <v>158</v>
      </c>
      <c r="D224" t="s">
        <v>107</v>
      </c>
      <c r="E224">
        <f t="shared" si="10"/>
        <v>313.38842975206609</v>
      </c>
      <c r="F224">
        <f t="shared" si="11"/>
        <v>202108</v>
      </c>
      <c r="H224" s="1"/>
      <c r="I224" s="5"/>
      <c r="J224" s="5"/>
    </row>
    <row r="225" spans="1:10">
      <c r="A225" s="14">
        <v>6842500</v>
      </c>
      <c r="B225" s="1">
        <v>44418</v>
      </c>
      <c r="C225">
        <v>163</v>
      </c>
      <c r="D225" t="s">
        <v>107</v>
      </c>
      <c r="E225">
        <f t="shared" si="10"/>
        <v>323.30578512396693</v>
      </c>
      <c r="F225">
        <f t="shared" si="11"/>
        <v>202108</v>
      </c>
      <c r="H225" s="1"/>
      <c r="I225" s="5"/>
      <c r="J225" s="5"/>
    </row>
    <row r="226" spans="1:10">
      <c r="A226" s="14">
        <v>6842500</v>
      </c>
      <c r="B226" s="1">
        <v>44419</v>
      </c>
      <c r="C226">
        <v>165</v>
      </c>
      <c r="D226" t="s">
        <v>107</v>
      </c>
      <c r="E226">
        <f t="shared" si="10"/>
        <v>327.27272727272725</v>
      </c>
      <c r="F226">
        <f t="shared" si="11"/>
        <v>202108</v>
      </c>
      <c r="H226" s="1"/>
      <c r="I226" s="5"/>
      <c r="J226" s="5"/>
    </row>
    <row r="227" spans="1:10">
      <c r="A227" s="14">
        <v>6842500</v>
      </c>
      <c r="B227" s="1">
        <v>44420</v>
      </c>
      <c r="C227">
        <v>167</v>
      </c>
      <c r="D227" t="s">
        <v>107</v>
      </c>
      <c r="E227">
        <f t="shared" si="10"/>
        <v>331.23966942148758</v>
      </c>
      <c r="F227">
        <f t="shared" si="11"/>
        <v>202108</v>
      </c>
      <c r="H227" s="1"/>
      <c r="I227" s="5"/>
      <c r="J227" s="5"/>
    </row>
    <row r="228" spans="1:10">
      <c r="A228" s="14">
        <v>6842500</v>
      </c>
      <c r="B228" s="1">
        <v>44421</v>
      </c>
      <c r="C228">
        <v>140</v>
      </c>
      <c r="D228" t="s">
        <v>107</v>
      </c>
      <c r="E228">
        <f t="shared" si="10"/>
        <v>277.68595041322317</v>
      </c>
      <c r="F228">
        <f t="shared" si="11"/>
        <v>202108</v>
      </c>
      <c r="H228" s="1"/>
      <c r="I228" s="5"/>
      <c r="J228" s="5"/>
    </row>
    <row r="229" spans="1:10">
      <c r="A229" s="14">
        <v>6842500</v>
      </c>
      <c r="B229" s="1">
        <v>44422</v>
      </c>
      <c r="C229">
        <v>117</v>
      </c>
      <c r="D229" t="s">
        <v>107</v>
      </c>
      <c r="E229">
        <f t="shared" si="10"/>
        <v>232.06611570247935</v>
      </c>
      <c r="F229">
        <f t="shared" si="11"/>
        <v>202108</v>
      </c>
      <c r="H229" s="1"/>
      <c r="I229" s="5"/>
      <c r="J229" s="5"/>
    </row>
    <row r="230" spans="1:10">
      <c r="A230" s="14">
        <v>6842500</v>
      </c>
      <c r="B230" s="1">
        <v>44423</v>
      </c>
      <c r="C230">
        <v>111</v>
      </c>
      <c r="D230" t="s">
        <v>107</v>
      </c>
      <c r="E230">
        <f t="shared" si="10"/>
        <v>220.16528925619835</v>
      </c>
      <c r="F230">
        <f t="shared" si="11"/>
        <v>202108</v>
      </c>
      <c r="H230" s="1"/>
      <c r="I230" s="5"/>
      <c r="J230" s="5"/>
    </row>
    <row r="231" spans="1:10">
      <c r="A231" s="14">
        <v>6842500</v>
      </c>
      <c r="B231" s="1">
        <v>44424</v>
      </c>
      <c r="C231">
        <v>119</v>
      </c>
      <c r="D231" t="s">
        <v>107</v>
      </c>
      <c r="E231">
        <f t="shared" si="10"/>
        <v>236.03305785123968</v>
      </c>
      <c r="F231">
        <f t="shared" si="11"/>
        <v>202108</v>
      </c>
      <c r="H231" s="1"/>
      <c r="I231" s="5"/>
      <c r="J231" s="5"/>
    </row>
    <row r="232" spans="1:10">
      <c r="A232" s="14">
        <v>6842500</v>
      </c>
      <c r="B232" s="1">
        <v>44425</v>
      </c>
      <c r="C232">
        <v>127</v>
      </c>
      <c r="D232" t="s">
        <v>107</v>
      </c>
      <c r="E232">
        <f t="shared" si="10"/>
        <v>251.900826446281</v>
      </c>
      <c r="F232">
        <f t="shared" si="11"/>
        <v>202108</v>
      </c>
      <c r="H232" s="1"/>
      <c r="I232" s="5"/>
      <c r="J232" s="5"/>
    </row>
    <row r="233" spans="1:10">
      <c r="A233" s="14">
        <v>6842500</v>
      </c>
      <c r="B233" s="1">
        <v>44426</v>
      </c>
      <c r="C233">
        <v>124</v>
      </c>
      <c r="D233" t="s">
        <v>107</v>
      </c>
      <c r="E233">
        <f t="shared" si="10"/>
        <v>245.95041322314049</v>
      </c>
      <c r="F233">
        <f t="shared" si="11"/>
        <v>202108</v>
      </c>
      <c r="H233" s="1"/>
      <c r="I233" s="5"/>
      <c r="J233" s="5"/>
    </row>
    <row r="234" spans="1:10">
      <c r="A234" s="14">
        <v>6842500</v>
      </c>
      <c r="B234" s="1">
        <v>44427</v>
      </c>
      <c r="C234">
        <v>146</v>
      </c>
      <c r="D234" t="s">
        <v>107</v>
      </c>
      <c r="E234">
        <f t="shared" si="10"/>
        <v>289.58677685950414</v>
      </c>
      <c r="F234">
        <f t="shared" si="11"/>
        <v>202108</v>
      </c>
      <c r="H234" s="1"/>
      <c r="I234" s="5"/>
      <c r="J234" s="5"/>
    </row>
    <row r="235" spans="1:10">
      <c r="A235" s="14">
        <v>6842500</v>
      </c>
      <c r="B235" s="1">
        <v>44428</v>
      </c>
      <c r="C235">
        <v>151</v>
      </c>
      <c r="D235" t="s">
        <v>107</v>
      </c>
      <c r="E235">
        <f t="shared" si="10"/>
        <v>299.50413223140498</v>
      </c>
      <c r="F235">
        <f t="shared" si="11"/>
        <v>202108</v>
      </c>
      <c r="H235" s="1"/>
      <c r="I235" s="5"/>
      <c r="J235" s="5"/>
    </row>
    <row r="236" spans="1:10">
      <c r="A236" s="14">
        <v>6842500</v>
      </c>
      <c r="B236" s="1">
        <v>44429</v>
      </c>
      <c r="C236">
        <v>134</v>
      </c>
      <c r="D236" t="s">
        <v>107</v>
      </c>
      <c r="E236">
        <f t="shared" si="10"/>
        <v>265.78512396694214</v>
      </c>
      <c r="F236">
        <f t="shared" si="11"/>
        <v>202108</v>
      </c>
      <c r="H236" s="1"/>
      <c r="I236" s="5"/>
      <c r="J236" s="5"/>
    </row>
    <row r="237" spans="1:10">
      <c r="A237" s="14">
        <v>6842500</v>
      </c>
      <c r="B237" s="1">
        <v>44430</v>
      </c>
      <c r="C237">
        <v>119</v>
      </c>
      <c r="D237" t="s">
        <v>107</v>
      </c>
      <c r="E237">
        <f t="shared" si="10"/>
        <v>236.03305785123968</v>
      </c>
      <c r="F237">
        <f t="shared" si="11"/>
        <v>202108</v>
      </c>
      <c r="H237" s="1"/>
      <c r="I237" s="5"/>
      <c r="J237" s="5"/>
    </row>
    <row r="238" spans="1:10">
      <c r="A238" s="14">
        <v>6842500</v>
      </c>
      <c r="B238" s="1">
        <v>44431</v>
      </c>
      <c r="C238">
        <v>103</v>
      </c>
      <c r="D238" t="s">
        <v>107</v>
      </c>
      <c r="E238">
        <f t="shared" si="10"/>
        <v>204.29752066115702</v>
      </c>
      <c r="F238">
        <f t="shared" si="11"/>
        <v>202108</v>
      </c>
      <c r="H238" s="1"/>
      <c r="I238" s="5"/>
      <c r="J238" s="5"/>
    </row>
    <row r="239" spans="1:10">
      <c r="A239" s="14">
        <v>6842500</v>
      </c>
      <c r="B239" s="1">
        <v>44432</v>
      </c>
      <c r="C239">
        <v>105</v>
      </c>
      <c r="D239" t="s">
        <v>107</v>
      </c>
      <c r="E239">
        <f t="shared" si="10"/>
        <v>208.26446280991735</v>
      </c>
      <c r="F239">
        <f t="shared" si="11"/>
        <v>202108</v>
      </c>
      <c r="H239" s="1"/>
      <c r="I239" s="5"/>
      <c r="J239" s="5"/>
    </row>
    <row r="240" spans="1:10">
      <c r="A240" s="14">
        <v>6842500</v>
      </c>
      <c r="B240" s="1">
        <v>44433</v>
      </c>
      <c r="C240">
        <v>111</v>
      </c>
      <c r="D240" t="s">
        <v>107</v>
      </c>
      <c r="E240">
        <f t="shared" si="10"/>
        <v>220.16528925619835</v>
      </c>
      <c r="F240">
        <f t="shared" si="11"/>
        <v>202108</v>
      </c>
      <c r="H240" s="1"/>
      <c r="I240" s="5"/>
      <c r="J240" s="5"/>
    </row>
    <row r="241" spans="1:10">
      <c r="A241" s="14">
        <v>6842500</v>
      </c>
      <c r="B241" s="1">
        <v>44434</v>
      </c>
      <c r="C241">
        <v>112</v>
      </c>
      <c r="D241" t="s">
        <v>107</v>
      </c>
      <c r="E241">
        <f t="shared" si="10"/>
        <v>222.14876033057851</v>
      </c>
      <c r="F241">
        <f t="shared" si="11"/>
        <v>202108</v>
      </c>
      <c r="H241" s="1"/>
      <c r="I241" s="5"/>
      <c r="J241" s="5"/>
    </row>
    <row r="242" spans="1:10">
      <c r="A242" s="14">
        <v>6842500</v>
      </c>
      <c r="B242" s="1">
        <v>44435</v>
      </c>
      <c r="C242">
        <v>113</v>
      </c>
      <c r="D242" t="s">
        <v>107</v>
      </c>
      <c r="E242">
        <f t="shared" si="10"/>
        <v>224.13223140495867</v>
      </c>
      <c r="F242">
        <f t="shared" si="11"/>
        <v>202108</v>
      </c>
      <c r="H242" s="1"/>
      <c r="I242" s="5"/>
      <c r="J242" s="5"/>
    </row>
    <row r="243" spans="1:10">
      <c r="A243" s="14">
        <v>6842500</v>
      </c>
      <c r="B243" s="1">
        <v>44436</v>
      </c>
      <c r="C243">
        <v>94</v>
      </c>
      <c r="D243" t="s">
        <v>107</v>
      </c>
      <c r="E243">
        <f t="shared" si="10"/>
        <v>186.44628099173553</v>
      </c>
      <c r="F243">
        <f t="shared" si="11"/>
        <v>202108</v>
      </c>
      <c r="H243" s="1"/>
      <c r="I243" s="5"/>
      <c r="J243" s="5"/>
    </row>
    <row r="244" spans="1:10">
      <c r="A244" s="14">
        <v>6842500</v>
      </c>
      <c r="B244" s="1">
        <v>44437</v>
      </c>
      <c r="C244">
        <v>101</v>
      </c>
      <c r="D244" t="s">
        <v>107</v>
      </c>
      <c r="E244">
        <f t="shared" si="10"/>
        <v>200.3305785123967</v>
      </c>
      <c r="F244">
        <f t="shared" si="11"/>
        <v>202108</v>
      </c>
      <c r="H244" s="1"/>
      <c r="I244" s="5"/>
      <c r="J244" s="5"/>
    </row>
    <row r="245" spans="1:10">
      <c r="A245" s="14">
        <v>6842500</v>
      </c>
      <c r="B245" s="1">
        <v>44438</v>
      </c>
      <c r="C245">
        <v>117</v>
      </c>
      <c r="D245" t="s">
        <v>107</v>
      </c>
      <c r="E245">
        <f t="shared" si="10"/>
        <v>232.06611570247935</v>
      </c>
      <c r="F245">
        <f t="shared" si="11"/>
        <v>202108</v>
      </c>
      <c r="H245" s="1"/>
      <c r="I245" s="5"/>
      <c r="J245" s="5"/>
    </row>
    <row r="246" spans="1:10">
      <c r="A246" s="14">
        <v>6842500</v>
      </c>
      <c r="B246" s="1">
        <v>44439</v>
      </c>
      <c r="C246">
        <v>112</v>
      </c>
      <c r="D246" t="s">
        <v>107</v>
      </c>
      <c r="E246">
        <f t="shared" si="10"/>
        <v>222.14876033057851</v>
      </c>
      <c r="F246">
        <f t="shared" si="11"/>
        <v>202108</v>
      </c>
      <c r="H246" s="1"/>
      <c r="I246" s="5"/>
      <c r="J246" s="5"/>
    </row>
    <row r="247" spans="1:10">
      <c r="A247" s="14">
        <v>6842500</v>
      </c>
      <c r="B247" s="1">
        <v>44440</v>
      </c>
      <c r="C247">
        <v>109</v>
      </c>
      <c r="D247" t="s">
        <v>107</v>
      </c>
      <c r="E247">
        <f t="shared" si="10"/>
        <v>216.19834710743802</v>
      </c>
      <c r="F247">
        <f t="shared" si="11"/>
        <v>202109</v>
      </c>
      <c r="H247" s="1"/>
      <c r="I247" s="5"/>
      <c r="J247" s="5"/>
    </row>
    <row r="248" spans="1:10">
      <c r="A248" s="14">
        <v>6842500</v>
      </c>
      <c r="B248" s="1">
        <v>44441</v>
      </c>
      <c r="C248">
        <v>80</v>
      </c>
      <c r="D248" t="s">
        <v>107</v>
      </c>
      <c r="E248">
        <f t="shared" si="10"/>
        <v>158.67768595041323</v>
      </c>
      <c r="F248">
        <f t="shared" si="11"/>
        <v>202109</v>
      </c>
      <c r="H248" s="1"/>
      <c r="I248" s="5"/>
      <c r="J248" s="5"/>
    </row>
    <row r="249" spans="1:10">
      <c r="A249" s="14">
        <v>6842500</v>
      </c>
      <c r="B249" s="1">
        <v>44442</v>
      </c>
      <c r="C249">
        <v>58</v>
      </c>
      <c r="D249" t="s">
        <v>107</v>
      </c>
      <c r="E249">
        <f t="shared" si="10"/>
        <v>115.04132231404958</v>
      </c>
      <c r="F249">
        <f t="shared" si="11"/>
        <v>202109</v>
      </c>
      <c r="H249" s="1"/>
      <c r="I249" s="5"/>
      <c r="J249" s="5"/>
    </row>
    <row r="250" spans="1:10">
      <c r="A250" s="14">
        <v>6842500</v>
      </c>
      <c r="B250" s="1">
        <v>44443</v>
      </c>
      <c r="C250">
        <v>55</v>
      </c>
      <c r="D250" t="s">
        <v>107</v>
      </c>
      <c r="E250">
        <f t="shared" si="10"/>
        <v>109.09090909090909</v>
      </c>
      <c r="F250">
        <f t="shared" si="11"/>
        <v>202109</v>
      </c>
      <c r="H250" s="1"/>
      <c r="I250" s="5"/>
      <c r="J250" s="5"/>
    </row>
    <row r="251" spans="1:10">
      <c r="A251" s="14">
        <v>6842500</v>
      </c>
      <c r="B251" s="1">
        <v>44444</v>
      </c>
      <c r="C251">
        <v>55</v>
      </c>
      <c r="D251" t="s">
        <v>107</v>
      </c>
      <c r="E251">
        <f t="shared" si="10"/>
        <v>109.09090909090909</v>
      </c>
      <c r="F251">
        <f t="shared" si="11"/>
        <v>202109</v>
      </c>
      <c r="H251" s="1"/>
      <c r="I251" s="5"/>
      <c r="J251" s="5"/>
    </row>
    <row r="252" spans="1:10">
      <c r="A252" s="14">
        <v>6842500</v>
      </c>
      <c r="B252" s="1">
        <v>44445</v>
      </c>
      <c r="C252">
        <v>55</v>
      </c>
      <c r="D252" t="s">
        <v>107</v>
      </c>
      <c r="E252">
        <f t="shared" si="10"/>
        <v>109.09090909090909</v>
      </c>
      <c r="F252">
        <f t="shared" si="11"/>
        <v>202109</v>
      </c>
      <c r="H252" s="1"/>
      <c r="I252" s="5"/>
      <c r="J252" s="5"/>
    </row>
    <row r="253" spans="1:10">
      <c r="A253" s="14">
        <v>6842500</v>
      </c>
      <c r="B253" s="1">
        <v>44446</v>
      </c>
      <c r="C253">
        <v>59</v>
      </c>
      <c r="D253" t="s">
        <v>107</v>
      </c>
      <c r="E253">
        <f t="shared" si="10"/>
        <v>117.02479338842976</v>
      </c>
      <c r="F253">
        <f t="shared" si="11"/>
        <v>202109</v>
      </c>
      <c r="H253" s="1"/>
      <c r="I253" s="5"/>
      <c r="J253" s="5"/>
    </row>
    <row r="254" spans="1:10">
      <c r="A254" s="14">
        <v>6842500</v>
      </c>
      <c r="B254" s="1">
        <v>44447</v>
      </c>
      <c r="C254">
        <v>70</v>
      </c>
      <c r="D254" t="s">
        <v>107</v>
      </c>
      <c r="E254">
        <f t="shared" si="10"/>
        <v>138.84297520661158</v>
      </c>
      <c r="F254">
        <f t="shared" si="11"/>
        <v>202109</v>
      </c>
      <c r="H254" s="1"/>
      <c r="I254" s="5"/>
      <c r="J254" s="5"/>
    </row>
    <row r="255" spans="1:10">
      <c r="A255" s="14">
        <v>6842500</v>
      </c>
      <c r="B255" s="1">
        <v>44448</v>
      </c>
      <c r="C255">
        <v>52</v>
      </c>
      <c r="D255" t="s">
        <v>107</v>
      </c>
      <c r="E255">
        <f t="shared" si="10"/>
        <v>103.14049586776859</v>
      </c>
      <c r="F255">
        <f t="shared" si="11"/>
        <v>202109</v>
      </c>
      <c r="H255" s="1"/>
      <c r="I255" s="5"/>
      <c r="J255" s="5"/>
    </row>
    <row r="256" spans="1:10">
      <c r="A256" s="14">
        <v>6842500</v>
      </c>
      <c r="B256" s="1">
        <v>44449</v>
      </c>
      <c r="C256">
        <v>1.2</v>
      </c>
      <c r="D256" t="s">
        <v>107</v>
      </c>
      <c r="E256">
        <f t="shared" si="10"/>
        <v>2.3801652892561984</v>
      </c>
      <c r="F256">
        <f t="shared" si="11"/>
        <v>202109</v>
      </c>
      <c r="H256" s="1"/>
      <c r="I256" s="5"/>
      <c r="J256" s="5"/>
    </row>
    <row r="257" spans="1:10">
      <c r="A257" s="14">
        <v>6842500</v>
      </c>
      <c r="B257" s="1">
        <v>44450</v>
      </c>
      <c r="C257">
        <v>0.69</v>
      </c>
      <c r="D257" t="s">
        <v>107</v>
      </c>
      <c r="E257">
        <f t="shared" si="10"/>
        <v>1.368595041322314</v>
      </c>
      <c r="F257">
        <f t="shared" si="11"/>
        <v>202109</v>
      </c>
      <c r="H257" s="1"/>
      <c r="I257" s="5"/>
      <c r="J257" s="5"/>
    </row>
    <row r="258" spans="1:10">
      <c r="A258" s="14">
        <v>6842500</v>
      </c>
      <c r="B258" s="1">
        <v>44451</v>
      </c>
      <c r="C258">
        <v>0.47</v>
      </c>
      <c r="D258" t="s">
        <v>107</v>
      </c>
      <c r="E258">
        <f t="shared" si="10"/>
        <v>0.93223140495867773</v>
      </c>
      <c r="F258">
        <f t="shared" si="11"/>
        <v>202109</v>
      </c>
      <c r="H258" s="1"/>
      <c r="I258" s="5"/>
      <c r="J258" s="5"/>
    </row>
    <row r="259" spans="1:10">
      <c r="A259" s="14">
        <v>6842500</v>
      </c>
      <c r="B259" s="1">
        <v>44452</v>
      </c>
      <c r="C259">
        <v>0.35</v>
      </c>
      <c r="D259" t="s">
        <v>107</v>
      </c>
      <c r="E259">
        <f t="shared" si="10"/>
        <v>0.69421487603305787</v>
      </c>
      <c r="F259">
        <f t="shared" si="11"/>
        <v>202109</v>
      </c>
      <c r="H259" s="1"/>
      <c r="I259" s="5"/>
      <c r="J259" s="5"/>
    </row>
    <row r="260" spans="1:10">
      <c r="A260" s="14">
        <v>6842500</v>
      </c>
      <c r="B260" s="1">
        <v>44453</v>
      </c>
      <c r="C260">
        <v>0.17</v>
      </c>
      <c r="D260" t="s">
        <v>107</v>
      </c>
      <c r="E260">
        <f t="shared" si="10"/>
        <v>0.33719008264462808</v>
      </c>
      <c r="F260">
        <f t="shared" si="11"/>
        <v>202109</v>
      </c>
      <c r="H260" s="1"/>
      <c r="I260" s="5"/>
      <c r="J260" s="5"/>
    </row>
    <row r="261" spans="1:10">
      <c r="A261" s="14">
        <v>6842500</v>
      </c>
      <c r="B261" s="1">
        <v>44454</v>
      </c>
      <c r="C261">
        <v>0.08</v>
      </c>
      <c r="D261" t="s">
        <v>107</v>
      </c>
      <c r="E261">
        <f t="shared" ref="E261:E324" si="12">C261*(640*24*3600)/(5280^2)</f>
        <v>0.15867768595041323</v>
      </c>
      <c r="F261">
        <f t="shared" ref="F261:F324" si="13">YEAR(B261)*100+MONTH(B261)</f>
        <v>202109</v>
      </c>
      <c r="H261" s="1"/>
      <c r="I261" s="5"/>
      <c r="J261" s="5"/>
    </row>
    <row r="262" spans="1:10">
      <c r="A262" s="14">
        <v>6842500</v>
      </c>
      <c r="B262" s="1">
        <v>44455</v>
      </c>
      <c r="C262">
        <v>0.05</v>
      </c>
      <c r="D262" t="s">
        <v>107</v>
      </c>
      <c r="E262">
        <f t="shared" si="12"/>
        <v>9.9173553719008267E-2</v>
      </c>
      <c r="F262">
        <f t="shared" si="13"/>
        <v>202109</v>
      </c>
      <c r="H262" s="1"/>
      <c r="I262" s="5"/>
      <c r="J262" s="5"/>
    </row>
    <row r="263" spans="1:10">
      <c r="A263" s="14">
        <v>6842500</v>
      </c>
      <c r="B263" s="1">
        <v>44456</v>
      </c>
      <c r="C263">
        <v>0.04</v>
      </c>
      <c r="D263" t="s">
        <v>107</v>
      </c>
      <c r="E263">
        <f t="shared" si="12"/>
        <v>7.9338842975206617E-2</v>
      </c>
      <c r="F263">
        <f t="shared" si="13"/>
        <v>202109</v>
      </c>
      <c r="H263" s="1"/>
      <c r="I263" s="5"/>
      <c r="J263" s="5"/>
    </row>
    <row r="264" spans="1:10">
      <c r="A264" s="14">
        <v>6842500</v>
      </c>
      <c r="B264" s="1">
        <v>44457</v>
      </c>
      <c r="C264">
        <v>0.03</v>
      </c>
      <c r="D264" t="s">
        <v>107</v>
      </c>
      <c r="E264">
        <f t="shared" si="12"/>
        <v>5.9504132231404959E-2</v>
      </c>
      <c r="F264">
        <f t="shared" si="13"/>
        <v>202109</v>
      </c>
      <c r="H264" s="1"/>
      <c r="I264" s="5"/>
      <c r="J264" s="5"/>
    </row>
    <row r="265" spans="1:10">
      <c r="A265" s="14">
        <v>6842500</v>
      </c>
      <c r="B265" s="1">
        <v>44458</v>
      </c>
      <c r="C265">
        <v>0.02</v>
      </c>
      <c r="D265" t="s">
        <v>107</v>
      </c>
      <c r="E265">
        <f t="shared" si="12"/>
        <v>3.9669421487603308E-2</v>
      </c>
      <c r="F265">
        <f t="shared" si="13"/>
        <v>202109</v>
      </c>
      <c r="H265" s="1"/>
      <c r="I265" s="5"/>
      <c r="J265" s="5"/>
    </row>
    <row r="266" spans="1:10">
      <c r="A266" s="14">
        <v>6842500</v>
      </c>
      <c r="B266" s="1">
        <v>44459</v>
      </c>
      <c r="C266">
        <v>0.02</v>
      </c>
      <c r="D266" t="s">
        <v>107</v>
      </c>
      <c r="E266">
        <f t="shared" si="12"/>
        <v>3.9669421487603308E-2</v>
      </c>
      <c r="F266">
        <f t="shared" si="13"/>
        <v>202109</v>
      </c>
      <c r="H266" s="1"/>
      <c r="I266" s="5"/>
      <c r="J266" s="5"/>
    </row>
    <row r="267" spans="1:10">
      <c r="A267" s="14">
        <v>6842500</v>
      </c>
      <c r="B267" s="1">
        <v>44460</v>
      </c>
      <c r="C267">
        <v>0.01</v>
      </c>
      <c r="D267" t="s">
        <v>107</v>
      </c>
      <c r="E267">
        <f t="shared" si="12"/>
        <v>1.9834710743801654E-2</v>
      </c>
      <c r="F267">
        <f t="shared" si="13"/>
        <v>202109</v>
      </c>
      <c r="H267" s="1"/>
      <c r="I267" s="5"/>
      <c r="J267" s="5"/>
    </row>
    <row r="268" spans="1:10">
      <c r="A268" s="14">
        <v>6842500</v>
      </c>
      <c r="B268" s="1">
        <v>44461</v>
      </c>
      <c r="C268">
        <v>0</v>
      </c>
      <c r="D268" t="s">
        <v>107</v>
      </c>
      <c r="E268">
        <f t="shared" si="12"/>
        <v>0</v>
      </c>
      <c r="F268">
        <f t="shared" si="13"/>
        <v>202109</v>
      </c>
      <c r="H268" s="1"/>
      <c r="I268" s="5"/>
      <c r="J268" s="5"/>
    </row>
    <row r="269" spans="1:10">
      <c r="A269" s="14">
        <v>6842500</v>
      </c>
      <c r="B269" s="1">
        <v>44462</v>
      </c>
      <c r="C269">
        <v>0</v>
      </c>
      <c r="D269" t="s">
        <v>107</v>
      </c>
      <c r="E269">
        <f t="shared" si="12"/>
        <v>0</v>
      </c>
      <c r="F269">
        <f t="shared" si="13"/>
        <v>202109</v>
      </c>
      <c r="H269" s="1"/>
      <c r="I269" s="5"/>
      <c r="J269" s="5"/>
    </row>
    <row r="270" spans="1:10">
      <c r="A270" s="14">
        <v>6842500</v>
      </c>
      <c r="B270" s="1">
        <v>44463</v>
      </c>
      <c r="C270">
        <v>0</v>
      </c>
      <c r="D270" t="s">
        <v>107</v>
      </c>
      <c r="E270">
        <f t="shared" si="12"/>
        <v>0</v>
      </c>
      <c r="F270">
        <f t="shared" si="13"/>
        <v>202109</v>
      </c>
      <c r="H270" s="1"/>
      <c r="I270" s="5"/>
      <c r="J270" s="5"/>
    </row>
    <row r="271" spans="1:10">
      <c r="A271" s="14">
        <v>6842500</v>
      </c>
      <c r="B271" s="1">
        <v>44464</v>
      </c>
      <c r="C271">
        <v>0</v>
      </c>
      <c r="D271" t="s">
        <v>107</v>
      </c>
      <c r="E271">
        <f t="shared" si="12"/>
        <v>0</v>
      </c>
      <c r="F271">
        <f t="shared" si="13"/>
        <v>202109</v>
      </c>
      <c r="H271" s="1"/>
      <c r="I271" s="5"/>
      <c r="J271" s="5"/>
    </row>
    <row r="272" spans="1:10">
      <c r="A272" s="14">
        <v>6842500</v>
      </c>
      <c r="B272" s="1">
        <v>44465</v>
      </c>
      <c r="C272">
        <v>0</v>
      </c>
      <c r="D272" t="s">
        <v>107</v>
      </c>
      <c r="E272">
        <f t="shared" si="12"/>
        <v>0</v>
      </c>
      <c r="F272">
        <f t="shared" si="13"/>
        <v>202109</v>
      </c>
      <c r="H272" s="1"/>
      <c r="I272" s="5"/>
      <c r="J272" s="5"/>
    </row>
    <row r="273" spans="1:10">
      <c r="A273" s="14">
        <v>6842500</v>
      </c>
      <c r="B273" s="1">
        <v>44466</v>
      </c>
      <c r="C273">
        <v>0</v>
      </c>
      <c r="D273" t="s">
        <v>107</v>
      </c>
      <c r="E273">
        <f t="shared" si="12"/>
        <v>0</v>
      </c>
      <c r="F273">
        <f t="shared" si="13"/>
        <v>202109</v>
      </c>
      <c r="H273" s="1"/>
      <c r="I273" s="5"/>
      <c r="J273" s="5"/>
    </row>
    <row r="274" spans="1:10">
      <c r="A274" s="14">
        <v>6842500</v>
      </c>
      <c r="B274" s="1">
        <v>44467</v>
      </c>
      <c r="C274">
        <v>0</v>
      </c>
      <c r="D274" t="s">
        <v>107</v>
      </c>
      <c r="E274">
        <f t="shared" si="12"/>
        <v>0</v>
      </c>
      <c r="F274">
        <f t="shared" si="13"/>
        <v>202109</v>
      </c>
      <c r="H274" s="1"/>
      <c r="I274" s="5"/>
      <c r="J274" s="5"/>
    </row>
    <row r="275" spans="1:10">
      <c r="A275" s="14">
        <v>6842500</v>
      </c>
      <c r="B275" s="1">
        <v>44468</v>
      </c>
      <c r="C275">
        <v>0</v>
      </c>
      <c r="D275" t="s">
        <v>107</v>
      </c>
      <c r="E275">
        <f t="shared" si="12"/>
        <v>0</v>
      </c>
      <c r="F275">
        <f t="shared" si="13"/>
        <v>202109</v>
      </c>
      <c r="H275" s="1"/>
      <c r="I275" s="5"/>
      <c r="J275" s="5"/>
    </row>
    <row r="276" spans="1:10">
      <c r="A276" s="14">
        <v>6842500</v>
      </c>
      <c r="B276" s="1">
        <v>44469</v>
      </c>
      <c r="C276">
        <v>0.04</v>
      </c>
      <c r="D276" t="s">
        <v>107</v>
      </c>
      <c r="E276">
        <f t="shared" si="12"/>
        <v>7.9338842975206617E-2</v>
      </c>
      <c r="F276">
        <f t="shared" si="13"/>
        <v>202109</v>
      </c>
      <c r="H276" s="1"/>
      <c r="I276" s="5"/>
      <c r="J276" s="5"/>
    </row>
    <row r="277" spans="1:10">
      <c r="A277" s="14">
        <v>6842500</v>
      </c>
      <c r="B277" s="1">
        <v>44470</v>
      </c>
      <c r="C277">
        <v>0.03</v>
      </c>
      <c r="D277" t="s">
        <v>108</v>
      </c>
      <c r="E277">
        <f t="shared" si="12"/>
        <v>5.9504132231404959E-2</v>
      </c>
      <c r="F277">
        <f t="shared" si="13"/>
        <v>202110</v>
      </c>
      <c r="H277" s="1"/>
      <c r="I277" s="5"/>
      <c r="J277" s="5"/>
    </row>
    <row r="278" spans="1:10">
      <c r="A278" s="14">
        <v>6842500</v>
      </c>
      <c r="B278" s="1">
        <v>44471</v>
      </c>
      <c r="C278">
        <v>0.08</v>
      </c>
      <c r="D278" t="s">
        <v>108</v>
      </c>
      <c r="E278">
        <f t="shared" si="12"/>
        <v>0.15867768595041323</v>
      </c>
      <c r="F278">
        <f t="shared" si="13"/>
        <v>202110</v>
      </c>
      <c r="H278" s="1"/>
      <c r="I278" s="5"/>
      <c r="J278" s="5"/>
    </row>
    <row r="279" spans="1:10">
      <c r="A279" s="14">
        <v>6842500</v>
      </c>
      <c r="B279" s="1">
        <v>44472</v>
      </c>
      <c r="C279">
        <v>0.2</v>
      </c>
      <c r="D279" t="s">
        <v>108</v>
      </c>
      <c r="E279">
        <f t="shared" si="12"/>
        <v>0.39669421487603307</v>
      </c>
      <c r="F279">
        <f t="shared" si="13"/>
        <v>202110</v>
      </c>
      <c r="H279" s="1"/>
      <c r="I279" s="5"/>
      <c r="J279" s="5"/>
    </row>
    <row r="280" spans="1:10">
      <c r="A280" s="14">
        <v>6842500</v>
      </c>
      <c r="B280" s="1">
        <v>44473</v>
      </c>
      <c r="C280">
        <v>0.25</v>
      </c>
      <c r="D280" t="s">
        <v>108</v>
      </c>
      <c r="E280">
        <f t="shared" si="12"/>
        <v>0.49586776859504134</v>
      </c>
      <c r="F280">
        <f t="shared" si="13"/>
        <v>202110</v>
      </c>
      <c r="H280" s="1"/>
      <c r="I280" s="5"/>
      <c r="J280" s="5"/>
    </row>
    <row r="281" spans="1:10">
      <c r="A281" s="14">
        <v>6842500</v>
      </c>
      <c r="B281" s="1">
        <v>44474</v>
      </c>
      <c r="C281">
        <v>0.35</v>
      </c>
      <c r="D281" t="s">
        <v>108</v>
      </c>
      <c r="E281">
        <f t="shared" si="12"/>
        <v>0.69421487603305787</v>
      </c>
      <c r="F281">
        <f t="shared" si="13"/>
        <v>202110</v>
      </c>
      <c r="H281" s="1"/>
      <c r="I281" s="5"/>
      <c r="J281" s="5"/>
    </row>
    <row r="282" spans="1:10">
      <c r="A282" s="14">
        <v>6842500</v>
      </c>
      <c r="B282" s="1">
        <v>44475</v>
      </c>
      <c r="C282">
        <v>0.45</v>
      </c>
      <c r="D282" t="s">
        <v>108</v>
      </c>
      <c r="E282">
        <f t="shared" si="12"/>
        <v>0.8925619834710744</v>
      </c>
      <c r="F282">
        <f t="shared" si="13"/>
        <v>202110</v>
      </c>
      <c r="H282" s="1"/>
      <c r="I282" s="5"/>
      <c r="J282" s="5"/>
    </row>
    <row r="283" spans="1:10">
      <c r="A283" s="14">
        <v>6842500</v>
      </c>
      <c r="B283" s="1">
        <v>44476</v>
      </c>
      <c r="C283">
        <v>0.54</v>
      </c>
      <c r="D283" t="s">
        <v>108</v>
      </c>
      <c r="E283">
        <f t="shared" si="12"/>
        <v>1.0710743801652893</v>
      </c>
      <c r="F283">
        <f t="shared" si="13"/>
        <v>202110</v>
      </c>
      <c r="H283" s="1"/>
      <c r="I283" s="5"/>
      <c r="J283" s="5"/>
    </row>
    <row r="284" spans="1:10">
      <c r="A284" s="14">
        <v>6842500</v>
      </c>
      <c r="B284" s="1">
        <v>44477</v>
      </c>
      <c r="C284">
        <v>0.59</v>
      </c>
      <c r="D284" t="s">
        <v>108</v>
      </c>
      <c r="E284">
        <f t="shared" si="12"/>
        <v>1.1702479338842975</v>
      </c>
      <c r="F284">
        <f t="shared" si="13"/>
        <v>202110</v>
      </c>
      <c r="H284" s="1"/>
      <c r="I284" s="5"/>
      <c r="J284" s="5"/>
    </row>
    <row r="285" spans="1:10">
      <c r="A285" s="14">
        <v>6842500</v>
      </c>
      <c r="B285" s="1">
        <v>44478</v>
      </c>
      <c r="C285">
        <v>0.62</v>
      </c>
      <c r="D285" t="s">
        <v>108</v>
      </c>
      <c r="E285">
        <f t="shared" si="12"/>
        <v>1.2297520661157024</v>
      </c>
      <c r="F285">
        <f t="shared" si="13"/>
        <v>202110</v>
      </c>
      <c r="H285" s="1"/>
      <c r="I285" s="5"/>
      <c r="J285" s="5"/>
    </row>
    <row r="286" spans="1:10">
      <c r="A286" s="14">
        <v>6842500</v>
      </c>
      <c r="B286" s="1">
        <v>44479</v>
      </c>
      <c r="C286">
        <v>0.68</v>
      </c>
      <c r="D286" t="s">
        <v>108</v>
      </c>
      <c r="E286">
        <f t="shared" si="12"/>
        <v>1.3487603305785123</v>
      </c>
      <c r="F286">
        <f t="shared" si="13"/>
        <v>202110</v>
      </c>
      <c r="H286" s="1"/>
      <c r="I286" s="5"/>
      <c r="J286" s="5"/>
    </row>
    <row r="287" spans="1:10">
      <c r="A287" s="14">
        <v>6842500</v>
      </c>
      <c r="B287" s="1">
        <v>44480</v>
      </c>
      <c r="C287">
        <v>0.74</v>
      </c>
      <c r="D287" t="s">
        <v>108</v>
      </c>
      <c r="E287">
        <f t="shared" si="12"/>
        <v>1.4677685950413224</v>
      </c>
      <c r="F287">
        <f t="shared" si="13"/>
        <v>202110</v>
      </c>
      <c r="H287" s="1"/>
      <c r="I287" s="5"/>
      <c r="J287" s="5"/>
    </row>
    <row r="288" spans="1:10">
      <c r="A288" s="14">
        <v>6842500</v>
      </c>
      <c r="B288" s="1">
        <v>44481</v>
      </c>
      <c r="C288">
        <v>0.8</v>
      </c>
      <c r="D288" t="s">
        <v>108</v>
      </c>
      <c r="E288">
        <f t="shared" si="12"/>
        <v>1.5867768595041323</v>
      </c>
      <c r="F288">
        <f t="shared" si="13"/>
        <v>202110</v>
      </c>
      <c r="H288" s="1"/>
      <c r="I288" s="5"/>
      <c r="J288" s="5"/>
    </row>
    <row r="289" spans="1:10">
      <c r="A289" s="14">
        <v>6842500</v>
      </c>
      <c r="B289" s="1">
        <v>44482</v>
      </c>
      <c r="C289">
        <v>0.7</v>
      </c>
      <c r="D289" t="s">
        <v>108</v>
      </c>
      <c r="E289">
        <f t="shared" si="12"/>
        <v>1.3884297520661157</v>
      </c>
      <c r="F289">
        <f t="shared" si="13"/>
        <v>202110</v>
      </c>
      <c r="H289" s="1"/>
      <c r="I289" s="5"/>
      <c r="J289" s="5"/>
    </row>
    <row r="290" spans="1:10">
      <c r="A290" s="14">
        <v>6842500</v>
      </c>
      <c r="B290" s="1">
        <v>44483</v>
      </c>
      <c r="C290">
        <v>0.5</v>
      </c>
      <c r="D290" t="s">
        <v>108</v>
      </c>
      <c r="E290">
        <f t="shared" si="12"/>
        <v>0.99173553719008267</v>
      </c>
      <c r="F290">
        <f t="shared" si="13"/>
        <v>202110</v>
      </c>
      <c r="H290" s="1"/>
      <c r="I290" s="5"/>
      <c r="J290" s="5"/>
    </row>
    <row r="291" spans="1:10">
      <c r="A291" s="14">
        <v>6842500</v>
      </c>
      <c r="B291" s="1">
        <v>44484</v>
      </c>
      <c r="C291">
        <v>0.43</v>
      </c>
      <c r="D291" t="s">
        <v>108</v>
      </c>
      <c r="E291">
        <f t="shared" si="12"/>
        <v>0.85289256198347108</v>
      </c>
      <c r="F291">
        <f t="shared" si="13"/>
        <v>202110</v>
      </c>
      <c r="H291" s="1"/>
      <c r="I291" s="5"/>
      <c r="J291" s="5"/>
    </row>
    <row r="292" spans="1:10">
      <c r="A292" s="14">
        <v>6842500</v>
      </c>
      <c r="B292" s="1">
        <v>44485</v>
      </c>
      <c r="C292">
        <v>0.4</v>
      </c>
      <c r="D292" t="s">
        <v>108</v>
      </c>
      <c r="E292">
        <f t="shared" si="12"/>
        <v>0.79338842975206614</v>
      </c>
      <c r="F292">
        <f t="shared" si="13"/>
        <v>202110</v>
      </c>
      <c r="H292" s="1"/>
      <c r="I292" s="5"/>
      <c r="J292" s="5"/>
    </row>
    <row r="293" spans="1:10">
      <c r="A293" s="14">
        <v>6842500</v>
      </c>
      <c r="B293" s="1">
        <v>44486</v>
      </c>
      <c r="C293">
        <v>0.39</v>
      </c>
      <c r="D293" t="s">
        <v>108</v>
      </c>
      <c r="E293">
        <f t="shared" si="12"/>
        <v>0.77355371900826442</v>
      </c>
      <c r="F293">
        <f t="shared" si="13"/>
        <v>202110</v>
      </c>
      <c r="H293" s="1"/>
      <c r="I293" s="5"/>
      <c r="J293" s="5"/>
    </row>
    <row r="294" spans="1:10">
      <c r="A294" s="14">
        <v>6842500</v>
      </c>
      <c r="B294" s="1">
        <v>44487</v>
      </c>
      <c r="C294">
        <v>0.39</v>
      </c>
      <c r="D294" t="s">
        <v>108</v>
      </c>
      <c r="E294">
        <f t="shared" si="12"/>
        <v>0.77355371900826442</v>
      </c>
      <c r="F294">
        <f t="shared" si="13"/>
        <v>202110</v>
      </c>
      <c r="H294" s="1"/>
      <c r="I294" s="5"/>
      <c r="J294" s="5"/>
    </row>
    <row r="295" spans="1:10">
      <c r="A295" s="14">
        <v>6842500</v>
      </c>
      <c r="B295" s="1">
        <v>44488</v>
      </c>
      <c r="C295">
        <v>0.39</v>
      </c>
      <c r="D295" t="s">
        <v>108</v>
      </c>
      <c r="E295">
        <f t="shared" si="12"/>
        <v>0.77355371900826442</v>
      </c>
      <c r="F295">
        <f t="shared" si="13"/>
        <v>202110</v>
      </c>
      <c r="H295" s="1"/>
      <c r="I295" s="5"/>
      <c r="J295" s="5"/>
    </row>
    <row r="296" spans="1:10">
      <c r="A296" s="14">
        <v>6842500</v>
      </c>
      <c r="B296" s="1">
        <v>44489</v>
      </c>
      <c r="C296">
        <v>0.39</v>
      </c>
      <c r="D296" t="s">
        <v>108</v>
      </c>
      <c r="E296">
        <f t="shared" si="12"/>
        <v>0.77355371900826442</v>
      </c>
      <c r="F296">
        <f t="shared" si="13"/>
        <v>202110</v>
      </c>
      <c r="H296" s="1"/>
      <c r="I296" s="5"/>
      <c r="J296" s="5"/>
    </row>
    <row r="297" spans="1:10">
      <c r="A297" s="14">
        <v>6842500</v>
      </c>
      <c r="B297" s="1">
        <v>44490</v>
      </c>
      <c r="C297">
        <v>0.38</v>
      </c>
      <c r="D297" t="s">
        <v>108</v>
      </c>
      <c r="E297">
        <f t="shared" si="12"/>
        <v>0.75371900826446281</v>
      </c>
      <c r="F297">
        <f t="shared" si="13"/>
        <v>202110</v>
      </c>
      <c r="H297" s="1"/>
      <c r="I297" s="5"/>
      <c r="J297" s="5"/>
    </row>
    <row r="298" spans="1:10">
      <c r="A298" s="14">
        <v>6842500</v>
      </c>
      <c r="B298" s="1">
        <v>44491</v>
      </c>
      <c r="C298">
        <v>0.37</v>
      </c>
      <c r="D298" t="s">
        <v>108</v>
      </c>
      <c r="E298">
        <f t="shared" si="12"/>
        <v>0.7338842975206612</v>
      </c>
      <c r="F298">
        <f t="shared" si="13"/>
        <v>202110</v>
      </c>
      <c r="H298" s="1"/>
      <c r="I298" s="5"/>
      <c r="J298" s="5"/>
    </row>
    <row r="299" spans="1:10">
      <c r="A299" s="14">
        <v>6842500</v>
      </c>
      <c r="B299" s="1">
        <v>44492</v>
      </c>
      <c r="C299">
        <v>0.4</v>
      </c>
      <c r="D299" t="s">
        <v>108</v>
      </c>
      <c r="E299">
        <f t="shared" si="12"/>
        <v>0.79338842975206614</v>
      </c>
      <c r="F299">
        <f t="shared" si="13"/>
        <v>202110</v>
      </c>
      <c r="H299" s="1"/>
      <c r="I299" s="5"/>
      <c r="J299" s="5"/>
    </row>
    <row r="300" spans="1:10">
      <c r="A300" s="14">
        <v>6842500</v>
      </c>
      <c r="B300" s="1">
        <v>44493</v>
      </c>
      <c r="C300">
        <v>0.41</v>
      </c>
      <c r="D300" t="s">
        <v>108</v>
      </c>
      <c r="E300">
        <f t="shared" si="12"/>
        <v>0.81322314049586775</v>
      </c>
      <c r="F300">
        <f t="shared" si="13"/>
        <v>202110</v>
      </c>
      <c r="H300" s="1"/>
      <c r="I300" s="5"/>
      <c r="J300" s="5"/>
    </row>
    <row r="301" spans="1:10">
      <c r="A301" s="14">
        <v>6842500</v>
      </c>
      <c r="B301" s="1">
        <v>44494</v>
      </c>
      <c r="C301">
        <v>0.39</v>
      </c>
      <c r="D301" t="s">
        <v>108</v>
      </c>
      <c r="E301">
        <f t="shared" si="12"/>
        <v>0.77355371900826442</v>
      </c>
      <c r="F301">
        <f t="shared" si="13"/>
        <v>202110</v>
      </c>
      <c r="H301" s="1"/>
      <c r="I301" s="5"/>
      <c r="J301" s="5"/>
    </row>
    <row r="302" spans="1:10">
      <c r="A302" s="14">
        <v>6842500</v>
      </c>
      <c r="B302" s="1">
        <v>44495</v>
      </c>
      <c r="C302">
        <v>0.41</v>
      </c>
      <c r="D302" t="s">
        <v>108</v>
      </c>
      <c r="E302">
        <f t="shared" si="12"/>
        <v>0.81322314049586775</v>
      </c>
      <c r="F302">
        <f t="shared" si="13"/>
        <v>202110</v>
      </c>
      <c r="H302" s="1"/>
      <c r="I302" s="5"/>
      <c r="J302" s="5"/>
    </row>
    <row r="303" spans="1:10">
      <c r="A303" s="14">
        <v>6842500</v>
      </c>
      <c r="B303" s="1">
        <v>44496</v>
      </c>
      <c r="C303">
        <v>0.43</v>
      </c>
      <c r="D303" t="s">
        <v>108</v>
      </c>
      <c r="E303">
        <f t="shared" si="12"/>
        <v>0.85289256198347108</v>
      </c>
      <c r="F303">
        <f t="shared" si="13"/>
        <v>202110</v>
      </c>
      <c r="H303" s="1"/>
      <c r="I303" s="5"/>
      <c r="J303" s="5"/>
    </row>
    <row r="304" spans="1:10">
      <c r="A304" s="14">
        <v>6842500</v>
      </c>
      <c r="B304" s="1">
        <v>44497</v>
      </c>
      <c r="C304">
        <v>0.39</v>
      </c>
      <c r="D304" t="s">
        <v>108</v>
      </c>
      <c r="E304">
        <f t="shared" si="12"/>
        <v>0.77355371900826442</v>
      </c>
      <c r="F304">
        <f t="shared" si="13"/>
        <v>202110</v>
      </c>
      <c r="H304" s="1"/>
      <c r="I304" s="5"/>
      <c r="J304" s="5"/>
    </row>
    <row r="305" spans="1:10">
      <c r="A305" s="14">
        <v>6842500</v>
      </c>
      <c r="B305" s="1">
        <v>44498</v>
      </c>
      <c r="C305">
        <v>0.36</v>
      </c>
      <c r="D305" t="s">
        <v>108</v>
      </c>
      <c r="E305">
        <f t="shared" si="12"/>
        <v>0.71404958677685948</v>
      </c>
      <c r="F305">
        <f t="shared" si="13"/>
        <v>202110</v>
      </c>
      <c r="H305" s="1"/>
      <c r="I305" s="5"/>
      <c r="J305" s="5"/>
    </row>
    <row r="306" spans="1:10">
      <c r="A306" s="14">
        <v>6842500</v>
      </c>
      <c r="B306" s="1">
        <v>44499</v>
      </c>
      <c r="C306">
        <v>0.38</v>
      </c>
      <c r="D306" t="s">
        <v>108</v>
      </c>
      <c r="E306">
        <f t="shared" si="12"/>
        <v>0.75371900826446281</v>
      </c>
      <c r="F306">
        <f t="shared" si="13"/>
        <v>202110</v>
      </c>
      <c r="H306" s="1"/>
      <c r="I306" s="5"/>
      <c r="J306" s="5"/>
    </row>
    <row r="307" spans="1:10">
      <c r="A307" s="14">
        <v>6842500</v>
      </c>
      <c r="B307" s="1">
        <v>44500</v>
      </c>
      <c r="C307">
        <v>0.36</v>
      </c>
      <c r="D307" t="s">
        <v>108</v>
      </c>
      <c r="E307">
        <f t="shared" si="12"/>
        <v>0.71404958677685948</v>
      </c>
      <c r="F307">
        <f t="shared" si="13"/>
        <v>202110</v>
      </c>
      <c r="H307" s="1"/>
      <c r="I307" s="5"/>
      <c r="J307" s="5"/>
    </row>
    <row r="308" spans="1:10">
      <c r="A308" s="14">
        <v>6842500</v>
      </c>
      <c r="B308" s="1">
        <v>44501</v>
      </c>
      <c r="C308">
        <v>0.44</v>
      </c>
      <c r="D308" t="s">
        <v>108</v>
      </c>
      <c r="E308">
        <f t="shared" si="12"/>
        <v>0.87272727272727268</v>
      </c>
      <c r="F308">
        <f t="shared" si="13"/>
        <v>202111</v>
      </c>
      <c r="H308" s="1"/>
      <c r="I308" s="5"/>
      <c r="J308" s="5"/>
    </row>
    <row r="309" spans="1:10">
      <c r="A309" s="14">
        <v>6842500</v>
      </c>
      <c r="B309" s="1">
        <v>44502</v>
      </c>
      <c r="C309">
        <v>0.45</v>
      </c>
      <c r="D309" t="s">
        <v>108</v>
      </c>
      <c r="E309">
        <f t="shared" si="12"/>
        <v>0.8925619834710744</v>
      </c>
      <c r="F309">
        <f t="shared" si="13"/>
        <v>202111</v>
      </c>
      <c r="H309" s="1"/>
      <c r="I309" s="5"/>
      <c r="J309" s="5"/>
    </row>
    <row r="310" spans="1:10">
      <c r="A310" s="14">
        <v>6842500</v>
      </c>
      <c r="B310" s="1">
        <v>44503</v>
      </c>
      <c r="C310">
        <v>0.42</v>
      </c>
      <c r="D310" t="s">
        <v>108</v>
      </c>
      <c r="E310">
        <f t="shared" si="12"/>
        <v>0.83305785123966947</v>
      </c>
      <c r="F310">
        <f t="shared" si="13"/>
        <v>202111</v>
      </c>
      <c r="H310" s="1"/>
      <c r="I310" s="5"/>
      <c r="J310" s="5"/>
    </row>
    <row r="311" spans="1:10">
      <c r="A311" s="14">
        <v>6842500</v>
      </c>
      <c r="B311" s="1">
        <v>44504</v>
      </c>
      <c r="C311">
        <v>0.41</v>
      </c>
      <c r="D311" t="s">
        <v>108</v>
      </c>
      <c r="E311">
        <f t="shared" si="12"/>
        <v>0.81322314049586775</v>
      </c>
      <c r="F311">
        <f t="shared" si="13"/>
        <v>202111</v>
      </c>
      <c r="H311" s="1"/>
      <c r="I311" s="5"/>
      <c r="J311" s="5"/>
    </row>
    <row r="312" spans="1:10">
      <c r="A312" s="14">
        <v>6842500</v>
      </c>
      <c r="B312" s="1">
        <v>44505</v>
      </c>
      <c r="C312">
        <v>0.41</v>
      </c>
      <c r="D312" t="s">
        <v>108</v>
      </c>
      <c r="E312">
        <f t="shared" si="12"/>
        <v>0.81322314049586775</v>
      </c>
      <c r="F312">
        <f t="shared" si="13"/>
        <v>202111</v>
      </c>
      <c r="H312" s="1"/>
      <c r="I312" s="5"/>
      <c r="J312" s="5"/>
    </row>
    <row r="313" spans="1:10">
      <c r="A313" s="14">
        <v>6842500</v>
      </c>
      <c r="B313" s="1">
        <v>44506</v>
      </c>
      <c r="C313">
        <v>0.4</v>
      </c>
      <c r="D313" t="s">
        <v>108</v>
      </c>
      <c r="E313">
        <f t="shared" si="12"/>
        <v>0.79338842975206614</v>
      </c>
      <c r="F313">
        <f t="shared" si="13"/>
        <v>202111</v>
      </c>
      <c r="H313" s="1"/>
      <c r="I313" s="5"/>
      <c r="J313" s="5"/>
    </row>
    <row r="314" spans="1:10">
      <c r="A314" s="14">
        <v>6842500</v>
      </c>
      <c r="B314" s="1">
        <v>44507</v>
      </c>
      <c r="C314">
        <v>0.4</v>
      </c>
      <c r="D314" t="s">
        <v>108</v>
      </c>
      <c r="E314">
        <f t="shared" si="12"/>
        <v>0.79338842975206614</v>
      </c>
      <c r="F314">
        <f t="shared" si="13"/>
        <v>202111</v>
      </c>
      <c r="H314" s="1"/>
      <c r="I314" s="5"/>
      <c r="J314" s="5"/>
    </row>
    <row r="315" spans="1:10">
      <c r="A315" s="14">
        <v>6842500</v>
      </c>
      <c r="B315" s="1">
        <v>44508</v>
      </c>
      <c r="C315">
        <v>0.4</v>
      </c>
      <c r="D315" t="s">
        <v>108</v>
      </c>
      <c r="E315">
        <f t="shared" si="12"/>
        <v>0.79338842975206614</v>
      </c>
      <c r="F315">
        <f t="shared" si="13"/>
        <v>202111</v>
      </c>
      <c r="H315" s="1"/>
      <c r="I315" s="5"/>
      <c r="J315" s="5"/>
    </row>
    <row r="316" spans="1:10">
      <c r="A316" s="14">
        <v>6842500</v>
      </c>
      <c r="B316" s="1">
        <v>44509</v>
      </c>
      <c r="C316">
        <v>0.42</v>
      </c>
      <c r="D316" t="s">
        <v>108</v>
      </c>
      <c r="E316">
        <f t="shared" si="12"/>
        <v>0.83305785123966947</v>
      </c>
      <c r="F316">
        <f t="shared" si="13"/>
        <v>202111</v>
      </c>
      <c r="H316" s="1"/>
      <c r="I316" s="5"/>
      <c r="J316" s="5"/>
    </row>
    <row r="317" spans="1:10">
      <c r="A317" s="14">
        <v>6842500</v>
      </c>
      <c r="B317" s="1">
        <v>44510</v>
      </c>
      <c r="C317">
        <v>0.42</v>
      </c>
      <c r="D317" t="s">
        <v>108</v>
      </c>
      <c r="E317">
        <f t="shared" si="12"/>
        <v>0.83305785123966947</v>
      </c>
      <c r="F317">
        <f t="shared" si="13"/>
        <v>202111</v>
      </c>
      <c r="H317" s="1"/>
      <c r="I317" s="5"/>
      <c r="J317" s="5"/>
    </row>
    <row r="318" spans="1:10">
      <c r="A318" s="14">
        <v>6842500</v>
      </c>
      <c r="B318" s="1">
        <v>44511</v>
      </c>
      <c r="C318">
        <v>0.41</v>
      </c>
      <c r="D318" t="s">
        <v>108</v>
      </c>
      <c r="E318">
        <f t="shared" si="12"/>
        <v>0.81322314049586775</v>
      </c>
      <c r="F318">
        <f t="shared" si="13"/>
        <v>202111</v>
      </c>
      <c r="H318" s="1"/>
      <c r="I318" s="5"/>
      <c r="J318" s="5"/>
    </row>
    <row r="319" spans="1:10">
      <c r="A319" s="14">
        <v>6842500</v>
      </c>
      <c r="B319" s="1">
        <v>44512</v>
      </c>
      <c r="C319">
        <v>0.4</v>
      </c>
      <c r="D319" t="s">
        <v>108</v>
      </c>
      <c r="E319">
        <f t="shared" si="12"/>
        <v>0.79338842975206614</v>
      </c>
      <c r="F319">
        <f t="shared" si="13"/>
        <v>202111</v>
      </c>
      <c r="H319" s="1"/>
      <c r="I319" s="5"/>
      <c r="J319" s="5"/>
    </row>
    <row r="320" spans="1:10">
      <c r="A320" s="14">
        <v>6842500</v>
      </c>
      <c r="B320" s="1">
        <v>44513</v>
      </c>
      <c r="C320">
        <v>0.4</v>
      </c>
      <c r="D320" t="s">
        <v>108</v>
      </c>
      <c r="E320">
        <f t="shared" si="12"/>
        <v>0.79338842975206614</v>
      </c>
      <c r="F320">
        <f t="shared" si="13"/>
        <v>202111</v>
      </c>
      <c r="H320" s="1"/>
      <c r="I320" s="5"/>
      <c r="J320" s="5"/>
    </row>
    <row r="321" spans="1:10">
      <c r="A321" s="14">
        <v>6842500</v>
      </c>
      <c r="B321" s="1">
        <v>44514</v>
      </c>
      <c r="C321">
        <v>0.42</v>
      </c>
      <c r="D321" t="s">
        <v>108</v>
      </c>
      <c r="E321">
        <f t="shared" si="12"/>
        <v>0.83305785123966947</v>
      </c>
      <c r="F321">
        <f t="shared" si="13"/>
        <v>202111</v>
      </c>
      <c r="H321" s="1"/>
      <c r="I321" s="5"/>
      <c r="J321" s="5"/>
    </row>
    <row r="322" spans="1:10">
      <c r="A322" s="14">
        <v>6842500</v>
      </c>
      <c r="B322" s="1">
        <v>44515</v>
      </c>
      <c r="C322">
        <v>0.44</v>
      </c>
      <c r="D322" t="s">
        <v>108</v>
      </c>
      <c r="E322">
        <f t="shared" si="12"/>
        <v>0.87272727272727268</v>
      </c>
      <c r="F322">
        <f t="shared" si="13"/>
        <v>202111</v>
      </c>
      <c r="H322" s="1"/>
      <c r="I322" s="5"/>
      <c r="J322" s="5"/>
    </row>
    <row r="323" spans="1:10">
      <c r="A323" s="14">
        <v>6842500</v>
      </c>
      <c r="B323" s="1">
        <v>44516</v>
      </c>
      <c r="C323">
        <v>0.47</v>
      </c>
      <c r="D323" t="s">
        <v>108</v>
      </c>
      <c r="E323">
        <f t="shared" si="12"/>
        <v>0.93223140495867773</v>
      </c>
      <c r="F323">
        <f t="shared" si="13"/>
        <v>202111</v>
      </c>
      <c r="H323" s="1"/>
      <c r="I323" s="5"/>
      <c r="J323" s="5"/>
    </row>
    <row r="324" spans="1:10">
      <c r="A324" s="14">
        <v>6842500</v>
      </c>
      <c r="B324" s="1">
        <v>44517</v>
      </c>
      <c r="C324">
        <v>0.48</v>
      </c>
      <c r="D324" t="s">
        <v>108</v>
      </c>
      <c r="E324">
        <f t="shared" si="12"/>
        <v>0.95206611570247934</v>
      </c>
      <c r="F324">
        <f t="shared" si="13"/>
        <v>202111</v>
      </c>
      <c r="H324" s="1"/>
      <c r="I324" s="5"/>
      <c r="J324" s="5"/>
    </row>
    <row r="325" spans="1:10">
      <c r="A325" s="14">
        <v>6842500</v>
      </c>
      <c r="B325" s="1">
        <v>44518</v>
      </c>
      <c r="C325">
        <v>0.46</v>
      </c>
      <c r="D325" t="s">
        <v>108</v>
      </c>
      <c r="E325">
        <f t="shared" ref="E325:E368" si="14">C325*(640*24*3600)/(5280^2)</f>
        <v>0.91239669421487601</v>
      </c>
      <c r="F325">
        <f t="shared" ref="F325:F368" si="15">YEAR(B325)*100+MONTH(B325)</f>
        <v>202111</v>
      </c>
      <c r="H325" s="1"/>
      <c r="I325" s="5"/>
      <c r="J325" s="5"/>
    </row>
    <row r="326" spans="1:10">
      <c r="A326" s="14">
        <v>6842500</v>
      </c>
      <c r="B326" s="1">
        <v>44519</v>
      </c>
      <c r="C326">
        <v>0.48</v>
      </c>
      <c r="D326" t="s">
        <v>108</v>
      </c>
      <c r="E326">
        <f t="shared" si="14"/>
        <v>0.95206611570247934</v>
      </c>
      <c r="F326">
        <f t="shared" si="15"/>
        <v>202111</v>
      </c>
      <c r="H326" s="1"/>
      <c r="I326" s="5"/>
      <c r="J326" s="5"/>
    </row>
    <row r="327" spans="1:10">
      <c r="A327" s="14">
        <v>6842500</v>
      </c>
      <c r="B327" s="1">
        <v>44520</v>
      </c>
      <c r="C327">
        <v>0.52</v>
      </c>
      <c r="D327" t="s">
        <v>108</v>
      </c>
      <c r="E327">
        <f t="shared" si="14"/>
        <v>1.0314049586776859</v>
      </c>
      <c r="F327">
        <f t="shared" si="15"/>
        <v>202111</v>
      </c>
      <c r="H327" s="1"/>
      <c r="I327" s="5"/>
      <c r="J327" s="5"/>
    </row>
    <row r="328" spans="1:10">
      <c r="A328" s="14">
        <v>6842500</v>
      </c>
      <c r="B328" s="1">
        <v>44521</v>
      </c>
      <c r="C328">
        <v>0.53</v>
      </c>
      <c r="D328" t="s">
        <v>108</v>
      </c>
      <c r="E328">
        <f t="shared" si="14"/>
        <v>1.0512396694214876</v>
      </c>
      <c r="F328">
        <f t="shared" si="15"/>
        <v>202111</v>
      </c>
      <c r="H328" s="1"/>
      <c r="I328" s="5"/>
      <c r="J328" s="5"/>
    </row>
    <row r="329" spans="1:10">
      <c r="A329" s="14">
        <v>6842500</v>
      </c>
      <c r="B329" s="1">
        <v>44522</v>
      </c>
      <c r="C329">
        <v>0.54</v>
      </c>
      <c r="D329" t="s">
        <v>108</v>
      </c>
      <c r="E329">
        <f t="shared" si="14"/>
        <v>1.0710743801652893</v>
      </c>
      <c r="F329">
        <f t="shared" si="15"/>
        <v>202111</v>
      </c>
      <c r="H329" s="1"/>
      <c r="I329" s="5"/>
      <c r="J329" s="5"/>
    </row>
    <row r="330" spans="1:10">
      <c r="A330" s="14">
        <v>6842500</v>
      </c>
      <c r="B330" s="1">
        <v>44523</v>
      </c>
      <c r="C330">
        <v>0.55000000000000004</v>
      </c>
      <c r="D330" t="s">
        <v>108</v>
      </c>
      <c r="E330">
        <f t="shared" si="14"/>
        <v>1.0909090909090911</v>
      </c>
      <c r="F330">
        <f t="shared" si="15"/>
        <v>202111</v>
      </c>
      <c r="H330" s="1"/>
      <c r="I330" s="5"/>
      <c r="J330" s="5"/>
    </row>
    <row r="331" spans="1:10">
      <c r="A331" s="14">
        <v>6842500</v>
      </c>
      <c r="B331" s="1">
        <v>44524</v>
      </c>
      <c r="C331">
        <v>0.57999999999999996</v>
      </c>
      <c r="D331" t="s">
        <v>108</v>
      </c>
      <c r="E331">
        <f t="shared" si="14"/>
        <v>1.1504132231404958</v>
      </c>
      <c r="F331">
        <f t="shared" si="15"/>
        <v>202111</v>
      </c>
      <c r="H331" s="1"/>
      <c r="I331" s="5"/>
      <c r="J331" s="5"/>
    </row>
    <row r="332" spans="1:10">
      <c r="A332" s="14">
        <v>6842500</v>
      </c>
      <c r="B332" s="1">
        <v>44525</v>
      </c>
      <c r="C332">
        <v>0.54</v>
      </c>
      <c r="D332" t="s">
        <v>108</v>
      </c>
      <c r="E332">
        <f t="shared" si="14"/>
        <v>1.0710743801652893</v>
      </c>
      <c r="F332">
        <f t="shared" si="15"/>
        <v>202111</v>
      </c>
      <c r="H332" s="1"/>
      <c r="I332" s="5"/>
      <c r="J332" s="5"/>
    </row>
    <row r="333" spans="1:10">
      <c r="A333" s="14">
        <v>6842500</v>
      </c>
      <c r="B333" s="1">
        <v>44526</v>
      </c>
      <c r="C333">
        <v>0.57999999999999996</v>
      </c>
      <c r="D333" t="s">
        <v>108</v>
      </c>
      <c r="E333">
        <f t="shared" si="14"/>
        <v>1.1504132231404958</v>
      </c>
      <c r="F333">
        <f t="shared" si="15"/>
        <v>202111</v>
      </c>
      <c r="H333" s="1"/>
      <c r="I333" s="5"/>
      <c r="J333" s="5"/>
    </row>
    <row r="334" spans="1:10">
      <c r="A334" s="14">
        <v>6842500</v>
      </c>
      <c r="B334" s="1">
        <v>44527</v>
      </c>
      <c r="C334">
        <v>0.6</v>
      </c>
      <c r="D334" t="s">
        <v>108</v>
      </c>
      <c r="E334">
        <f t="shared" si="14"/>
        <v>1.1900826446280992</v>
      </c>
      <c r="F334">
        <f t="shared" si="15"/>
        <v>202111</v>
      </c>
      <c r="H334" s="1"/>
      <c r="I334" s="5"/>
      <c r="J334" s="5"/>
    </row>
    <row r="335" spans="1:10">
      <c r="A335" s="14">
        <v>6842500</v>
      </c>
      <c r="B335" s="1">
        <v>44528</v>
      </c>
      <c r="C335">
        <v>0.6</v>
      </c>
      <c r="D335" t="s">
        <v>108</v>
      </c>
      <c r="E335">
        <f t="shared" si="14"/>
        <v>1.1900826446280992</v>
      </c>
      <c r="F335">
        <f t="shared" si="15"/>
        <v>202111</v>
      </c>
      <c r="H335" s="1"/>
      <c r="I335" s="5"/>
      <c r="J335" s="5"/>
    </row>
    <row r="336" spans="1:10">
      <c r="A336" s="14">
        <v>6842500</v>
      </c>
      <c r="B336" s="1">
        <v>44529</v>
      </c>
      <c r="C336">
        <v>0.61</v>
      </c>
      <c r="D336" t="s">
        <v>108</v>
      </c>
      <c r="E336">
        <f t="shared" si="14"/>
        <v>1.2099173553719009</v>
      </c>
      <c r="F336">
        <f t="shared" si="15"/>
        <v>202111</v>
      </c>
      <c r="H336" s="1"/>
      <c r="I336" s="5"/>
      <c r="J336" s="5"/>
    </row>
    <row r="337" spans="1:10">
      <c r="A337" s="14">
        <v>6842500</v>
      </c>
      <c r="B337" s="1">
        <v>44530</v>
      </c>
      <c r="C337">
        <v>0.62</v>
      </c>
      <c r="D337" t="s">
        <v>108</v>
      </c>
      <c r="E337">
        <f t="shared" si="14"/>
        <v>1.2297520661157024</v>
      </c>
      <c r="F337">
        <f t="shared" si="15"/>
        <v>202111</v>
      </c>
      <c r="H337" s="1"/>
      <c r="I337" s="5"/>
      <c r="J337" s="5"/>
    </row>
    <row r="338" spans="1:10">
      <c r="A338" s="14">
        <v>6842500</v>
      </c>
      <c r="B338" s="1">
        <v>44531</v>
      </c>
      <c r="C338">
        <v>0.63</v>
      </c>
      <c r="D338" t="s">
        <v>108</v>
      </c>
      <c r="E338">
        <f t="shared" si="14"/>
        <v>1.2495867768595041</v>
      </c>
      <c r="F338">
        <f t="shared" si="15"/>
        <v>202112</v>
      </c>
      <c r="H338" s="1"/>
      <c r="I338" s="5"/>
      <c r="J338" s="5"/>
    </row>
    <row r="339" spans="1:10">
      <c r="A339" s="14">
        <v>6842500</v>
      </c>
      <c r="B339" s="1">
        <v>44532</v>
      </c>
      <c r="C339">
        <v>0.64</v>
      </c>
      <c r="D339" t="s">
        <v>108</v>
      </c>
      <c r="E339">
        <f t="shared" si="14"/>
        <v>1.2694214876033059</v>
      </c>
      <c r="F339">
        <f t="shared" si="15"/>
        <v>202112</v>
      </c>
      <c r="H339" s="1"/>
      <c r="I339" s="5"/>
      <c r="J339" s="5"/>
    </row>
    <row r="340" spans="1:10">
      <c r="A340" s="14">
        <v>6842500</v>
      </c>
      <c r="B340" s="1">
        <v>44533</v>
      </c>
      <c r="C340">
        <v>0.66</v>
      </c>
      <c r="D340" t="s">
        <v>108</v>
      </c>
      <c r="E340">
        <f t="shared" si="14"/>
        <v>1.3090909090909091</v>
      </c>
      <c r="F340">
        <f t="shared" si="15"/>
        <v>202112</v>
      </c>
      <c r="H340" s="1"/>
      <c r="I340" s="5"/>
      <c r="J340" s="5"/>
    </row>
    <row r="341" spans="1:10">
      <c r="A341" s="14">
        <v>6842500</v>
      </c>
      <c r="B341" s="1">
        <v>44534</v>
      </c>
      <c r="C341">
        <v>0.64</v>
      </c>
      <c r="D341" t="s">
        <v>108</v>
      </c>
      <c r="E341">
        <f t="shared" si="14"/>
        <v>1.2694214876033059</v>
      </c>
      <c r="F341">
        <f t="shared" si="15"/>
        <v>202112</v>
      </c>
      <c r="H341" s="1"/>
      <c r="I341" s="5"/>
      <c r="J341" s="5"/>
    </row>
    <row r="342" spans="1:10">
      <c r="A342" s="14">
        <v>6842500</v>
      </c>
      <c r="B342" s="1">
        <v>44535</v>
      </c>
      <c r="C342">
        <v>0.67</v>
      </c>
      <c r="D342" t="s">
        <v>108</v>
      </c>
      <c r="E342">
        <f t="shared" si="14"/>
        <v>1.3289256198347108</v>
      </c>
      <c r="F342">
        <f t="shared" si="15"/>
        <v>202112</v>
      </c>
      <c r="H342" s="1"/>
      <c r="I342" s="5"/>
      <c r="J342" s="5"/>
    </row>
    <row r="343" spans="1:10">
      <c r="A343" s="14">
        <v>6842500</v>
      </c>
      <c r="B343" s="1">
        <v>44536</v>
      </c>
      <c r="C343">
        <v>0.65</v>
      </c>
      <c r="D343" t="s">
        <v>108</v>
      </c>
      <c r="E343">
        <f t="shared" si="14"/>
        <v>1.2892561983471074</v>
      </c>
      <c r="F343">
        <f t="shared" si="15"/>
        <v>202112</v>
      </c>
      <c r="H343" s="1"/>
      <c r="I343" s="5"/>
      <c r="J343" s="5"/>
    </row>
    <row r="344" spans="1:10">
      <c r="A344" s="14">
        <v>6842500</v>
      </c>
      <c r="B344" s="1">
        <v>44537</v>
      </c>
      <c r="C344">
        <v>0.66</v>
      </c>
      <c r="D344" t="s">
        <v>108</v>
      </c>
      <c r="E344">
        <f t="shared" si="14"/>
        <v>1.3090909090909091</v>
      </c>
      <c r="F344">
        <f t="shared" si="15"/>
        <v>202112</v>
      </c>
      <c r="H344" s="1"/>
      <c r="I344" s="5"/>
      <c r="J344" s="5"/>
    </row>
    <row r="345" spans="1:10">
      <c r="A345" s="14">
        <v>6842500</v>
      </c>
      <c r="B345" s="1">
        <v>44538</v>
      </c>
      <c r="C345">
        <v>0.66</v>
      </c>
      <c r="D345" t="s">
        <v>108</v>
      </c>
      <c r="E345">
        <f t="shared" si="14"/>
        <v>1.3090909090909091</v>
      </c>
      <c r="F345">
        <f t="shared" si="15"/>
        <v>202112</v>
      </c>
      <c r="H345" s="1"/>
      <c r="I345" s="5"/>
      <c r="J345" s="5"/>
    </row>
    <row r="346" spans="1:10">
      <c r="A346" s="14">
        <v>6842500</v>
      </c>
      <c r="B346" s="1">
        <v>44539</v>
      </c>
      <c r="C346">
        <v>0.69</v>
      </c>
      <c r="D346" t="s">
        <v>108</v>
      </c>
      <c r="E346">
        <f t="shared" si="14"/>
        <v>1.368595041322314</v>
      </c>
      <c r="F346">
        <f t="shared" si="15"/>
        <v>202112</v>
      </c>
      <c r="H346" s="1"/>
      <c r="I346" s="5"/>
      <c r="J346" s="5"/>
    </row>
    <row r="347" spans="1:10">
      <c r="A347" s="14">
        <v>6842500</v>
      </c>
      <c r="B347" s="1">
        <v>44540</v>
      </c>
      <c r="C347">
        <v>0.69</v>
      </c>
      <c r="D347" t="s">
        <v>108</v>
      </c>
      <c r="E347">
        <f t="shared" si="14"/>
        <v>1.368595041322314</v>
      </c>
      <c r="F347">
        <f t="shared" si="15"/>
        <v>202112</v>
      </c>
      <c r="H347" s="1"/>
      <c r="I347" s="5"/>
      <c r="J347" s="5"/>
    </row>
    <row r="348" spans="1:10">
      <c r="A348" s="14">
        <v>6842500</v>
      </c>
      <c r="B348" s="1">
        <v>44541</v>
      </c>
      <c r="C348">
        <v>0.68</v>
      </c>
      <c r="D348" t="s">
        <v>108</v>
      </c>
      <c r="E348">
        <f t="shared" si="14"/>
        <v>1.3487603305785123</v>
      </c>
      <c r="F348">
        <f t="shared" si="15"/>
        <v>202112</v>
      </c>
      <c r="H348" s="1"/>
      <c r="I348" s="5"/>
      <c r="J348" s="5"/>
    </row>
    <row r="349" spans="1:10">
      <c r="A349" s="14">
        <v>6842500</v>
      </c>
      <c r="B349" s="1">
        <v>44542</v>
      </c>
      <c r="C349">
        <v>0.68</v>
      </c>
      <c r="D349" t="s">
        <v>108</v>
      </c>
      <c r="E349">
        <f t="shared" si="14"/>
        <v>1.3487603305785123</v>
      </c>
      <c r="F349">
        <f t="shared" si="15"/>
        <v>202112</v>
      </c>
      <c r="H349" s="1"/>
      <c r="I349" s="5"/>
      <c r="J349" s="5"/>
    </row>
    <row r="350" spans="1:10">
      <c r="A350" s="14">
        <v>6842500</v>
      </c>
      <c r="B350" s="1">
        <v>44543</v>
      </c>
      <c r="C350">
        <v>0.68</v>
      </c>
      <c r="D350" t="s">
        <v>108</v>
      </c>
      <c r="E350">
        <f t="shared" si="14"/>
        <v>1.3487603305785123</v>
      </c>
      <c r="F350">
        <f t="shared" si="15"/>
        <v>202112</v>
      </c>
      <c r="H350" s="1"/>
      <c r="I350" s="5"/>
      <c r="J350" s="5"/>
    </row>
    <row r="351" spans="1:10">
      <c r="A351" s="14">
        <v>6842500</v>
      </c>
      <c r="B351" s="1">
        <v>44544</v>
      </c>
      <c r="C351" s="14">
        <v>0.68</v>
      </c>
      <c r="D351" t="s">
        <v>108</v>
      </c>
      <c r="E351">
        <f t="shared" si="14"/>
        <v>1.3487603305785123</v>
      </c>
      <c r="F351">
        <f t="shared" si="15"/>
        <v>202112</v>
      </c>
      <c r="H351" s="1"/>
      <c r="I351" s="5"/>
      <c r="J351" s="5"/>
    </row>
    <row r="352" spans="1:10">
      <c r="A352" s="14">
        <v>6842500</v>
      </c>
      <c r="B352" s="1">
        <v>44545</v>
      </c>
      <c r="C352" s="14">
        <v>0.69</v>
      </c>
      <c r="D352" t="s">
        <v>108</v>
      </c>
      <c r="E352">
        <f t="shared" si="14"/>
        <v>1.368595041322314</v>
      </c>
      <c r="F352">
        <f t="shared" si="15"/>
        <v>202112</v>
      </c>
      <c r="H352" s="1"/>
      <c r="I352" s="5"/>
      <c r="J352" s="5"/>
    </row>
    <row r="353" spans="1:10">
      <c r="A353" s="14">
        <v>6842500</v>
      </c>
      <c r="B353" s="1">
        <v>44546</v>
      </c>
      <c r="C353" s="14">
        <v>0.67</v>
      </c>
      <c r="D353" t="s">
        <v>108</v>
      </c>
      <c r="E353">
        <f t="shared" si="14"/>
        <v>1.3289256198347108</v>
      </c>
      <c r="F353">
        <f t="shared" si="15"/>
        <v>202112</v>
      </c>
      <c r="H353" s="1"/>
      <c r="I353" s="5"/>
      <c r="J353" s="5"/>
    </row>
    <row r="354" spans="1:10">
      <c r="A354" s="14">
        <v>6842500</v>
      </c>
      <c r="B354" s="1">
        <v>44547</v>
      </c>
      <c r="C354" s="14">
        <v>0.67</v>
      </c>
      <c r="D354" t="s">
        <v>108</v>
      </c>
      <c r="E354">
        <f t="shared" si="14"/>
        <v>1.3289256198347108</v>
      </c>
      <c r="F354">
        <f t="shared" si="15"/>
        <v>202112</v>
      </c>
      <c r="H354" s="1"/>
      <c r="I354" s="5"/>
      <c r="J354" s="5"/>
    </row>
    <row r="355" spans="1:10">
      <c r="A355" s="14">
        <v>6842500</v>
      </c>
      <c r="B355" s="1">
        <v>44548</v>
      </c>
      <c r="C355" s="14">
        <v>0.63</v>
      </c>
      <c r="D355" t="s">
        <v>108</v>
      </c>
      <c r="E355">
        <f t="shared" si="14"/>
        <v>1.2495867768595041</v>
      </c>
      <c r="F355">
        <f t="shared" si="15"/>
        <v>202112</v>
      </c>
      <c r="H355" s="1"/>
      <c r="I355" s="5"/>
      <c r="J355" s="5"/>
    </row>
    <row r="356" spans="1:10">
      <c r="A356" s="14">
        <v>6842500</v>
      </c>
      <c r="B356" s="1">
        <v>44549</v>
      </c>
      <c r="C356" s="14">
        <v>0.62</v>
      </c>
      <c r="D356" t="s">
        <v>108</v>
      </c>
      <c r="E356">
        <f t="shared" si="14"/>
        <v>1.2297520661157024</v>
      </c>
      <c r="F356">
        <f t="shared" si="15"/>
        <v>202112</v>
      </c>
      <c r="H356" s="1"/>
      <c r="I356" s="5"/>
      <c r="J356" s="5"/>
    </row>
    <row r="357" spans="1:10">
      <c r="A357" s="14">
        <v>6842500</v>
      </c>
      <c r="B357" s="1">
        <v>44550</v>
      </c>
      <c r="C357" s="14">
        <v>0.62</v>
      </c>
      <c r="D357" t="s">
        <v>108</v>
      </c>
      <c r="E357">
        <f t="shared" si="14"/>
        <v>1.2297520661157024</v>
      </c>
      <c r="F357">
        <f t="shared" si="15"/>
        <v>202112</v>
      </c>
      <c r="H357" s="1"/>
      <c r="I357" s="5"/>
      <c r="J357" s="5"/>
    </row>
    <row r="358" spans="1:10">
      <c r="A358" s="14">
        <v>6842500</v>
      </c>
      <c r="B358" s="1">
        <v>44551</v>
      </c>
      <c r="C358" s="14">
        <v>0.62</v>
      </c>
      <c r="D358" t="s">
        <v>108</v>
      </c>
      <c r="E358">
        <f t="shared" si="14"/>
        <v>1.2297520661157024</v>
      </c>
      <c r="F358">
        <f t="shared" si="15"/>
        <v>202112</v>
      </c>
      <c r="H358" s="1"/>
      <c r="I358" s="5"/>
      <c r="J358" s="5"/>
    </row>
    <row r="359" spans="1:10">
      <c r="A359" s="14">
        <v>6842500</v>
      </c>
      <c r="B359" s="1">
        <v>44552</v>
      </c>
      <c r="C359" s="14">
        <v>0.63</v>
      </c>
      <c r="D359" t="s">
        <v>108</v>
      </c>
      <c r="E359">
        <f t="shared" si="14"/>
        <v>1.2495867768595041</v>
      </c>
      <c r="F359">
        <f t="shared" si="15"/>
        <v>202112</v>
      </c>
      <c r="H359" s="1"/>
      <c r="I359" s="5"/>
      <c r="J359" s="5"/>
    </row>
    <row r="360" spans="1:10">
      <c r="A360" s="14">
        <v>6842500</v>
      </c>
      <c r="B360" s="1">
        <v>44553</v>
      </c>
      <c r="C360" s="14">
        <v>0.65</v>
      </c>
      <c r="D360" t="s">
        <v>108</v>
      </c>
      <c r="E360">
        <f t="shared" si="14"/>
        <v>1.2892561983471074</v>
      </c>
      <c r="F360">
        <f t="shared" si="15"/>
        <v>202112</v>
      </c>
      <c r="H360" s="1"/>
      <c r="I360" s="5"/>
      <c r="J360" s="5"/>
    </row>
    <row r="361" spans="1:10">
      <c r="A361" s="14">
        <v>6842500</v>
      </c>
      <c r="B361" s="1">
        <v>44554</v>
      </c>
      <c r="C361" s="14">
        <v>0.64</v>
      </c>
      <c r="D361" t="s">
        <v>108</v>
      </c>
      <c r="E361">
        <f t="shared" si="14"/>
        <v>1.2694214876033059</v>
      </c>
      <c r="F361">
        <f t="shared" si="15"/>
        <v>202112</v>
      </c>
      <c r="H361" s="1"/>
      <c r="I361" s="5"/>
      <c r="J361" s="5"/>
    </row>
    <row r="362" spans="1:10">
      <c r="A362" s="14">
        <v>6842500</v>
      </c>
      <c r="B362" s="1">
        <v>44555</v>
      </c>
      <c r="C362" s="14">
        <v>0.64</v>
      </c>
      <c r="D362" t="s">
        <v>108</v>
      </c>
      <c r="E362">
        <f t="shared" si="14"/>
        <v>1.2694214876033059</v>
      </c>
      <c r="F362">
        <f t="shared" si="15"/>
        <v>202112</v>
      </c>
      <c r="H362" s="1"/>
      <c r="I362" s="5"/>
      <c r="J362" s="5"/>
    </row>
    <row r="363" spans="1:10">
      <c r="A363" s="14">
        <v>6842500</v>
      </c>
      <c r="B363" s="1">
        <v>44556</v>
      </c>
      <c r="C363" s="14">
        <v>0.64</v>
      </c>
      <c r="D363" t="s">
        <v>108</v>
      </c>
      <c r="E363">
        <f t="shared" si="14"/>
        <v>1.2694214876033059</v>
      </c>
      <c r="F363">
        <f t="shared" si="15"/>
        <v>202112</v>
      </c>
      <c r="H363" s="1"/>
      <c r="I363" s="5"/>
      <c r="J363" s="5"/>
    </row>
    <row r="364" spans="1:10">
      <c r="A364" s="14">
        <v>6842500</v>
      </c>
      <c r="B364" s="1">
        <v>44557</v>
      </c>
      <c r="C364" s="14">
        <v>0.63</v>
      </c>
      <c r="D364" t="s">
        <v>108</v>
      </c>
      <c r="E364">
        <f t="shared" si="14"/>
        <v>1.2495867768595041</v>
      </c>
      <c r="F364">
        <f t="shared" si="15"/>
        <v>202112</v>
      </c>
      <c r="H364" s="1"/>
      <c r="I364" s="5"/>
      <c r="J364" s="5"/>
    </row>
    <row r="365" spans="1:10">
      <c r="A365" s="14">
        <v>6842500</v>
      </c>
      <c r="B365" s="1">
        <v>44558</v>
      </c>
      <c r="C365" s="14">
        <v>0.63</v>
      </c>
      <c r="D365" t="s">
        <v>108</v>
      </c>
      <c r="E365">
        <f t="shared" si="14"/>
        <v>1.2495867768595041</v>
      </c>
      <c r="F365">
        <f t="shared" si="15"/>
        <v>202112</v>
      </c>
      <c r="H365" s="1"/>
      <c r="I365" s="5"/>
      <c r="J365" s="5"/>
    </row>
    <row r="366" spans="1:10">
      <c r="A366" s="14">
        <v>6842500</v>
      </c>
      <c r="B366" s="1">
        <v>44559</v>
      </c>
      <c r="C366" s="14">
        <v>0.62</v>
      </c>
      <c r="D366" t="s">
        <v>108</v>
      </c>
      <c r="E366">
        <f t="shared" si="14"/>
        <v>1.2297520661157024</v>
      </c>
      <c r="F366">
        <f t="shared" si="15"/>
        <v>202112</v>
      </c>
      <c r="H366" s="1"/>
      <c r="I366" s="5"/>
      <c r="J366" s="5"/>
    </row>
    <row r="367" spans="1:10">
      <c r="A367" s="14">
        <v>6842500</v>
      </c>
      <c r="B367" s="1">
        <v>44560</v>
      </c>
      <c r="C367" s="14">
        <v>0.59</v>
      </c>
      <c r="D367" t="s">
        <v>108</v>
      </c>
      <c r="E367">
        <f t="shared" si="14"/>
        <v>1.1702479338842975</v>
      </c>
      <c r="F367">
        <f t="shared" si="15"/>
        <v>202112</v>
      </c>
      <c r="H367" s="1"/>
      <c r="I367" s="5"/>
      <c r="J367" s="5"/>
    </row>
    <row r="368" spans="1:10">
      <c r="A368" s="14">
        <v>6842500</v>
      </c>
      <c r="B368" s="1">
        <v>44561</v>
      </c>
      <c r="C368" s="14">
        <v>0.6</v>
      </c>
      <c r="D368" t="s">
        <v>108</v>
      </c>
      <c r="E368">
        <f t="shared" si="14"/>
        <v>1.1900826446280992</v>
      </c>
      <c r="F368">
        <f t="shared" si="15"/>
        <v>202112</v>
      </c>
      <c r="H368" s="1"/>
      <c r="I368" s="5"/>
      <c r="J368" s="5"/>
    </row>
    <row r="369" spans="1:10">
      <c r="A369" s="14"/>
      <c r="H369" s="1"/>
      <c r="I369" s="5"/>
      <c r="J369" s="5"/>
    </row>
    <row r="370" spans="1:10">
      <c r="A370" s="14"/>
    </row>
    <row r="371" spans="1:10">
      <c r="A371" s="14"/>
    </row>
    <row r="372" spans="1:10">
      <c r="A372" s="14"/>
    </row>
    <row r="373" spans="1:10">
      <c r="A373" s="14"/>
    </row>
    <row r="374" spans="1:10">
      <c r="A374" s="14" t="s">
        <v>110</v>
      </c>
    </row>
    <row r="375" spans="1:10">
      <c r="A375" s="14"/>
    </row>
    <row r="376" spans="1:10">
      <c r="A376" s="14" t="s">
        <v>111</v>
      </c>
    </row>
    <row r="377" spans="1:10">
      <c r="A377" s="14" t="s">
        <v>112</v>
      </c>
    </row>
  </sheetData>
  <mergeCells count="2">
    <mergeCell ref="H1:K1"/>
    <mergeCell ref="M1:O1"/>
  </mergeCells>
  <phoneticPr fontId="4" type="noConversion"/>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b V 2 I V I c g v y S k A A A A 9 Q A A A B I A H A B D b 2 5 m a W c v U G F j a 2 F n Z S 5 4 b W w g o h g A K K A U A A A A A A A A A A A A A A A A A A A A A A A A A A A A h Y + x D o I w G I R f h X S n r d U Y J D 9 l c J X E h G h c m 1 K h E Y q h x f J u D j 6 S r y B G U T f H + + 4 u u b t f b 5 A O T R 1 c V G d 1 a x I 0 w x Q F y s i 2 0 K Z M U O + O Y Y R S D l s h T 6 J U w R g 2 N h 6 s T l D l 3 D k m x H u P / R y 3 X U k Y p T N y y D a 5 r F Q j Q m 2 s E 0 Y q 9 G k V / 1 u I w / 4 1 h j O 8 W u J o w T A F M j H I t P n 6 b J z 7 d H 8 g r P v a 9 Z 3 i y o S 7 H M g k g b w v 8 A d Q S w M E F A A C A A g A b V 2 I V 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1 d i F Q o i k e 4 D g A A A B E A A A A T A B w A R m 9 y b X V s Y X M v U 2 V j d G l v b j E u b S C i G A A o o B Q A A A A A A A A A A A A A A A A A A A A A A A A A A A A r T k 0 u y c z P U w i G 0 I b W A F B L A Q I t A B Q A A g A I A G 1 d i F S H I L 8 k p A A A A P U A A A A S A A A A A A A A A A A A A A A A A A A A A A B D b 2 5 m a W c v U G F j a 2 F n Z S 5 4 b W x Q S w E C L Q A U A A I A C A B t X Y h U D 8 r p q 6 Q A A A D p A A A A E w A A A A A A A A A A A A A A A A D w A A A A W 0 N v b n R l b n R f V H l w Z X N d L n h t b F B L A Q I t A B Q A A g A I A G 1 d i F Q 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4 q C j s q p 3 z R 6 x C x M B p h T N s A A A A A A I A A A A A A A N m A A D A A A A A E A A A A D / V j m p 9 i I F Z 9 d o D r j 0 o x + A A A A A A B I A A A K A A A A A Q A A A A N H S M Y 9 P S 3 I s 8 s H 0 J G 2 E 6 A V A A A A A O a 5 h j S H s 2 l v O O j u 0 / I U 3 A 7 m Z 1 M A j H t D x 6 Z K z v k 2 2 x d B K l I 4 l c L 0 k + I j R S B g 7 V W b A W V i q D M k 4 f x 4 N v j f 0 I m Z 6 C U d n E 4 O L T d C O a M A G R N 6 C H Z x Q A A A C n W h + p C q x q N K t v q A 5 M S s E X O a h Q v w = = < / D a t a M a s h u p > 
</file>

<file path=customXml/itemProps1.xml><?xml version="1.0" encoding="utf-8"?>
<ds:datastoreItem xmlns:ds="http://schemas.openxmlformats.org/officeDocument/2006/customXml" ds:itemID="{0005AD28-C881-4575-8FF5-46A2842B7AE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14</vt:i4>
      </vt:variant>
    </vt:vector>
  </HeadingPairs>
  <TitlesOfParts>
    <vt:vector size="30" baseType="lpstr">
      <vt:lpstr>NorthFork</vt:lpstr>
      <vt:lpstr>Arikaree</vt:lpstr>
      <vt:lpstr>Buffalo</vt:lpstr>
      <vt:lpstr>Rock</vt:lpstr>
      <vt:lpstr>SouthFork</vt:lpstr>
      <vt:lpstr>Frenchman</vt:lpstr>
      <vt:lpstr>Driftwood</vt:lpstr>
      <vt:lpstr>RedWillow</vt:lpstr>
      <vt:lpstr>Medicine</vt:lpstr>
      <vt:lpstr>Beaver</vt:lpstr>
      <vt:lpstr>Sappa</vt:lpstr>
      <vt:lpstr>PrairieDog</vt:lpstr>
      <vt:lpstr>GuideRock</vt:lpstr>
      <vt:lpstr>Hardy</vt:lpstr>
      <vt:lpstr>PIOStLine</vt:lpstr>
      <vt:lpstr>CourtStLine</vt:lpstr>
      <vt:lpstr>Medicine!_2017</vt:lpstr>
      <vt:lpstr>Arikaree!dv?cb_00060_on_format_rdb_site_no_06821500_referred_module_sw_period__begin_date_2017_01_01_end_date_2017_12_31</vt:lpstr>
      <vt:lpstr>NorthFork!dv?cb_00060_on_format_rdb_site_no_06823000_referred_module_sw_period__begin_date_2017_01_01_end_date_2017_12_31</vt:lpstr>
      <vt:lpstr>Buffalo!dv?cb_00060_on_format_rdb_site_no_06823500_referred_module_sw_period__begin_date_2017_01_01_end_date_2017_12_31</vt:lpstr>
      <vt:lpstr>Rock!dv?cb_00060_on_format_rdb_site_no_06824000_referred_module_sw_period__begin_date_2017_01_01_end_date_2017_12_31</vt:lpstr>
      <vt:lpstr>SouthFork!dv?cb_00060_on_format_rdb_site_no_06827500_referred_module_sw_period__begin_date_2017_01_01_end_date_2017_12_31</vt:lpstr>
      <vt:lpstr>Frenchman!dv?cb_00060_on_format_rdb_site_no_06835500_referred_module_sw_period__begin_date_2017_01_01_end_date_2017_12_31</vt:lpstr>
      <vt:lpstr>Driftwood!dv?cb_00060_on_format_rdb_site_no_06836500_referred_module_sw_period__begin_date_2017_01_01_end_date_2017_12_31</vt:lpstr>
      <vt:lpstr>RedWillow!dv?cb_00060_on_format_rdb_site_no_06838000_referred_module_sw_period__begin_date_2017_01_01_end_date_2017_12_31</vt:lpstr>
      <vt:lpstr>Beaver!dv?cb_00060_on_format_rdb_site_no_06847000_referred_module_sw_period__begin_date_2017_01_01_end_date_2017_12_31</vt:lpstr>
      <vt:lpstr>Sappa!dv?cb_00060_on_format_rdb_site_no_06847500_referred_module_sw_period__begin_date_2017_01_01_end_date_2017_12_31</vt:lpstr>
      <vt:lpstr>PrairieDog!dv?cb_00060_on_format_rdb_site_no_06848500_referred_module_sw_period__begin_date_2017_01_01_end_date_2017_12_31</vt:lpstr>
      <vt:lpstr>GuideRock!dv?cb_00060_on_format_rdb_site_no_06853020_referred_module_sw_period__begin_date_2017_01_01_end_date_2017_12_31</vt:lpstr>
      <vt:lpstr>Hardy!dv?cb_00060_on_format_rdb_site_no_06853500_referred_module_sw_period__begin_date_2017_01_01_end_date_2017_12_31</vt:lpstr>
    </vt:vector>
  </TitlesOfParts>
  <Company>NE Department of Natural Resources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Burgert, Kari</dc:creator>
  <cp:lastModifiedBy>Burgert, Kari</cp:lastModifiedBy>
  <dcterms:created xsi:type="dcterms:W3CDTF">2018-02-27T18:27:58Z</dcterms:created>
  <dcterms:modified xsi:type="dcterms:W3CDTF">2022-04-08T16:47:08Z</dcterms:modified>
</cp:coreProperties>
</file>