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Y:\Anybody\AOP\1617\"/>
    </mc:Choice>
  </mc:AlternateContent>
  <bookViews>
    <workbookView xWindow="13395" yWindow="1425" windowWidth="12120" windowHeight="8715"/>
  </bookViews>
  <sheets>
    <sheet name="A" sheetId="1" r:id="rId1"/>
    <sheet name="Sheet1" sheetId="2" r:id="rId2"/>
  </sheets>
  <externalReferences>
    <externalReference r:id="rId3"/>
  </externalReferences>
  <definedNames>
    <definedName name="_xlnm.Print_Area" localSheetId="0">A!$A$1:$M$386</definedName>
    <definedName name="_xlnm.Print_Area">A!$A$1:$N$387</definedName>
  </definedNames>
  <calcPr calcId="152511"/>
</workbook>
</file>

<file path=xl/calcChain.xml><?xml version="1.0" encoding="utf-8"?>
<calcChain xmlns="http://schemas.openxmlformats.org/spreadsheetml/2006/main">
  <c r="P385" i="1" l="1"/>
  <c r="F385" i="1"/>
  <c r="E385" i="1"/>
  <c r="D385" i="1"/>
  <c r="C385" i="1"/>
  <c r="B385" i="1"/>
  <c r="P363" i="1"/>
  <c r="F363" i="1"/>
  <c r="E363" i="1"/>
  <c r="D363" i="1"/>
  <c r="C363" i="1"/>
  <c r="B363" i="1"/>
  <c r="P339" i="1"/>
  <c r="F339" i="1"/>
  <c r="E339" i="1"/>
  <c r="D339" i="1"/>
  <c r="C339" i="1"/>
  <c r="B339" i="1"/>
  <c r="F316" i="1"/>
  <c r="E316" i="1"/>
  <c r="D316" i="1"/>
  <c r="C316" i="1"/>
  <c r="B316" i="1"/>
  <c r="P315" i="1"/>
  <c r="P292" i="1"/>
  <c r="H292" i="1"/>
  <c r="G292" i="1"/>
  <c r="F292" i="1"/>
  <c r="E292" i="1"/>
  <c r="D292" i="1"/>
  <c r="B292" i="1" s="1"/>
  <c r="P246" i="1"/>
  <c r="F246" i="1"/>
  <c r="E246" i="1"/>
  <c r="D246" i="1"/>
  <c r="C246" i="1"/>
  <c r="B246" i="1"/>
  <c r="P223" i="1"/>
  <c r="F223" i="1"/>
  <c r="E223" i="1"/>
  <c r="D223" i="1"/>
  <c r="C223" i="1"/>
  <c r="B223" i="1"/>
  <c r="P199" i="1"/>
  <c r="F199" i="1"/>
  <c r="E199" i="1"/>
  <c r="D199" i="1"/>
  <c r="C199" i="1"/>
  <c r="B199" i="1"/>
  <c r="P177" i="1"/>
  <c r="F177" i="1"/>
  <c r="E177" i="1"/>
  <c r="D177" i="1"/>
  <c r="C177" i="1"/>
  <c r="B177" i="1"/>
  <c r="P155" i="1"/>
  <c r="F155" i="1"/>
  <c r="E155" i="1"/>
  <c r="D155" i="1"/>
  <c r="C155" i="1"/>
  <c r="B155" i="1"/>
  <c r="P133" i="1"/>
  <c r="F133" i="1"/>
  <c r="E133" i="1"/>
  <c r="D133" i="1"/>
  <c r="C133" i="1"/>
  <c r="B133" i="1"/>
  <c r="F109" i="1"/>
  <c r="E109" i="1"/>
  <c r="D109" i="1"/>
  <c r="C109" i="1"/>
  <c r="B109" i="1"/>
  <c r="P108" i="1"/>
  <c r="P84" i="1"/>
  <c r="F84" i="1"/>
  <c r="E84" i="1"/>
  <c r="D84" i="1"/>
  <c r="C84" i="1"/>
  <c r="B84" i="1"/>
  <c r="P63" i="1"/>
  <c r="F63" i="1"/>
  <c r="E63" i="1"/>
  <c r="D63" i="1"/>
  <c r="C63" i="1"/>
  <c r="B63" i="1"/>
  <c r="F42" i="1"/>
  <c r="E42" i="1"/>
  <c r="D42" i="1"/>
  <c r="C42" i="1"/>
  <c r="B42" i="1"/>
  <c r="P41" i="1"/>
  <c r="P20" i="1"/>
  <c r="F20" i="1"/>
  <c r="E20" i="1"/>
  <c r="D20" i="1"/>
  <c r="C20" i="1"/>
  <c r="B20" i="1"/>
  <c r="P384" i="1"/>
  <c r="F384" i="1"/>
  <c r="E384" i="1"/>
  <c r="D384" i="1"/>
  <c r="C384" i="1"/>
  <c r="B384" i="1"/>
  <c r="P362" i="1"/>
  <c r="F362" i="1"/>
  <c r="E362" i="1"/>
  <c r="D362" i="1"/>
  <c r="C362" i="1"/>
  <c r="B362" i="1"/>
  <c r="P338" i="1"/>
  <c r="F338" i="1"/>
  <c r="E338" i="1"/>
  <c r="D338" i="1"/>
  <c r="C338" i="1"/>
  <c r="B338" i="1"/>
  <c r="F315" i="1"/>
  <c r="E315" i="1"/>
  <c r="D315" i="1"/>
  <c r="C315" i="1"/>
  <c r="B315" i="1"/>
  <c r="P314" i="1"/>
  <c r="P291" i="1"/>
  <c r="H291" i="1"/>
  <c r="G291" i="1"/>
  <c r="F291" i="1"/>
  <c r="E291" i="1"/>
  <c r="D291" i="1"/>
  <c r="B291" i="1" s="1"/>
  <c r="P245" i="1"/>
  <c r="F245" i="1"/>
  <c r="E245" i="1"/>
  <c r="D245" i="1"/>
  <c r="C245" i="1"/>
  <c r="B245" i="1"/>
  <c r="P222" i="1"/>
  <c r="F222" i="1"/>
  <c r="E222" i="1"/>
  <c r="D222" i="1"/>
  <c r="C222" i="1"/>
  <c r="B222" i="1"/>
  <c r="P198" i="1"/>
  <c r="F198" i="1"/>
  <c r="E198" i="1"/>
  <c r="D198" i="1"/>
  <c r="C198" i="1"/>
  <c r="B198" i="1"/>
  <c r="P176" i="1"/>
  <c r="F176" i="1"/>
  <c r="E176" i="1"/>
  <c r="D176" i="1"/>
  <c r="C176" i="1"/>
  <c r="B176" i="1"/>
  <c r="P154" i="1"/>
  <c r="F154" i="1"/>
  <c r="E154" i="1"/>
  <c r="D154" i="1"/>
  <c r="C154" i="1"/>
  <c r="B154" i="1"/>
  <c r="P132" i="1"/>
  <c r="F132" i="1"/>
  <c r="E132" i="1"/>
  <c r="D132" i="1"/>
  <c r="C132" i="1"/>
  <c r="B132" i="1"/>
  <c r="F108" i="1"/>
  <c r="E108" i="1"/>
  <c r="D108" i="1"/>
  <c r="C108" i="1"/>
  <c r="B108" i="1"/>
  <c r="P107" i="1"/>
  <c r="P83" i="1"/>
  <c r="F83" i="1"/>
  <c r="E83" i="1"/>
  <c r="D83" i="1"/>
  <c r="C83" i="1"/>
  <c r="B83" i="1"/>
  <c r="P62" i="1"/>
  <c r="F62" i="1"/>
  <c r="E62" i="1"/>
  <c r="D62" i="1"/>
  <c r="C62" i="1"/>
  <c r="B62" i="1"/>
  <c r="F41" i="1"/>
  <c r="E41" i="1"/>
  <c r="D41" i="1"/>
  <c r="C41" i="1"/>
  <c r="B41" i="1"/>
  <c r="P40" i="1"/>
  <c r="P19" i="1"/>
  <c r="F19" i="1"/>
  <c r="E19" i="1"/>
  <c r="D19" i="1"/>
  <c r="C19" i="1"/>
  <c r="B19" i="1"/>
  <c r="P383" i="1"/>
  <c r="F383" i="1"/>
  <c r="E383" i="1"/>
  <c r="D383" i="1"/>
  <c r="C383" i="1"/>
  <c r="B383" i="1"/>
  <c r="P361" i="1"/>
  <c r="F361" i="1"/>
  <c r="E361" i="1"/>
  <c r="D361" i="1"/>
  <c r="C361" i="1"/>
  <c r="B361" i="1"/>
  <c r="P337" i="1"/>
  <c r="F337" i="1"/>
  <c r="E337" i="1"/>
  <c r="D337" i="1"/>
  <c r="C337" i="1"/>
  <c r="B337" i="1"/>
  <c r="F314" i="1"/>
  <c r="E314" i="1"/>
  <c r="D314" i="1"/>
  <c r="C314" i="1"/>
  <c r="B314" i="1"/>
  <c r="P313" i="1"/>
  <c r="P290" i="1"/>
  <c r="H290" i="1"/>
  <c r="G290" i="1"/>
  <c r="F290" i="1"/>
  <c r="E290" i="1"/>
  <c r="D290" i="1"/>
  <c r="B290" i="1" s="1"/>
  <c r="P244" i="1"/>
  <c r="F244" i="1"/>
  <c r="E244" i="1"/>
  <c r="D244" i="1"/>
  <c r="C244" i="1"/>
  <c r="B244" i="1"/>
  <c r="P221" i="1"/>
  <c r="F221" i="1"/>
  <c r="E221" i="1"/>
  <c r="D221" i="1"/>
  <c r="C221" i="1"/>
  <c r="B221" i="1"/>
  <c r="P197" i="1"/>
  <c r="F197" i="1"/>
  <c r="E197" i="1"/>
  <c r="D197" i="1"/>
  <c r="C197" i="1"/>
  <c r="B197" i="1"/>
  <c r="P175" i="1"/>
  <c r="F175" i="1"/>
  <c r="E175" i="1"/>
  <c r="D175" i="1"/>
  <c r="C175" i="1"/>
  <c r="B175" i="1"/>
  <c r="P153" i="1"/>
  <c r="F153" i="1"/>
  <c r="E153" i="1"/>
  <c r="D153" i="1"/>
  <c r="C153" i="1"/>
  <c r="B153" i="1"/>
  <c r="P131" i="1"/>
  <c r="F131" i="1"/>
  <c r="E131" i="1"/>
  <c r="D131" i="1"/>
  <c r="C131" i="1"/>
  <c r="B131" i="1"/>
  <c r="F107" i="1"/>
  <c r="E107" i="1"/>
  <c r="D107" i="1"/>
  <c r="C107" i="1"/>
  <c r="B107" i="1"/>
  <c r="P106" i="1"/>
  <c r="P82" i="1"/>
  <c r="F82" i="1"/>
  <c r="E82" i="1"/>
  <c r="D82" i="1"/>
  <c r="C82" i="1"/>
  <c r="B82" i="1"/>
  <c r="P61" i="1"/>
  <c r="F61" i="1"/>
  <c r="E61" i="1"/>
  <c r="D61" i="1"/>
  <c r="C61" i="1"/>
  <c r="B61" i="1"/>
  <c r="F40" i="1"/>
  <c r="E40" i="1"/>
  <c r="D40" i="1"/>
  <c r="C40" i="1"/>
  <c r="B40" i="1"/>
  <c r="P39" i="1"/>
  <c r="P18" i="1"/>
  <c r="F18" i="1"/>
  <c r="E18" i="1"/>
  <c r="D18" i="1"/>
  <c r="C18" i="1"/>
  <c r="B18" i="1"/>
  <c r="P382" i="1"/>
  <c r="F382" i="1"/>
  <c r="E382" i="1"/>
  <c r="D382" i="1"/>
  <c r="C382" i="1"/>
  <c r="B382" i="1"/>
  <c r="P360" i="1"/>
  <c r="F360" i="1"/>
  <c r="E360" i="1"/>
  <c r="D360" i="1"/>
  <c r="C360" i="1"/>
  <c r="B360" i="1"/>
  <c r="P336" i="1"/>
  <c r="F336" i="1"/>
  <c r="E336" i="1"/>
  <c r="D336" i="1"/>
  <c r="C336" i="1"/>
  <c r="B336" i="1"/>
  <c r="F313" i="1"/>
  <c r="E313" i="1"/>
  <c r="D313" i="1"/>
  <c r="C313" i="1"/>
  <c r="B313" i="1"/>
  <c r="P312" i="1"/>
  <c r="P289" i="1"/>
  <c r="H289" i="1"/>
  <c r="G289" i="1"/>
  <c r="F289" i="1"/>
  <c r="E289" i="1"/>
  <c r="D289" i="1"/>
  <c r="B289" i="1" s="1"/>
  <c r="P243" i="1"/>
  <c r="F243" i="1"/>
  <c r="E243" i="1"/>
  <c r="D243" i="1"/>
  <c r="C243" i="1"/>
  <c r="B243" i="1"/>
  <c r="P220" i="1"/>
  <c r="F220" i="1"/>
  <c r="E220" i="1"/>
  <c r="D220" i="1"/>
  <c r="C220" i="1"/>
  <c r="B220" i="1"/>
  <c r="P196" i="1"/>
  <c r="F196" i="1"/>
  <c r="E196" i="1"/>
  <c r="D196" i="1"/>
  <c r="C196" i="1"/>
  <c r="B196" i="1"/>
  <c r="P174" i="1"/>
  <c r="F174" i="1"/>
  <c r="E174" i="1"/>
  <c r="D174" i="1"/>
  <c r="C174" i="1"/>
  <c r="B174" i="1"/>
  <c r="P152" i="1"/>
  <c r="F152" i="1"/>
  <c r="E152" i="1"/>
  <c r="D152" i="1"/>
  <c r="C152" i="1"/>
  <c r="B152" i="1"/>
  <c r="P130" i="1"/>
  <c r="F130" i="1"/>
  <c r="E130" i="1"/>
  <c r="D130" i="1"/>
  <c r="C130" i="1"/>
  <c r="B130" i="1"/>
  <c r="F106" i="1"/>
  <c r="E106" i="1"/>
  <c r="D106" i="1"/>
  <c r="C106" i="1"/>
  <c r="B106" i="1"/>
  <c r="P105" i="1"/>
  <c r="P81" i="1"/>
  <c r="F81" i="1"/>
  <c r="E81" i="1"/>
  <c r="D81" i="1"/>
  <c r="C81" i="1"/>
  <c r="B81" i="1"/>
  <c r="P60" i="1"/>
  <c r="F60" i="1"/>
  <c r="E60" i="1"/>
  <c r="D60" i="1"/>
  <c r="C60" i="1"/>
  <c r="B60" i="1"/>
  <c r="F39" i="1"/>
  <c r="E39" i="1"/>
  <c r="D39" i="1"/>
  <c r="C39" i="1"/>
  <c r="B39" i="1"/>
  <c r="P38" i="1"/>
  <c r="P17" i="1"/>
  <c r="F17" i="1"/>
  <c r="E17" i="1"/>
  <c r="D17" i="1"/>
  <c r="C17" i="1"/>
  <c r="B17" i="1"/>
  <c r="P381" i="1"/>
  <c r="F381" i="1"/>
  <c r="E381" i="1"/>
  <c r="D381" i="1"/>
  <c r="C381" i="1"/>
  <c r="B381" i="1"/>
  <c r="P359" i="1"/>
  <c r="F359" i="1"/>
  <c r="E359" i="1"/>
  <c r="D359" i="1"/>
  <c r="C359" i="1"/>
  <c r="B359" i="1"/>
  <c r="P335" i="1"/>
  <c r="F335" i="1"/>
  <c r="E335" i="1"/>
  <c r="D335" i="1"/>
  <c r="C335" i="1"/>
  <c r="B335" i="1"/>
  <c r="F312" i="1"/>
  <c r="E312" i="1"/>
  <c r="D312" i="1"/>
  <c r="C312" i="1"/>
  <c r="B312" i="1"/>
  <c r="P311" i="1"/>
  <c r="P288" i="1"/>
  <c r="H288" i="1"/>
  <c r="G288" i="1"/>
  <c r="F288" i="1"/>
  <c r="E288" i="1"/>
  <c r="D288" i="1"/>
  <c r="B288" i="1" s="1"/>
  <c r="P242" i="1"/>
  <c r="F242" i="1"/>
  <c r="E242" i="1"/>
  <c r="D242" i="1"/>
  <c r="C242" i="1"/>
  <c r="B242" i="1"/>
  <c r="P219" i="1"/>
  <c r="F219" i="1"/>
  <c r="E219" i="1"/>
  <c r="D219" i="1"/>
  <c r="C219" i="1"/>
  <c r="B219" i="1"/>
  <c r="P195" i="1"/>
  <c r="F195" i="1"/>
  <c r="E195" i="1"/>
  <c r="D195" i="1"/>
  <c r="C195" i="1"/>
  <c r="B195" i="1"/>
  <c r="P173" i="1"/>
  <c r="F173" i="1"/>
  <c r="E173" i="1"/>
  <c r="D173" i="1"/>
  <c r="C173" i="1"/>
  <c r="B173" i="1"/>
  <c r="P151" i="1"/>
  <c r="F151" i="1"/>
  <c r="E151" i="1"/>
  <c r="D151" i="1"/>
  <c r="C151" i="1"/>
  <c r="B151" i="1"/>
  <c r="P129" i="1"/>
  <c r="F129" i="1"/>
  <c r="E129" i="1"/>
  <c r="D129" i="1"/>
  <c r="C129" i="1"/>
  <c r="B129" i="1"/>
  <c r="F105" i="1"/>
  <c r="E105" i="1"/>
  <c r="D105" i="1"/>
  <c r="C105" i="1"/>
  <c r="B105" i="1"/>
  <c r="P104" i="1"/>
  <c r="P80" i="1"/>
  <c r="F80" i="1"/>
  <c r="E80" i="1"/>
  <c r="D80" i="1"/>
  <c r="C80" i="1"/>
  <c r="B80" i="1"/>
  <c r="P59" i="1"/>
  <c r="F59" i="1"/>
  <c r="E59" i="1"/>
  <c r="D59" i="1"/>
  <c r="C59" i="1"/>
  <c r="B59" i="1"/>
  <c r="F38" i="1"/>
  <c r="E38" i="1"/>
  <c r="D38" i="1"/>
  <c r="C38" i="1"/>
  <c r="B38" i="1"/>
  <c r="P37" i="1"/>
  <c r="P16" i="1"/>
  <c r="F16" i="1"/>
  <c r="E16" i="1"/>
  <c r="D16" i="1"/>
  <c r="C16" i="1"/>
  <c r="B16" i="1"/>
  <c r="P380" i="1"/>
  <c r="F380" i="1"/>
  <c r="E380" i="1"/>
  <c r="D380" i="1"/>
  <c r="C380" i="1"/>
  <c r="B380" i="1"/>
  <c r="P358" i="1"/>
  <c r="F358" i="1"/>
  <c r="E358" i="1"/>
  <c r="D358" i="1"/>
  <c r="C358" i="1"/>
  <c r="B358" i="1"/>
  <c r="P334" i="1"/>
  <c r="F334" i="1"/>
  <c r="E334" i="1"/>
  <c r="D334" i="1"/>
  <c r="C334" i="1"/>
  <c r="B334" i="1"/>
  <c r="F311" i="1"/>
  <c r="E311" i="1"/>
  <c r="D311" i="1"/>
  <c r="C311" i="1"/>
  <c r="B311" i="1"/>
  <c r="P310" i="1"/>
  <c r="P287" i="1"/>
  <c r="H287" i="1"/>
  <c r="G287" i="1"/>
  <c r="F287" i="1"/>
  <c r="E287" i="1"/>
  <c r="D287" i="1"/>
  <c r="B287" i="1" s="1"/>
  <c r="P241" i="1"/>
  <c r="F241" i="1"/>
  <c r="E241" i="1"/>
  <c r="D241" i="1"/>
  <c r="C241" i="1"/>
  <c r="B241" i="1"/>
  <c r="P218" i="1"/>
  <c r="F218" i="1"/>
  <c r="E218" i="1"/>
  <c r="D218" i="1"/>
  <c r="C218" i="1"/>
  <c r="B218" i="1"/>
  <c r="P194" i="1"/>
  <c r="F194" i="1"/>
  <c r="E194" i="1"/>
  <c r="D194" i="1"/>
  <c r="C194" i="1"/>
  <c r="B194" i="1"/>
  <c r="P172" i="1"/>
  <c r="F172" i="1"/>
  <c r="E172" i="1"/>
  <c r="D172" i="1"/>
  <c r="C172" i="1"/>
  <c r="B172" i="1"/>
  <c r="P150" i="1"/>
  <c r="F150" i="1"/>
  <c r="E150" i="1"/>
  <c r="D150" i="1"/>
  <c r="C150" i="1"/>
  <c r="B150" i="1"/>
  <c r="P128" i="1"/>
  <c r="F128" i="1"/>
  <c r="E128" i="1"/>
  <c r="D128" i="1"/>
  <c r="C128" i="1"/>
  <c r="B128" i="1"/>
  <c r="F104" i="1"/>
  <c r="E104" i="1"/>
  <c r="D104" i="1"/>
  <c r="C104" i="1"/>
  <c r="B104" i="1"/>
  <c r="P103" i="1"/>
  <c r="P79" i="1"/>
  <c r="F79" i="1"/>
  <c r="E79" i="1"/>
  <c r="D79" i="1"/>
  <c r="C79" i="1"/>
  <c r="B79" i="1"/>
  <c r="P58" i="1"/>
  <c r="F58" i="1"/>
  <c r="E58" i="1"/>
  <c r="D58" i="1"/>
  <c r="C58" i="1"/>
  <c r="B58" i="1"/>
  <c r="F37" i="1"/>
  <c r="E37" i="1"/>
  <c r="D37" i="1"/>
  <c r="C37" i="1"/>
  <c r="B37" i="1"/>
  <c r="P36" i="1"/>
  <c r="P15" i="1"/>
  <c r="F15" i="1"/>
  <c r="E15" i="1"/>
  <c r="D15" i="1"/>
  <c r="C15" i="1"/>
  <c r="B15" i="1"/>
  <c r="P379" i="1"/>
  <c r="F379" i="1"/>
  <c r="E379" i="1"/>
  <c r="D379" i="1"/>
  <c r="C379" i="1"/>
  <c r="B379" i="1"/>
  <c r="P357" i="1"/>
  <c r="F357" i="1"/>
  <c r="E357" i="1"/>
  <c r="D357" i="1"/>
  <c r="C357" i="1"/>
  <c r="B357" i="1"/>
  <c r="P333" i="1"/>
  <c r="F333" i="1"/>
  <c r="E333" i="1"/>
  <c r="D333" i="1"/>
  <c r="C333" i="1"/>
  <c r="B333" i="1"/>
  <c r="F310" i="1"/>
  <c r="E310" i="1"/>
  <c r="D310" i="1"/>
  <c r="C310" i="1"/>
  <c r="B310" i="1"/>
  <c r="P309" i="1"/>
  <c r="P286" i="1"/>
  <c r="H286" i="1"/>
  <c r="G286" i="1"/>
  <c r="F286" i="1"/>
  <c r="E286" i="1"/>
  <c r="D286" i="1"/>
  <c r="B286" i="1" s="1"/>
  <c r="P240" i="1"/>
  <c r="F240" i="1"/>
  <c r="E240" i="1"/>
  <c r="D240" i="1"/>
  <c r="C240" i="1"/>
  <c r="B240" i="1"/>
  <c r="P217" i="1"/>
  <c r="F217" i="1"/>
  <c r="E217" i="1"/>
  <c r="D217" i="1"/>
  <c r="C217" i="1"/>
  <c r="B217" i="1"/>
  <c r="P193" i="1"/>
  <c r="F193" i="1"/>
  <c r="E193" i="1"/>
  <c r="D193" i="1"/>
  <c r="C193" i="1"/>
  <c r="B193" i="1"/>
  <c r="P171" i="1"/>
  <c r="F171" i="1"/>
  <c r="E171" i="1"/>
  <c r="D171" i="1"/>
  <c r="C171" i="1"/>
  <c r="B171" i="1"/>
  <c r="P149" i="1"/>
  <c r="F149" i="1"/>
  <c r="E149" i="1"/>
  <c r="D149" i="1"/>
  <c r="C149" i="1"/>
  <c r="B149" i="1"/>
  <c r="P127" i="1"/>
  <c r="F127" i="1"/>
  <c r="E127" i="1"/>
  <c r="D127" i="1"/>
  <c r="C127" i="1"/>
  <c r="B127" i="1"/>
  <c r="F103" i="1"/>
  <c r="E103" i="1"/>
  <c r="D103" i="1"/>
  <c r="C103" i="1"/>
  <c r="B103" i="1"/>
  <c r="P102" i="1"/>
  <c r="P78" i="1"/>
  <c r="F78" i="1"/>
  <c r="E78" i="1"/>
  <c r="D78" i="1"/>
  <c r="C78" i="1"/>
  <c r="B78" i="1"/>
  <c r="P57" i="1"/>
  <c r="F57" i="1"/>
  <c r="E57" i="1"/>
  <c r="D57" i="1"/>
  <c r="C57" i="1"/>
  <c r="B57" i="1"/>
  <c r="F36" i="1"/>
  <c r="E36" i="1"/>
  <c r="D36" i="1"/>
  <c r="C36" i="1"/>
  <c r="B36" i="1"/>
  <c r="P35" i="1"/>
  <c r="P14" i="1"/>
  <c r="F14" i="1"/>
  <c r="E14" i="1"/>
  <c r="D14" i="1"/>
  <c r="C14" i="1"/>
  <c r="B14" i="1"/>
  <c r="P378" i="1"/>
  <c r="F378" i="1"/>
  <c r="E378" i="1"/>
  <c r="D378" i="1"/>
  <c r="C378" i="1"/>
  <c r="B378" i="1"/>
  <c r="P356" i="1"/>
  <c r="F356" i="1"/>
  <c r="E356" i="1"/>
  <c r="D356" i="1"/>
  <c r="C356" i="1"/>
  <c r="B356" i="1"/>
  <c r="P332" i="1"/>
  <c r="F332" i="1"/>
  <c r="E332" i="1"/>
  <c r="D332" i="1"/>
  <c r="C332" i="1"/>
  <c r="B332" i="1"/>
  <c r="F309" i="1"/>
  <c r="E309" i="1"/>
  <c r="D309" i="1"/>
  <c r="C309" i="1"/>
  <c r="B309" i="1"/>
  <c r="P308" i="1"/>
  <c r="P285" i="1"/>
  <c r="H285" i="1"/>
  <c r="G285" i="1"/>
  <c r="F285" i="1"/>
  <c r="E285" i="1"/>
  <c r="D285" i="1"/>
  <c r="B285" i="1" s="1"/>
  <c r="P239" i="1"/>
  <c r="F239" i="1"/>
  <c r="E239" i="1"/>
  <c r="D239" i="1"/>
  <c r="C239" i="1"/>
  <c r="B239" i="1"/>
  <c r="P216" i="1"/>
  <c r="F216" i="1"/>
  <c r="E216" i="1"/>
  <c r="D216" i="1"/>
  <c r="C216" i="1"/>
  <c r="B216" i="1"/>
  <c r="P192" i="1"/>
  <c r="F192" i="1"/>
  <c r="E192" i="1"/>
  <c r="D192" i="1"/>
  <c r="C192" i="1"/>
  <c r="B192" i="1"/>
  <c r="P170" i="1"/>
  <c r="F170" i="1"/>
  <c r="E170" i="1"/>
  <c r="D170" i="1"/>
  <c r="C170" i="1"/>
  <c r="B170" i="1"/>
  <c r="P148" i="1"/>
  <c r="F148" i="1"/>
  <c r="E148" i="1"/>
  <c r="D148" i="1"/>
  <c r="C148" i="1"/>
  <c r="B148" i="1"/>
  <c r="P126" i="1"/>
  <c r="F126" i="1"/>
  <c r="E126" i="1"/>
  <c r="D126" i="1"/>
  <c r="C126" i="1"/>
  <c r="B126" i="1"/>
  <c r="F102" i="1"/>
  <c r="E102" i="1"/>
  <c r="D102" i="1"/>
  <c r="C102" i="1"/>
  <c r="B102" i="1"/>
  <c r="P101" i="1"/>
  <c r="P77" i="1"/>
  <c r="F77" i="1"/>
  <c r="E77" i="1"/>
  <c r="D77" i="1"/>
  <c r="C77" i="1"/>
  <c r="B77" i="1"/>
  <c r="P56" i="1"/>
  <c r="F56" i="1"/>
  <c r="E56" i="1"/>
  <c r="D56" i="1"/>
  <c r="C56" i="1"/>
  <c r="B56" i="1"/>
  <c r="F35" i="1"/>
  <c r="E35" i="1"/>
  <c r="D35" i="1"/>
  <c r="C35" i="1"/>
  <c r="B35" i="1"/>
  <c r="P34" i="1"/>
  <c r="P13" i="1"/>
  <c r="F13" i="1"/>
  <c r="E13" i="1"/>
  <c r="D13" i="1"/>
  <c r="C13" i="1"/>
  <c r="B13" i="1"/>
  <c r="P377" i="1"/>
  <c r="F377" i="1"/>
  <c r="E377" i="1"/>
  <c r="D377" i="1"/>
  <c r="C377" i="1"/>
  <c r="B377" i="1"/>
  <c r="P355" i="1"/>
  <c r="F355" i="1"/>
  <c r="E355" i="1"/>
  <c r="D355" i="1"/>
  <c r="C355" i="1"/>
  <c r="B355" i="1"/>
  <c r="P331" i="1"/>
  <c r="F331" i="1"/>
  <c r="E331" i="1"/>
  <c r="D331" i="1"/>
  <c r="C331" i="1"/>
  <c r="B331" i="1"/>
  <c r="F308" i="1"/>
  <c r="E308" i="1"/>
  <c r="D308" i="1"/>
  <c r="C308" i="1"/>
  <c r="B308" i="1"/>
  <c r="P307" i="1"/>
  <c r="P284" i="1"/>
  <c r="H284" i="1"/>
  <c r="G284" i="1"/>
  <c r="F284" i="1"/>
  <c r="E284" i="1"/>
  <c r="D284" i="1"/>
  <c r="B284" i="1" s="1"/>
  <c r="P238" i="1"/>
  <c r="F238" i="1"/>
  <c r="E238" i="1"/>
  <c r="D238" i="1"/>
  <c r="C238" i="1"/>
  <c r="B238" i="1"/>
  <c r="P215" i="1"/>
  <c r="F215" i="1"/>
  <c r="E215" i="1"/>
  <c r="D215" i="1"/>
  <c r="C215" i="1"/>
  <c r="B215" i="1"/>
  <c r="P191" i="1"/>
  <c r="F191" i="1"/>
  <c r="E191" i="1"/>
  <c r="D191" i="1"/>
  <c r="C191" i="1"/>
  <c r="B191" i="1"/>
  <c r="P169" i="1"/>
  <c r="F169" i="1"/>
  <c r="E169" i="1"/>
  <c r="D169" i="1"/>
  <c r="C169" i="1"/>
  <c r="B169" i="1"/>
  <c r="P147" i="1"/>
  <c r="F147" i="1"/>
  <c r="E147" i="1"/>
  <c r="D147" i="1"/>
  <c r="C147" i="1"/>
  <c r="B147" i="1"/>
  <c r="P125" i="1"/>
  <c r="F125" i="1"/>
  <c r="E125" i="1"/>
  <c r="D125" i="1"/>
  <c r="C125" i="1"/>
  <c r="B125" i="1"/>
  <c r="F101" i="1"/>
  <c r="E101" i="1"/>
  <c r="D101" i="1"/>
  <c r="C101" i="1"/>
  <c r="B101" i="1"/>
  <c r="P100" i="1"/>
  <c r="P76" i="1"/>
  <c r="F76" i="1"/>
  <c r="E76" i="1"/>
  <c r="D76" i="1"/>
  <c r="C76" i="1"/>
  <c r="B76" i="1"/>
  <c r="P55" i="1"/>
  <c r="F55" i="1"/>
  <c r="E55" i="1"/>
  <c r="D55" i="1"/>
  <c r="C55" i="1"/>
  <c r="B55" i="1"/>
  <c r="F34" i="1"/>
  <c r="E34" i="1"/>
  <c r="D34" i="1"/>
  <c r="C34" i="1"/>
  <c r="B34" i="1"/>
  <c r="P33" i="1"/>
  <c r="P12" i="1"/>
  <c r="F12" i="1"/>
  <c r="E12" i="1"/>
  <c r="D12" i="1"/>
  <c r="C12" i="1"/>
  <c r="B12" i="1"/>
  <c r="P376" i="1"/>
  <c r="F376" i="1"/>
  <c r="E376" i="1"/>
  <c r="D376" i="1"/>
  <c r="C376" i="1"/>
  <c r="B376" i="1"/>
  <c r="P354" i="1"/>
  <c r="F354" i="1"/>
  <c r="E354" i="1"/>
  <c r="D354" i="1"/>
  <c r="C354" i="1"/>
  <c r="B354" i="1"/>
  <c r="P330" i="1"/>
  <c r="F330" i="1"/>
  <c r="E330" i="1"/>
  <c r="D330" i="1"/>
  <c r="C330" i="1"/>
  <c r="B330" i="1"/>
  <c r="F307" i="1"/>
  <c r="E307" i="1"/>
  <c r="D307" i="1"/>
  <c r="C307" i="1"/>
  <c r="B307" i="1"/>
  <c r="P306" i="1"/>
  <c r="P283" i="1"/>
  <c r="H283" i="1"/>
  <c r="G283" i="1"/>
  <c r="F283" i="1"/>
  <c r="E283" i="1"/>
  <c r="D283" i="1"/>
  <c r="B283" i="1" s="1"/>
  <c r="P237" i="1"/>
  <c r="F237" i="1"/>
  <c r="E237" i="1"/>
  <c r="D237" i="1"/>
  <c r="C237" i="1"/>
  <c r="B237" i="1"/>
  <c r="P214" i="1"/>
  <c r="F214" i="1"/>
  <c r="E214" i="1"/>
  <c r="D214" i="1"/>
  <c r="C214" i="1"/>
  <c r="B214" i="1"/>
  <c r="P190" i="1"/>
  <c r="F190" i="1"/>
  <c r="E190" i="1"/>
  <c r="D190" i="1"/>
  <c r="C190" i="1"/>
  <c r="B190" i="1"/>
  <c r="P168" i="1"/>
  <c r="F168" i="1"/>
  <c r="E168" i="1"/>
  <c r="D168" i="1"/>
  <c r="C168" i="1"/>
  <c r="B168" i="1"/>
  <c r="P146" i="1"/>
  <c r="F146" i="1"/>
  <c r="E146" i="1"/>
  <c r="D146" i="1"/>
  <c r="C146" i="1"/>
  <c r="B146" i="1"/>
  <c r="P124" i="1"/>
  <c r="F124" i="1"/>
  <c r="E124" i="1"/>
  <c r="D124" i="1"/>
  <c r="C124" i="1"/>
  <c r="B124" i="1"/>
  <c r="F100" i="1"/>
  <c r="E100" i="1"/>
  <c r="D100" i="1"/>
  <c r="C100" i="1"/>
  <c r="B100" i="1"/>
  <c r="P99" i="1"/>
  <c r="P75" i="1"/>
  <c r="F75" i="1"/>
  <c r="E75" i="1"/>
  <c r="D75" i="1"/>
  <c r="C75" i="1"/>
  <c r="B75" i="1"/>
  <c r="P54" i="1"/>
  <c r="F54" i="1"/>
  <c r="E54" i="1"/>
  <c r="D54" i="1"/>
  <c r="C54" i="1"/>
  <c r="B54" i="1"/>
  <c r="F33" i="1"/>
  <c r="E33" i="1"/>
  <c r="D33" i="1"/>
  <c r="C33" i="1"/>
  <c r="B33" i="1"/>
  <c r="P32" i="1"/>
  <c r="P11" i="1"/>
  <c r="F11" i="1"/>
  <c r="E11" i="1"/>
  <c r="D11" i="1"/>
  <c r="C11" i="1"/>
  <c r="B11" i="1"/>
  <c r="P375" i="1"/>
  <c r="F375" i="1"/>
  <c r="E375" i="1"/>
  <c r="D375" i="1"/>
  <c r="C375" i="1"/>
  <c r="B375" i="1"/>
  <c r="P353" i="1"/>
  <c r="F353" i="1"/>
  <c r="E353" i="1"/>
  <c r="D353" i="1"/>
  <c r="C353" i="1"/>
  <c r="B353" i="1"/>
  <c r="P329" i="1"/>
  <c r="F329" i="1"/>
  <c r="E329" i="1"/>
  <c r="D329" i="1"/>
  <c r="C329" i="1"/>
  <c r="B329" i="1"/>
  <c r="F306" i="1"/>
  <c r="E306" i="1"/>
  <c r="D306" i="1"/>
  <c r="C306" i="1"/>
  <c r="B306" i="1"/>
  <c r="P305" i="1"/>
  <c r="P282" i="1"/>
  <c r="H282" i="1"/>
  <c r="G282" i="1"/>
  <c r="F282" i="1"/>
  <c r="E282" i="1"/>
  <c r="D282" i="1"/>
  <c r="B282" i="1" s="1"/>
  <c r="P236" i="1"/>
  <c r="F236" i="1"/>
  <c r="E236" i="1"/>
  <c r="D236" i="1"/>
  <c r="C236" i="1"/>
  <c r="B236" i="1"/>
  <c r="P213" i="1"/>
  <c r="F213" i="1"/>
  <c r="E213" i="1"/>
  <c r="D213" i="1"/>
  <c r="C213" i="1"/>
  <c r="B213" i="1"/>
  <c r="P189" i="1"/>
  <c r="F189" i="1"/>
  <c r="E189" i="1"/>
  <c r="D189" i="1"/>
  <c r="C189" i="1"/>
  <c r="B189" i="1"/>
  <c r="P167" i="1"/>
  <c r="F167" i="1"/>
  <c r="E167" i="1"/>
  <c r="D167" i="1"/>
  <c r="C167" i="1"/>
  <c r="B167" i="1"/>
  <c r="P145" i="1"/>
  <c r="F145" i="1"/>
  <c r="E145" i="1"/>
  <c r="D145" i="1"/>
  <c r="C145" i="1"/>
  <c r="B145" i="1"/>
  <c r="P123" i="1"/>
  <c r="F123" i="1"/>
  <c r="E123" i="1"/>
  <c r="D123" i="1"/>
  <c r="C123" i="1"/>
  <c r="B123" i="1"/>
  <c r="F99" i="1"/>
  <c r="E99" i="1"/>
  <c r="D99" i="1"/>
  <c r="C99" i="1"/>
  <c r="B99" i="1"/>
  <c r="P98" i="1"/>
  <c r="P74" i="1"/>
  <c r="F74" i="1"/>
  <c r="E74" i="1"/>
  <c r="D74" i="1"/>
  <c r="C74" i="1"/>
  <c r="B74" i="1"/>
  <c r="P53" i="1"/>
  <c r="F53" i="1"/>
  <c r="E53" i="1"/>
  <c r="D53" i="1"/>
  <c r="C53" i="1"/>
  <c r="B53" i="1"/>
  <c r="F32" i="1"/>
  <c r="E32" i="1"/>
  <c r="D32" i="1"/>
  <c r="C32" i="1"/>
  <c r="B32" i="1"/>
  <c r="P31" i="1"/>
  <c r="P10" i="1"/>
  <c r="F10" i="1"/>
  <c r="E10" i="1"/>
  <c r="D10" i="1"/>
  <c r="C10" i="1"/>
  <c r="B10" i="1"/>
  <c r="P374" i="1"/>
  <c r="F374" i="1"/>
  <c r="E374" i="1"/>
  <c r="D374" i="1"/>
  <c r="C374" i="1"/>
  <c r="B374" i="1"/>
  <c r="P352" i="1"/>
  <c r="F352" i="1"/>
  <c r="E352" i="1"/>
  <c r="D352" i="1"/>
  <c r="C352" i="1"/>
  <c r="J352" i="1" s="1"/>
  <c r="B352" i="1"/>
  <c r="P328" i="1"/>
  <c r="F328" i="1"/>
  <c r="E328" i="1"/>
  <c r="D328" i="1"/>
  <c r="C328" i="1"/>
  <c r="B328" i="1"/>
  <c r="F305" i="1"/>
  <c r="E305" i="1"/>
  <c r="D305" i="1"/>
  <c r="C305" i="1"/>
  <c r="B305" i="1"/>
  <c r="P304" i="1"/>
  <c r="P281" i="1"/>
  <c r="H281" i="1"/>
  <c r="G281" i="1"/>
  <c r="F281" i="1"/>
  <c r="E281" i="1"/>
  <c r="D281" i="1"/>
  <c r="B281" i="1" s="1"/>
  <c r="P235" i="1"/>
  <c r="F235" i="1"/>
  <c r="E235" i="1"/>
  <c r="D235" i="1"/>
  <c r="C235" i="1"/>
  <c r="B235" i="1"/>
  <c r="P212" i="1"/>
  <c r="F212" i="1"/>
  <c r="E212" i="1"/>
  <c r="D212" i="1"/>
  <c r="C212" i="1"/>
  <c r="B212" i="1"/>
  <c r="P188" i="1"/>
  <c r="F188" i="1"/>
  <c r="E188" i="1"/>
  <c r="D188" i="1"/>
  <c r="C188" i="1"/>
  <c r="B188" i="1"/>
  <c r="P166" i="1"/>
  <c r="F166" i="1"/>
  <c r="E166" i="1"/>
  <c r="D166" i="1"/>
  <c r="C166" i="1"/>
  <c r="B166" i="1"/>
  <c r="P144" i="1"/>
  <c r="F144" i="1"/>
  <c r="E144" i="1"/>
  <c r="D144" i="1"/>
  <c r="C144" i="1"/>
  <c r="B144" i="1"/>
  <c r="P122" i="1"/>
  <c r="F122" i="1"/>
  <c r="E122" i="1"/>
  <c r="D122" i="1"/>
  <c r="C122" i="1"/>
  <c r="B122" i="1"/>
  <c r="F98" i="1"/>
  <c r="E98" i="1"/>
  <c r="D98" i="1"/>
  <c r="C98" i="1"/>
  <c r="B98" i="1"/>
  <c r="P97" i="1"/>
  <c r="P73" i="1"/>
  <c r="F73" i="1"/>
  <c r="E73" i="1"/>
  <c r="D73" i="1"/>
  <c r="C73" i="1"/>
  <c r="B73" i="1"/>
  <c r="P52" i="1"/>
  <c r="F52" i="1"/>
  <c r="E52" i="1"/>
  <c r="D52" i="1"/>
  <c r="C52" i="1"/>
  <c r="B52" i="1"/>
  <c r="F31" i="1"/>
  <c r="E31" i="1"/>
  <c r="D31" i="1"/>
  <c r="C31" i="1"/>
  <c r="B31" i="1"/>
  <c r="P30" i="1"/>
  <c r="P9" i="1"/>
  <c r="F9" i="1"/>
  <c r="E9" i="1"/>
  <c r="D9" i="1"/>
  <c r="C9" i="1"/>
  <c r="B9" i="1"/>
  <c r="I385" i="1" l="1"/>
  <c r="J363" i="1"/>
  <c r="I384" i="1"/>
  <c r="J362" i="1"/>
  <c r="I383" i="1"/>
  <c r="J361" i="1"/>
  <c r="I382" i="1"/>
  <c r="J360" i="1"/>
  <c r="I381" i="1"/>
  <c r="J359" i="1"/>
  <c r="I380" i="1"/>
  <c r="J358" i="1"/>
  <c r="I379" i="1"/>
  <c r="J357" i="1"/>
  <c r="I378" i="1"/>
  <c r="J356" i="1"/>
  <c r="I377" i="1"/>
  <c r="J355" i="1"/>
  <c r="I376" i="1"/>
  <c r="J354" i="1"/>
  <c r="I375" i="1"/>
  <c r="J353" i="1"/>
  <c r="I374" i="1"/>
  <c r="C317" i="1"/>
  <c r="B317" i="1"/>
  <c r="E293" i="1"/>
  <c r="C224" i="1"/>
  <c r="B224" i="1"/>
  <c r="C200" i="1"/>
  <c r="B200" i="1"/>
  <c r="C178" i="1"/>
  <c r="B178" i="1"/>
  <c r="C156" i="1"/>
  <c r="B156" i="1"/>
  <c r="C134" i="1"/>
  <c r="C110" i="1"/>
  <c r="C85" i="1"/>
  <c r="B85" i="1"/>
  <c r="C43" i="1"/>
  <c r="B43" i="1"/>
  <c r="C21" i="1"/>
  <c r="B21" i="1"/>
  <c r="K178" i="1"/>
  <c r="J178" i="1"/>
  <c r="G386" i="1"/>
  <c r="G21" i="1"/>
  <c r="H21" i="1"/>
  <c r="G43" i="1"/>
  <c r="H43" i="1"/>
  <c r="G64" i="1"/>
  <c r="H64" i="1"/>
  <c r="I64" i="1"/>
  <c r="J64" i="1"/>
  <c r="G85" i="1"/>
  <c r="H85" i="1"/>
  <c r="H110" i="1"/>
  <c r="G134" i="1"/>
  <c r="H134" i="1"/>
  <c r="J134" i="1"/>
  <c r="K134" i="1"/>
  <c r="G156" i="1"/>
  <c r="H156" i="1"/>
  <c r="G178" i="1"/>
  <c r="H178" i="1"/>
  <c r="G200" i="1"/>
  <c r="H200" i="1"/>
  <c r="G224" i="1"/>
  <c r="H224" i="1"/>
  <c r="I224" i="1"/>
  <c r="G247" i="1"/>
  <c r="H247" i="1"/>
  <c r="J247" i="1"/>
  <c r="K247" i="1"/>
  <c r="B269" i="1"/>
  <c r="C269" i="1"/>
  <c r="D269" i="1"/>
  <c r="E269" i="1"/>
  <c r="F269" i="1"/>
  <c r="G269" i="1"/>
  <c r="H269" i="1"/>
  <c r="J269" i="1"/>
  <c r="K269" i="1"/>
  <c r="C293" i="1"/>
  <c r="J293" i="1"/>
  <c r="K293" i="1"/>
  <c r="G317" i="1"/>
  <c r="H317" i="1"/>
  <c r="G340" i="1"/>
  <c r="H340" i="1"/>
  <c r="G364" i="1"/>
  <c r="H364" i="1"/>
  <c r="I364" i="1"/>
  <c r="K364" i="1"/>
  <c r="H386" i="1"/>
  <c r="C386" i="1" l="1"/>
  <c r="B134" i="1"/>
  <c r="E85" i="1"/>
  <c r="B110" i="1"/>
  <c r="E134" i="1"/>
  <c r="E178" i="1"/>
  <c r="E224" i="1"/>
  <c r="C247" i="1"/>
  <c r="G293" i="1"/>
  <c r="E340" i="1"/>
  <c r="E386" i="1"/>
  <c r="B64" i="1"/>
  <c r="E110" i="1"/>
  <c r="F293" i="1"/>
  <c r="D340" i="1"/>
  <c r="B364" i="1"/>
  <c r="D386" i="1"/>
  <c r="C364" i="1"/>
  <c r="D21" i="1"/>
  <c r="E43" i="1"/>
  <c r="D156" i="1"/>
  <c r="D200" i="1"/>
  <c r="E21" i="1"/>
  <c r="E64" i="1"/>
  <c r="D110" i="1"/>
  <c r="E156" i="1"/>
  <c r="E200" i="1"/>
  <c r="E247" i="1"/>
  <c r="D317" i="1"/>
  <c r="C340" i="1"/>
  <c r="E364" i="1"/>
  <c r="D64" i="1"/>
  <c r="D85" i="1"/>
  <c r="D134" i="1"/>
  <c r="D178" i="1"/>
  <c r="D224" i="1"/>
  <c r="B247" i="1"/>
  <c r="E317" i="1"/>
  <c r="B340" i="1"/>
  <c r="D364" i="1"/>
  <c r="B386" i="1"/>
  <c r="D247" i="1"/>
  <c r="D43" i="1"/>
  <c r="C64" i="1"/>
  <c r="D293" i="1"/>
  <c r="B293" i="1" s="1"/>
  <c r="J364" i="1"/>
  <c r="I386" i="1"/>
</calcChain>
</file>

<file path=xl/comments1.xml><?xml version="1.0" encoding="utf-8"?>
<comments xmlns="http://schemas.openxmlformats.org/spreadsheetml/2006/main">
  <authors>
    <author>mmorgan</author>
  </authors>
  <commentList>
    <comment ref="G6" authorId="0" shapeId="0">
      <text>
        <r>
          <rPr>
            <b/>
            <sz val="9"/>
            <color indexed="81"/>
            <rFont val="Tahoma"/>
            <family val="2"/>
          </rPr>
          <t>mmorgan:</t>
        </r>
        <r>
          <rPr>
            <sz val="9"/>
            <color indexed="81"/>
            <rFont val="Tahoma"/>
            <family val="2"/>
          </rPr>
          <t xml:space="preserve">
ARC040, QJ, dune</t>
        </r>
      </text>
    </comment>
    <comment ref="G28" authorId="0" shapeId="0">
      <text>
        <r>
          <rPr>
            <b/>
            <sz val="9"/>
            <color indexed="81"/>
            <rFont val="Tahoma"/>
            <family val="2"/>
          </rPr>
          <t>mmorgan:</t>
        </r>
        <r>
          <rPr>
            <sz val="9"/>
            <color indexed="81"/>
            <rFont val="Tahoma"/>
            <family val="2"/>
          </rPr>
          <t xml:space="preserve">
ARC040, QJ, mrne
</t>
        </r>
      </text>
    </comment>
    <comment ref="G119" authorId="0" shapeId="0">
      <text>
        <r>
          <rPr>
            <b/>
            <sz val="9"/>
            <color indexed="81"/>
            <rFont val="Tahoma"/>
            <family val="2"/>
          </rPr>
          <t>mmor: 
ARC040, QJ, CUNE</t>
        </r>
      </text>
    </comment>
    <comment ref="G141" authorId="0" shapeId="0">
      <text>
        <r>
          <rPr>
            <b/>
            <sz val="9"/>
            <color indexed="81"/>
            <rFont val="Tahoma"/>
            <family val="2"/>
          </rPr>
          <t>mmorgan:</t>
        </r>
        <r>
          <rPr>
            <sz val="9"/>
            <color indexed="81"/>
            <rFont val="Tahoma"/>
            <family val="2"/>
          </rPr>
          <t xml:space="preserve">
arc050, mdne, qj</t>
        </r>
      </text>
    </comment>
    <comment ref="J163" authorId="0" shapeId="0">
      <text>
        <r>
          <rPr>
            <b/>
            <sz val="9"/>
            <color indexed="81"/>
            <rFont val="Tahoma"/>
            <family val="2"/>
          </rPr>
          <t>mmorgan:</t>
        </r>
        <r>
          <rPr>
            <sz val="9"/>
            <color indexed="81"/>
            <rFont val="Tahoma"/>
            <family val="2"/>
          </rPr>
          <t xml:space="preserve">
ARC040, bane, qj
</t>
        </r>
      </text>
    </comment>
    <comment ref="G185" authorId="0" shapeId="0">
      <text>
        <r>
          <rPr>
            <b/>
            <sz val="9"/>
            <color indexed="81"/>
            <rFont val="Tahoma"/>
            <family val="2"/>
          </rPr>
          <t>mmorgan:</t>
        </r>
        <r>
          <rPr>
            <sz val="9"/>
            <color indexed="81"/>
            <rFont val="Tahoma"/>
            <family val="2"/>
          </rPr>
          <t xml:space="preserve">
Arc050, QJ, CDNE</t>
        </r>
      </text>
    </comment>
    <comment ref="F254" authorId="0" shapeId="0">
      <text>
        <r>
          <rPr>
            <b/>
            <sz val="9"/>
            <color indexed="81"/>
            <rFont val="Tahoma"/>
            <family val="2"/>
          </rPr>
          <t>mmorgan:</t>
        </r>
        <r>
          <rPr>
            <sz val="9"/>
            <color indexed="81"/>
            <rFont val="Tahoma"/>
            <family val="2"/>
          </rPr>
          <t xml:space="preserve">
ARC050, qj, ccne</t>
        </r>
      </text>
    </comment>
    <comment ref="J278" authorId="0" shapeId="0">
      <text>
        <r>
          <rPr>
            <b/>
            <sz val="9"/>
            <color indexed="81"/>
            <rFont val="Tahoma"/>
            <family val="2"/>
          </rPr>
          <t>mmorgan:</t>
        </r>
        <r>
          <rPr>
            <sz val="9"/>
            <color indexed="81"/>
            <rFont val="Tahoma"/>
            <family val="2"/>
          </rPr>
          <t xml:space="preserve">
ARC040, QJ, lcks
</t>
        </r>
      </text>
    </comment>
    <comment ref="G302" authorId="0" shapeId="0">
      <text>
        <r>
          <rPr>
            <b/>
            <sz val="9"/>
            <color indexed="81"/>
            <rFont val="Tahoma"/>
            <family val="2"/>
          </rPr>
          <t>mmorgan:</t>
        </r>
        <r>
          <rPr>
            <sz val="9"/>
            <color indexed="81"/>
            <rFont val="Tahoma"/>
            <family val="2"/>
          </rPr>
          <t xml:space="preserve">
ARC050, QJ, kwks</t>
        </r>
      </text>
    </comment>
    <comment ref="G349" authorId="0" shapeId="0">
      <text>
        <r>
          <rPr>
            <b/>
            <sz val="9"/>
            <color indexed="81"/>
            <rFont val="Tahoma"/>
            <family val="2"/>
          </rPr>
          <t>mmorgan:</t>
        </r>
        <r>
          <rPr>
            <sz val="9"/>
            <color indexed="81"/>
            <rFont val="Tahoma"/>
            <family val="2"/>
          </rPr>
          <t xml:space="preserve">
Anytime releasing 12 cfs when inflow is less than 12 cfs</t>
        </r>
      </text>
    </comment>
    <comment ref="H349" authorId="0" shapeId="0">
      <text>
        <r>
          <rPr>
            <b/>
            <sz val="9"/>
            <color indexed="81"/>
            <rFont val="Tahoma"/>
            <family val="2"/>
          </rPr>
          <t>mmorgan:</t>
        </r>
        <r>
          <rPr>
            <sz val="9"/>
            <color indexed="81"/>
            <rFont val="Tahoma"/>
            <family val="2"/>
          </rPr>
          <t xml:space="preserve">
Only count on days when release of 12 cfs is made</t>
        </r>
      </text>
    </comment>
  </commentList>
</comments>
</file>

<file path=xl/sharedStrings.xml><?xml version="1.0" encoding="utf-8"?>
<sst xmlns="http://schemas.openxmlformats.org/spreadsheetml/2006/main" count="756" uniqueCount="166">
  <si>
    <t>Month</t>
  </si>
  <si>
    <t xml:space="preserve"> Jan.</t>
  </si>
  <si>
    <t xml:space="preserve"> Feb.</t>
  </si>
  <si>
    <t xml:space="preserve"> Mar.</t>
  </si>
  <si>
    <t xml:space="preserve"> Apr.</t>
  </si>
  <si>
    <t xml:space="preserve"> May</t>
  </si>
  <si>
    <t xml:space="preserve"> June</t>
  </si>
  <si>
    <t xml:space="preserve"> July</t>
  </si>
  <si>
    <t xml:space="preserve"> Aug.</t>
  </si>
  <si>
    <t xml:space="preserve"> Sep.</t>
  </si>
  <si>
    <t xml:space="preserve"> Oct.</t>
  </si>
  <si>
    <t xml:space="preserve"> Nov.</t>
  </si>
  <si>
    <t xml:space="preserve"> Dec.</t>
  </si>
  <si>
    <t>TOTAL</t>
  </si>
  <si>
    <t xml:space="preserve"> Aug</t>
  </si>
  <si>
    <t>Dec.</t>
  </si>
  <si>
    <t>Apr.</t>
  </si>
  <si>
    <t xml:space="preserve"> Nov</t>
  </si>
  <si>
    <t>Inflow</t>
  </si>
  <si>
    <t>(AF)</t>
  </si>
  <si>
    <t>Diversions</t>
  </si>
  <si>
    <t>To Canal</t>
  </si>
  <si>
    <t xml:space="preserve">            NORTH LOUP DIVISION (Continued)</t>
  </si>
  <si>
    <t>FRANKLIN PUMP CANAL        SUPERIOR CANAL</t>
  </si>
  <si>
    <t>Diverted</t>
  </si>
  <si>
    <t>Est. Flow</t>
  </si>
  <si>
    <t>from</t>
  </si>
  <si>
    <t>White Rock</t>
  </si>
  <si>
    <t>Creek (AF)</t>
  </si>
  <si>
    <t xml:space="preserve">      BOX BUTTE RESERVOIR</t>
  </si>
  <si>
    <t>Outflow</t>
  </si>
  <si>
    <t xml:space="preserve">     MERRITT RESERVOIR</t>
  </si>
  <si>
    <t>Delivered</t>
  </si>
  <si>
    <t>To Farms</t>
  </si>
  <si>
    <t xml:space="preserve">       NORTH LOUP DIVISION</t>
  </si>
  <si>
    <t xml:space="preserve">        CALAMUS RESERVOIR</t>
  </si>
  <si>
    <t xml:space="preserve"> DAVIS CREEK RESERVOIR</t>
  </si>
  <si>
    <t xml:space="preserve">       BONNY RESERVOIR</t>
  </si>
  <si>
    <t xml:space="preserve">    ENDERS RESERVOIR</t>
  </si>
  <si>
    <t xml:space="preserve">  HUGH BUTLER LAKE</t>
  </si>
  <si>
    <t xml:space="preserve"> HARRY STRUNK LAKE</t>
  </si>
  <si>
    <t xml:space="preserve">  KEITH SEBELIUS LAKE</t>
  </si>
  <si>
    <t xml:space="preserve">  HARLAN COUNTY LAKE</t>
  </si>
  <si>
    <t>Data from Corps of Engineers</t>
  </si>
  <si>
    <t>Courtland</t>
  </si>
  <si>
    <t>34.8 (AF)</t>
  </si>
  <si>
    <t xml:space="preserve">     KIRWIN RESERVOIR</t>
  </si>
  <si>
    <t>WEBSTER RESERVOIR</t>
  </si>
  <si>
    <t xml:space="preserve">            WACONDA LAKE</t>
  </si>
  <si>
    <t>CEDAR BLUFF RESERVOIR</t>
  </si>
  <si>
    <t>Gross</t>
  </si>
  <si>
    <t>Evap.</t>
  </si>
  <si>
    <t xml:space="preserve">     UPPER REPUBLICAN DIVISION</t>
  </si>
  <si>
    <t xml:space="preserve"> FRENCHMAN-CAMBRIDGE DIVISION (Continued)</t>
  </si>
  <si>
    <t>SWANSON LAKE</t>
  </si>
  <si>
    <t>BOSTWICK DIVISION (Continued)</t>
  </si>
  <si>
    <t xml:space="preserve">   SUPERIOR-COURTLAND UNIT</t>
  </si>
  <si>
    <t xml:space="preserve">       COURTLAND UNIT</t>
  </si>
  <si>
    <t>Total</t>
  </si>
  <si>
    <t xml:space="preserve">      SOLOMON DIVISION (Continued)</t>
  </si>
  <si>
    <t>MIRAGE FLATS PROJECT</t>
  </si>
  <si>
    <t>Precip.</t>
  </si>
  <si>
    <t>(Inches)</t>
  </si>
  <si>
    <t xml:space="preserve">  SANDHILLS DIVISION</t>
  </si>
  <si>
    <t xml:space="preserve">    AINSWORTH UNIT</t>
  </si>
  <si>
    <t xml:space="preserve">   ARMEL UNIT</t>
  </si>
  <si>
    <t>FRENCHMAN-CAMBRIDGE DIVISION</t>
  </si>
  <si>
    <t xml:space="preserve">     FRENCHMAN UNIT</t>
  </si>
  <si>
    <t xml:space="preserve">  MEEKER-DRIFTWOOD UNIT</t>
  </si>
  <si>
    <t xml:space="preserve">  RED WILLOW UNIT</t>
  </si>
  <si>
    <t xml:space="preserve">    CAMBRIDGE UNIT</t>
  </si>
  <si>
    <t>KANASKA DIVISION</t>
  </si>
  <si>
    <t xml:space="preserve">  ALMENA UNIT</t>
  </si>
  <si>
    <t>BOSTWICK DIVISION</t>
  </si>
  <si>
    <t xml:space="preserve">  FRANKLIN UNIT</t>
  </si>
  <si>
    <t xml:space="preserve">           LOVEWELL RESERVOIR</t>
  </si>
  <si>
    <t xml:space="preserve">    SOLOMON DIVISION</t>
  </si>
  <si>
    <t xml:space="preserve">       KIRWIN UNIT</t>
  </si>
  <si>
    <t xml:space="preserve">     WEBSTER UNIT</t>
  </si>
  <si>
    <t xml:space="preserve">   GLEN ELDER UNIT</t>
  </si>
  <si>
    <t>SMOKY HILL DIVISION</t>
  </si>
  <si>
    <t>End of</t>
  </si>
  <si>
    <t>Content</t>
  </si>
  <si>
    <t xml:space="preserve">              --</t>
  </si>
  <si>
    <t>End of Mo.</t>
  </si>
  <si>
    <t xml:space="preserve">                 --</t>
  </si>
  <si>
    <t xml:space="preserve">             --</t>
  </si>
  <si>
    <t>Diversion</t>
  </si>
  <si>
    <t>TABLE 2</t>
  </si>
  <si>
    <t xml:space="preserve">    MIRAGE FLATS CANAL</t>
  </si>
  <si>
    <t xml:space="preserve">      AINSWORTH CANAL</t>
  </si>
  <si>
    <t>Release</t>
  </si>
  <si>
    <t>Release to</t>
  </si>
  <si>
    <t xml:space="preserve">      Calamus          Release</t>
  </si>
  <si>
    <t>Fish Hatch.</t>
  </si>
  <si>
    <t xml:space="preserve">           (AF)</t>
  </si>
  <si>
    <t xml:space="preserve">   BELOW DAVIS CREEK</t>
  </si>
  <si>
    <t xml:space="preserve">    FULLERTON CANAL</t>
  </si>
  <si>
    <t xml:space="preserve">  CULBERTSON CANAL</t>
  </si>
  <si>
    <t xml:space="preserve">  MEEKER-DRIFTWOOD</t>
  </si>
  <si>
    <t xml:space="preserve">    RED WILLOW CANAL</t>
  </si>
  <si>
    <t xml:space="preserve">     CAMBRIDGE CANAL</t>
  </si>
  <si>
    <t>To City</t>
  </si>
  <si>
    <t>Of Norton</t>
  </si>
  <si>
    <t xml:space="preserve">      FRANKLIN CANAL</t>
  </si>
  <si>
    <t xml:space="preserve">                    COURTLAND CANAL - ABOVE LOVEWELL</t>
  </si>
  <si>
    <t xml:space="preserve">        NEBRASKA USE</t>
  </si>
  <si>
    <t xml:space="preserve">          Total</t>
  </si>
  <si>
    <t xml:space="preserve">         KIRWIN CANAL</t>
  </si>
  <si>
    <t xml:space="preserve">      OSBORNE CANAL</t>
  </si>
  <si>
    <t>Storage</t>
  </si>
  <si>
    <t xml:space="preserve">           ABOVE DAVIS CREEK</t>
  </si>
  <si>
    <t xml:space="preserve">                 MIRDAN CANAL</t>
  </si>
  <si>
    <t>To Hale</t>
  </si>
  <si>
    <t>Ditch</t>
  </si>
  <si>
    <t xml:space="preserve">        OUTFLOW TO RIVER</t>
  </si>
  <si>
    <t>Quality</t>
  </si>
  <si>
    <t>Bypass</t>
  </si>
  <si>
    <t>To Fish</t>
  </si>
  <si>
    <t>Hatchery</t>
  </si>
  <si>
    <t>Canal Use</t>
  </si>
  <si>
    <t>Irrig.District</t>
  </si>
  <si>
    <t>CULBERTSON EXT.CANAL</t>
  </si>
  <si>
    <t xml:space="preserve">        BARTLEY CANAL</t>
  </si>
  <si>
    <t xml:space="preserve">       NAPONEE CANAL</t>
  </si>
  <si>
    <t xml:space="preserve">            KANSAS USE</t>
  </si>
  <si>
    <t xml:space="preserve">     COURTLAND (Below)</t>
  </si>
  <si>
    <t>Other</t>
  </si>
  <si>
    <t>Controlled</t>
  </si>
  <si>
    <t>Releases</t>
  </si>
  <si>
    <t>Release To</t>
  </si>
  <si>
    <t>Mitchell Co.</t>
  </si>
  <si>
    <t>RWD No. 2</t>
  </si>
  <si>
    <t>ALMENA CANAL</t>
  </si>
  <si>
    <t>to Canal</t>
  </si>
  <si>
    <t>City of</t>
  </si>
  <si>
    <t>Russell</t>
  </si>
  <si>
    <t xml:space="preserve">                Page  1  of  5</t>
  </si>
  <si>
    <t xml:space="preserve">                Page  2  of  5</t>
  </si>
  <si>
    <t xml:space="preserve">                 Page  3  of  5</t>
  </si>
  <si>
    <t xml:space="preserve">             Page  4  of  5</t>
  </si>
  <si>
    <t xml:space="preserve">        Page  5  of  5</t>
  </si>
  <si>
    <t>to Kansas</t>
  </si>
  <si>
    <t>Water Office</t>
  </si>
  <si>
    <t xml:space="preserve">          City of Beloit</t>
  </si>
  <si>
    <t>Elevation</t>
  </si>
  <si>
    <t>ELLIS UNIT</t>
  </si>
  <si>
    <t xml:space="preserve">   SUMMARY OF 2016 OPERATIONS</t>
  </si>
  <si>
    <t xml:space="preserve">  NOTE:  Acres  irrigated  2016:  Almena Canal -0 acres.</t>
  </si>
  <si>
    <t xml:space="preserve">  NOTE:  Acres irrigated 2016:  Osborne Canal - 0 acres.</t>
  </si>
  <si>
    <t xml:space="preserve">  NOTE:   Acres  irrigated  2016:</t>
  </si>
  <si>
    <t xml:space="preserve">  NOTE - Acres irrigated 2016:  Fullerton  Canal  21,016  acres.</t>
  </si>
  <si>
    <t xml:space="preserve">  NOTE -- Acres  irrigated  2016:  Mirdan  Canal  34,110  acres.</t>
  </si>
  <si>
    <t xml:space="preserve">  NOTE -- Acres  irrigated  2016:   Ainsworth  Canal  34,626  acres.</t>
  </si>
  <si>
    <t xml:space="preserve">  NOTE -- Acres  irrigated  2016:    Mirage Flats Canal   10,857   acres.</t>
  </si>
  <si>
    <t xml:space="preserve">  NOTE: Acres irrigated 2016: Culbertson Canal - 625 acres; Culbertson Extension Canal - 0 acres.</t>
  </si>
  <si>
    <t xml:space="preserve">   NOTE:   Acres  irrigated  2016:   Meeker-Driftwood  Canal - 6,772 acres.</t>
  </si>
  <si>
    <t xml:space="preserve">  NOTE -- Acres  irrigated  2016:  Red  Willow  Canal - 0 acres; Bartley Canal  3,135 acres.</t>
  </si>
  <si>
    <t xml:space="preserve">  NOTE -- Acres  irrigated  2016:  Cambridge Canal  13,570  acres.</t>
  </si>
  <si>
    <t xml:space="preserve">  NOTE:  Acres irrigated 2016:  Franklin Canal - 10,200 acres; Naponee Canal - 403 acres.</t>
  </si>
  <si>
    <t>Franklin Pump Canal - 1,431 acres; Superior Canal - 6,382 acres.</t>
  </si>
  <si>
    <t>Courtland Canal-Nebraska use - 1,332 acres.</t>
  </si>
  <si>
    <t>Courtland Canal-Kansas use - 12,762 acres.</t>
  </si>
  <si>
    <t xml:space="preserve">  NOTE:   Acres  irrigated  2016:  Courtland  Canal  below  Lovewell  28,198 acres.</t>
  </si>
  <si>
    <t xml:space="preserve">  NOTE:   Acres  irrigated  2016:  Kirwin  Canal - 9,075 acres.</t>
  </si>
  <si>
    <t xml:space="preserve">  NOTE:  Acres irrigated 2016:  Glen Elder District  5,731  acres.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</si>
</sst>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\ h:mm;@"/>
  </numFmts>
  <fonts count="14">
    <font>
      <sz val="12"/>
      <name val="Arial"/>
    </font>
    <font>
      <sz val="12"/>
      <name val="SWISS"/>
    </font>
    <font>
      <sz val="12"/>
      <color indexed="8"/>
      <name val="SWISS"/>
    </font>
    <font>
      <sz val="12"/>
      <color indexed="10"/>
      <name val="SWISS"/>
    </font>
    <font>
      <u/>
      <sz val="12"/>
      <name val="SWISS"/>
    </font>
    <font>
      <sz val="8"/>
      <name val="Arial"/>
      <family val="2"/>
    </font>
    <font>
      <i/>
      <sz val="11"/>
      <name val="SWISS"/>
    </font>
    <font>
      <sz val="12"/>
      <color rgb="FFFF0000"/>
      <name val="SWISS"/>
    </font>
    <font>
      <u/>
      <sz val="12"/>
      <color rgb="FFFF0000"/>
      <name val="SWISS"/>
    </font>
    <font>
      <b/>
      <sz val="12"/>
      <name val="SWISS"/>
    </font>
    <font>
      <i/>
      <sz val="12"/>
      <color rgb="FFFF0000"/>
      <name val="SWISS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SWISS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0" xfId="0" applyNumberFormat="1" applyFont="1"/>
    <xf numFmtId="3" fontId="1" fillId="0" borderId="0" xfId="0" applyNumberFormat="1" applyFont="1"/>
    <xf numFmtId="0" fontId="1" fillId="0" borderId="0" xfId="0" applyNumberFormat="1" applyFont="1" applyBorder="1"/>
    <xf numFmtId="3" fontId="1" fillId="0" borderId="0" xfId="0" applyNumberFormat="1" applyFont="1" applyBorder="1"/>
    <xf numFmtId="0" fontId="1" fillId="0" borderId="0" xfId="0" applyNumberFormat="1" applyFont="1" applyBorder="1" applyAlignment="1"/>
    <xf numFmtId="3" fontId="1" fillId="0" borderId="1" xfId="0" applyNumberFormat="1" applyFont="1" applyBorder="1" applyAlignment="1"/>
    <xf numFmtId="3" fontId="1" fillId="0" borderId="0" xfId="0" applyNumberFormat="1" applyFont="1" applyAlignment="1"/>
    <xf numFmtId="3" fontId="1" fillId="0" borderId="2" xfId="0" applyNumberFormat="1" applyFont="1" applyBorder="1" applyAlignment="1"/>
    <xf numFmtId="0" fontId="1" fillId="0" borderId="0" xfId="0" applyNumberFormat="1" applyFont="1" applyAlignment="1">
      <alignment horizontal="left"/>
    </xf>
    <xf numFmtId="0" fontId="1" fillId="0" borderId="0" xfId="0" applyNumberFormat="1" applyFont="1" applyAlignment="1">
      <alignment horizontal="right"/>
    </xf>
    <xf numFmtId="3" fontId="1" fillId="0" borderId="0" xfId="0" applyNumberFormat="1" applyFont="1" applyBorder="1" applyAlignment="1"/>
    <xf numFmtId="49" fontId="1" fillId="0" borderId="0" xfId="0" quotePrefix="1" applyNumberFormat="1" applyFont="1" applyAlignment="1">
      <alignment horizontal="left"/>
    </xf>
    <xf numFmtId="0" fontId="1" fillId="0" borderId="0" xfId="0" applyNumberFormat="1" applyFont="1" applyAlignment="1">
      <alignment horizontal="center"/>
    </xf>
    <xf numFmtId="2" fontId="1" fillId="0" borderId="0" xfId="0" applyNumberFormat="1" applyFont="1" applyAlignment="1"/>
    <xf numFmtId="2" fontId="4" fillId="0" borderId="0" xfId="0" applyNumberFormat="1" applyFont="1" applyAlignment="1"/>
    <xf numFmtId="0" fontId="2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/>
    <xf numFmtId="0" fontId="1" fillId="0" borderId="0" xfId="0" quotePrefix="1" applyNumberFormat="1" applyFont="1" applyBorder="1" applyAlignment="1">
      <alignment horizontal="left"/>
    </xf>
    <xf numFmtId="2" fontId="1" fillId="0" borderId="0" xfId="0" applyNumberFormat="1" applyFont="1" applyBorder="1" applyAlignment="1"/>
    <xf numFmtId="164" fontId="6" fillId="0" borderId="0" xfId="0" applyNumberFormat="1" applyFont="1" applyAlignment="1"/>
    <xf numFmtId="0" fontId="1" fillId="0" borderId="0" xfId="0" quotePrefix="1" applyNumberFormat="1" applyFont="1" applyAlignment="1">
      <alignment horizontal="left"/>
    </xf>
    <xf numFmtId="0" fontId="1" fillId="0" borderId="1" xfId="0" applyNumberFormat="1" applyFont="1" applyBorder="1" applyAlignment="1">
      <alignment horizontal="right"/>
    </xf>
    <xf numFmtId="0" fontId="1" fillId="0" borderId="1" xfId="0" applyNumberFormat="1" applyFont="1" applyBorder="1" applyAlignment="1"/>
    <xf numFmtId="0" fontId="1" fillId="0" borderId="2" xfId="0" applyNumberFormat="1" applyFont="1" applyBorder="1" applyAlignment="1"/>
    <xf numFmtId="2" fontId="1" fillId="0" borderId="2" xfId="0" applyNumberFormat="1" applyFont="1" applyBorder="1" applyAlignment="1"/>
    <xf numFmtId="3" fontId="1" fillId="0" borderId="3" xfId="0" applyNumberFormat="1" applyFont="1" applyBorder="1" applyAlignment="1"/>
    <xf numFmtId="2" fontId="1" fillId="0" borderId="3" xfId="0" applyNumberFormat="1" applyFont="1" applyBorder="1" applyAlignment="1"/>
    <xf numFmtId="3" fontId="1" fillId="0" borderId="0" xfId="0" applyNumberFormat="1" applyFont="1" applyAlignment="1">
      <alignment horizontal="right"/>
    </xf>
    <xf numFmtId="2" fontId="1" fillId="0" borderId="0" xfId="0" applyNumberFormat="1" applyFont="1" applyAlignment="1">
      <alignment horizontal="right"/>
    </xf>
    <xf numFmtId="0" fontId="1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right"/>
    </xf>
    <xf numFmtId="4" fontId="1" fillId="0" borderId="1" xfId="0" applyNumberFormat="1" applyFont="1" applyBorder="1" applyAlignment="1"/>
    <xf numFmtId="4" fontId="1" fillId="0" borderId="0" xfId="0" applyNumberFormat="1" applyFont="1" applyAlignment="1"/>
    <xf numFmtId="14" fontId="1" fillId="0" borderId="0" xfId="0" applyNumberFormat="1" applyFont="1" applyBorder="1" applyAlignment="1"/>
    <xf numFmtId="0" fontId="7" fillId="0" borderId="0" xfId="0" applyNumberFormat="1" applyFont="1" applyAlignment="1"/>
    <xf numFmtId="3" fontId="7" fillId="0" borderId="0" xfId="0" applyNumberFormat="1" applyFont="1"/>
    <xf numFmtId="3" fontId="7" fillId="0" borderId="2" xfId="0" applyNumberFormat="1" applyFont="1" applyBorder="1" applyAlignment="1"/>
    <xf numFmtId="3" fontId="7" fillId="0" borderId="0" xfId="0" applyNumberFormat="1" applyFont="1" applyBorder="1"/>
    <xf numFmtId="0" fontId="7" fillId="0" borderId="0" xfId="0" applyNumberFormat="1" applyFont="1" applyBorder="1" applyAlignment="1"/>
    <xf numFmtId="0" fontId="8" fillId="0" borderId="0" xfId="0" applyNumberFormat="1" applyFont="1" applyAlignment="1"/>
    <xf numFmtId="0" fontId="7" fillId="0" borderId="1" xfId="0" applyNumberFormat="1" applyFont="1" applyBorder="1"/>
    <xf numFmtId="3" fontId="1" fillId="0" borderId="1" xfId="0" applyNumberFormat="1" applyFont="1" applyBorder="1"/>
    <xf numFmtId="0" fontId="4" fillId="0" borderId="0" xfId="0" applyNumberFormat="1" applyFont="1" applyAlignment="1"/>
    <xf numFmtId="0" fontId="1" fillId="0" borderId="4" xfId="0" applyNumberFormat="1" applyFont="1" applyBorder="1" applyAlignment="1"/>
    <xf numFmtId="3" fontId="1" fillId="0" borderId="5" xfId="0" applyNumberFormat="1" applyFont="1" applyBorder="1" applyAlignment="1"/>
    <xf numFmtId="0" fontId="1" fillId="0" borderId="6" xfId="0" applyNumberFormat="1" applyFont="1" applyBorder="1" applyAlignment="1">
      <alignment horizontal="right"/>
    </xf>
    <xf numFmtId="0" fontId="9" fillId="0" borderId="0" xfId="0" applyNumberFormat="1" applyFont="1" applyBorder="1" applyAlignment="1"/>
    <xf numFmtId="0" fontId="9" fillId="0" borderId="0" xfId="0" quotePrefix="1" applyNumberFormat="1" applyFont="1" applyAlignment="1">
      <alignment horizontal="left"/>
    </xf>
    <xf numFmtId="0" fontId="9" fillId="0" borderId="0" xfId="0" applyNumberFormat="1" applyFont="1" applyAlignment="1"/>
    <xf numFmtId="0" fontId="10" fillId="0" borderId="0" xfId="0" applyNumberFormat="1" applyFont="1" applyBorder="1" applyAlignment="1">
      <alignment horizontal="right"/>
    </xf>
    <xf numFmtId="3" fontId="1" fillId="0" borderId="0" xfId="0" applyNumberFormat="1" applyFont="1" applyFill="1" applyAlignment="1"/>
    <xf numFmtId="3" fontId="1" fillId="0" borderId="1" xfId="0" applyNumberFormat="1" applyFont="1" applyFill="1" applyBorder="1" applyAlignment="1"/>
    <xf numFmtId="3" fontId="1" fillId="0" borderId="0" xfId="0" applyNumberFormat="1" applyFont="1" applyFill="1" applyBorder="1" applyAlignment="1"/>
    <xf numFmtId="0" fontId="1" fillId="2" borderId="0" xfId="0" applyNumberFormat="1" applyFont="1" applyFill="1" applyAlignment="1">
      <alignment horizontal="right"/>
    </xf>
    <xf numFmtId="3" fontId="1" fillId="2" borderId="1" xfId="0" applyNumberFormat="1" applyFont="1" applyFill="1" applyBorder="1" applyAlignment="1"/>
    <xf numFmtId="3" fontId="1" fillId="2" borderId="0" xfId="0" applyNumberFormat="1" applyFont="1" applyFill="1" applyBorder="1" applyAlignment="1"/>
    <xf numFmtId="3" fontId="1" fillId="2" borderId="0" xfId="0" applyNumberFormat="1" applyFont="1" applyFill="1" applyAlignment="1"/>
    <xf numFmtId="3" fontId="1" fillId="2" borderId="2" xfId="0" applyNumberFormat="1" applyFont="1" applyFill="1" applyBorder="1" applyAlignment="1"/>
    <xf numFmtId="0" fontId="7" fillId="2" borderId="0" xfId="0" applyNumberFormat="1" applyFont="1" applyFill="1" applyAlignment="1"/>
    <xf numFmtId="3" fontId="1" fillId="0" borderId="3" xfId="0" applyNumberFormat="1" applyFont="1" applyFill="1" applyBorder="1" applyAlignment="1"/>
    <xf numFmtId="0" fontId="1" fillId="2" borderId="0" xfId="0" quotePrefix="1" applyNumberFormat="1" applyFont="1" applyFill="1" applyBorder="1" applyAlignment="1">
      <alignment horizontal="left"/>
    </xf>
    <xf numFmtId="3" fontId="7" fillId="2" borderId="0" xfId="0" applyNumberFormat="1" applyFont="1" applyFill="1" applyAlignment="1"/>
    <xf numFmtId="3" fontId="1" fillId="0" borderId="2" xfId="0" applyNumberFormat="1" applyFont="1" applyFill="1" applyBorder="1" applyAlignment="1"/>
    <xf numFmtId="3" fontId="1" fillId="0" borderId="1" xfId="0" applyNumberFormat="1" applyFont="1" applyFill="1" applyBorder="1"/>
    <xf numFmtId="3" fontId="1" fillId="0" borderId="0" xfId="0" applyNumberFormat="1" applyFont="1" applyFill="1"/>
    <xf numFmtId="0" fontId="1" fillId="0" borderId="0" xfId="0" applyNumberFormat="1" applyFont="1" applyFill="1" applyAlignment="1"/>
    <xf numFmtId="0" fontId="1" fillId="0" borderId="0" xfId="0" applyNumberFormat="1" applyFont="1" applyFill="1" applyBorder="1"/>
    <xf numFmtId="0" fontId="1" fillId="0" borderId="0" xfId="0" applyNumberFormat="1" applyFont="1" applyFill="1" applyAlignment="1">
      <alignment horizontal="right"/>
    </xf>
    <xf numFmtId="0" fontId="7" fillId="0" borderId="0" xfId="0" applyNumberFormat="1" applyFont="1" applyFill="1" applyAlignment="1"/>
    <xf numFmtId="0" fontId="7" fillId="0" borderId="1" xfId="0" applyNumberFormat="1" applyFont="1" applyFill="1" applyBorder="1"/>
    <xf numFmtId="3" fontId="7" fillId="0" borderId="2" xfId="0" applyNumberFormat="1" applyFont="1" applyFill="1" applyBorder="1" applyAlignment="1"/>
    <xf numFmtId="0" fontId="1" fillId="0" borderId="1" xfId="0" applyNumberFormat="1" applyFont="1" applyFill="1" applyBorder="1" applyAlignment="1"/>
    <xf numFmtId="3" fontId="1" fillId="0" borderId="5" xfId="0" applyNumberFormat="1" applyFont="1" applyFill="1" applyBorder="1" applyAlignment="1"/>
    <xf numFmtId="3" fontId="1" fillId="3" borderId="7" xfId="0" applyNumberFormat="1" applyFont="1" applyFill="1" applyBorder="1" applyAlignment="1"/>
    <xf numFmtId="0" fontId="1" fillId="3" borderId="7" xfId="0" quotePrefix="1" applyNumberFormat="1" applyFont="1" applyFill="1" applyBorder="1" applyAlignment="1">
      <alignment horizontal="left"/>
    </xf>
    <xf numFmtId="0" fontId="1" fillId="3" borderId="7" xfId="0" applyNumberFormat="1" applyFont="1" applyFill="1" applyBorder="1" applyAlignment="1"/>
    <xf numFmtId="0" fontId="7" fillId="3" borderId="7" xfId="0" applyNumberFormat="1" applyFont="1" applyFill="1" applyBorder="1" applyAlignment="1"/>
    <xf numFmtId="3" fontId="7" fillId="3" borderId="7" xfId="0" applyNumberFormat="1" applyFont="1" applyFill="1" applyBorder="1" applyAlignment="1"/>
    <xf numFmtId="3" fontId="1" fillId="3" borderId="0" xfId="0" applyNumberFormat="1" applyFont="1" applyFill="1" applyBorder="1" applyAlignment="1"/>
    <xf numFmtId="0" fontId="1" fillId="0" borderId="0" xfId="0" quotePrefix="1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/>
    <xf numFmtId="3" fontId="1" fillId="0" borderId="0" xfId="0" applyNumberFormat="1" applyFont="1" applyFill="1" applyBorder="1"/>
    <xf numFmtId="3" fontId="1" fillId="0" borderId="8" xfId="0" applyNumberFormat="1" applyFont="1" applyFill="1" applyBorder="1" applyAlignment="1"/>
    <xf numFmtId="3" fontId="7" fillId="0" borderId="1" xfId="0" applyNumberFormat="1" applyFont="1" applyFill="1" applyBorder="1"/>
    <xf numFmtId="3" fontId="7" fillId="0" borderId="0" xfId="0" applyNumberFormat="1" applyFont="1" applyFill="1"/>
    <xf numFmtId="0" fontId="1" fillId="0" borderId="0" xfId="0" quotePrefix="1" applyNumberFormat="1" applyFont="1" applyFill="1" applyAlignment="1">
      <alignment horizontal="left"/>
    </xf>
    <xf numFmtId="3" fontId="1" fillId="0" borderId="0" xfId="0" quotePrefix="1" applyNumberFormat="1" applyFont="1" applyFill="1" applyBorder="1" applyAlignment="1">
      <alignment horizontal="left"/>
    </xf>
    <xf numFmtId="3" fontId="13" fillId="0" borderId="1" xfId="0" applyNumberFormat="1" applyFont="1" applyFill="1" applyBorder="1" applyAlignment="1"/>
    <xf numFmtId="3" fontId="13" fillId="0" borderId="0" xfId="0" applyNumberFormat="1" applyFont="1" applyFill="1" applyAlignment="1"/>
    <xf numFmtId="0" fontId="1" fillId="0" borderId="0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1" fillId="0" borderId="0" xfId="0" applyNumberFormat="1" applyFont="1" applyAlignment="1">
      <alignment horizontal="center"/>
    </xf>
    <xf numFmtId="0" fontId="1" fillId="0" borderId="6" xfId="0" applyNumberFormat="1" applyFont="1" applyBorder="1" applyAlignment="1">
      <alignment horizontal="center"/>
    </xf>
    <xf numFmtId="3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6MONTHLYdatabas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"/>
      <sheetName val="FEB"/>
      <sheetName val="MAR"/>
      <sheetName val="APR"/>
      <sheetName val="MAY"/>
      <sheetName val="JUN"/>
      <sheetName val="JUL"/>
      <sheetName val="AUG"/>
      <sheetName val="SEP"/>
      <sheetName val="OCT"/>
      <sheetName val="NOV"/>
      <sheetName val="DEC"/>
    </sheetNames>
    <sheetDataSet>
      <sheetData sheetId="0">
        <row r="6">
          <cell r="C6">
            <v>3638</v>
          </cell>
          <cell r="D6">
            <v>0</v>
          </cell>
        </row>
        <row r="7">
          <cell r="C7">
            <v>2735.71</v>
          </cell>
          <cell r="D7">
            <v>46217</v>
          </cell>
        </row>
        <row r="8">
          <cell r="C8">
            <v>3084.59</v>
          </cell>
          <cell r="D8">
            <v>10387</v>
          </cell>
        </row>
        <row r="9">
          <cell r="C9">
            <v>2563.4899999999998</v>
          </cell>
          <cell r="D9">
            <v>13337</v>
          </cell>
        </row>
        <row r="10">
          <cell r="C10">
            <v>2365.6999999999998</v>
          </cell>
          <cell r="D10">
            <v>33918</v>
          </cell>
        </row>
        <row r="11">
          <cell r="C11">
            <v>2287.91</v>
          </cell>
          <cell r="D11">
            <v>9576</v>
          </cell>
        </row>
        <row r="12">
          <cell r="C12">
            <v>1934.1</v>
          </cell>
          <cell r="D12">
            <v>179312</v>
          </cell>
        </row>
        <row r="13">
          <cell r="C13">
            <v>1582.43</v>
          </cell>
          <cell r="D13">
            <v>35160</v>
          </cell>
        </row>
        <row r="14">
          <cell r="C14">
            <v>1713.35</v>
          </cell>
          <cell r="D14">
            <v>36081</v>
          </cell>
        </row>
        <row r="15">
          <cell r="C15">
            <v>1870.07</v>
          </cell>
          <cell r="D15">
            <v>17371</v>
          </cell>
        </row>
        <row r="16">
          <cell r="C16">
            <v>2119.2800000000002</v>
          </cell>
          <cell r="D16">
            <v>55662</v>
          </cell>
        </row>
        <row r="17">
          <cell r="C17">
            <v>1454.46</v>
          </cell>
          <cell r="D17">
            <v>205330</v>
          </cell>
        </row>
        <row r="18">
          <cell r="C18">
            <v>3999.49</v>
          </cell>
          <cell r="D18">
            <v>18467</v>
          </cell>
        </row>
        <row r="19">
          <cell r="C19">
            <v>2944.2</v>
          </cell>
          <cell r="D19">
            <v>61641</v>
          </cell>
        </row>
        <row r="20">
          <cell r="C20">
            <v>2240.9899999999998</v>
          </cell>
          <cell r="D20">
            <v>104950</v>
          </cell>
        </row>
        <row r="21">
          <cell r="C21">
            <v>2049.27</v>
          </cell>
          <cell r="D21">
            <v>9669</v>
          </cell>
        </row>
        <row r="27">
          <cell r="C27">
            <v>123</v>
          </cell>
          <cell r="E27">
            <v>123</v>
          </cell>
          <cell r="G27">
            <v>0</v>
          </cell>
          <cell r="I27">
            <v>0</v>
          </cell>
        </row>
        <row r="28">
          <cell r="C28">
            <v>2906</v>
          </cell>
          <cell r="E28">
            <v>61</v>
          </cell>
          <cell r="G28">
            <v>219</v>
          </cell>
          <cell r="I28">
            <v>0.04</v>
          </cell>
        </row>
        <row r="29">
          <cell r="C29">
            <v>444</v>
          </cell>
          <cell r="E29">
            <v>185</v>
          </cell>
          <cell r="G29">
            <v>50</v>
          </cell>
          <cell r="I29">
            <v>0.15</v>
          </cell>
        </row>
        <row r="30">
          <cell r="C30">
            <v>639</v>
          </cell>
          <cell r="E30">
            <v>123</v>
          </cell>
          <cell r="G30">
            <v>58</v>
          </cell>
          <cell r="I30">
            <v>0.13</v>
          </cell>
        </row>
        <row r="31">
          <cell r="C31">
            <v>7279</v>
          </cell>
          <cell r="E31">
            <v>7014</v>
          </cell>
          <cell r="G31">
            <v>120</v>
          </cell>
          <cell r="I31">
            <v>0.12</v>
          </cell>
        </row>
        <row r="32">
          <cell r="C32">
            <v>266</v>
          </cell>
          <cell r="E32">
            <v>52</v>
          </cell>
          <cell r="G32">
            <v>60</v>
          </cell>
          <cell r="I32">
            <v>0.11</v>
          </cell>
        </row>
        <row r="33">
          <cell r="C33">
            <v>12516</v>
          </cell>
          <cell r="E33">
            <v>0</v>
          </cell>
          <cell r="G33">
            <v>620</v>
          </cell>
          <cell r="I33">
            <v>0.27</v>
          </cell>
        </row>
        <row r="34">
          <cell r="C34">
            <v>1058</v>
          </cell>
          <cell r="E34">
            <v>12</v>
          </cell>
          <cell r="G34">
            <v>165</v>
          </cell>
          <cell r="I34">
            <v>0.78</v>
          </cell>
        </row>
        <row r="35">
          <cell r="C35">
            <v>868</v>
          </cell>
          <cell r="E35">
            <v>0</v>
          </cell>
          <cell r="G35">
            <v>176</v>
          </cell>
          <cell r="I35">
            <v>0.45</v>
          </cell>
        </row>
        <row r="36">
          <cell r="C36">
            <v>182</v>
          </cell>
          <cell r="E36">
            <v>0</v>
          </cell>
          <cell r="G36">
            <v>116</v>
          </cell>
          <cell r="I36">
            <v>0.86</v>
          </cell>
        </row>
        <row r="37">
          <cell r="C37">
            <v>229</v>
          </cell>
          <cell r="E37">
            <v>0</v>
          </cell>
          <cell r="G37">
            <v>248</v>
          </cell>
          <cell r="I37">
            <v>0.32</v>
          </cell>
        </row>
        <row r="38">
          <cell r="C38">
            <v>3446</v>
          </cell>
          <cell r="E38">
            <v>10733</v>
          </cell>
          <cell r="G38">
            <v>800</v>
          </cell>
          <cell r="I38">
            <v>0.92</v>
          </cell>
        </row>
        <row r="39">
          <cell r="C39">
            <v>1272</v>
          </cell>
          <cell r="E39">
            <v>35</v>
          </cell>
          <cell r="G39">
            <v>109</v>
          </cell>
          <cell r="I39">
            <v>0.08</v>
          </cell>
        </row>
        <row r="40">
          <cell r="C40">
            <v>16487</v>
          </cell>
          <cell r="E40">
            <v>15709</v>
          </cell>
          <cell r="G40">
            <v>237</v>
          </cell>
          <cell r="I40">
            <v>0.44</v>
          </cell>
        </row>
        <row r="41">
          <cell r="C41">
            <v>17844</v>
          </cell>
          <cell r="E41">
            <v>14908</v>
          </cell>
          <cell r="G41">
            <v>442</v>
          </cell>
          <cell r="I41">
            <v>0.44</v>
          </cell>
        </row>
        <row r="42">
          <cell r="C42">
            <v>64</v>
          </cell>
          <cell r="E42">
            <v>194</v>
          </cell>
          <cell r="G42">
            <v>50</v>
          </cell>
          <cell r="I42">
            <v>0.23</v>
          </cell>
        </row>
      </sheetData>
      <sheetData sheetId="1">
        <row r="6">
          <cell r="C6">
            <v>3638</v>
          </cell>
          <cell r="D6">
            <v>0</v>
          </cell>
        </row>
        <row r="7">
          <cell r="C7">
            <v>2736.83</v>
          </cell>
          <cell r="D7">
            <v>49711</v>
          </cell>
        </row>
        <row r="8">
          <cell r="C8">
            <v>3085</v>
          </cell>
          <cell r="D8">
            <v>10671</v>
          </cell>
        </row>
        <row r="9">
          <cell r="C9">
            <v>2564.29</v>
          </cell>
          <cell r="D9">
            <v>14064</v>
          </cell>
        </row>
        <row r="10">
          <cell r="C10">
            <v>2365.9</v>
          </cell>
          <cell r="D10">
            <v>34280</v>
          </cell>
        </row>
        <row r="11">
          <cell r="C11">
            <v>2288.2600000000002</v>
          </cell>
          <cell r="D11">
            <v>9899</v>
          </cell>
        </row>
        <row r="12">
          <cell r="C12">
            <v>1935.54</v>
          </cell>
          <cell r="D12">
            <v>193792</v>
          </cell>
        </row>
        <row r="13">
          <cell r="C13">
            <v>1582.75</v>
          </cell>
          <cell r="D13">
            <v>36116</v>
          </cell>
        </row>
        <row r="14">
          <cell r="C14">
            <v>1713.63</v>
          </cell>
          <cell r="D14">
            <v>36871</v>
          </cell>
        </row>
        <row r="15">
          <cell r="C15">
            <v>1870.24</v>
          </cell>
          <cell r="D15">
            <v>17653</v>
          </cell>
        </row>
        <row r="16">
          <cell r="C16">
            <v>2119.31</v>
          </cell>
          <cell r="D16">
            <v>55740</v>
          </cell>
        </row>
        <row r="17">
          <cell r="C17">
            <v>1454.32</v>
          </cell>
          <cell r="D17">
            <v>203645</v>
          </cell>
        </row>
        <row r="18">
          <cell r="C18">
            <v>4000.95</v>
          </cell>
          <cell r="D18">
            <v>20358</v>
          </cell>
        </row>
        <row r="19">
          <cell r="C19">
            <v>2944.1</v>
          </cell>
          <cell r="D19">
            <v>61370</v>
          </cell>
        </row>
        <row r="20">
          <cell r="C20">
            <v>2241.69</v>
          </cell>
          <cell r="D20">
            <v>108194</v>
          </cell>
        </row>
        <row r="21">
          <cell r="C21">
            <v>2049</v>
          </cell>
          <cell r="D21">
            <v>9531</v>
          </cell>
        </row>
        <row r="27">
          <cell r="C27">
            <v>202.3</v>
          </cell>
          <cell r="E27">
            <v>202.3</v>
          </cell>
          <cell r="G27">
            <v>0</v>
          </cell>
          <cell r="I27">
            <v>0.75</v>
          </cell>
        </row>
        <row r="28">
          <cell r="C28">
            <v>3833.5214999999998</v>
          </cell>
          <cell r="E28">
            <v>57.521500000000003</v>
          </cell>
          <cell r="G28">
            <v>282</v>
          </cell>
          <cell r="I28">
            <v>0.89</v>
          </cell>
        </row>
        <row r="29">
          <cell r="C29">
            <v>518.6</v>
          </cell>
          <cell r="E29">
            <v>172.6</v>
          </cell>
          <cell r="G29">
            <v>62</v>
          </cell>
          <cell r="I29">
            <v>1.07</v>
          </cell>
        </row>
        <row r="30">
          <cell r="C30">
            <v>919</v>
          </cell>
          <cell r="E30">
            <v>115</v>
          </cell>
          <cell r="G30">
            <v>77</v>
          </cell>
          <cell r="I30">
            <v>1.01</v>
          </cell>
        </row>
        <row r="31">
          <cell r="C31">
            <v>7789.4</v>
          </cell>
          <cell r="E31">
            <v>7279.4</v>
          </cell>
          <cell r="G31">
            <v>148</v>
          </cell>
          <cell r="I31">
            <v>0.8</v>
          </cell>
        </row>
        <row r="32">
          <cell r="C32">
            <v>447.9</v>
          </cell>
          <cell r="E32">
            <v>46.9</v>
          </cell>
          <cell r="G32">
            <v>78</v>
          </cell>
          <cell r="I32">
            <v>0.54</v>
          </cell>
        </row>
        <row r="33">
          <cell r="C33">
            <v>15233</v>
          </cell>
          <cell r="E33">
            <v>0</v>
          </cell>
          <cell r="G33">
            <v>753</v>
          </cell>
          <cell r="I33">
            <v>0.81</v>
          </cell>
        </row>
        <row r="34">
          <cell r="C34">
            <v>1190.5</v>
          </cell>
          <cell r="E34">
            <v>11.5</v>
          </cell>
          <cell r="G34">
            <v>223</v>
          </cell>
          <cell r="I34">
            <v>2.21</v>
          </cell>
        </row>
        <row r="35">
          <cell r="C35">
            <v>1038</v>
          </cell>
          <cell r="E35">
            <v>0</v>
          </cell>
          <cell r="G35">
            <v>248</v>
          </cell>
          <cell r="I35">
            <v>0.25</v>
          </cell>
        </row>
        <row r="36">
          <cell r="C36">
            <v>425</v>
          </cell>
          <cell r="E36">
            <v>0</v>
          </cell>
          <cell r="G36">
            <v>143</v>
          </cell>
          <cell r="I36">
            <v>1.1599999999999999</v>
          </cell>
        </row>
        <row r="37">
          <cell r="C37">
            <v>368</v>
          </cell>
          <cell r="E37">
            <v>0</v>
          </cell>
          <cell r="G37">
            <v>290</v>
          </cell>
          <cell r="I37">
            <v>0.42</v>
          </cell>
        </row>
        <row r="38">
          <cell r="C38">
            <v>2808.4</v>
          </cell>
          <cell r="E38">
            <v>3534.4</v>
          </cell>
          <cell r="G38">
            <v>959</v>
          </cell>
          <cell r="I38">
            <v>0.41000000000000003</v>
          </cell>
        </row>
        <row r="39">
          <cell r="C39">
            <v>2063</v>
          </cell>
          <cell r="E39">
            <v>29</v>
          </cell>
          <cell r="G39">
            <v>143</v>
          </cell>
          <cell r="I39">
            <v>0.19</v>
          </cell>
        </row>
        <row r="40">
          <cell r="C40">
            <v>17187.3</v>
          </cell>
          <cell r="E40">
            <v>17157.3</v>
          </cell>
          <cell r="G40">
            <v>301</v>
          </cell>
          <cell r="I40">
            <v>0.19</v>
          </cell>
        </row>
        <row r="41">
          <cell r="C41">
            <v>19642.5</v>
          </cell>
          <cell r="E41">
            <v>15835.5</v>
          </cell>
          <cell r="G41">
            <v>563</v>
          </cell>
          <cell r="I41">
            <v>0.95</v>
          </cell>
        </row>
        <row r="42">
          <cell r="C42">
            <v>103.4</v>
          </cell>
          <cell r="E42">
            <v>179.4</v>
          </cell>
          <cell r="G42">
            <v>62</v>
          </cell>
          <cell r="I42">
            <v>0.35</v>
          </cell>
        </row>
      </sheetData>
      <sheetData sheetId="2">
        <row r="6">
          <cell r="C6">
            <v>3638</v>
          </cell>
          <cell r="D6">
            <v>0</v>
          </cell>
        </row>
        <row r="7">
          <cell r="C7">
            <v>2737.64</v>
          </cell>
          <cell r="D7">
            <v>52313</v>
          </cell>
        </row>
        <row r="8">
          <cell r="C8">
            <v>3085.2</v>
          </cell>
          <cell r="D8">
            <v>10811</v>
          </cell>
        </row>
        <row r="9">
          <cell r="C9">
            <v>2564.56</v>
          </cell>
          <cell r="D9">
            <v>14314</v>
          </cell>
        </row>
        <row r="10">
          <cell r="C10">
            <v>2364.8000000000002</v>
          </cell>
          <cell r="D10">
            <v>32333</v>
          </cell>
        </row>
        <row r="11">
          <cell r="C11">
            <v>2288.29</v>
          </cell>
          <cell r="D11">
            <v>9927</v>
          </cell>
        </row>
        <row r="12">
          <cell r="C12">
            <v>1936.81</v>
          </cell>
          <cell r="D12">
            <v>207062</v>
          </cell>
        </row>
        <row r="13">
          <cell r="C13">
            <v>1582.88</v>
          </cell>
          <cell r="D13">
            <v>36508</v>
          </cell>
        </row>
        <row r="14">
          <cell r="C14">
            <v>1713.72</v>
          </cell>
          <cell r="D14">
            <v>37128</v>
          </cell>
        </row>
        <row r="15">
          <cell r="C15">
            <v>1870.3</v>
          </cell>
          <cell r="D15">
            <v>17753</v>
          </cell>
        </row>
        <row r="16">
          <cell r="C16">
            <v>2119.1999999999998</v>
          </cell>
          <cell r="D16">
            <v>55417</v>
          </cell>
        </row>
        <row r="17">
          <cell r="C17">
            <v>1454.3</v>
          </cell>
          <cell r="D17">
            <v>203405</v>
          </cell>
        </row>
        <row r="18">
          <cell r="C18">
            <v>4002.51</v>
          </cell>
          <cell r="D18">
            <v>22477</v>
          </cell>
        </row>
        <row r="19">
          <cell r="C19">
            <v>2944.3</v>
          </cell>
          <cell r="D19">
            <v>61913</v>
          </cell>
        </row>
        <row r="20">
          <cell r="C20">
            <v>2243.56</v>
          </cell>
          <cell r="D20">
            <v>117256</v>
          </cell>
        </row>
        <row r="21">
          <cell r="C21">
            <v>2048.5100000000002</v>
          </cell>
          <cell r="D21">
            <v>9331</v>
          </cell>
        </row>
        <row r="27">
          <cell r="C27">
            <v>368.9</v>
          </cell>
          <cell r="E27">
            <v>368.9</v>
          </cell>
          <cell r="G27">
            <v>0</v>
          </cell>
          <cell r="I27">
            <v>0.16</v>
          </cell>
        </row>
        <row r="28">
          <cell r="C28">
            <v>3133.4884999999999</v>
          </cell>
          <cell r="E28">
            <v>61.488500000000002</v>
          </cell>
          <cell r="G28">
            <v>470</v>
          </cell>
          <cell r="I28">
            <v>0.70000000000000007</v>
          </cell>
        </row>
        <row r="29">
          <cell r="C29">
            <v>427.5</v>
          </cell>
          <cell r="E29">
            <v>184.5</v>
          </cell>
          <cell r="G29">
            <v>103</v>
          </cell>
          <cell r="I29">
            <v>0.8</v>
          </cell>
        </row>
        <row r="30">
          <cell r="C30">
            <v>501</v>
          </cell>
          <cell r="E30">
            <v>123</v>
          </cell>
          <cell r="G30">
            <v>128</v>
          </cell>
          <cell r="I30">
            <v>0.23</v>
          </cell>
        </row>
        <row r="31">
          <cell r="C31">
            <v>6854.7999999999993</v>
          </cell>
          <cell r="E31">
            <v>8562.7999999999993</v>
          </cell>
          <cell r="G31">
            <v>239</v>
          </cell>
          <cell r="I31">
            <v>0.02</v>
          </cell>
        </row>
        <row r="32">
          <cell r="C32">
            <v>212.2</v>
          </cell>
          <cell r="E32">
            <v>51.2</v>
          </cell>
          <cell r="G32">
            <v>133</v>
          </cell>
          <cell r="I32">
            <v>9.0000000000000011E-2</v>
          </cell>
        </row>
        <row r="33">
          <cell r="C33">
            <v>14315</v>
          </cell>
          <cell r="E33">
            <v>0</v>
          </cell>
          <cell r="G33">
            <v>1045</v>
          </cell>
          <cell r="I33">
            <v>0.1</v>
          </cell>
        </row>
        <row r="34">
          <cell r="C34">
            <v>793.3</v>
          </cell>
          <cell r="E34">
            <v>12.3</v>
          </cell>
          <cell r="G34">
            <v>389</v>
          </cell>
          <cell r="I34">
            <v>0.25</v>
          </cell>
        </row>
        <row r="35">
          <cell r="C35">
            <v>657</v>
          </cell>
          <cell r="E35">
            <v>0</v>
          </cell>
          <cell r="G35">
            <v>400</v>
          </cell>
          <cell r="I35">
            <v>0.29000000000000004</v>
          </cell>
        </row>
        <row r="36">
          <cell r="C36">
            <v>345</v>
          </cell>
          <cell r="E36">
            <v>0</v>
          </cell>
          <cell r="G36">
            <v>245</v>
          </cell>
          <cell r="I36">
            <v>0.23</v>
          </cell>
        </row>
        <row r="37">
          <cell r="C37">
            <v>142</v>
          </cell>
          <cell r="E37">
            <v>0</v>
          </cell>
          <cell r="G37">
            <v>465</v>
          </cell>
          <cell r="I37">
            <v>0.79</v>
          </cell>
        </row>
        <row r="38">
          <cell r="C38">
            <v>2226.5</v>
          </cell>
          <cell r="E38">
            <v>807.5</v>
          </cell>
          <cell r="G38">
            <v>1659</v>
          </cell>
          <cell r="I38">
            <v>0.12</v>
          </cell>
        </row>
        <row r="39">
          <cell r="C39">
            <v>2414</v>
          </cell>
          <cell r="E39">
            <v>31</v>
          </cell>
          <cell r="G39">
            <v>264</v>
          </cell>
          <cell r="I39">
            <v>1.89</v>
          </cell>
        </row>
        <row r="40">
          <cell r="C40">
            <v>15580.4</v>
          </cell>
          <cell r="E40">
            <v>14618.4</v>
          </cell>
          <cell r="G40">
            <v>419</v>
          </cell>
          <cell r="I40">
            <v>1.45</v>
          </cell>
        </row>
        <row r="41">
          <cell r="C41">
            <v>19811.400000000001</v>
          </cell>
          <cell r="E41">
            <v>9709.4</v>
          </cell>
          <cell r="G41">
            <v>1040</v>
          </cell>
          <cell r="I41">
            <v>0.98</v>
          </cell>
        </row>
        <row r="42">
          <cell r="C42">
            <v>83.699999999999989</v>
          </cell>
          <cell r="E42">
            <v>175.7</v>
          </cell>
          <cell r="G42">
            <v>108</v>
          </cell>
          <cell r="I42">
            <v>0.64</v>
          </cell>
        </row>
      </sheetData>
      <sheetData sheetId="3">
        <row r="6">
          <cell r="C6">
            <v>3638</v>
          </cell>
          <cell r="D6">
            <v>0</v>
          </cell>
        </row>
        <row r="7">
          <cell r="C7">
            <v>2740.16</v>
          </cell>
          <cell r="D7">
            <v>60824</v>
          </cell>
        </row>
        <row r="8">
          <cell r="C8">
            <v>3085.86</v>
          </cell>
          <cell r="D8">
            <v>11282</v>
          </cell>
        </row>
        <row r="9">
          <cell r="C9">
            <v>2565.75</v>
          </cell>
          <cell r="D9">
            <v>15442</v>
          </cell>
        </row>
        <row r="10">
          <cell r="C10">
            <v>2365.6999999999998</v>
          </cell>
          <cell r="D10">
            <v>33918</v>
          </cell>
        </row>
        <row r="11">
          <cell r="C11">
            <v>2289.21</v>
          </cell>
          <cell r="D11">
            <v>10823</v>
          </cell>
        </row>
        <row r="12">
          <cell r="C12">
            <v>1939.07</v>
          </cell>
          <cell r="D12">
            <v>231834</v>
          </cell>
        </row>
        <row r="13">
          <cell r="C13">
            <v>1584.71</v>
          </cell>
          <cell r="D13">
            <v>42306</v>
          </cell>
        </row>
        <row r="14">
          <cell r="C14">
            <v>1714.8</v>
          </cell>
          <cell r="D14">
            <v>40317</v>
          </cell>
        </row>
        <row r="15">
          <cell r="C15">
            <v>1872.08</v>
          </cell>
          <cell r="D15">
            <v>20826</v>
          </cell>
        </row>
        <row r="16">
          <cell r="C16">
            <v>2119.96</v>
          </cell>
          <cell r="D16">
            <v>57675</v>
          </cell>
        </row>
        <row r="17">
          <cell r="C17">
            <v>1454.73</v>
          </cell>
          <cell r="D17">
            <v>208612</v>
          </cell>
        </row>
        <row r="18">
          <cell r="C18">
            <v>4003.81</v>
          </cell>
          <cell r="D18">
            <v>24318</v>
          </cell>
        </row>
        <row r="19">
          <cell r="C19">
            <v>2946.1</v>
          </cell>
          <cell r="D19">
            <v>67017</v>
          </cell>
        </row>
        <row r="20">
          <cell r="C20">
            <v>2244.46</v>
          </cell>
          <cell r="D20">
            <v>121818</v>
          </cell>
        </row>
        <row r="21">
          <cell r="C21">
            <v>2060.73</v>
          </cell>
          <cell r="D21">
            <v>16788</v>
          </cell>
        </row>
        <row r="27">
          <cell r="C27">
            <v>1273.4000000000001</v>
          </cell>
          <cell r="E27">
            <v>1273.4000000000001</v>
          </cell>
          <cell r="G27">
            <v>0</v>
          </cell>
          <cell r="I27">
            <v>6.85</v>
          </cell>
        </row>
        <row r="28">
          <cell r="C28">
            <v>9493.5049999999992</v>
          </cell>
          <cell r="E28">
            <v>59.505000000000003</v>
          </cell>
          <cell r="G28">
            <v>923</v>
          </cell>
          <cell r="I28">
            <v>5.5699999999999994</v>
          </cell>
        </row>
        <row r="29">
          <cell r="C29">
            <v>856.5</v>
          </cell>
          <cell r="E29">
            <v>178.5</v>
          </cell>
          <cell r="G29">
            <v>207</v>
          </cell>
          <cell r="I29">
            <v>5.6</v>
          </cell>
        </row>
        <row r="30">
          <cell r="C30">
            <v>1525</v>
          </cell>
          <cell r="E30">
            <v>119</v>
          </cell>
          <cell r="G30">
            <v>278</v>
          </cell>
          <cell r="I30">
            <v>5.1099999999999994</v>
          </cell>
        </row>
        <row r="31">
          <cell r="C31">
            <v>9238.2999999999993</v>
          </cell>
          <cell r="E31">
            <v>7059.3</v>
          </cell>
          <cell r="G31">
            <v>594</v>
          </cell>
          <cell r="I31">
            <v>6.58</v>
          </cell>
        </row>
        <row r="32">
          <cell r="C32">
            <v>1328.2</v>
          </cell>
          <cell r="E32">
            <v>55.2</v>
          </cell>
          <cell r="G32">
            <v>377</v>
          </cell>
          <cell r="I32">
            <v>7.8599999999999994</v>
          </cell>
        </row>
        <row r="33">
          <cell r="C33">
            <v>27521</v>
          </cell>
          <cell r="E33">
            <v>0</v>
          </cell>
          <cell r="G33">
            <v>2749</v>
          </cell>
          <cell r="I33">
            <v>7.1000000000000014</v>
          </cell>
        </row>
        <row r="34">
          <cell r="C34">
            <v>7029.9</v>
          </cell>
          <cell r="E34">
            <v>11.9</v>
          </cell>
          <cell r="G34">
            <v>1220</v>
          </cell>
          <cell r="I34">
            <v>6.5299999999999994</v>
          </cell>
        </row>
        <row r="35">
          <cell r="C35">
            <v>4161</v>
          </cell>
          <cell r="E35">
            <v>0</v>
          </cell>
          <cell r="G35">
            <v>972</v>
          </cell>
          <cell r="I35">
            <v>6.47</v>
          </cell>
        </row>
        <row r="36">
          <cell r="C36">
            <v>3670</v>
          </cell>
          <cell r="E36">
            <v>0</v>
          </cell>
          <cell r="G36">
            <v>597</v>
          </cell>
          <cell r="I36">
            <v>6.9799999999999995</v>
          </cell>
        </row>
        <row r="37">
          <cell r="C37">
            <v>3448</v>
          </cell>
          <cell r="E37">
            <v>0</v>
          </cell>
          <cell r="G37">
            <v>1190</v>
          </cell>
          <cell r="I37">
            <v>8.91</v>
          </cell>
        </row>
        <row r="38">
          <cell r="C38">
            <v>10330.5</v>
          </cell>
          <cell r="E38">
            <v>779.5</v>
          </cell>
          <cell r="G38">
            <v>4344</v>
          </cell>
          <cell r="I38">
            <v>4.3800000000000008</v>
          </cell>
        </row>
        <row r="39">
          <cell r="C39">
            <v>2322</v>
          </cell>
          <cell r="E39">
            <v>34</v>
          </cell>
          <cell r="G39">
            <v>447</v>
          </cell>
          <cell r="I39">
            <v>3.45</v>
          </cell>
        </row>
        <row r="40">
          <cell r="C40">
            <v>20407.7</v>
          </cell>
          <cell r="E40">
            <v>14578.7</v>
          </cell>
          <cell r="G40">
            <v>725</v>
          </cell>
          <cell r="I40">
            <v>5.0999999999999996</v>
          </cell>
        </row>
        <row r="41">
          <cell r="C41">
            <v>23758</v>
          </cell>
          <cell r="E41">
            <v>17431</v>
          </cell>
          <cell r="G41">
            <v>1765</v>
          </cell>
          <cell r="I41">
            <v>7.47</v>
          </cell>
        </row>
        <row r="42">
          <cell r="C42">
            <v>8288.5</v>
          </cell>
          <cell r="E42">
            <v>615.5</v>
          </cell>
          <cell r="G42">
            <v>216</v>
          </cell>
          <cell r="I42">
            <v>8.3000000000000007</v>
          </cell>
        </row>
      </sheetData>
      <sheetData sheetId="4">
        <row r="6">
          <cell r="C6">
            <v>3638</v>
          </cell>
          <cell r="D6">
            <v>0</v>
          </cell>
        </row>
        <row r="7">
          <cell r="C7">
            <v>2741.61</v>
          </cell>
          <cell r="D7">
            <v>66043</v>
          </cell>
        </row>
        <row r="8">
          <cell r="C8">
            <v>3086.27</v>
          </cell>
          <cell r="D8">
            <v>11580</v>
          </cell>
        </row>
        <row r="9">
          <cell r="C9">
            <v>2566.73</v>
          </cell>
          <cell r="D9">
            <v>16407</v>
          </cell>
        </row>
        <row r="10">
          <cell r="C10">
            <v>2368.25</v>
          </cell>
          <cell r="D10">
            <v>38780</v>
          </cell>
        </row>
        <row r="11">
          <cell r="C11">
            <v>2289.6799999999998</v>
          </cell>
          <cell r="D11">
            <v>11306</v>
          </cell>
        </row>
        <row r="12">
          <cell r="C12">
            <v>1940.47</v>
          </cell>
          <cell r="D12">
            <v>248111</v>
          </cell>
        </row>
        <row r="13">
          <cell r="C13">
            <v>1585.22</v>
          </cell>
          <cell r="D13">
            <v>44011</v>
          </cell>
        </row>
        <row r="14">
          <cell r="C14">
            <v>1716.28</v>
          </cell>
          <cell r="D14">
            <v>44979</v>
          </cell>
        </row>
        <row r="15">
          <cell r="C15">
            <v>1876.01</v>
          </cell>
          <cell r="D15">
            <v>28442</v>
          </cell>
        </row>
        <row r="16">
          <cell r="C16">
            <v>2120.3000000000002</v>
          </cell>
          <cell r="D16">
            <v>58705</v>
          </cell>
        </row>
        <row r="17">
          <cell r="C17">
            <v>1457.98</v>
          </cell>
          <cell r="D17">
            <v>250606</v>
          </cell>
        </row>
        <row r="18">
          <cell r="C18">
            <v>4004.13</v>
          </cell>
          <cell r="D18">
            <v>24782</v>
          </cell>
        </row>
        <row r="19">
          <cell r="C19">
            <v>2946.2</v>
          </cell>
          <cell r="D19">
            <v>67309</v>
          </cell>
        </row>
        <row r="20">
          <cell r="C20">
            <v>2243.9899999999998</v>
          </cell>
          <cell r="D20">
            <v>119418</v>
          </cell>
        </row>
        <row r="21">
          <cell r="C21">
            <v>2074.37</v>
          </cell>
          <cell r="D21">
            <v>29338</v>
          </cell>
        </row>
        <row r="27">
          <cell r="C27">
            <v>1364.6</v>
          </cell>
          <cell r="E27">
            <v>1364.6</v>
          </cell>
          <cell r="G27">
            <v>0</v>
          </cell>
          <cell r="I27">
            <v>1.1700000000000002</v>
          </cell>
        </row>
        <row r="28">
          <cell r="C28">
            <v>6607.4885000000004</v>
          </cell>
          <cell r="E28">
            <v>61.488500000000002</v>
          </cell>
          <cell r="G28">
            <v>1327</v>
          </cell>
          <cell r="I28">
            <v>4.53</v>
          </cell>
        </row>
        <row r="29">
          <cell r="C29">
            <v>743.5</v>
          </cell>
          <cell r="E29">
            <v>184.5</v>
          </cell>
          <cell r="G29">
            <v>261</v>
          </cell>
          <cell r="I29">
            <v>3.84</v>
          </cell>
        </row>
        <row r="30">
          <cell r="C30">
            <v>1480</v>
          </cell>
          <cell r="E30">
            <v>123</v>
          </cell>
          <cell r="G30">
            <v>392</v>
          </cell>
          <cell r="I30">
            <v>3.44</v>
          </cell>
        </row>
        <row r="31">
          <cell r="C31">
            <v>8670</v>
          </cell>
          <cell r="E31">
            <v>3122</v>
          </cell>
          <cell r="G31">
            <v>686</v>
          </cell>
          <cell r="I31">
            <v>2.99</v>
          </cell>
        </row>
        <row r="32">
          <cell r="C32">
            <v>967.2</v>
          </cell>
          <cell r="E32">
            <v>58.2</v>
          </cell>
          <cell r="G32">
            <v>426</v>
          </cell>
          <cell r="I32">
            <v>3.5</v>
          </cell>
        </row>
        <row r="33">
          <cell r="C33">
            <v>19408</v>
          </cell>
          <cell r="E33">
            <v>0</v>
          </cell>
          <cell r="G33">
            <v>3131</v>
          </cell>
          <cell r="I33">
            <v>5.49</v>
          </cell>
        </row>
        <row r="34">
          <cell r="C34">
            <v>7593.7</v>
          </cell>
          <cell r="E34">
            <v>4606.7</v>
          </cell>
          <cell r="G34">
            <v>1282</v>
          </cell>
          <cell r="I34">
            <v>8.39</v>
          </cell>
        </row>
        <row r="35">
          <cell r="C35">
            <v>5911</v>
          </cell>
          <cell r="E35">
            <v>0</v>
          </cell>
          <cell r="G35">
            <v>1249</v>
          </cell>
          <cell r="I35">
            <v>4.4499999999999993</v>
          </cell>
        </row>
        <row r="36">
          <cell r="C36">
            <v>8310</v>
          </cell>
          <cell r="E36">
            <v>0</v>
          </cell>
          <cell r="G36">
            <v>694</v>
          </cell>
          <cell r="I36">
            <v>6.82</v>
          </cell>
        </row>
        <row r="37">
          <cell r="C37">
            <v>2280</v>
          </cell>
          <cell r="E37">
            <v>0</v>
          </cell>
          <cell r="G37">
            <v>1250</v>
          </cell>
          <cell r="I37">
            <v>2.64</v>
          </cell>
        </row>
        <row r="38">
          <cell r="C38">
            <v>54583</v>
          </cell>
          <cell r="E38">
            <v>7482</v>
          </cell>
          <cell r="G38">
            <v>5107</v>
          </cell>
          <cell r="I38">
            <v>6.9999999999999991</v>
          </cell>
        </row>
        <row r="39">
          <cell r="C39">
            <v>2079.1</v>
          </cell>
          <cell r="E39">
            <v>1069.0999999999999</v>
          </cell>
          <cell r="G39">
            <v>546</v>
          </cell>
          <cell r="I39">
            <v>2.1</v>
          </cell>
        </row>
        <row r="40">
          <cell r="C40">
            <v>20041.099999999999</v>
          </cell>
          <cell r="E40">
            <v>18744.099999999999</v>
          </cell>
          <cell r="G40">
            <v>1005</v>
          </cell>
          <cell r="I40">
            <v>5.43</v>
          </cell>
        </row>
        <row r="41">
          <cell r="C41">
            <v>29940.9</v>
          </cell>
          <cell r="E41">
            <v>29702.9</v>
          </cell>
          <cell r="G41">
            <v>2638</v>
          </cell>
          <cell r="I41">
            <v>5.57</v>
          </cell>
        </row>
        <row r="42">
          <cell r="C42">
            <v>15225</v>
          </cell>
          <cell r="E42">
            <v>2330</v>
          </cell>
          <cell r="G42">
            <v>345</v>
          </cell>
          <cell r="I42">
            <v>4.92</v>
          </cell>
        </row>
      </sheetData>
      <sheetData sheetId="5">
        <row r="6">
          <cell r="C6">
            <v>3638</v>
          </cell>
          <cell r="D6">
            <v>0</v>
          </cell>
        </row>
        <row r="7">
          <cell r="C7">
            <v>2741.06</v>
          </cell>
          <cell r="D7">
            <v>64033</v>
          </cell>
        </row>
        <row r="8">
          <cell r="C8">
            <v>3086.04</v>
          </cell>
          <cell r="D8">
            <v>11412</v>
          </cell>
        </row>
        <row r="9">
          <cell r="C9">
            <v>2566.2199999999998</v>
          </cell>
          <cell r="D9">
            <v>15900</v>
          </cell>
        </row>
        <row r="10">
          <cell r="C10">
            <v>2366.67</v>
          </cell>
          <cell r="D10">
            <v>35708</v>
          </cell>
        </row>
        <row r="11">
          <cell r="C11">
            <v>2289.14</v>
          </cell>
          <cell r="D11">
            <v>10752</v>
          </cell>
        </row>
        <row r="12">
          <cell r="C12">
            <v>1939.58</v>
          </cell>
          <cell r="D12">
            <v>237693</v>
          </cell>
        </row>
        <row r="13">
          <cell r="C13">
            <v>1583.28</v>
          </cell>
          <cell r="D13">
            <v>37732</v>
          </cell>
        </row>
        <row r="14">
          <cell r="C14">
            <v>1715.54</v>
          </cell>
          <cell r="D14">
            <v>42606</v>
          </cell>
        </row>
        <row r="15">
          <cell r="C15">
            <v>1876.69</v>
          </cell>
          <cell r="D15">
            <v>29891</v>
          </cell>
        </row>
        <row r="16">
          <cell r="C16">
            <v>2120.1</v>
          </cell>
          <cell r="D16">
            <v>58098</v>
          </cell>
        </row>
        <row r="17">
          <cell r="C17">
            <v>1455.39</v>
          </cell>
          <cell r="D17">
            <v>216783</v>
          </cell>
        </row>
        <row r="18">
          <cell r="C18">
            <v>4002</v>
          </cell>
          <cell r="D18">
            <v>21773</v>
          </cell>
        </row>
        <row r="19">
          <cell r="C19">
            <v>2945.1</v>
          </cell>
          <cell r="D19">
            <v>64142</v>
          </cell>
        </row>
        <row r="20">
          <cell r="C20">
            <v>2243.65</v>
          </cell>
          <cell r="D20">
            <v>117704</v>
          </cell>
        </row>
        <row r="21">
          <cell r="C21">
            <v>2075.71</v>
          </cell>
          <cell r="D21">
            <v>30831</v>
          </cell>
        </row>
        <row r="27">
          <cell r="C27">
            <v>182.5</v>
          </cell>
          <cell r="E27">
            <v>182.5</v>
          </cell>
          <cell r="G27">
            <v>0</v>
          </cell>
          <cell r="I27">
            <v>2.0299999999999998</v>
          </cell>
        </row>
        <row r="28">
          <cell r="C28">
            <v>1584.2655</v>
          </cell>
          <cell r="E28">
            <v>1771.2655</v>
          </cell>
          <cell r="G28">
            <v>1823</v>
          </cell>
          <cell r="I28">
            <v>1.8199999999999998</v>
          </cell>
        </row>
        <row r="29">
          <cell r="C29">
            <v>385.5</v>
          </cell>
          <cell r="E29">
            <v>178.5</v>
          </cell>
          <cell r="G29">
            <v>375</v>
          </cell>
          <cell r="I29">
            <v>3.64</v>
          </cell>
        </row>
        <row r="30">
          <cell r="C30">
            <v>166</v>
          </cell>
          <cell r="E30">
            <v>119</v>
          </cell>
          <cell r="G30">
            <v>554</v>
          </cell>
          <cell r="I30">
            <v>0.79</v>
          </cell>
        </row>
        <row r="31">
          <cell r="C31">
            <v>3517</v>
          </cell>
          <cell r="E31">
            <v>5534</v>
          </cell>
          <cell r="G31">
            <v>1055</v>
          </cell>
          <cell r="I31">
            <v>3.09</v>
          </cell>
        </row>
        <row r="32">
          <cell r="C32">
            <v>211.60000000000002</v>
          </cell>
          <cell r="E32">
            <v>80.599999999999994</v>
          </cell>
          <cell r="G32">
            <v>685</v>
          </cell>
          <cell r="I32">
            <v>0.8899999999999999</v>
          </cell>
        </row>
        <row r="33">
          <cell r="C33">
            <v>9927.2999999999993</v>
          </cell>
          <cell r="E33">
            <v>14876.3</v>
          </cell>
          <cell r="G33">
            <v>5469</v>
          </cell>
          <cell r="I33">
            <v>1.8199999999999998</v>
          </cell>
        </row>
        <row r="34">
          <cell r="C34">
            <v>5149</v>
          </cell>
          <cell r="E34">
            <v>9642</v>
          </cell>
          <cell r="G34">
            <v>1786</v>
          </cell>
          <cell r="I34">
            <v>0.75</v>
          </cell>
        </row>
        <row r="35">
          <cell r="C35">
            <v>1904</v>
          </cell>
          <cell r="E35">
            <v>2404</v>
          </cell>
          <cell r="G35">
            <v>1873</v>
          </cell>
          <cell r="I35">
            <v>2.2000000000000002</v>
          </cell>
        </row>
        <row r="36">
          <cell r="C36">
            <v>2784</v>
          </cell>
          <cell r="E36">
            <v>0</v>
          </cell>
          <cell r="G36">
            <v>1335</v>
          </cell>
          <cell r="I36">
            <v>1.19</v>
          </cell>
        </row>
        <row r="37">
          <cell r="C37">
            <v>1553</v>
          </cell>
          <cell r="E37">
            <v>0</v>
          </cell>
          <cell r="G37">
            <v>2160</v>
          </cell>
          <cell r="I37">
            <v>3.34</v>
          </cell>
        </row>
        <row r="38">
          <cell r="C38">
            <v>7017.7999999999993</v>
          </cell>
          <cell r="E38">
            <v>32512.799999999999</v>
          </cell>
          <cell r="G38">
            <v>8328</v>
          </cell>
          <cell r="I38">
            <v>1.1300000000000001</v>
          </cell>
        </row>
        <row r="39">
          <cell r="C39">
            <v>954.59999999999991</v>
          </cell>
          <cell r="E39">
            <v>3294.6</v>
          </cell>
          <cell r="G39">
            <v>669</v>
          </cell>
          <cell r="I39">
            <v>0.9</v>
          </cell>
        </row>
        <row r="40">
          <cell r="C40">
            <v>15504.8</v>
          </cell>
          <cell r="E40">
            <v>17216.8</v>
          </cell>
          <cell r="G40">
            <v>1455</v>
          </cell>
          <cell r="I40">
            <v>5.37</v>
          </cell>
        </row>
        <row r="41">
          <cell r="C41">
            <v>20494.900000000001</v>
          </cell>
          <cell r="E41">
            <v>19290.900000000001</v>
          </cell>
          <cell r="G41">
            <v>2918</v>
          </cell>
          <cell r="I41">
            <v>0.94</v>
          </cell>
        </row>
        <row r="42">
          <cell r="C42">
            <v>9227.2000000000007</v>
          </cell>
          <cell r="E42">
            <v>7098.2</v>
          </cell>
          <cell r="G42">
            <v>636</v>
          </cell>
          <cell r="I42">
            <v>1.37</v>
          </cell>
        </row>
      </sheetData>
      <sheetData sheetId="6">
        <row r="6">
          <cell r="C6">
            <v>3638</v>
          </cell>
          <cell r="D6">
            <v>0</v>
          </cell>
        </row>
        <row r="7">
          <cell r="C7">
            <v>2738.35</v>
          </cell>
          <cell r="D7">
            <v>54645</v>
          </cell>
        </row>
        <row r="8">
          <cell r="C8">
            <v>3085.27</v>
          </cell>
          <cell r="D8">
            <v>10861</v>
          </cell>
        </row>
        <row r="9">
          <cell r="C9">
            <v>2565.69</v>
          </cell>
          <cell r="D9">
            <v>15384</v>
          </cell>
        </row>
        <row r="10">
          <cell r="C10">
            <v>2362.52</v>
          </cell>
          <cell r="D10">
            <v>28661</v>
          </cell>
        </row>
        <row r="11">
          <cell r="C11">
            <v>2288.41</v>
          </cell>
          <cell r="D11">
            <v>10040</v>
          </cell>
        </row>
        <row r="12">
          <cell r="C12">
            <v>1937.47</v>
          </cell>
          <cell r="D12">
            <v>214164</v>
          </cell>
        </row>
        <row r="13">
          <cell r="C13">
            <v>1581.42</v>
          </cell>
          <cell r="D13">
            <v>32246</v>
          </cell>
        </row>
        <row r="14">
          <cell r="C14">
            <v>1712.66</v>
          </cell>
          <cell r="D14">
            <v>34199</v>
          </cell>
        </row>
        <row r="15">
          <cell r="C15">
            <v>1876.7</v>
          </cell>
          <cell r="D15">
            <v>29912</v>
          </cell>
        </row>
        <row r="16">
          <cell r="C16">
            <v>2120.36</v>
          </cell>
          <cell r="D16">
            <v>58889</v>
          </cell>
        </row>
        <row r="17">
          <cell r="C17">
            <v>1455</v>
          </cell>
          <cell r="D17">
            <v>211931</v>
          </cell>
        </row>
        <row r="18">
          <cell r="C18">
            <v>3997.77</v>
          </cell>
          <cell r="D18">
            <v>16368</v>
          </cell>
        </row>
        <row r="19">
          <cell r="C19">
            <v>2940.8</v>
          </cell>
          <cell r="D19">
            <v>53174</v>
          </cell>
        </row>
        <row r="20">
          <cell r="C20">
            <v>2239</v>
          </cell>
          <cell r="D20">
            <v>96132</v>
          </cell>
        </row>
        <row r="21">
          <cell r="C21">
            <v>2071.56</v>
          </cell>
          <cell r="D21">
            <v>26362</v>
          </cell>
        </row>
        <row r="27">
          <cell r="C27">
            <v>265.8</v>
          </cell>
          <cell r="E27">
            <v>265.8</v>
          </cell>
          <cell r="G27">
            <v>0</v>
          </cell>
          <cell r="I27">
            <v>3.62</v>
          </cell>
        </row>
        <row r="28">
          <cell r="C28">
            <v>329.05299999999988</v>
          </cell>
          <cell r="E28">
            <v>8168.0529999999999</v>
          </cell>
          <cell r="G28">
            <v>1549</v>
          </cell>
          <cell r="I28">
            <v>2.17</v>
          </cell>
        </row>
        <row r="29">
          <cell r="C29">
            <v>27.5</v>
          </cell>
          <cell r="E29">
            <v>184.5</v>
          </cell>
          <cell r="G29">
            <v>394</v>
          </cell>
          <cell r="I29">
            <v>1.9000000000000001</v>
          </cell>
        </row>
        <row r="30">
          <cell r="C30">
            <v>153</v>
          </cell>
          <cell r="E30">
            <v>123</v>
          </cell>
          <cell r="G30">
            <v>546</v>
          </cell>
          <cell r="I30">
            <v>2.48</v>
          </cell>
        </row>
        <row r="31">
          <cell r="C31">
            <v>2613.7000000000007</v>
          </cell>
          <cell r="E31">
            <v>8812.7000000000007</v>
          </cell>
          <cell r="G31">
            <v>848</v>
          </cell>
          <cell r="I31">
            <v>4.59</v>
          </cell>
        </row>
        <row r="32">
          <cell r="C32">
            <v>37.100000000000023</v>
          </cell>
          <cell r="E32">
            <v>89.1</v>
          </cell>
          <cell r="G32">
            <v>660</v>
          </cell>
          <cell r="I32">
            <v>1.43</v>
          </cell>
        </row>
        <row r="33">
          <cell r="C33">
            <v>7716.2000000000007</v>
          </cell>
          <cell r="E33">
            <v>25821.200000000001</v>
          </cell>
          <cell r="G33">
            <v>5424</v>
          </cell>
          <cell r="I33">
            <v>3.4699999999999998</v>
          </cell>
        </row>
        <row r="34">
          <cell r="C34">
            <v>7863.4</v>
          </cell>
          <cell r="E34">
            <v>11776.4</v>
          </cell>
          <cell r="G34">
            <v>1573</v>
          </cell>
          <cell r="I34">
            <v>3.0300000000000002</v>
          </cell>
        </row>
        <row r="35">
          <cell r="C35">
            <v>1062.5</v>
          </cell>
          <cell r="E35">
            <v>8358.5</v>
          </cell>
          <cell r="G35">
            <v>1111</v>
          </cell>
          <cell r="I35">
            <v>3.0800000000000005</v>
          </cell>
        </row>
        <row r="36">
          <cell r="C36">
            <v>1384</v>
          </cell>
          <cell r="E36">
            <v>0</v>
          </cell>
          <cell r="G36">
            <v>1363</v>
          </cell>
          <cell r="I36">
            <v>2.17</v>
          </cell>
        </row>
        <row r="37">
          <cell r="C37">
            <v>2799</v>
          </cell>
          <cell r="E37">
            <v>0</v>
          </cell>
          <cell r="G37">
            <v>2008</v>
          </cell>
          <cell r="I37">
            <v>6.6700000000000008</v>
          </cell>
        </row>
        <row r="38">
          <cell r="C38">
            <v>7505.5</v>
          </cell>
          <cell r="E38">
            <v>4846.5</v>
          </cell>
          <cell r="G38">
            <v>7511</v>
          </cell>
          <cell r="I38">
            <v>3.13</v>
          </cell>
        </row>
        <row r="39">
          <cell r="C39">
            <v>515.5</v>
          </cell>
          <cell r="E39">
            <v>5343.5</v>
          </cell>
          <cell r="G39">
            <v>577</v>
          </cell>
          <cell r="I39">
            <v>2.82</v>
          </cell>
        </row>
        <row r="40">
          <cell r="C40">
            <v>17347.400000000001</v>
          </cell>
          <cell r="E40">
            <v>27243.4</v>
          </cell>
          <cell r="G40">
            <v>1072</v>
          </cell>
          <cell r="I40">
            <v>4.01</v>
          </cell>
        </row>
        <row r="41">
          <cell r="C41">
            <v>25266.5</v>
          </cell>
          <cell r="E41">
            <v>44414.5</v>
          </cell>
          <cell r="G41">
            <v>2424</v>
          </cell>
          <cell r="I41">
            <v>9.25</v>
          </cell>
        </row>
        <row r="42">
          <cell r="C42">
            <v>12479.8</v>
          </cell>
          <cell r="E42">
            <v>16496.8</v>
          </cell>
          <cell r="G42">
            <v>452</v>
          </cell>
          <cell r="I42">
            <v>4.8099999999999996</v>
          </cell>
        </row>
      </sheetData>
      <sheetData sheetId="7">
        <row r="6">
          <cell r="C6">
            <v>3638</v>
          </cell>
          <cell r="D6">
            <v>0</v>
          </cell>
        </row>
        <row r="7">
          <cell r="C7">
            <v>2735.71</v>
          </cell>
          <cell r="D7">
            <v>46217</v>
          </cell>
        </row>
        <row r="8">
          <cell r="C8">
            <v>3084.46</v>
          </cell>
          <cell r="D8">
            <v>10298</v>
          </cell>
        </row>
        <row r="9">
          <cell r="C9">
            <v>2565.15</v>
          </cell>
          <cell r="D9">
            <v>14868</v>
          </cell>
        </row>
        <row r="10">
          <cell r="C10">
            <v>2356.4299999999998</v>
          </cell>
          <cell r="D10">
            <v>20490</v>
          </cell>
        </row>
        <row r="11">
          <cell r="C11">
            <v>2288.23</v>
          </cell>
          <cell r="D11">
            <v>9871</v>
          </cell>
        </row>
        <row r="12">
          <cell r="C12">
            <v>1935.31</v>
          </cell>
          <cell r="D12">
            <v>191433</v>
          </cell>
        </row>
        <row r="13">
          <cell r="C13">
            <v>1581.04</v>
          </cell>
          <cell r="D13">
            <v>31190</v>
          </cell>
        </row>
        <row r="14">
          <cell r="C14">
            <v>1711.15</v>
          </cell>
          <cell r="D14">
            <v>30384</v>
          </cell>
        </row>
        <row r="15">
          <cell r="C15">
            <v>1876.4</v>
          </cell>
          <cell r="D15">
            <v>29268</v>
          </cell>
        </row>
        <row r="16">
          <cell r="C16">
            <v>2119.98</v>
          </cell>
          <cell r="D16">
            <v>57735</v>
          </cell>
        </row>
        <row r="17">
          <cell r="C17">
            <v>1457.14</v>
          </cell>
          <cell r="D17">
            <v>239327</v>
          </cell>
        </row>
        <row r="18">
          <cell r="C18">
            <v>3994.52</v>
          </cell>
          <cell r="D18">
            <v>12796</v>
          </cell>
        </row>
        <row r="19">
          <cell r="C19">
            <v>2935.9</v>
          </cell>
          <cell r="D19">
            <v>43118</v>
          </cell>
        </row>
        <row r="20">
          <cell r="C20">
            <v>2234.33</v>
          </cell>
          <cell r="D20">
            <v>77185</v>
          </cell>
        </row>
        <row r="21">
          <cell r="C21">
            <v>2061.9499999999998</v>
          </cell>
          <cell r="D21">
            <v>17712</v>
          </cell>
        </row>
        <row r="27">
          <cell r="C27">
            <v>132.9</v>
          </cell>
          <cell r="E27">
            <v>132.9</v>
          </cell>
          <cell r="G27">
            <v>0</v>
          </cell>
          <cell r="I27">
            <v>3.17</v>
          </cell>
        </row>
        <row r="28">
          <cell r="C28">
            <v>158.54399999999987</v>
          </cell>
          <cell r="E28">
            <v>7267.5439999999999</v>
          </cell>
          <cell r="G28">
            <v>1319</v>
          </cell>
          <cell r="I28">
            <v>2.1800000000000002</v>
          </cell>
        </row>
        <row r="29">
          <cell r="C29">
            <v>0.5</v>
          </cell>
          <cell r="E29">
            <v>184.5</v>
          </cell>
          <cell r="G29">
            <v>379</v>
          </cell>
          <cell r="I29">
            <v>1.1000000000000001</v>
          </cell>
        </row>
        <row r="30">
          <cell r="C30">
            <v>80</v>
          </cell>
          <cell r="E30">
            <v>123</v>
          </cell>
          <cell r="G30">
            <v>473</v>
          </cell>
          <cell r="I30">
            <v>2.87</v>
          </cell>
        </row>
        <row r="31">
          <cell r="C31">
            <v>2690.7000000000007</v>
          </cell>
          <cell r="E31">
            <v>10135.700000000001</v>
          </cell>
          <cell r="G31">
            <v>726</v>
          </cell>
          <cell r="I31">
            <v>2.13</v>
          </cell>
        </row>
        <row r="32">
          <cell r="C32">
            <v>388.2</v>
          </cell>
          <cell r="E32">
            <v>79.2</v>
          </cell>
          <cell r="G32">
            <v>478</v>
          </cell>
          <cell r="I32">
            <v>3.2800000000000002</v>
          </cell>
        </row>
        <row r="33">
          <cell r="C33">
            <v>3807.5999999999985</v>
          </cell>
          <cell r="E33">
            <v>21443.599999999999</v>
          </cell>
          <cell r="G33">
            <v>5095</v>
          </cell>
          <cell r="I33">
            <v>3.7</v>
          </cell>
        </row>
        <row r="34">
          <cell r="C34">
            <v>8385.7999999999993</v>
          </cell>
          <cell r="E34">
            <v>8245.7999999999993</v>
          </cell>
          <cell r="G34">
            <v>1196</v>
          </cell>
          <cell r="I34">
            <v>6.88</v>
          </cell>
        </row>
        <row r="35">
          <cell r="C35">
            <v>2679.8999999999996</v>
          </cell>
          <cell r="E35">
            <v>5541.9</v>
          </cell>
          <cell r="G35">
            <v>953</v>
          </cell>
          <cell r="I35">
            <v>6.8599999999999994</v>
          </cell>
        </row>
        <row r="36">
          <cell r="C36">
            <v>341</v>
          </cell>
          <cell r="E36">
            <v>0</v>
          </cell>
          <cell r="G36">
            <v>985</v>
          </cell>
          <cell r="I36">
            <v>3.18</v>
          </cell>
        </row>
        <row r="37">
          <cell r="C37">
            <v>295</v>
          </cell>
          <cell r="E37">
            <v>0</v>
          </cell>
          <cell r="G37">
            <v>1449</v>
          </cell>
          <cell r="I37">
            <v>2.5</v>
          </cell>
        </row>
        <row r="38">
          <cell r="C38">
            <v>36036.5</v>
          </cell>
          <cell r="E38">
            <v>2813.5</v>
          </cell>
          <cell r="G38">
            <v>5827</v>
          </cell>
          <cell r="I38">
            <v>5.5699999999999994</v>
          </cell>
        </row>
        <row r="39">
          <cell r="C39">
            <v>754.69999999999982</v>
          </cell>
          <cell r="E39">
            <v>3883.7</v>
          </cell>
          <cell r="G39">
            <v>443</v>
          </cell>
          <cell r="I39">
            <v>2.71</v>
          </cell>
        </row>
        <row r="40">
          <cell r="C40">
            <v>17819.3</v>
          </cell>
          <cell r="E40">
            <v>27015.3</v>
          </cell>
          <cell r="G40">
            <v>860</v>
          </cell>
          <cell r="I40">
            <v>1.4</v>
          </cell>
        </row>
        <row r="41">
          <cell r="C41">
            <v>20933.800000000003</v>
          </cell>
          <cell r="E41">
            <v>38253.800000000003</v>
          </cell>
          <cell r="G41">
            <v>1627</v>
          </cell>
          <cell r="I41">
            <v>0.45</v>
          </cell>
        </row>
        <row r="42">
          <cell r="C42">
            <v>6477.1</v>
          </cell>
          <cell r="E42">
            <v>14773.1</v>
          </cell>
          <cell r="G42">
            <v>354</v>
          </cell>
          <cell r="I42">
            <v>1.1399999999999999</v>
          </cell>
        </row>
      </sheetData>
      <sheetData sheetId="8">
        <row r="6">
          <cell r="C6">
            <v>3638</v>
          </cell>
          <cell r="D6">
            <v>0</v>
          </cell>
        </row>
        <row r="7">
          <cell r="C7">
            <v>2735.3</v>
          </cell>
          <cell r="D7">
            <v>44967</v>
          </cell>
        </row>
        <row r="8">
          <cell r="C8">
            <v>3084.31</v>
          </cell>
          <cell r="D8">
            <v>10196</v>
          </cell>
        </row>
        <row r="9">
          <cell r="C9">
            <v>2564.7800000000002</v>
          </cell>
          <cell r="D9">
            <v>14519</v>
          </cell>
        </row>
        <row r="10">
          <cell r="C10">
            <v>2357.11</v>
          </cell>
          <cell r="D10">
            <v>21322</v>
          </cell>
        </row>
        <row r="11">
          <cell r="C11">
            <v>2291.2399999999998</v>
          </cell>
          <cell r="D11">
            <v>13028</v>
          </cell>
        </row>
        <row r="12">
          <cell r="C12">
            <v>1935.47</v>
          </cell>
          <cell r="D12">
            <v>193074</v>
          </cell>
        </row>
        <row r="13">
          <cell r="C13">
            <v>1581.89</v>
          </cell>
          <cell r="D13">
            <v>33583</v>
          </cell>
        </row>
        <row r="14">
          <cell r="C14">
            <v>1723.04</v>
          </cell>
          <cell r="D14">
            <v>69705</v>
          </cell>
        </row>
        <row r="15">
          <cell r="C15">
            <v>1888.32</v>
          </cell>
          <cell r="D15">
            <v>61556</v>
          </cell>
        </row>
        <row r="16">
          <cell r="C16">
            <v>2119.52</v>
          </cell>
          <cell r="D16">
            <v>56360</v>
          </cell>
        </row>
        <row r="17">
          <cell r="C17">
            <v>1456.77</v>
          </cell>
          <cell r="D17">
            <v>234453</v>
          </cell>
        </row>
        <row r="18">
          <cell r="C18">
            <v>3993.63</v>
          </cell>
          <cell r="D18">
            <v>11899</v>
          </cell>
        </row>
        <row r="19">
          <cell r="C19">
            <v>2940.3</v>
          </cell>
          <cell r="D19">
            <v>52060</v>
          </cell>
        </row>
        <row r="20">
          <cell r="C20">
            <v>2232.15</v>
          </cell>
          <cell r="D20">
            <v>69170</v>
          </cell>
        </row>
        <row r="21">
          <cell r="C21">
            <v>2059.25</v>
          </cell>
          <cell r="D21">
            <v>15713</v>
          </cell>
        </row>
        <row r="27">
          <cell r="C27">
            <v>119</v>
          </cell>
          <cell r="E27">
            <v>119</v>
          </cell>
          <cell r="G27">
            <v>0</v>
          </cell>
          <cell r="I27">
            <v>1.05</v>
          </cell>
        </row>
        <row r="28">
          <cell r="C28">
            <v>37.908000000000015</v>
          </cell>
          <cell r="E28">
            <v>491.90800000000002</v>
          </cell>
          <cell r="G28">
            <v>796</v>
          </cell>
          <cell r="I28">
            <v>2.14</v>
          </cell>
        </row>
        <row r="29">
          <cell r="C29">
            <v>346.5</v>
          </cell>
          <cell r="E29">
            <v>178.5</v>
          </cell>
          <cell r="G29">
            <v>270</v>
          </cell>
          <cell r="I29">
            <v>1.06</v>
          </cell>
        </row>
        <row r="30">
          <cell r="C30">
            <v>49</v>
          </cell>
          <cell r="E30">
            <v>119</v>
          </cell>
          <cell r="G30">
            <v>279</v>
          </cell>
          <cell r="I30">
            <v>1.24</v>
          </cell>
        </row>
        <row r="31">
          <cell r="C31">
            <v>2163.8000000000002</v>
          </cell>
          <cell r="E31">
            <v>983.8</v>
          </cell>
          <cell r="G31">
            <v>348</v>
          </cell>
          <cell r="I31">
            <v>1.29</v>
          </cell>
        </row>
        <row r="32">
          <cell r="C32">
            <v>3640.1</v>
          </cell>
          <cell r="E32">
            <v>61.1</v>
          </cell>
          <cell r="G32">
            <v>422</v>
          </cell>
          <cell r="I32">
            <v>3.1399999999999997</v>
          </cell>
        </row>
        <row r="33">
          <cell r="C33">
            <v>8478.7999999999993</v>
          </cell>
          <cell r="E33">
            <v>1830.8</v>
          </cell>
          <cell r="G33">
            <v>5007</v>
          </cell>
          <cell r="I33">
            <v>2.96</v>
          </cell>
        </row>
        <row r="34">
          <cell r="C34">
            <v>4302.3</v>
          </cell>
          <cell r="E34">
            <v>1045.3</v>
          </cell>
          <cell r="G34">
            <v>864</v>
          </cell>
          <cell r="I34">
            <v>2.39</v>
          </cell>
        </row>
        <row r="35">
          <cell r="C35">
            <v>40460</v>
          </cell>
          <cell r="E35">
            <v>0</v>
          </cell>
          <cell r="G35">
            <v>1139</v>
          </cell>
          <cell r="I35">
            <v>4.63</v>
          </cell>
        </row>
        <row r="36">
          <cell r="C36">
            <v>33022</v>
          </cell>
          <cell r="E36">
            <v>0</v>
          </cell>
          <cell r="G36">
            <v>734</v>
          </cell>
          <cell r="I36">
            <v>6.76</v>
          </cell>
        </row>
        <row r="37">
          <cell r="C37">
            <v>1</v>
          </cell>
          <cell r="E37">
            <v>0</v>
          </cell>
          <cell r="G37">
            <v>1376</v>
          </cell>
          <cell r="I37">
            <v>1.0899999999999999</v>
          </cell>
        </row>
        <row r="38">
          <cell r="C38">
            <v>50653.2</v>
          </cell>
          <cell r="E38">
            <v>50786.2</v>
          </cell>
          <cell r="G38">
            <v>4741</v>
          </cell>
          <cell r="I38">
            <v>3.17</v>
          </cell>
        </row>
        <row r="39">
          <cell r="C39">
            <v>657.59999999999991</v>
          </cell>
          <cell r="E39">
            <v>1245.5999999999999</v>
          </cell>
          <cell r="G39">
            <v>309</v>
          </cell>
          <cell r="I39">
            <v>1.23</v>
          </cell>
        </row>
        <row r="40">
          <cell r="C40">
            <v>16759.2</v>
          </cell>
          <cell r="E40">
            <v>7190.2</v>
          </cell>
          <cell r="G40">
            <v>627</v>
          </cell>
          <cell r="I40">
            <v>2.65</v>
          </cell>
        </row>
        <row r="41">
          <cell r="C41">
            <v>18387.2</v>
          </cell>
          <cell r="E41">
            <v>25216.2</v>
          </cell>
          <cell r="G41">
            <v>1186</v>
          </cell>
          <cell r="I41">
            <v>0.76</v>
          </cell>
        </row>
        <row r="42">
          <cell r="C42">
            <v>6059.8</v>
          </cell>
          <cell r="E42">
            <v>7836.8</v>
          </cell>
          <cell r="G42">
            <v>222</v>
          </cell>
          <cell r="I42">
            <v>0.88</v>
          </cell>
        </row>
      </sheetData>
      <sheetData sheetId="9">
        <row r="6">
          <cell r="C6">
            <v>3638</v>
          </cell>
          <cell r="D6">
            <v>0</v>
          </cell>
        </row>
        <row r="7">
          <cell r="C7">
            <v>2734.94</v>
          </cell>
          <cell r="D7">
            <v>43884</v>
          </cell>
        </row>
        <row r="8">
          <cell r="C8">
            <v>3084.1</v>
          </cell>
          <cell r="D8">
            <v>10054</v>
          </cell>
        </row>
        <row r="9">
          <cell r="C9">
            <v>2564.5500000000002</v>
          </cell>
          <cell r="D9">
            <v>14305</v>
          </cell>
        </row>
        <row r="10">
          <cell r="C10">
            <v>2358.5700000000002</v>
          </cell>
          <cell r="D10">
            <v>23174</v>
          </cell>
        </row>
        <row r="11">
          <cell r="C11">
            <v>2291.0300000000002</v>
          </cell>
          <cell r="D11">
            <v>12786</v>
          </cell>
        </row>
        <row r="12">
          <cell r="C12">
            <v>1935.24</v>
          </cell>
          <cell r="D12">
            <v>190715</v>
          </cell>
        </row>
        <row r="13">
          <cell r="C13">
            <v>1581.95</v>
          </cell>
          <cell r="D13">
            <v>33756</v>
          </cell>
        </row>
        <row r="14">
          <cell r="C14">
            <v>1723.77</v>
          </cell>
          <cell r="D14">
            <v>72741</v>
          </cell>
        </row>
        <row r="15">
          <cell r="C15">
            <v>1888.9</v>
          </cell>
          <cell r="D15">
            <v>63496</v>
          </cell>
        </row>
        <row r="16">
          <cell r="C16">
            <v>2119.12</v>
          </cell>
          <cell r="D16">
            <v>55184</v>
          </cell>
        </row>
        <row r="17">
          <cell r="C17">
            <v>1456.49</v>
          </cell>
          <cell r="D17">
            <v>230803</v>
          </cell>
        </row>
        <row r="18">
          <cell r="C18">
            <v>3994.4</v>
          </cell>
          <cell r="D18">
            <v>12675</v>
          </cell>
        </row>
        <row r="19">
          <cell r="C19">
            <v>2944.1</v>
          </cell>
          <cell r="D19">
            <v>61370</v>
          </cell>
        </row>
        <row r="20">
          <cell r="C20">
            <v>2235.39</v>
          </cell>
          <cell r="D20">
            <v>81291</v>
          </cell>
        </row>
        <row r="21">
          <cell r="C21">
            <v>2058.36</v>
          </cell>
          <cell r="D21">
            <v>15092</v>
          </cell>
        </row>
        <row r="27">
          <cell r="C27">
            <v>123</v>
          </cell>
          <cell r="E27">
            <v>123</v>
          </cell>
          <cell r="G27">
            <v>0</v>
          </cell>
          <cell r="I27">
            <v>0.03</v>
          </cell>
        </row>
        <row r="28">
          <cell r="C28">
            <v>0</v>
          </cell>
          <cell r="E28">
            <v>61</v>
          </cell>
          <cell r="G28">
            <v>1022</v>
          </cell>
          <cell r="I28">
            <v>0.11</v>
          </cell>
        </row>
        <row r="29">
          <cell r="C29">
            <v>188</v>
          </cell>
          <cell r="E29">
            <v>185</v>
          </cell>
          <cell r="G29">
            <v>145</v>
          </cell>
          <cell r="I29">
            <v>0.48</v>
          </cell>
        </row>
        <row r="30">
          <cell r="C30">
            <v>149</v>
          </cell>
          <cell r="E30">
            <v>123</v>
          </cell>
          <cell r="G30">
            <v>240</v>
          </cell>
          <cell r="I30">
            <v>0.15</v>
          </cell>
        </row>
        <row r="31">
          <cell r="C31">
            <v>2235</v>
          </cell>
          <cell r="E31">
            <v>62</v>
          </cell>
          <cell r="G31">
            <v>321</v>
          </cell>
          <cell r="I31">
            <v>0.15</v>
          </cell>
        </row>
        <row r="32">
          <cell r="C32">
            <v>147</v>
          </cell>
          <cell r="E32">
            <v>65</v>
          </cell>
          <cell r="G32">
            <v>324</v>
          </cell>
          <cell r="I32">
            <v>7.0000000000000007E-2</v>
          </cell>
        </row>
        <row r="33">
          <cell r="C33">
            <v>962</v>
          </cell>
          <cell r="E33">
            <v>0</v>
          </cell>
          <cell r="G33">
            <v>3321</v>
          </cell>
          <cell r="I33">
            <v>0.11</v>
          </cell>
        </row>
        <row r="34">
          <cell r="C34">
            <v>851</v>
          </cell>
          <cell r="E34">
            <v>12</v>
          </cell>
          <cell r="G34">
            <v>666</v>
          </cell>
          <cell r="I34">
            <v>0.31</v>
          </cell>
        </row>
        <row r="35">
          <cell r="C35">
            <v>4070</v>
          </cell>
          <cell r="E35">
            <v>0</v>
          </cell>
          <cell r="G35">
            <v>1034</v>
          </cell>
          <cell r="I35">
            <v>0.15</v>
          </cell>
        </row>
        <row r="36">
          <cell r="C36">
            <v>2761</v>
          </cell>
          <cell r="E36">
            <v>0</v>
          </cell>
          <cell r="G36">
            <v>821</v>
          </cell>
          <cell r="I36">
            <v>0.11</v>
          </cell>
        </row>
        <row r="37">
          <cell r="C37">
            <v>0</v>
          </cell>
          <cell r="E37">
            <v>0</v>
          </cell>
          <cell r="G37">
            <v>1176</v>
          </cell>
          <cell r="I37">
            <v>0.03</v>
          </cell>
        </row>
        <row r="38">
          <cell r="C38">
            <v>5602</v>
          </cell>
          <cell r="E38">
            <v>5245</v>
          </cell>
          <cell r="G38">
            <v>4007</v>
          </cell>
          <cell r="I38">
            <v>0.72</v>
          </cell>
        </row>
        <row r="39">
          <cell r="C39">
            <v>1091</v>
          </cell>
          <cell r="E39">
            <v>60</v>
          </cell>
          <cell r="G39">
            <v>255</v>
          </cell>
          <cell r="I39">
            <v>0.13</v>
          </cell>
        </row>
        <row r="40">
          <cell r="C40">
            <v>17453</v>
          </cell>
          <cell r="E40">
            <v>7428</v>
          </cell>
          <cell r="G40">
            <v>715</v>
          </cell>
          <cell r="I40">
            <v>2.59</v>
          </cell>
        </row>
        <row r="41">
          <cell r="C41">
            <v>19555</v>
          </cell>
          <cell r="E41">
            <v>6373</v>
          </cell>
          <cell r="G41">
            <v>1061</v>
          </cell>
          <cell r="I41">
            <v>0.87</v>
          </cell>
        </row>
        <row r="42">
          <cell r="C42">
            <v>190</v>
          </cell>
          <cell r="E42">
            <v>613</v>
          </cell>
          <cell r="G42">
            <v>198</v>
          </cell>
          <cell r="I42">
            <v>0.22</v>
          </cell>
        </row>
      </sheetData>
      <sheetData sheetId="10">
        <row r="6">
          <cell r="C6">
            <v>3638</v>
          </cell>
          <cell r="D6">
            <v>0</v>
          </cell>
        </row>
        <row r="7">
          <cell r="C7">
            <v>2735.09</v>
          </cell>
          <cell r="D7">
            <v>44399</v>
          </cell>
        </row>
        <row r="8">
          <cell r="C8">
            <v>3084.17</v>
          </cell>
          <cell r="D8">
            <v>10101</v>
          </cell>
        </row>
        <row r="9">
          <cell r="C9">
            <v>2564.71</v>
          </cell>
          <cell r="D9">
            <v>14453</v>
          </cell>
        </row>
        <row r="10">
          <cell r="C10">
            <v>2360.35</v>
          </cell>
          <cell r="D10">
            <v>25554</v>
          </cell>
        </row>
        <row r="11">
          <cell r="C11">
            <v>2291.0700000000002</v>
          </cell>
          <cell r="D11">
            <v>12832</v>
          </cell>
        </row>
        <row r="12">
          <cell r="C12">
            <v>1935.39</v>
          </cell>
          <cell r="D12">
            <v>192254</v>
          </cell>
        </row>
        <row r="13">
          <cell r="C13">
            <v>1582.19</v>
          </cell>
          <cell r="D13">
            <v>34454</v>
          </cell>
        </row>
        <row r="14">
          <cell r="C14">
            <v>1724.32</v>
          </cell>
          <cell r="D14">
            <v>75082</v>
          </cell>
        </row>
        <row r="15">
          <cell r="C15">
            <v>1889.51</v>
          </cell>
          <cell r="D15">
            <v>65573</v>
          </cell>
        </row>
        <row r="16">
          <cell r="C16">
            <v>2118.87</v>
          </cell>
          <cell r="D16">
            <v>54458</v>
          </cell>
        </row>
        <row r="17">
          <cell r="C17">
            <v>1456.49</v>
          </cell>
          <cell r="D17">
            <v>230803</v>
          </cell>
        </row>
        <row r="18">
          <cell r="C18">
            <v>3995.47</v>
          </cell>
          <cell r="D18">
            <v>13787</v>
          </cell>
        </row>
        <row r="19">
          <cell r="C19">
            <v>2944.1</v>
          </cell>
          <cell r="D19">
            <v>61370</v>
          </cell>
        </row>
        <row r="20">
          <cell r="C20">
            <v>2239.0300000000002</v>
          </cell>
          <cell r="D20">
            <v>96262</v>
          </cell>
        </row>
        <row r="21">
          <cell r="C21">
            <v>2057.84</v>
          </cell>
          <cell r="D21">
            <v>14737</v>
          </cell>
        </row>
        <row r="27">
          <cell r="C27">
            <v>119</v>
          </cell>
          <cell r="E27">
            <v>119</v>
          </cell>
          <cell r="G27">
            <v>0</v>
          </cell>
          <cell r="I27">
            <v>0.24</v>
          </cell>
        </row>
        <row r="28">
          <cell r="C28">
            <v>1076.5050000000001</v>
          </cell>
          <cell r="E28">
            <v>59.505000000000003</v>
          </cell>
          <cell r="G28">
            <v>502</v>
          </cell>
          <cell r="I28">
            <v>0.9</v>
          </cell>
        </row>
        <row r="29">
          <cell r="C29">
            <v>335.5</v>
          </cell>
          <cell r="E29">
            <v>178.5</v>
          </cell>
          <cell r="G29">
            <v>110</v>
          </cell>
          <cell r="I29">
            <v>0.89000000000000012</v>
          </cell>
        </row>
        <row r="30">
          <cell r="C30">
            <v>417</v>
          </cell>
          <cell r="E30">
            <v>119</v>
          </cell>
          <cell r="G30">
            <v>150</v>
          </cell>
          <cell r="I30">
            <v>0.95</v>
          </cell>
        </row>
        <row r="31">
          <cell r="C31">
            <v>2650.5</v>
          </cell>
          <cell r="E31">
            <v>59.5</v>
          </cell>
          <cell r="G31">
            <v>211</v>
          </cell>
          <cell r="I31">
            <v>0.65</v>
          </cell>
        </row>
        <row r="32">
          <cell r="C32">
            <v>285.39999999999998</v>
          </cell>
          <cell r="E32">
            <v>52.4</v>
          </cell>
          <cell r="G32">
            <v>187</v>
          </cell>
          <cell r="I32">
            <v>0.71000000000000008</v>
          </cell>
        </row>
        <row r="33">
          <cell r="C33">
            <v>3858</v>
          </cell>
          <cell r="E33">
            <v>0</v>
          </cell>
          <cell r="G33">
            <v>2319</v>
          </cell>
          <cell r="I33">
            <v>1.27</v>
          </cell>
        </row>
        <row r="34">
          <cell r="C34">
            <v>1150.9000000000001</v>
          </cell>
          <cell r="E34">
            <v>11.9</v>
          </cell>
          <cell r="G34">
            <v>441</v>
          </cell>
          <cell r="I34">
            <v>0.81</v>
          </cell>
        </row>
        <row r="35">
          <cell r="C35">
            <v>3019</v>
          </cell>
          <cell r="E35">
            <v>0</v>
          </cell>
          <cell r="G35">
            <v>678</v>
          </cell>
          <cell r="I35">
            <v>1.02</v>
          </cell>
        </row>
        <row r="36">
          <cell r="C36">
            <v>2633</v>
          </cell>
          <cell r="E36">
            <v>0</v>
          </cell>
          <cell r="G36">
            <v>556</v>
          </cell>
          <cell r="I36">
            <v>0.81</v>
          </cell>
        </row>
        <row r="37">
          <cell r="C37">
            <v>0</v>
          </cell>
          <cell r="E37">
            <v>0</v>
          </cell>
          <cell r="G37">
            <v>726</v>
          </cell>
          <cell r="I37">
            <v>0.47</v>
          </cell>
        </row>
        <row r="38">
          <cell r="C38">
            <v>5374.2</v>
          </cell>
          <cell r="E38">
            <v>3330.2</v>
          </cell>
          <cell r="G38">
            <v>2044</v>
          </cell>
          <cell r="I38">
            <v>0.33</v>
          </cell>
        </row>
        <row r="39">
          <cell r="C39">
            <v>1318.5</v>
          </cell>
          <cell r="E39">
            <v>61.5</v>
          </cell>
          <cell r="G39">
            <v>145</v>
          </cell>
          <cell r="I39">
            <v>0.48</v>
          </cell>
        </row>
        <row r="40">
          <cell r="C40">
            <v>14375.2</v>
          </cell>
          <cell r="E40">
            <v>13924.2</v>
          </cell>
          <cell r="G40">
            <v>451</v>
          </cell>
          <cell r="I40">
            <v>0.49</v>
          </cell>
        </row>
        <row r="41">
          <cell r="C41">
            <v>18286.7</v>
          </cell>
          <cell r="E41">
            <v>2681.7</v>
          </cell>
          <cell r="G41">
            <v>634</v>
          </cell>
          <cell r="I41">
            <v>2.31</v>
          </cell>
        </row>
        <row r="42">
          <cell r="C42">
            <v>237.89999999999998</v>
          </cell>
          <cell r="E42">
            <v>487.9</v>
          </cell>
          <cell r="G42">
            <v>105</v>
          </cell>
          <cell r="I42">
            <v>1.39</v>
          </cell>
        </row>
      </sheetData>
      <sheetData sheetId="11">
        <row r="6">
          <cell r="C6">
            <v>3638</v>
          </cell>
          <cell r="D6">
            <v>0</v>
          </cell>
        </row>
        <row r="7">
          <cell r="C7">
            <v>2735.63</v>
          </cell>
          <cell r="D7">
            <v>45972</v>
          </cell>
        </row>
        <row r="8">
          <cell r="C8">
            <v>3084.41</v>
          </cell>
          <cell r="D8">
            <v>10264</v>
          </cell>
        </row>
        <row r="9">
          <cell r="C9">
            <v>2564.94</v>
          </cell>
          <cell r="D9">
            <v>14669</v>
          </cell>
        </row>
        <row r="10">
          <cell r="C10">
            <v>2363</v>
          </cell>
          <cell r="D10">
            <v>29393</v>
          </cell>
        </row>
        <row r="11">
          <cell r="C11">
            <v>2291.25</v>
          </cell>
          <cell r="D11">
            <v>13039</v>
          </cell>
        </row>
        <row r="12">
          <cell r="C12">
            <v>1935.58</v>
          </cell>
          <cell r="D12">
            <v>194203</v>
          </cell>
        </row>
        <row r="13">
          <cell r="C13">
            <v>1582.51</v>
          </cell>
          <cell r="D13">
            <v>35398</v>
          </cell>
        </row>
        <row r="14">
          <cell r="C14">
            <v>1724.77</v>
          </cell>
          <cell r="D14">
            <v>77029</v>
          </cell>
        </row>
        <row r="15">
          <cell r="C15">
            <v>1890.17</v>
          </cell>
          <cell r="D15">
            <v>67864</v>
          </cell>
        </row>
        <row r="16">
          <cell r="C16">
            <v>2118.81</v>
          </cell>
          <cell r="D16">
            <v>54285</v>
          </cell>
        </row>
        <row r="17">
          <cell r="C17">
            <v>1455.4</v>
          </cell>
          <cell r="D17">
            <v>216908</v>
          </cell>
        </row>
        <row r="18">
          <cell r="C18">
            <v>3996.39</v>
          </cell>
          <cell r="D18">
            <v>14789</v>
          </cell>
        </row>
        <row r="19">
          <cell r="C19">
            <v>2944.3</v>
          </cell>
          <cell r="D19">
            <v>61913</v>
          </cell>
        </row>
        <row r="20">
          <cell r="C20">
            <v>2240.16</v>
          </cell>
          <cell r="D20">
            <v>101203</v>
          </cell>
        </row>
        <row r="21">
          <cell r="C21">
            <v>2057.19</v>
          </cell>
          <cell r="D21">
            <v>14300</v>
          </cell>
        </row>
        <row r="27">
          <cell r="C27">
            <v>123</v>
          </cell>
          <cell r="E27">
            <v>123</v>
          </cell>
          <cell r="G27">
            <v>0</v>
          </cell>
          <cell r="I27">
            <v>0.34</v>
          </cell>
        </row>
        <row r="28">
          <cell r="C28">
            <v>1894.4884999999999</v>
          </cell>
          <cell r="E28">
            <v>61.488500000000002</v>
          </cell>
          <cell r="G28">
            <v>260</v>
          </cell>
          <cell r="I28">
            <v>0.6</v>
          </cell>
        </row>
        <row r="29">
          <cell r="C29">
            <v>404.5</v>
          </cell>
          <cell r="E29">
            <v>184.5</v>
          </cell>
          <cell r="G29">
            <v>57</v>
          </cell>
          <cell r="I29">
            <v>0.76</v>
          </cell>
        </row>
        <row r="30">
          <cell r="C30">
            <v>415</v>
          </cell>
          <cell r="E30">
            <v>123</v>
          </cell>
          <cell r="G30">
            <v>76</v>
          </cell>
          <cell r="I30">
            <v>0.41000000000000003</v>
          </cell>
        </row>
        <row r="31">
          <cell r="C31">
            <v>4012.5</v>
          </cell>
          <cell r="E31">
            <v>61.5</v>
          </cell>
          <cell r="G31">
            <v>112</v>
          </cell>
          <cell r="I31">
            <v>0.73</v>
          </cell>
        </row>
        <row r="32">
          <cell r="C32">
            <v>355.1</v>
          </cell>
          <cell r="E32">
            <v>52.1</v>
          </cell>
          <cell r="G32">
            <v>96</v>
          </cell>
          <cell r="I32">
            <v>0.42</v>
          </cell>
        </row>
        <row r="33">
          <cell r="C33">
            <v>2936</v>
          </cell>
          <cell r="E33">
            <v>0</v>
          </cell>
          <cell r="G33">
            <v>987</v>
          </cell>
          <cell r="I33">
            <v>0.72</v>
          </cell>
        </row>
        <row r="34">
          <cell r="C34">
            <v>1161.3</v>
          </cell>
          <cell r="E34">
            <v>12.3</v>
          </cell>
          <cell r="G34">
            <v>205</v>
          </cell>
          <cell r="I34">
            <v>0.97</v>
          </cell>
        </row>
        <row r="35">
          <cell r="C35">
            <v>2293</v>
          </cell>
          <cell r="E35">
            <v>0</v>
          </cell>
          <cell r="G35">
            <v>346</v>
          </cell>
          <cell r="I35">
            <v>0.74</v>
          </cell>
        </row>
        <row r="36">
          <cell r="C36">
            <v>2589</v>
          </cell>
          <cell r="E36">
            <v>0</v>
          </cell>
          <cell r="G36">
            <v>298</v>
          </cell>
          <cell r="I36">
            <v>0.31999999999999995</v>
          </cell>
        </row>
        <row r="37">
          <cell r="C37">
            <v>86</v>
          </cell>
          <cell r="E37">
            <v>0</v>
          </cell>
          <cell r="G37">
            <v>259</v>
          </cell>
          <cell r="I37">
            <v>0.48000000000000004</v>
          </cell>
        </row>
        <row r="38">
          <cell r="C38">
            <v>5588</v>
          </cell>
          <cell r="E38">
            <v>18516</v>
          </cell>
          <cell r="G38">
            <v>967</v>
          </cell>
          <cell r="I38">
            <v>0.57999999999999996</v>
          </cell>
        </row>
        <row r="39">
          <cell r="C39">
            <v>1145.5</v>
          </cell>
          <cell r="E39">
            <v>55.5</v>
          </cell>
          <cell r="G39">
            <v>88</v>
          </cell>
          <cell r="I39">
            <v>0.7</v>
          </cell>
        </row>
        <row r="40">
          <cell r="C40">
            <v>16171.6</v>
          </cell>
          <cell r="E40">
            <v>15312.6</v>
          </cell>
          <cell r="G40">
            <v>316</v>
          </cell>
          <cell r="I40">
            <v>0.98</v>
          </cell>
        </row>
        <row r="41">
          <cell r="C41">
            <v>19244.3</v>
          </cell>
          <cell r="E41">
            <v>13912.3</v>
          </cell>
          <cell r="G41">
            <v>391</v>
          </cell>
          <cell r="I41">
            <v>0.04</v>
          </cell>
        </row>
        <row r="42">
          <cell r="C42">
            <v>99</v>
          </cell>
          <cell r="E42">
            <v>476</v>
          </cell>
          <cell r="G42">
            <v>60</v>
          </cell>
          <cell r="I42">
            <v>0.26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386"/>
  <sheetViews>
    <sheetView tabSelected="1" showOutlineSymbols="0" zoomScaleNormal="100" workbookViewId="0">
      <selection activeCell="A46" sqref="A46:H46"/>
    </sheetView>
  </sheetViews>
  <sheetFormatPr defaultColWidth="9.77734375" defaultRowHeight="15"/>
  <cols>
    <col min="1" max="1" width="9.77734375" style="7" customWidth="1"/>
    <col min="2" max="4" width="9.77734375" style="1" customWidth="1"/>
    <col min="5" max="8" width="10.77734375" style="1" customWidth="1"/>
    <col min="9" max="9" width="10.33203125" style="1" customWidth="1"/>
    <col min="10" max="10" width="11.77734375" style="1" customWidth="1"/>
    <col min="11" max="11" width="10.77734375" style="1" customWidth="1"/>
    <col min="12" max="12" width="9.77734375" style="1" customWidth="1"/>
    <col min="13" max="13" width="10.77734375" style="1" customWidth="1"/>
    <col min="14" max="16384" width="9.77734375" style="1"/>
  </cols>
  <sheetData>
    <row r="1" spans="1:16" ht="15.75">
      <c r="C1" s="7"/>
      <c r="D1" s="5"/>
      <c r="E1" s="5"/>
      <c r="F1" s="5"/>
      <c r="G1" s="49" t="s">
        <v>88</v>
      </c>
      <c r="H1" s="7"/>
      <c r="J1" s="22"/>
      <c r="L1" s="1" t="s">
        <v>137</v>
      </c>
    </row>
    <row r="2" spans="1:16" ht="15.75">
      <c r="B2" s="7"/>
      <c r="C2" s="5"/>
      <c r="F2" s="50" t="s">
        <v>147</v>
      </c>
    </row>
    <row r="3" spans="1:16">
      <c r="A3" s="94" t="s">
        <v>60</v>
      </c>
      <c r="B3" s="94"/>
      <c r="C3" s="94"/>
      <c r="D3" s="94"/>
      <c r="E3" s="94"/>
      <c r="F3" s="94"/>
      <c r="G3" s="94"/>
      <c r="H3" s="94"/>
    </row>
    <row r="4" spans="1:16">
      <c r="C4" s="1" t="s">
        <v>29</v>
      </c>
    </row>
    <row r="5" spans="1:16">
      <c r="A5" s="5"/>
      <c r="B5" s="2"/>
      <c r="C5" s="2"/>
      <c r="D5" s="2"/>
      <c r="E5" s="2"/>
      <c r="F5" s="24" t="s">
        <v>81</v>
      </c>
      <c r="G5" s="1" t="s">
        <v>89</v>
      </c>
    </row>
    <row r="6" spans="1:16">
      <c r="D6" s="12" t="s">
        <v>50</v>
      </c>
      <c r="F6" s="12" t="s">
        <v>0</v>
      </c>
      <c r="G6" s="24" t="s">
        <v>20</v>
      </c>
      <c r="H6" s="24" t="s">
        <v>32</v>
      </c>
    </row>
    <row r="7" spans="1:16">
      <c r="A7" s="5"/>
      <c r="B7" s="12" t="s">
        <v>18</v>
      </c>
      <c r="C7" s="12" t="s">
        <v>30</v>
      </c>
      <c r="D7" s="12" t="s">
        <v>51</v>
      </c>
      <c r="E7" s="12" t="s">
        <v>61</v>
      </c>
      <c r="F7" s="12" t="s">
        <v>82</v>
      </c>
      <c r="G7" s="12" t="s">
        <v>21</v>
      </c>
      <c r="H7" s="12" t="s">
        <v>33</v>
      </c>
    </row>
    <row r="8" spans="1:16">
      <c r="A8" s="7" t="s">
        <v>0</v>
      </c>
      <c r="B8" s="12" t="s">
        <v>19</v>
      </c>
      <c r="C8" s="12" t="s">
        <v>19</v>
      </c>
      <c r="D8" s="12" t="s">
        <v>19</v>
      </c>
      <c r="E8" s="12" t="s">
        <v>62</v>
      </c>
      <c r="F8" s="12" t="s">
        <v>19</v>
      </c>
      <c r="G8" s="70" t="s">
        <v>19</v>
      </c>
      <c r="H8" s="56" t="s">
        <v>19</v>
      </c>
      <c r="N8" s="7"/>
      <c r="P8" s="1" t="s">
        <v>145</v>
      </c>
    </row>
    <row r="9" spans="1:16">
      <c r="A9" s="25" t="s">
        <v>1</v>
      </c>
      <c r="B9" s="8">
        <f>ROUND([1]JAN!$C$39,0)</f>
        <v>1272</v>
      </c>
      <c r="C9" s="8">
        <f>ROUND([1]JAN!$E$39,0)</f>
        <v>35</v>
      </c>
      <c r="D9" s="8">
        <f>[1]JAN!$G$39</f>
        <v>109</v>
      </c>
      <c r="E9" s="34">
        <f>[1]JAN!$I$39</f>
        <v>0.08</v>
      </c>
      <c r="F9" s="8">
        <f>[1]JAN!$D$18</f>
        <v>18467</v>
      </c>
      <c r="G9" s="54">
        <v>0</v>
      </c>
      <c r="H9" s="57">
        <v>0</v>
      </c>
      <c r="N9" s="20"/>
      <c r="P9" s="34">
        <f>[1]JAN!$C$18</f>
        <v>3999.49</v>
      </c>
    </row>
    <row r="10" spans="1:16">
      <c r="A10" s="7" t="s">
        <v>2</v>
      </c>
      <c r="B10" s="9">
        <f>ROUND([1]FEB!$C$39,0)</f>
        <v>2063</v>
      </c>
      <c r="C10" s="9">
        <f>ROUND([1]FEB!$E$39,0)</f>
        <v>29</v>
      </c>
      <c r="D10" s="9">
        <f>[1]FEB!$G$39</f>
        <v>143</v>
      </c>
      <c r="E10" s="35">
        <f>[1]FEB!$I$39</f>
        <v>0.19</v>
      </c>
      <c r="F10" s="9">
        <f>[1]FEB!$D$18</f>
        <v>20358</v>
      </c>
      <c r="G10" s="55">
        <v>0</v>
      </c>
      <c r="H10" s="58">
        <v>0</v>
      </c>
      <c r="N10" s="7"/>
      <c r="P10" s="35">
        <f>[1]FEB!$C$18</f>
        <v>4000.95</v>
      </c>
    </row>
    <row r="11" spans="1:16">
      <c r="A11" s="7" t="s">
        <v>3</v>
      </c>
      <c r="B11" s="9">
        <f>ROUND([1]MAR!$C$39,0)</f>
        <v>2414</v>
      </c>
      <c r="C11" s="9">
        <f>ROUND([1]MAR!$E$39,0)</f>
        <v>31</v>
      </c>
      <c r="D11" s="9">
        <f>[1]MAR!$G$39</f>
        <v>264</v>
      </c>
      <c r="E11" s="35">
        <f>[1]MAR!$I$39</f>
        <v>1.89</v>
      </c>
      <c r="F11" s="9">
        <f>[1]MAR!$D$18</f>
        <v>22477</v>
      </c>
      <c r="G11" s="55">
        <v>0</v>
      </c>
      <c r="H11" s="58">
        <v>0</v>
      </c>
      <c r="N11" s="7"/>
      <c r="P11" s="35">
        <f>[1]MAR!$C$18</f>
        <v>4002.51</v>
      </c>
    </row>
    <row r="12" spans="1:16">
      <c r="A12" s="7" t="s">
        <v>4</v>
      </c>
      <c r="B12" s="9">
        <f>ROUND([1]APR!$C$39,0)</f>
        <v>2322</v>
      </c>
      <c r="C12" s="9">
        <f>ROUND([1]APR!$E$39,0)</f>
        <v>34</v>
      </c>
      <c r="D12" s="9">
        <f>[1]APR!$G$39</f>
        <v>447</v>
      </c>
      <c r="E12" s="35">
        <f>[1]APR!$I$39</f>
        <v>3.45</v>
      </c>
      <c r="F12" s="9">
        <f>[1]APR!$D$18</f>
        <v>24318</v>
      </c>
      <c r="G12" s="55">
        <v>0</v>
      </c>
      <c r="H12" s="58">
        <v>0</v>
      </c>
      <c r="N12" s="13"/>
      <c r="P12" s="35">
        <f>[1]APR!$C$18</f>
        <v>4003.81</v>
      </c>
    </row>
    <row r="13" spans="1:16">
      <c r="A13" s="7" t="s">
        <v>5</v>
      </c>
      <c r="B13" s="9">
        <f>ROUND([1]MAY!$C$39,0)</f>
        <v>2079</v>
      </c>
      <c r="C13" s="9">
        <f>ROUND([1]MAY!$E$39,0)</f>
        <v>1069</v>
      </c>
      <c r="D13" s="9">
        <f>[1]MAY!$G$39</f>
        <v>546</v>
      </c>
      <c r="E13" s="35">
        <f>[1]MAY!$I$39</f>
        <v>2.1</v>
      </c>
      <c r="F13" s="9">
        <f>[1]MAY!$D$18</f>
        <v>24782</v>
      </c>
      <c r="G13" s="55">
        <v>0</v>
      </c>
      <c r="H13" s="58">
        <v>0</v>
      </c>
      <c r="N13" s="5"/>
      <c r="P13" s="35">
        <f>[1]MAY!$C$18</f>
        <v>4004.13</v>
      </c>
    </row>
    <row r="14" spans="1:16">
      <c r="A14" s="7" t="s">
        <v>6</v>
      </c>
      <c r="B14" s="9">
        <f>ROUND([1]JUN!$C$39,0)</f>
        <v>955</v>
      </c>
      <c r="C14" s="9">
        <f>ROUND([1]JUN!$E$39,0)</f>
        <v>3295</v>
      </c>
      <c r="D14" s="9">
        <f>[1]JUN!$G$39</f>
        <v>669</v>
      </c>
      <c r="E14" s="35">
        <f>[1]JUN!$I$39</f>
        <v>0.9</v>
      </c>
      <c r="F14" s="9">
        <f>[1]JUN!$D$18</f>
        <v>21773</v>
      </c>
      <c r="G14" s="55">
        <v>3334</v>
      </c>
      <c r="H14" s="58">
        <v>0</v>
      </c>
      <c r="P14" s="35">
        <f>[1]JUN!$C$18</f>
        <v>4002</v>
      </c>
    </row>
    <row r="15" spans="1:16">
      <c r="A15" s="7" t="s">
        <v>7</v>
      </c>
      <c r="B15" s="9">
        <f>ROUND([1]JUL!$C$39,0)</f>
        <v>516</v>
      </c>
      <c r="C15" s="9">
        <f>ROUND([1]JUL!$E$39,0)</f>
        <v>5344</v>
      </c>
      <c r="D15" s="9">
        <f>[1]JUL!$G$39</f>
        <v>577</v>
      </c>
      <c r="E15" s="35">
        <f>[1]JUL!$I$39</f>
        <v>2.82</v>
      </c>
      <c r="F15" s="9">
        <f>[1]JUL!$D$18</f>
        <v>16368</v>
      </c>
      <c r="G15" s="55">
        <v>5100</v>
      </c>
      <c r="H15" s="58">
        <v>0</v>
      </c>
      <c r="P15" s="35">
        <f>[1]JUL!$C$18</f>
        <v>3997.77</v>
      </c>
    </row>
    <row r="16" spans="1:16">
      <c r="A16" s="7" t="s">
        <v>8</v>
      </c>
      <c r="B16" s="9">
        <f>ROUND([1]AUG!$C$39,0)</f>
        <v>755</v>
      </c>
      <c r="C16" s="9">
        <f>ROUND([1]AUG!$E$39,0)</f>
        <v>3884</v>
      </c>
      <c r="D16" s="9">
        <f>[1]AUG!$G$39</f>
        <v>443</v>
      </c>
      <c r="E16" s="35">
        <f>[1]AUG!$I$39</f>
        <v>2.71</v>
      </c>
      <c r="F16" s="9">
        <f>[1]AUG!$D$18</f>
        <v>12796</v>
      </c>
      <c r="G16" s="55">
        <v>4041</v>
      </c>
      <c r="H16" s="58">
        <v>0</v>
      </c>
      <c r="P16" s="35">
        <f>[1]AUG!$C$18</f>
        <v>3994.52</v>
      </c>
    </row>
    <row r="17" spans="1:16">
      <c r="A17" s="7" t="s">
        <v>9</v>
      </c>
      <c r="B17" s="9">
        <f>ROUND([1]SEP!$C$39,0)</f>
        <v>658</v>
      </c>
      <c r="C17" s="9">
        <f>ROUND([1]SEP!$E$39,0)</f>
        <v>1246</v>
      </c>
      <c r="D17" s="9">
        <f>[1]SEP!$G$39</f>
        <v>309</v>
      </c>
      <c r="E17" s="35">
        <f>[1]SEP!$I$39</f>
        <v>1.23</v>
      </c>
      <c r="F17" s="9">
        <f>[1]SEP!$D$18</f>
        <v>11899</v>
      </c>
      <c r="G17" s="53">
        <v>1413</v>
      </c>
      <c r="H17" s="59">
        <v>0</v>
      </c>
      <c r="P17" s="35">
        <f>[1]SEP!$C$18</f>
        <v>3993.63</v>
      </c>
    </row>
    <row r="18" spans="1:16">
      <c r="A18" s="7" t="s">
        <v>10</v>
      </c>
      <c r="B18" s="9">
        <f>ROUND([1]OCT!$C$39,0)</f>
        <v>1091</v>
      </c>
      <c r="C18" s="9">
        <f>ROUND([1]OCT!$E$39,0)</f>
        <v>60</v>
      </c>
      <c r="D18" s="9">
        <f>[1]OCT!$G$39</f>
        <v>255</v>
      </c>
      <c r="E18" s="35">
        <f>[1]OCT!$I$39</f>
        <v>0.13</v>
      </c>
      <c r="F18" s="9">
        <f>[1]OCT!$D$18</f>
        <v>12675</v>
      </c>
      <c r="G18" s="53">
        <v>0</v>
      </c>
      <c r="H18" s="59">
        <v>0</v>
      </c>
      <c r="P18" s="35">
        <f>[1]OCT!$C$18</f>
        <v>3994.4</v>
      </c>
    </row>
    <row r="19" spans="1:16">
      <c r="A19" s="7" t="s">
        <v>11</v>
      </c>
      <c r="B19" s="9">
        <f>ROUND([1]NOV!$C$39,0)</f>
        <v>1319</v>
      </c>
      <c r="C19" s="9">
        <f>ROUND([1]NOV!$E$39,0)</f>
        <v>62</v>
      </c>
      <c r="D19" s="9">
        <f>[1]NOV!$G$39</f>
        <v>145</v>
      </c>
      <c r="E19" s="35">
        <f>[1]NOV!$I$39</f>
        <v>0.48</v>
      </c>
      <c r="F19" s="9">
        <f>[1]NOV!$D$18</f>
        <v>13787</v>
      </c>
      <c r="G19" s="53">
        <v>0</v>
      </c>
      <c r="H19" s="59">
        <v>0</v>
      </c>
      <c r="P19" s="35">
        <f>[1]NOV!$C$18</f>
        <v>3995.47</v>
      </c>
    </row>
    <row r="20" spans="1:16" ht="15.75" thickBot="1">
      <c r="A20" s="7" t="s">
        <v>12</v>
      </c>
      <c r="B20" s="9">
        <f>ROUND([1]DEC!$C$39,0)</f>
        <v>1146</v>
      </c>
      <c r="C20" s="9">
        <f>ROUND([1]DEC!$E$39,0)</f>
        <v>56</v>
      </c>
      <c r="D20" s="9">
        <f>[1]DEC!$G$39</f>
        <v>88</v>
      </c>
      <c r="E20" s="35">
        <f>[1]DEC!$I$39</f>
        <v>0.7</v>
      </c>
      <c r="F20" s="9">
        <f>[1]DEC!$D$18</f>
        <v>14789</v>
      </c>
      <c r="G20" s="53">
        <v>0</v>
      </c>
      <c r="H20" s="59">
        <v>0</v>
      </c>
      <c r="P20" s="35">
        <f>[1]DEC!$C$18</f>
        <v>3996.39</v>
      </c>
    </row>
    <row r="21" spans="1:16" ht="15.75" thickTop="1">
      <c r="A21" s="26" t="s">
        <v>13</v>
      </c>
      <c r="B21" s="10">
        <f>SUM(B9:B20)</f>
        <v>16590</v>
      </c>
      <c r="C21" s="10">
        <f>SUM(C9:C20)</f>
        <v>15145</v>
      </c>
      <c r="D21" s="10">
        <f>SUM(D9:D20)</f>
        <v>3995</v>
      </c>
      <c r="E21" s="27">
        <f>SUM(E9:E20)</f>
        <v>16.680000000000003</v>
      </c>
      <c r="F21" s="10" t="s">
        <v>83</v>
      </c>
      <c r="G21" s="65">
        <f>SUM(G9:G20)</f>
        <v>13888</v>
      </c>
      <c r="H21" s="60">
        <f>SUM(H9:H20)</f>
        <v>0</v>
      </c>
    </row>
    <row r="22" spans="1:16">
      <c r="A22" s="63" t="s">
        <v>154</v>
      </c>
      <c r="B22" s="61"/>
      <c r="C22" s="61"/>
      <c r="D22" s="61"/>
      <c r="E22" s="61"/>
      <c r="F22" s="64"/>
      <c r="G22" s="69"/>
      <c r="H22" s="7"/>
    </row>
    <row r="23" spans="1:16">
      <c r="G23" s="5"/>
      <c r="H23" s="5"/>
    </row>
    <row r="24" spans="1:16">
      <c r="A24" s="94" t="s">
        <v>63</v>
      </c>
      <c r="B24" s="94"/>
      <c r="C24" s="94"/>
      <c r="D24" s="94"/>
      <c r="E24" s="94"/>
      <c r="F24" s="94"/>
      <c r="G24" s="94"/>
      <c r="H24" s="94"/>
    </row>
    <row r="25" spans="1:16">
      <c r="A25" s="94" t="s">
        <v>64</v>
      </c>
      <c r="B25" s="94"/>
      <c r="C25" s="94"/>
      <c r="D25" s="94"/>
      <c r="E25" s="94"/>
      <c r="F25" s="94"/>
      <c r="G25" s="94"/>
      <c r="H25" s="94"/>
    </row>
    <row r="26" spans="1:16">
      <c r="C26" s="1" t="s">
        <v>31</v>
      </c>
    </row>
    <row r="27" spans="1:16">
      <c r="B27" s="2"/>
      <c r="C27" s="2"/>
      <c r="D27" s="2"/>
      <c r="E27" s="2"/>
      <c r="F27" s="24" t="s">
        <v>81</v>
      </c>
      <c r="G27" s="1" t="s">
        <v>90</v>
      </c>
    </row>
    <row r="28" spans="1:16">
      <c r="D28" s="12" t="s">
        <v>50</v>
      </c>
      <c r="F28" s="12" t="s">
        <v>0</v>
      </c>
      <c r="G28" s="24" t="s">
        <v>91</v>
      </c>
      <c r="H28" s="24" t="s">
        <v>32</v>
      </c>
    </row>
    <row r="29" spans="1:16">
      <c r="A29" s="5"/>
      <c r="B29" s="12" t="s">
        <v>18</v>
      </c>
      <c r="C29" s="12" t="s">
        <v>30</v>
      </c>
      <c r="D29" s="12" t="s">
        <v>51</v>
      </c>
      <c r="E29" s="12" t="s">
        <v>61</v>
      </c>
      <c r="F29" s="12" t="s">
        <v>82</v>
      </c>
      <c r="G29" s="12" t="s">
        <v>21</v>
      </c>
      <c r="H29" s="12" t="s">
        <v>33</v>
      </c>
      <c r="N29" s="7"/>
      <c r="P29" s="1" t="s">
        <v>145</v>
      </c>
    </row>
    <row r="30" spans="1:16">
      <c r="A30" s="7" t="s">
        <v>0</v>
      </c>
      <c r="B30" s="12" t="s">
        <v>19</v>
      </c>
      <c r="C30" s="12" t="s">
        <v>19</v>
      </c>
      <c r="D30" s="12" t="s">
        <v>19</v>
      </c>
      <c r="E30" s="12" t="s">
        <v>62</v>
      </c>
      <c r="F30" s="12" t="s">
        <v>19</v>
      </c>
      <c r="G30" s="12" t="s">
        <v>19</v>
      </c>
      <c r="H30" s="48" t="s">
        <v>19</v>
      </c>
      <c r="N30" s="7"/>
      <c r="P30" s="34">
        <f>[1]JAN!$C$19</f>
        <v>2944.2</v>
      </c>
    </row>
    <row r="31" spans="1:16">
      <c r="A31" s="25" t="s">
        <v>1</v>
      </c>
      <c r="B31" s="8">
        <f>ROUND([1]JAN!$C$40,0)</f>
        <v>16487</v>
      </c>
      <c r="C31" s="8">
        <f>ROUND([1]JAN!$E$40,0)</f>
        <v>15709</v>
      </c>
      <c r="D31" s="8">
        <f>[1]JAN!$G$40</f>
        <v>237</v>
      </c>
      <c r="E31" s="34">
        <f>[1]JAN!$I$40</f>
        <v>0.44</v>
      </c>
      <c r="F31" s="8">
        <f>[1]JAN!$D$19</f>
        <v>61641</v>
      </c>
      <c r="G31" s="54">
        <v>0</v>
      </c>
      <c r="H31" s="55">
        <v>0</v>
      </c>
      <c r="N31" s="7"/>
      <c r="P31" s="35">
        <f>[1]FEB!$C$19</f>
        <v>2944.1</v>
      </c>
    </row>
    <row r="32" spans="1:16">
      <c r="A32" s="7" t="s">
        <v>2</v>
      </c>
      <c r="B32" s="9">
        <f>ROUND([1]FEB!$C$40,0)</f>
        <v>17187</v>
      </c>
      <c r="C32" s="9">
        <f>ROUND([1]FEB!$E$40,0)</f>
        <v>17157</v>
      </c>
      <c r="D32" s="9">
        <f>[1]FEB!$G$40</f>
        <v>301</v>
      </c>
      <c r="E32" s="35">
        <f>[1]FEB!$I$40</f>
        <v>0.19</v>
      </c>
      <c r="F32" s="9">
        <f>[1]FEB!$D$19</f>
        <v>61370</v>
      </c>
      <c r="G32" s="53">
        <v>0</v>
      </c>
      <c r="H32" s="55">
        <v>0</v>
      </c>
      <c r="N32" s="7"/>
      <c r="P32" s="35">
        <f>[1]MAR!$C$19</f>
        <v>2944.3</v>
      </c>
    </row>
    <row r="33" spans="1:16">
      <c r="A33" s="7" t="s">
        <v>3</v>
      </c>
      <c r="B33" s="9">
        <f>ROUND([1]MAR!$C$40,0)</f>
        <v>15580</v>
      </c>
      <c r="C33" s="9">
        <f>ROUND([1]MAR!$E$40,0)</f>
        <v>14618</v>
      </c>
      <c r="D33" s="9">
        <f>[1]MAR!$G$40</f>
        <v>419</v>
      </c>
      <c r="E33" s="35">
        <f>[1]MAR!$I$40</f>
        <v>1.45</v>
      </c>
      <c r="F33" s="9">
        <f>[1]MAR!$D$19</f>
        <v>61913</v>
      </c>
      <c r="G33" s="53">
        <v>0</v>
      </c>
      <c r="H33" s="55">
        <v>0</v>
      </c>
      <c r="N33" s="7"/>
      <c r="P33" s="35">
        <f>[1]APR!$C$19</f>
        <v>2946.1</v>
      </c>
    </row>
    <row r="34" spans="1:16">
      <c r="A34" s="7" t="s">
        <v>4</v>
      </c>
      <c r="B34" s="9">
        <f>ROUND([1]APR!$C$40,0)</f>
        <v>20408</v>
      </c>
      <c r="C34" s="9">
        <f>ROUND([1]APR!$E$40,0)</f>
        <v>14579</v>
      </c>
      <c r="D34" s="9">
        <f>[1]APR!$G$40</f>
        <v>725</v>
      </c>
      <c r="E34" s="35">
        <f>[1]APR!$I$40</f>
        <v>5.0999999999999996</v>
      </c>
      <c r="F34" s="9">
        <f>[1]APR!$D$19</f>
        <v>67017</v>
      </c>
      <c r="G34" s="53">
        <v>0</v>
      </c>
      <c r="H34" s="55">
        <v>0</v>
      </c>
      <c r="N34" s="13"/>
      <c r="P34" s="35">
        <f>[1]MAY!$C$19</f>
        <v>2946.2</v>
      </c>
    </row>
    <row r="35" spans="1:16">
      <c r="A35" s="7" t="s">
        <v>5</v>
      </c>
      <c r="B35" s="9">
        <f>ROUND([1]MAY!$C$40,0)</f>
        <v>20041</v>
      </c>
      <c r="C35" s="9">
        <f>ROUND([1]MAY!$E$40,0)</f>
        <v>18744</v>
      </c>
      <c r="D35" s="9">
        <f>[1]MAY!$G$40</f>
        <v>1005</v>
      </c>
      <c r="E35" s="35">
        <f>[1]MAY!$I$40</f>
        <v>5.43</v>
      </c>
      <c r="F35" s="9">
        <f>[1]MAY!$D$19</f>
        <v>67309</v>
      </c>
      <c r="G35" s="53">
        <v>2543</v>
      </c>
      <c r="H35" s="55">
        <v>0</v>
      </c>
      <c r="N35" s="5"/>
      <c r="P35" s="35">
        <f>[1]JUN!$C$19</f>
        <v>2945.1</v>
      </c>
    </row>
    <row r="36" spans="1:16">
      <c r="A36" s="7" t="s">
        <v>6</v>
      </c>
      <c r="B36" s="9">
        <f>ROUND([1]JUN!$C$40,0)</f>
        <v>15505</v>
      </c>
      <c r="C36" s="9">
        <f>ROUND([1]JUN!$E$40,0)</f>
        <v>17217</v>
      </c>
      <c r="D36" s="9">
        <f>[1]JUN!$G$40</f>
        <v>1455</v>
      </c>
      <c r="E36" s="35">
        <f>[1]JUN!$I$40</f>
        <v>5.37</v>
      </c>
      <c r="F36" s="9">
        <f>[1]JUN!$D$19</f>
        <v>64142</v>
      </c>
      <c r="G36" s="53">
        <v>11455</v>
      </c>
      <c r="H36" s="55">
        <v>3508</v>
      </c>
      <c r="N36" s="7"/>
      <c r="P36" s="35">
        <f>[1]JUL!$C$19</f>
        <v>2940.8</v>
      </c>
    </row>
    <row r="37" spans="1:16">
      <c r="A37" s="7" t="s">
        <v>7</v>
      </c>
      <c r="B37" s="9">
        <f>ROUND([1]JUL!$C$40,0)</f>
        <v>17347</v>
      </c>
      <c r="C37" s="9">
        <f>ROUND([1]JUL!$E$40,0)</f>
        <v>27243</v>
      </c>
      <c r="D37" s="9">
        <f>[1]JUL!$G$40</f>
        <v>1072</v>
      </c>
      <c r="E37" s="35">
        <f>[1]JUL!$I$40</f>
        <v>4.01</v>
      </c>
      <c r="F37" s="9">
        <f>[1]JUL!$D$19</f>
        <v>53174</v>
      </c>
      <c r="G37" s="53">
        <v>26757</v>
      </c>
      <c r="H37" s="55">
        <v>17648</v>
      </c>
      <c r="N37" s="36"/>
      <c r="P37" s="35">
        <f>[1]AUG!$C$19</f>
        <v>2935.9</v>
      </c>
    </row>
    <row r="38" spans="1:16">
      <c r="A38" s="7" t="s">
        <v>8</v>
      </c>
      <c r="B38" s="9">
        <f>ROUND([1]AUG!$C$40,0)</f>
        <v>17819</v>
      </c>
      <c r="C38" s="9">
        <f>ROUND([1]AUG!$E$40,0)</f>
        <v>27015</v>
      </c>
      <c r="D38" s="9">
        <f>[1]AUG!$G$40</f>
        <v>860</v>
      </c>
      <c r="E38" s="35">
        <f>[1]AUG!$I$40</f>
        <v>1.4</v>
      </c>
      <c r="F38" s="9">
        <f>[1]AUG!$D$19</f>
        <v>43118</v>
      </c>
      <c r="G38" s="53">
        <v>26832</v>
      </c>
      <c r="H38" s="55">
        <v>15595</v>
      </c>
      <c r="P38" s="35">
        <f>[1]SEP!$C$19</f>
        <v>2940.3</v>
      </c>
    </row>
    <row r="39" spans="1:16">
      <c r="A39" s="7" t="s">
        <v>9</v>
      </c>
      <c r="B39" s="9">
        <f>ROUND([1]SEP!$C$40,0)</f>
        <v>16759</v>
      </c>
      <c r="C39" s="9">
        <f>ROUND([1]SEP!$E$40,0)</f>
        <v>7190</v>
      </c>
      <c r="D39" s="9">
        <f>[1]SEP!$G$40</f>
        <v>627</v>
      </c>
      <c r="E39" s="35">
        <f>[1]SEP!$I$40</f>
        <v>2.65</v>
      </c>
      <c r="F39" s="9">
        <f>[1]SEP!$D$19</f>
        <v>52060</v>
      </c>
      <c r="G39" s="53">
        <v>6559</v>
      </c>
      <c r="H39" s="55">
        <v>3568</v>
      </c>
      <c r="P39" s="35">
        <f>[1]OCT!$C$19</f>
        <v>2944.1</v>
      </c>
    </row>
    <row r="40" spans="1:16">
      <c r="A40" s="7" t="s">
        <v>10</v>
      </c>
      <c r="B40" s="9">
        <f>ROUND([1]OCT!$C$40,0)</f>
        <v>17453</v>
      </c>
      <c r="C40" s="9">
        <f>ROUND([1]OCT!$E$40,0)</f>
        <v>7428</v>
      </c>
      <c r="D40" s="9">
        <f>[1]OCT!$G$40</f>
        <v>715</v>
      </c>
      <c r="E40" s="35">
        <f>[1]OCT!$I$40</f>
        <v>2.59</v>
      </c>
      <c r="F40" s="9">
        <f>[1]OCT!$D$19</f>
        <v>61370</v>
      </c>
      <c r="G40" s="53">
        <v>0</v>
      </c>
      <c r="H40" s="55">
        <v>0</v>
      </c>
      <c r="P40" s="35">
        <f>[1]NOV!$C$19</f>
        <v>2944.1</v>
      </c>
    </row>
    <row r="41" spans="1:16">
      <c r="A41" s="7" t="s">
        <v>11</v>
      </c>
      <c r="B41" s="9">
        <f>ROUND([1]NOV!$C$40,0)</f>
        <v>14375</v>
      </c>
      <c r="C41" s="9">
        <f>ROUND([1]NOV!$E$40,0)</f>
        <v>13924</v>
      </c>
      <c r="D41" s="9">
        <f>[1]NOV!$G$40</f>
        <v>451</v>
      </c>
      <c r="E41" s="35">
        <f>[1]NOV!$I$40</f>
        <v>0.49</v>
      </c>
      <c r="F41" s="9">
        <f>[1]NOV!$D$19</f>
        <v>61370</v>
      </c>
      <c r="G41" s="53">
        <v>0</v>
      </c>
      <c r="H41" s="55">
        <v>0</v>
      </c>
      <c r="P41" s="35">
        <f>[1]DEC!$C$19</f>
        <v>2944.3</v>
      </c>
    </row>
    <row r="42" spans="1:16" ht="15.75" thickBot="1">
      <c r="A42" s="7" t="s">
        <v>12</v>
      </c>
      <c r="B42" s="9">
        <f>ROUND([1]DEC!$C$40,0)</f>
        <v>16172</v>
      </c>
      <c r="C42" s="9">
        <f>ROUND([1]DEC!$E$40,0)</f>
        <v>15313</v>
      </c>
      <c r="D42" s="9">
        <f>[1]DEC!$G$40</f>
        <v>316</v>
      </c>
      <c r="E42" s="35">
        <f>[1]DEC!$I$40</f>
        <v>0.98</v>
      </c>
      <c r="F42" s="9">
        <f>[1]DEC!$D$19</f>
        <v>61913</v>
      </c>
      <c r="G42" s="53">
        <v>0</v>
      </c>
      <c r="H42" s="75">
        <v>0</v>
      </c>
    </row>
    <row r="43" spans="1:16" ht="15.75" thickTop="1">
      <c r="A43" s="10" t="s">
        <v>13</v>
      </c>
      <c r="B43" s="10">
        <f>SUM(B31:B42)</f>
        <v>205133</v>
      </c>
      <c r="C43" s="10">
        <f>SUM(C31:C42)</f>
        <v>196137</v>
      </c>
      <c r="D43" s="28">
        <f>SUM(D31:D42)</f>
        <v>8183</v>
      </c>
      <c r="E43" s="29">
        <f>SUM(E31:E42)</f>
        <v>30.099999999999998</v>
      </c>
      <c r="F43" s="28" t="s">
        <v>83</v>
      </c>
      <c r="G43" s="65">
        <f>SUM(G31:G42)</f>
        <v>74146</v>
      </c>
      <c r="H43" s="55">
        <f>SUM(H31:H42)</f>
        <v>40319</v>
      </c>
    </row>
    <row r="44" spans="1:16">
      <c r="A44" s="77" t="s">
        <v>153</v>
      </c>
      <c r="B44" s="78"/>
      <c r="C44" s="78"/>
      <c r="D44" s="78"/>
      <c r="E44" s="78"/>
      <c r="F44" s="9"/>
      <c r="G44" s="5"/>
      <c r="H44" s="7"/>
    </row>
    <row r="45" spans="1:16">
      <c r="B45" s="7"/>
      <c r="C45" s="7"/>
      <c r="D45" s="7"/>
      <c r="E45" s="7"/>
      <c r="F45" s="13"/>
      <c r="G45" s="18"/>
      <c r="H45" s="18"/>
      <c r="I45" s="5"/>
    </row>
    <row r="46" spans="1:16">
      <c r="A46" s="92" t="s">
        <v>34</v>
      </c>
      <c r="B46" s="92"/>
      <c r="C46" s="92"/>
      <c r="D46" s="92"/>
      <c r="E46" s="92"/>
      <c r="F46" s="92"/>
      <c r="G46" s="92"/>
      <c r="H46" s="92"/>
      <c r="I46" s="7"/>
      <c r="J46" s="7"/>
      <c r="K46" s="7"/>
      <c r="L46" s="5"/>
      <c r="M46" s="5"/>
      <c r="N46" s="5"/>
    </row>
    <row r="47" spans="1:16">
      <c r="C47" s="1" t="s">
        <v>35</v>
      </c>
      <c r="F47" s="7"/>
      <c r="G47" s="5"/>
      <c r="H47" s="7" t="s">
        <v>111</v>
      </c>
      <c r="I47" s="5"/>
      <c r="J47" s="5"/>
      <c r="K47" s="5"/>
    </row>
    <row r="48" spans="1:16">
      <c r="B48" s="2"/>
      <c r="C48" s="2"/>
      <c r="D48" s="2"/>
      <c r="E48" s="2"/>
      <c r="F48" s="24" t="s">
        <v>81</v>
      </c>
      <c r="G48" s="12" t="s">
        <v>92</v>
      </c>
      <c r="H48" s="1" t="s">
        <v>112</v>
      </c>
    </row>
    <row r="49" spans="1:16">
      <c r="D49" s="12" t="s">
        <v>50</v>
      </c>
      <c r="F49" s="12" t="s">
        <v>0</v>
      </c>
      <c r="G49" s="1" t="s">
        <v>93</v>
      </c>
      <c r="H49" s="2"/>
      <c r="I49" s="2"/>
      <c r="J49" s="24" t="s">
        <v>32</v>
      </c>
    </row>
    <row r="50" spans="1:16">
      <c r="A50" s="5"/>
      <c r="B50" s="12" t="s">
        <v>18</v>
      </c>
      <c r="C50" s="12" t="s">
        <v>30</v>
      </c>
      <c r="D50" s="12" t="s">
        <v>51</v>
      </c>
      <c r="E50" s="12" t="s">
        <v>61</v>
      </c>
      <c r="F50" s="12" t="s">
        <v>82</v>
      </c>
      <c r="G50" s="12" t="s">
        <v>94</v>
      </c>
      <c r="H50" s="12" t="s">
        <v>134</v>
      </c>
      <c r="I50" s="12" t="s">
        <v>120</v>
      </c>
      <c r="J50" s="12" t="s">
        <v>33</v>
      </c>
      <c r="M50" s="7"/>
      <c r="N50" s="7"/>
    </row>
    <row r="51" spans="1:16">
      <c r="A51" s="7" t="s">
        <v>0</v>
      </c>
      <c r="B51" s="12" t="s">
        <v>19</v>
      </c>
      <c r="C51" s="12" t="s">
        <v>19</v>
      </c>
      <c r="D51" s="12" t="s">
        <v>19</v>
      </c>
      <c r="E51" s="12" t="s">
        <v>62</v>
      </c>
      <c r="F51" s="12" t="s">
        <v>19</v>
      </c>
      <c r="G51" s="1" t="s">
        <v>95</v>
      </c>
      <c r="H51" s="12" t="s">
        <v>19</v>
      </c>
      <c r="I51" s="48" t="s">
        <v>19</v>
      </c>
      <c r="J51" s="48" t="s">
        <v>19</v>
      </c>
      <c r="M51" s="7"/>
      <c r="N51" s="7"/>
      <c r="P51" s="1" t="s">
        <v>145</v>
      </c>
    </row>
    <row r="52" spans="1:16">
      <c r="A52" s="25" t="s">
        <v>1</v>
      </c>
      <c r="B52" s="8">
        <f>ROUND([1]JAN!$C$41,0)</f>
        <v>17844</v>
      </c>
      <c r="C52" s="8">
        <f>ROUND([1]JAN!$E$41,0)</f>
        <v>14908</v>
      </c>
      <c r="D52" s="8">
        <f>[1]JAN!$G$41</f>
        <v>442</v>
      </c>
      <c r="E52" s="34">
        <f>[1]JAN!$I$41</f>
        <v>0.44</v>
      </c>
      <c r="F52" s="8">
        <f>[1]JAN!$D$20</f>
        <v>104950</v>
      </c>
      <c r="G52" s="8">
        <v>112.26</v>
      </c>
      <c r="H52" s="54">
        <v>0</v>
      </c>
      <c r="I52" s="55">
        <v>0</v>
      </c>
      <c r="J52" s="55">
        <v>0</v>
      </c>
      <c r="M52" s="7"/>
      <c r="N52" s="7"/>
      <c r="P52" s="34">
        <f>[1]JAN!$C$20</f>
        <v>2240.9899999999998</v>
      </c>
    </row>
    <row r="53" spans="1:16">
      <c r="A53" s="7" t="s">
        <v>2</v>
      </c>
      <c r="B53" s="9">
        <f>ROUND([1]FEB!$C$41,0)</f>
        <v>19643</v>
      </c>
      <c r="C53" s="9">
        <f>ROUND([1]FEB!$E$41,0)</f>
        <v>15836</v>
      </c>
      <c r="D53" s="9">
        <f>[1]FEB!$G$41</f>
        <v>563</v>
      </c>
      <c r="E53" s="35">
        <f>[1]FEB!$I$41</f>
        <v>0.95</v>
      </c>
      <c r="F53" s="9">
        <f>[1]FEB!$D$20</f>
        <v>108194</v>
      </c>
      <c r="G53" s="9">
        <v>106.3156</v>
      </c>
      <c r="H53" s="53">
        <v>0</v>
      </c>
      <c r="I53" s="55">
        <v>0</v>
      </c>
      <c r="J53" s="55">
        <v>0</v>
      </c>
      <c r="M53" s="7"/>
      <c r="N53" s="7"/>
      <c r="P53" s="35">
        <f>[1]FEB!$C$20</f>
        <v>2241.69</v>
      </c>
    </row>
    <row r="54" spans="1:16">
      <c r="A54" s="7" t="s">
        <v>3</v>
      </c>
      <c r="B54" s="9">
        <f>ROUND([1]MAR!$C$41,0)</f>
        <v>19811</v>
      </c>
      <c r="C54" s="9">
        <f>ROUND([1]MAR!$E$41,0)</f>
        <v>9709</v>
      </c>
      <c r="D54" s="9">
        <f>[1]MAR!$G$41</f>
        <v>1040</v>
      </c>
      <c r="E54" s="35">
        <f>[1]MAR!$I$41</f>
        <v>0.98</v>
      </c>
      <c r="F54" s="9">
        <f>[1]MAR!$D$20</f>
        <v>117256</v>
      </c>
      <c r="G54" s="9">
        <v>95.406350000000003</v>
      </c>
      <c r="H54" s="53">
        <v>0</v>
      </c>
      <c r="I54" s="55">
        <v>0</v>
      </c>
      <c r="J54" s="55">
        <v>0</v>
      </c>
      <c r="M54" s="7"/>
      <c r="N54" s="7"/>
      <c r="P54" s="35">
        <f>[1]MAR!$C$20</f>
        <v>2243.56</v>
      </c>
    </row>
    <row r="55" spans="1:16">
      <c r="A55" s="7" t="s">
        <v>4</v>
      </c>
      <c r="B55" s="9">
        <f>ROUND([1]APR!$C$41,0)</f>
        <v>23758</v>
      </c>
      <c r="C55" s="9">
        <f>ROUND([1]APR!$E$41,0)</f>
        <v>17431</v>
      </c>
      <c r="D55" s="9">
        <f>[1]APR!$G$41</f>
        <v>1765</v>
      </c>
      <c r="E55" s="35">
        <f>[1]APR!$I$41</f>
        <v>7.47</v>
      </c>
      <c r="F55" s="9">
        <f>[1]APR!$D$20</f>
        <v>121818</v>
      </c>
      <c r="G55" s="9">
        <v>358.41845000000001</v>
      </c>
      <c r="H55" s="53">
        <v>8233</v>
      </c>
      <c r="I55" s="55">
        <v>0</v>
      </c>
      <c r="J55" s="55">
        <v>0</v>
      </c>
      <c r="M55" s="7"/>
      <c r="N55" s="13"/>
      <c r="P55" s="35">
        <f>[1]APR!$C$20</f>
        <v>2244.46</v>
      </c>
    </row>
    <row r="56" spans="1:16">
      <c r="A56" s="7" t="s">
        <v>5</v>
      </c>
      <c r="B56" s="9">
        <f>ROUND([1]MAY!$C$41,0)</f>
        <v>29941</v>
      </c>
      <c r="C56" s="9">
        <f>ROUND([1]MAY!$E$41,0)</f>
        <v>29703</v>
      </c>
      <c r="D56" s="9">
        <f>[1]MAY!$G$41</f>
        <v>2638</v>
      </c>
      <c r="E56" s="35">
        <f>[1]MAY!$I$41</f>
        <v>5.57</v>
      </c>
      <c r="F56" s="9">
        <f>[1]MAY!$D$20</f>
        <v>119418</v>
      </c>
      <c r="G56" s="9">
        <v>248</v>
      </c>
      <c r="H56" s="53">
        <v>11589</v>
      </c>
      <c r="I56" s="55">
        <v>784</v>
      </c>
      <c r="J56" s="55">
        <v>14</v>
      </c>
      <c r="M56" s="7"/>
      <c r="N56" s="5"/>
      <c r="P56" s="35">
        <f>[1]MAY!$C$20</f>
        <v>2243.9899999999998</v>
      </c>
    </row>
    <row r="57" spans="1:16">
      <c r="A57" s="7" t="s">
        <v>6</v>
      </c>
      <c r="B57" s="9">
        <f>ROUND([1]JUN!$C$41,0)</f>
        <v>20495</v>
      </c>
      <c r="C57" s="9">
        <f>ROUND([1]JUN!$E$41,0)</f>
        <v>19291</v>
      </c>
      <c r="D57" s="9">
        <f>[1]JUN!$G$41</f>
        <v>2918</v>
      </c>
      <c r="E57" s="35">
        <f>[1]JUN!$I$41</f>
        <v>0.94</v>
      </c>
      <c r="F57" s="9">
        <f>[1]JUN!$D$20</f>
        <v>117704</v>
      </c>
      <c r="G57" s="9">
        <v>577</v>
      </c>
      <c r="H57" s="53">
        <v>16713</v>
      </c>
      <c r="I57" s="55">
        <v>6875</v>
      </c>
      <c r="J57" s="55">
        <v>2647</v>
      </c>
      <c r="P57" s="35">
        <f>[1]JUN!$C$20</f>
        <v>2243.65</v>
      </c>
    </row>
    <row r="58" spans="1:16">
      <c r="A58" s="7" t="s">
        <v>7</v>
      </c>
      <c r="B58" s="9">
        <f>ROUND([1]JUL!$C$41,0)</f>
        <v>25267</v>
      </c>
      <c r="C58" s="9">
        <f>ROUND([1]JUL!$E$41,0)</f>
        <v>44415</v>
      </c>
      <c r="D58" s="9">
        <f>[1]JUL!$G$41</f>
        <v>2424</v>
      </c>
      <c r="E58" s="35">
        <f>[1]JUL!$I$41</f>
        <v>9.25</v>
      </c>
      <c r="F58" s="9">
        <f>[1]JUL!$D$20</f>
        <v>96132</v>
      </c>
      <c r="G58" s="9">
        <v>594.6</v>
      </c>
      <c r="H58" s="53">
        <v>28939</v>
      </c>
      <c r="I58" s="55">
        <v>12824</v>
      </c>
      <c r="J58" s="55">
        <v>7114</v>
      </c>
      <c r="P58" s="35">
        <f>[1]JUL!$C$20</f>
        <v>2239</v>
      </c>
    </row>
    <row r="59" spans="1:16">
      <c r="A59" s="7" t="s">
        <v>14</v>
      </c>
      <c r="B59" s="9">
        <f>ROUND([1]AUG!$C$41,0)</f>
        <v>20934</v>
      </c>
      <c r="C59" s="9">
        <f>ROUND([1]AUG!$E$41,0)</f>
        <v>38254</v>
      </c>
      <c r="D59" s="9">
        <f>[1]AUG!$G$41</f>
        <v>1627</v>
      </c>
      <c r="E59" s="35">
        <f>[1]AUG!$I$41</f>
        <v>0.45</v>
      </c>
      <c r="F59" s="9">
        <f>[1]AUG!$D$20</f>
        <v>77185</v>
      </c>
      <c r="G59" s="9">
        <v>455.3</v>
      </c>
      <c r="H59" s="53">
        <v>25289</v>
      </c>
      <c r="I59" s="55">
        <v>17021</v>
      </c>
      <c r="J59" s="55">
        <v>11554</v>
      </c>
      <c r="P59" s="35">
        <f>[1]AUG!$C$20</f>
        <v>2234.33</v>
      </c>
    </row>
    <row r="60" spans="1:16">
      <c r="A60" s="7" t="s">
        <v>9</v>
      </c>
      <c r="B60" s="9">
        <f>ROUND([1]SEP!$C$41,0)</f>
        <v>18387</v>
      </c>
      <c r="C60" s="9">
        <f>ROUND([1]SEP!$E$41,0)</f>
        <v>25216</v>
      </c>
      <c r="D60" s="9">
        <f>[1]SEP!$G$41</f>
        <v>1186</v>
      </c>
      <c r="E60" s="35">
        <f>[1]SEP!$I$41</f>
        <v>0.76</v>
      </c>
      <c r="F60" s="9">
        <f>[1]SEP!$D$20</f>
        <v>69170</v>
      </c>
      <c r="G60" s="9">
        <v>626</v>
      </c>
      <c r="H60" s="53">
        <v>11115</v>
      </c>
      <c r="I60" s="55">
        <v>4251</v>
      </c>
      <c r="J60" s="55">
        <v>2508</v>
      </c>
      <c r="P60" s="35">
        <f>[1]SEP!$C$20</f>
        <v>2232.15</v>
      </c>
    </row>
    <row r="61" spans="1:16">
      <c r="A61" s="7" t="s">
        <v>10</v>
      </c>
      <c r="B61" s="9">
        <f>ROUND([1]OCT!$C$41,0)</f>
        <v>19555</v>
      </c>
      <c r="C61" s="9">
        <f>ROUND([1]OCT!$E$41,0)</f>
        <v>6373</v>
      </c>
      <c r="D61" s="9">
        <f>[1]OCT!$G$41</f>
        <v>1061</v>
      </c>
      <c r="E61" s="35">
        <f>[1]OCT!$I$41</f>
        <v>0.87</v>
      </c>
      <c r="F61" s="9">
        <f>[1]OCT!$D$20</f>
        <v>81291</v>
      </c>
      <c r="G61" s="9">
        <v>91</v>
      </c>
      <c r="H61" s="53">
        <v>0</v>
      </c>
      <c r="I61" s="55">
        <v>0</v>
      </c>
      <c r="J61" s="55">
        <v>0</v>
      </c>
      <c r="P61" s="35">
        <f>[1]OCT!$C$20</f>
        <v>2235.39</v>
      </c>
    </row>
    <row r="62" spans="1:16">
      <c r="A62" s="7" t="s">
        <v>11</v>
      </c>
      <c r="B62" s="9">
        <f>ROUND([1]NOV!$C$41,0)</f>
        <v>18287</v>
      </c>
      <c r="C62" s="9">
        <f>ROUND([1]NOV!$E$41,0)</f>
        <v>2682</v>
      </c>
      <c r="D62" s="9">
        <f>[1]NOV!$G$41</f>
        <v>634</v>
      </c>
      <c r="E62" s="35">
        <f>[1]NOV!$I$41</f>
        <v>2.31</v>
      </c>
      <c r="F62" s="9">
        <f>[1]NOV!$D$20</f>
        <v>96262</v>
      </c>
      <c r="G62" s="9">
        <v>0</v>
      </c>
      <c r="H62" s="53">
        <v>0</v>
      </c>
      <c r="I62" s="55">
        <v>0</v>
      </c>
      <c r="J62" s="55">
        <v>0</v>
      </c>
      <c r="P62" s="35">
        <f>[1]NOV!$C$20</f>
        <v>2239.0300000000002</v>
      </c>
    </row>
    <row r="63" spans="1:16" ht="15.75" thickBot="1">
      <c r="A63" s="7" t="s">
        <v>12</v>
      </c>
      <c r="B63" s="9">
        <f>ROUND([1]DEC!$C$41,0)</f>
        <v>19244</v>
      </c>
      <c r="C63" s="9">
        <f>ROUND([1]DEC!$E$41,0)</f>
        <v>13912</v>
      </c>
      <c r="D63" s="9">
        <f>[1]DEC!$G$41</f>
        <v>391</v>
      </c>
      <c r="E63" s="35">
        <f>[1]DEC!$I$41</f>
        <v>0.04</v>
      </c>
      <c r="F63" s="9">
        <f>[1]DEC!$D$20</f>
        <v>101203</v>
      </c>
      <c r="G63" s="9">
        <v>0</v>
      </c>
      <c r="H63" s="53">
        <v>0</v>
      </c>
      <c r="I63" s="75">
        <v>0</v>
      </c>
      <c r="J63" s="75">
        <v>0</v>
      </c>
      <c r="P63" s="35">
        <f>[1]DEC!$C$20</f>
        <v>2240.16</v>
      </c>
    </row>
    <row r="64" spans="1:16" ht="15.75" thickTop="1">
      <c r="A64" s="26" t="s">
        <v>13</v>
      </c>
      <c r="B64" s="10">
        <f>SUM(B52:B63)</f>
        <v>253166</v>
      </c>
      <c r="C64" s="10">
        <f>SUM(C52:C63)</f>
        <v>237730</v>
      </c>
      <c r="D64" s="10">
        <f>SUM(D52:D63)</f>
        <v>16689</v>
      </c>
      <c r="E64" s="29">
        <f>SUM(E52:E63)</f>
        <v>30.03</v>
      </c>
      <c r="F64" s="29" t="s">
        <v>83</v>
      </c>
      <c r="G64" s="10">
        <f>SUM(G52:G63)</f>
        <v>3264.3004000000001</v>
      </c>
      <c r="H64" s="10">
        <f>SUM(H52:H63)</f>
        <v>101878</v>
      </c>
      <c r="I64" s="13">
        <f>SUM(I52:I63)</f>
        <v>41755</v>
      </c>
      <c r="J64" s="13">
        <f>SUM(J52:J63)</f>
        <v>23837</v>
      </c>
    </row>
    <row r="65" spans="1:16">
      <c r="A65" s="77" t="s">
        <v>152</v>
      </c>
      <c r="B65" s="79"/>
      <c r="C65" s="79"/>
      <c r="D65" s="79"/>
      <c r="E65" s="80"/>
      <c r="F65" s="9"/>
      <c r="G65" s="52"/>
      <c r="H65" s="37"/>
      <c r="I65" s="37"/>
      <c r="J65" s="37"/>
    </row>
    <row r="66" spans="1:16">
      <c r="A66" s="5"/>
      <c r="B66" s="3"/>
      <c r="C66" s="4"/>
      <c r="D66" s="4"/>
      <c r="E66" s="4"/>
      <c r="F66" s="4"/>
      <c r="G66" s="6"/>
      <c r="H66" s="6"/>
      <c r="I66" s="6"/>
      <c r="J66" s="6"/>
      <c r="K66" s="6"/>
      <c r="L66" s="4"/>
      <c r="M66" s="4"/>
      <c r="N66" s="4"/>
    </row>
    <row r="67" spans="1:16">
      <c r="A67" s="94" t="s">
        <v>22</v>
      </c>
      <c r="B67" s="94"/>
      <c r="C67" s="94"/>
      <c r="D67" s="94"/>
      <c r="E67" s="94"/>
      <c r="F67" s="94"/>
      <c r="G67" s="94"/>
      <c r="H67" s="94"/>
    </row>
    <row r="68" spans="1:16">
      <c r="G68" s="1" t="s">
        <v>96</v>
      </c>
    </row>
    <row r="69" spans="1:16">
      <c r="C69" s="1" t="s">
        <v>36</v>
      </c>
      <c r="G69" s="25" t="s">
        <v>97</v>
      </c>
      <c r="H69" s="25"/>
    </row>
    <row r="70" spans="1:16">
      <c r="B70" s="2"/>
      <c r="C70" s="2"/>
      <c r="D70" s="24" t="s">
        <v>50</v>
      </c>
      <c r="E70" s="2"/>
      <c r="F70" s="24" t="s">
        <v>84</v>
      </c>
      <c r="G70" s="24" t="s">
        <v>91</v>
      </c>
      <c r="H70" s="24" t="s">
        <v>32</v>
      </c>
    </row>
    <row r="71" spans="1:16">
      <c r="A71" s="5"/>
      <c r="B71" s="12" t="s">
        <v>18</v>
      </c>
      <c r="C71" s="12" t="s">
        <v>30</v>
      </c>
      <c r="D71" s="12" t="s">
        <v>51</v>
      </c>
      <c r="E71" s="12" t="s">
        <v>61</v>
      </c>
      <c r="F71" s="12" t="s">
        <v>82</v>
      </c>
      <c r="G71" s="12" t="s">
        <v>21</v>
      </c>
      <c r="H71" s="12" t="s">
        <v>33</v>
      </c>
      <c r="M71" s="7"/>
      <c r="N71" s="7"/>
    </row>
    <row r="72" spans="1:16">
      <c r="A72" s="7" t="s">
        <v>0</v>
      </c>
      <c r="B72" s="12" t="s">
        <v>19</v>
      </c>
      <c r="C72" s="12" t="s">
        <v>19</v>
      </c>
      <c r="D72" s="12" t="s">
        <v>19</v>
      </c>
      <c r="E72" s="12" t="s">
        <v>62</v>
      </c>
      <c r="F72" s="12" t="s">
        <v>19</v>
      </c>
      <c r="G72" s="12" t="s">
        <v>19</v>
      </c>
      <c r="H72" s="48" t="s">
        <v>19</v>
      </c>
      <c r="M72" s="7"/>
      <c r="N72" s="7"/>
      <c r="P72" s="1" t="s">
        <v>145</v>
      </c>
    </row>
    <row r="73" spans="1:16">
      <c r="A73" s="25" t="s">
        <v>1</v>
      </c>
      <c r="B73" s="8">
        <f>ROUND([1]JAN!$C$42,0)</f>
        <v>64</v>
      </c>
      <c r="C73" s="8">
        <f>ROUND([1]JAN!$E$42,0)</f>
        <v>194</v>
      </c>
      <c r="D73" s="8">
        <f>[1]JAN!$G$42</f>
        <v>50</v>
      </c>
      <c r="E73" s="34">
        <f>[1]JAN!$I$42</f>
        <v>0.23</v>
      </c>
      <c r="F73" s="8">
        <f>[1]JAN!$D$21</f>
        <v>9669</v>
      </c>
      <c r="G73" s="54">
        <v>0</v>
      </c>
      <c r="H73" s="55">
        <v>0</v>
      </c>
      <c r="M73" s="7"/>
      <c r="N73" s="7"/>
      <c r="P73" s="34">
        <f>[1]JAN!$C$21</f>
        <v>2049.27</v>
      </c>
    </row>
    <row r="74" spans="1:16">
      <c r="A74" s="7" t="s">
        <v>2</v>
      </c>
      <c r="B74" s="9">
        <f>ROUND([1]FEB!$C$42,0)</f>
        <v>103</v>
      </c>
      <c r="C74" s="9">
        <f>ROUND([1]FEB!$E$42,0)</f>
        <v>179</v>
      </c>
      <c r="D74" s="9">
        <f>[1]FEB!$G$42</f>
        <v>62</v>
      </c>
      <c r="E74" s="35">
        <f>[1]FEB!$I$42</f>
        <v>0.35</v>
      </c>
      <c r="F74" s="9">
        <f>[1]FEB!$D$21</f>
        <v>9531</v>
      </c>
      <c r="G74" s="53">
        <v>0</v>
      </c>
      <c r="H74" s="55">
        <v>0</v>
      </c>
      <c r="M74" s="7"/>
      <c r="N74" s="7"/>
      <c r="P74" s="35">
        <f>[1]FEB!$C$21</f>
        <v>2049</v>
      </c>
    </row>
    <row r="75" spans="1:16">
      <c r="A75" s="7" t="s">
        <v>3</v>
      </c>
      <c r="B75" s="9">
        <f>ROUND([1]MAR!$C$42,0)</f>
        <v>84</v>
      </c>
      <c r="C75" s="9">
        <f>ROUND([1]MAR!$E$42,0)</f>
        <v>176</v>
      </c>
      <c r="D75" s="9">
        <f>[1]MAR!$G$42</f>
        <v>108</v>
      </c>
      <c r="E75" s="35">
        <f>[1]MAR!$I$42</f>
        <v>0.64</v>
      </c>
      <c r="F75" s="9">
        <f>[1]MAR!$D$21</f>
        <v>9331</v>
      </c>
      <c r="G75" s="53">
        <v>0</v>
      </c>
      <c r="H75" s="55">
        <v>0</v>
      </c>
      <c r="M75" s="7"/>
      <c r="N75" s="7"/>
      <c r="P75" s="35">
        <f>[1]MAR!$C$21</f>
        <v>2048.5100000000002</v>
      </c>
    </row>
    <row r="76" spans="1:16">
      <c r="A76" s="7" t="s">
        <v>4</v>
      </c>
      <c r="B76" s="9">
        <f>ROUND([1]APR!$C$42,0)</f>
        <v>8289</v>
      </c>
      <c r="C76" s="9">
        <f>ROUND([1]APR!$E$42,0)</f>
        <v>616</v>
      </c>
      <c r="D76" s="9">
        <f>[1]APR!$G$42</f>
        <v>216</v>
      </c>
      <c r="E76" s="35">
        <f>[1]APR!$I$42</f>
        <v>8.3000000000000007</v>
      </c>
      <c r="F76" s="9">
        <f>[1]APR!$D$21</f>
        <v>16788</v>
      </c>
      <c r="G76" s="53">
        <v>0</v>
      </c>
      <c r="H76" s="55">
        <v>0</v>
      </c>
      <c r="M76" s="7"/>
      <c r="N76" s="13"/>
      <c r="P76" s="35">
        <f>[1]APR!$C$21</f>
        <v>2060.73</v>
      </c>
    </row>
    <row r="77" spans="1:16">
      <c r="A77" s="7" t="s">
        <v>5</v>
      </c>
      <c r="B77" s="9">
        <f>ROUND([1]MAY!$C$42,0)</f>
        <v>15225</v>
      </c>
      <c r="C77" s="9">
        <f>ROUND([1]MAY!$E$42,0)</f>
        <v>2330</v>
      </c>
      <c r="D77" s="9">
        <f>[1]MAY!$G$42</f>
        <v>345</v>
      </c>
      <c r="E77" s="35">
        <f>[1]MAY!$I$42</f>
        <v>4.92</v>
      </c>
      <c r="F77" s="9">
        <f>[1]MAY!$D$21</f>
        <v>29338</v>
      </c>
      <c r="G77" s="53">
        <v>1121</v>
      </c>
      <c r="H77" s="55">
        <v>0</v>
      </c>
      <c r="N77" s="5"/>
      <c r="P77" s="35">
        <f>[1]MAY!$C$21</f>
        <v>2074.37</v>
      </c>
    </row>
    <row r="78" spans="1:16">
      <c r="A78" s="7" t="s">
        <v>6</v>
      </c>
      <c r="B78" s="9">
        <f>ROUND([1]JUN!$C$42,0)</f>
        <v>9227</v>
      </c>
      <c r="C78" s="9">
        <f>ROUND([1]JUN!$E$42,0)</f>
        <v>7098</v>
      </c>
      <c r="D78" s="9">
        <f>[1]JUN!$G$42</f>
        <v>636</v>
      </c>
      <c r="E78" s="35">
        <f>[1]JUN!$I$42</f>
        <v>1.37</v>
      </c>
      <c r="F78" s="9">
        <f>[1]JUN!$D$21</f>
        <v>30831</v>
      </c>
      <c r="G78" s="53">
        <v>6946</v>
      </c>
      <c r="H78" s="55">
        <v>2548</v>
      </c>
      <c r="P78" s="35">
        <f>[1]JUN!$C$21</f>
        <v>2075.71</v>
      </c>
    </row>
    <row r="79" spans="1:16">
      <c r="A79" s="7" t="s">
        <v>7</v>
      </c>
      <c r="B79" s="9">
        <f>ROUND([1]JUL!$C$42,0)</f>
        <v>12480</v>
      </c>
      <c r="C79" s="9">
        <f>ROUND([1]JUL!$E$42,0)</f>
        <v>16497</v>
      </c>
      <c r="D79" s="9">
        <f>[1]JUL!$G$42</f>
        <v>452</v>
      </c>
      <c r="E79" s="35">
        <f>[1]JUL!$I$42</f>
        <v>4.8099999999999996</v>
      </c>
      <c r="F79" s="9">
        <f>[1]JUL!$D$21</f>
        <v>26362</v>
      </c>
      <c r="G79" s="53">
        <v>15170</v>
      </c>
      <c r="H79" s="55">
        <v>9288</v>
      </c>
      <c r="P79" s="35">
        <f>[1]JUL!$C$21</f>
        <v>2071.56</v>
      </c>
    </row>
    <row r="80" spans="1:16">
      <c r="A80" s="7" t="s">
        <v>8</v>
      </c>
      <c r="B80" s="9">
        <f>ROUND([1]AUG!$C$42,0)</f>
        <v>6477</v>
      </c>
      <c r="C80" s="9">
        <f>ROUND([1]AUG!$E$42,0)</f>
        <v>14773</v>
      </c>
      <c r="D80" s="9">
        <f>[1]AUG!$G$42</f>
        <v>354</v>
      </c>
      <c r="E80" s="35">
        <f>[1]AUG!$I$42</f>
        <v>1.1399999999999999</v>
      </c>
      <c r="F80" s="9">
        <f>[1]AUG!$D$21</f>
        <v>17712</v>
      </c>
      <c r="G80" s="53">
        <v>14461</v>
      </c>
      <c r="H80" s="55">
        <v>8204</v>
      </c>
      <c r="P80" s="35">
        <f>[1]AUG!$C$21</f>
        <v>2061.9499999999998</v>
      </c>
    </row>
    <row r="81" spans="1:16">
      <c r="A81" s="7" t="s">
        <v>9</v>
      </c>
      <c r="B81" s="9">
        <f>ROUND([1]SEP!$C$42,0)</f>
        <v>6060</v>
      </c>
      <c r="C81" s="9">
        <f>ROUND([1]SEP!$E$42,0)</f>
        <v>7837</v>
      </c>
      <c r="D81" s="9">
        <f>[1]SEP!$G$42</f>
        <v>222</v>
      </c>
      <c r="E81" s="35">
        <f>[1]SEP!$I$42</f>
        <v>0.88</v>
      </c>
      <c r="F81" s="9">
        <f>[1]SEP!$D$21</f>
        <v>15713</v>
      </c>
      <c r="G81" s="53">
        <v>7524</v>
      </c>
      <c r="H81" s="55">
        <v>1452</v>
      </c>
      <c r="P81" s="35">
        <f>[1]SEP!$C$21</f>
        <v>2059.25</v>
      </c>
    </row>
    <row r="82" spans="1:16">
      <c r="A82" s="7" t="s">
        <v>10</v>
      </c>
      <c r="B82" s="9">
        <f>ROUND([1]OCT!$C$42,0)</f>
        <v>190</v>
      </c>
      <c r="C82" s="9">
        <f>ROUND([1]OCT!$E$42,0)</f>
        <v>613</v>
      </c>
      <c r="D82" s="9">
        <f>[1]OCT!$G$42</f>
        <v>198</v>
      </c>
      <c r="E82" s="35">
        <f>[1]OCT!$I$42</f>
        <v>0.22</v>
      </c>
      <c r="F82" s="9">
        <f>[1]OCT!$D$21</f>
        <v>15092</v>
      </c>
      <c r="G82" s="53">
        <v>73</v>
      </c>
      <c r="H82" s="55">
        <v>0</v>
      </c>
      <c r="P82" s="35">
        <f>[1]OCT!$C$21</f>
        <v>2058.36</v>
      </c>
    </row>
    <row r="83" spans="1:16">
      <c r="A83" s="7" t="s">
        <v>11</v>
      </c>
      <c r="B83" s="9">
        <f>ROUND([1]NOV!$C$42,0)</f>
        <v>238</v>
      </c>
      <c r="C83" s="9">
        <f>ROUND([1]NOV!$E$42,0)</f>
        <v>488</v>
      </c>
      <c r="D83" s="9">
        <f>[1]NOV!$G$42</f>
        <v>105</v>
      </c>
      <c r="E83" s="35">
        <f>[1]NOV!$I$42</f>
        <v>1.39</v>
      </c>
      <c r="F83" s="9">
        <f>[1]NOV!$D$21</f>
        <v>14737</v>
      </c>
      <c r="G83" s="53">
        <v>0</v>
      </c>
      <c r="H83" s="55">
        <v>0</v>
      </c>
      <c r="P83" s="35">
        <f>[1]NOV!$C$21</f>
        <v>2057.84</v>
      </c>
    </row>
    <row r="84" spans="1:16" ht="15.75" thickBot="1">
      <c r="A84" s="7" t="s">
        <v>12</v>
      </c>
      <c r="B84" s="9">
        <f>ROUND([1]DEC!$C$42,0)</f>
        <v>99</v>
      </c>
      <c r="C84" s="9">
        <f>ROUND([1]DEC!$E$42,0)</f>
        <v>476</v>
      </c>
      <c r="D84" s="9">
        <f>[1]DEC!$G$42</f>
        <v>60</v>
      </c>
      <c r="E84" s="35">
        <f>[1]DEC!$I$42</f>
        <v>0.26</v>
      </c>
      <c r="F84" s="9">
        <f>[1]DEC!$D$21</f>
        <v>14300</v>
      </c>
      <c r="G84" s="53">
        <v>0</v>
      </c>
      <c r="H84" s="75">
        <v>0</v>
      </c>
      <c r="P84" s="35">
        <f>[1]DEC!$C$21</f>
        <v>2057.19</v>
      </c>
    </row>
    <row r="85" spans="1:16" ht="15.75" thickTop="1">
      <c r="A85" s="26" t="s">
        <v>13</v>
      </c>
      <c r="B85" s="10">
        <f>SUM(B73:B84)</f>
        <v>58536</v>
      </c>
      <c r="C85" s="10">
        <f>SUM(C73:C84)</f>
        <v>51277</v>
      </c>
      <c r="D85" s="28">
        <f>SUM(D73:D84)</f>
        <v>2808</v>
      </c>
      <c r="E85" s="29">
        <f>SUM(E73:E84)</f>
        <v>24.51</v>
      </c>
      <c r="F85" s="28" t="s">
        <v>83</v>
      </c>
      <c r="G85" s="65">
        <f>SUM(G73:G84)</f>
        <v>45295</v>
      </c>
      <c r="H85" s="55">
        <f>SUM(H73:H84)</f>
        <v>21492</v>
      </c>
    </row>
    <row r="86" spans="1:16">
      <c r="A86" s="77" t="s">
        <v>151</v>
      </c>
      <c r="B86" s="78"/>
      <c r="C86" s="78"/>
      <c r="D86" s="78"/>
      <c r="E86" s="76"/>
      <c r="G86" s="5"/>
    </row>
    <row r="87" spans="1:16">
      <c r="A87" s="19"/>
      <c r="B87" s="5"/>
      <c r="G87" s="5"/>
      <c r="H87" s="5"/>
      <c r="L87" s="1" t="s">
        <v>138</v>
      </c>
    </row>
    <row r="88" spans="1:16" ht="15.75">
      <c r="A88" s="5"/>
      <c r="G88" s="51" t="s">
        <v>88</v>
      </c>
    </row>
    <row r="89" spans="1:16" ht="15.75">
      <c r="F89" s="50" t="s">
        <v>147</v>
      </c>
    </row>
    <row r="91" spans="1:16">
      <c r="A91" s="94" t="s">
        <v>52</v>
      </c>
      <c r="B91" s="94"/>
      <c r="C91" s="94"/>
      <c r="D91" s="94"/>
      <c r="E91" s="94"/>
      <c r="F91" s="94"/>
      <c r="G91" s="94"/>
      <c r="H91" s="94"/>
    </row>
    <row r="92" spans="1:16">
      <c r="A92" s="94" t="s">
        <v>65</v>
      </c>
      <c r="B92" s="94"/>
      <c r="C92" s="94"/>
      <c r="D92" s="94"/>
      <c r="E92" s="94"/>
      <c r="F92" s="94"/>
      <c r="G92" s="94"/>
      <c r="H92" s="94"/>
    </row>
    <row r="93" spans="1:16">
      <c r="C93" s="1" t="s">
        <v>37</v>
      </c>
    </row>
    <row r="94" spans="1:16">
      <c r="B94" s="2"/>
      <c r="C94" s="2"/>
      <c r="D94" s="2"/>
      <c r="E94" s="2"/>
      <c r="F94" s="24" t="s">
        <v>81</v>
      </c>
      <c r="H94" s="12" t="s">
        <v>30</v>
      </c>
    </row>
    <row r="95" spans="1:16">
      <c r="D95" s="12" t="s">
        <v>50</v>
      </c>
      <c r="F95" s="12" t="s">
        <v>0</v>
      </c>
      <c r="H95" s="12" t="s">
        <v>113</v>
      </c>
    </row>
    <row r="96" spans="1:16">
      <c r="A96" s="5"/>
      <c r="B96" s="12" t="s">
        <v>18</v>
      </c>
      <c r="C96" s="12" t="s">
        <v>30</v>
      </c>
      <c r="D96" s="12" t="s">
        <v>51</v>
      </c>
      <c r="E96" s="12" t="s">
        <v>61</v>
      </c>
      <c r="F96" s="12" t="s">
        <v>82</v>
      </c>
      <c r="H96" s="12" t="s">
        <v>114</v>
      </c>
      <c r="P96" s="1" t="s">
        <v>145</v>
      </c>
    </row>
    <row r="97" spans="1:16">
      <c r="A97" s="7" t="s">
        <v>0</v>
      </c>
      <c r="B97" s="30" t="s">
        <v>19</v>
      </c>
      <c r="C97" s="30" t="s">
        <v>19</v>
      </c>
      <c r="D97" s="30" t="s">
        <v>19</v>
      </c>
      <c r="E97" s="31" t="s">
        <v>62</v>
      </c>
      <c r="F97" s="30" t="s">
        <v>19</v>
      </c>
      <c r="H97" s="12" t="s">
        <v>19</v>
      </c>
      <c r="M97" s="7"/>
      <c r="N97" s="7"/>
      <c r="P97" s="34">
        <f>[1]JAN!$C$6</f>
        <v>3638</v>
      </c>
    </row>
    <row r="98" spans="1:16">
      <c r="A98" s="25" t="s">
        <v>1</v>
      </c>
      <c r="B98" s="8">
        <f>ROUND([1]JAN!$C$27,0)</f>
        <v>123</v>
      </c>
      <c r="C98" s="8">
        <f>ROUND([1]JAN!$E$27,0)</f>
        <v>123</v>
      </c>
      <c r="D98" s="8">
        <f>[1]JAN!$G$27</f>
        <v>0</v>
      </c>
      <c r="E98" s="34">
        <f>[1]JAN!$I$27</f>
        <v>0</v>
      </c>
      <c r="F98" s="8">
        <f>[1]JAN!$D$6</f>
        <v>0</v>
      </c>
      <c r="H98" s="90">
        <v>0</v>
      </c>
      <c r="M98" s="7"/>
      <c r="N98" s="7"/>
      <c r="P98" s="35">
        <f>[1]FEB!$C$6</f>
        <v>3638</v>
      </c>
    </row>
    <row r="99" spans="1:16">
      <c r="A99" s="7" t="s">
        <v>2</v>
      </c>
      <c r="B99" s="9">
        <f>ROUND([1]FEB!$C$27,0)</f>
        <v>202</v>
      </c>
      <c r="C99" s="9">
        <f>ROUND([1]FEB!$E$27,0)</f>
        <v>202</v>
      </c>
      <c r="D99" s="9">
        <f>[1]FEB!$G$27</f>
        <v>0</v>
      </c>
      <c r="E99" s="35">
        <f>[1]FEB!$I$27</f>
        <v>0.75</v>
      </c>
      <c r="F99" s="9">
        <f>[1]FEB!$D$6</f>
        <v>0</v>
      </c>
      <c r="H99" s="91">
        <v>0</v>
      </c>
      <c r="M99" s="7"/>
      <c r="N99" s="7"/>
      <c r="P99" s="35">
        <f>[1]MAR!$C$6</f>
        <v>3638</v>
      </c>
    </row>
    <row r="100" spans="1:16">
      <c r="A100" s="7" t="s">
        <v>3</v>
      </c>
      <c r="B100" s="9">
        <f>ROUND([1]MAR!$C$27,0)</f>
        <v>369</v>
      </c>
      <c r="C100" s="9">
        <f>ROUND([1]MAR!$E$27,0)</f>
        <v>369</v>
      </c>
      <c r="D100" s="9">
        <f>[1]MAR!$G$27</f>
        <v>0</v>
      </c>
      <c r="E100" s="35">
        <f>[1]MAR!$I$27</f>
        <v>0.16</v>
      </c>
      <c r="F100" s="9">
        <f>[1]MAR!$D$6</f>
        <v>0</v>
      </c>
      <c r="H100" s="91">
        <v>0</v>
      </c>
      <c r="M100" s="7"/>
      <c r="N100" s="7"/>
      <c r="P100" s="35">
        <f>[1]APR!$C$6</f>
        <v>3638</v>
      </c>
    </row>
    <row r="101" spans="1:16">
      <c r="A101" s="7" t="s">
        <v>4</v>
      </c>
      <c r="B101" s="9">
        <f>ROUND([1]APR!$C$27,0)</f>
        <v>1273</v>
      </c>
      <c r="C101" s="9">
        <f>ROUND([1]APR!$E$27,0)</f>
        <v>1273</v>
      </c>
      <c r="D101" s="9">
        <f>[1]APR!$G$27</f>
        <v>0</v>
      </c>
      <c r="E101" s="35">
        <f>[1]APR!$I$27</f>
        <v>6.85</v>
      </c>
      <c r="F101" s="9">
        <f>[1]APR!$D$6</f>
        <v>0</v>
      </c>
      <c r="H101" s="91">
        <v>182</v>
      </c>
      <c r="M101" s="7"/>
      <c r="N101" s="13"/>
      <c r="P101" s="35">
        <f>[1]MAY!$C$6</f>
        <v>3638</v>
      </c>
    </row>
    <row r="102" spans="1:16">
      <c r="A102" s="7" t="s">
        <v>5</v>
      </c>
      <c r="B102" s="9">
        <f>ROUND([1]MAY!$C$27,0)</f>
        <v>1365</v>
      </c>
      <c r="C102" s="9">
        <f>ROUND([1]MAY!$E$27,0)</f>
        <v>1365</v>
      </c>
      <c r="D102" s="9">
        <f>[1]MAY!$G$27</f>
        <v>0</v>
      </c>
      <c r="E102" s="35">
        <f>[1]MAY!$I$27</f>
        <v>1.1700000000000002</v>
      </c>
      <c r="F102" s="9">
        <f>[1]MAY!$D$6</f>
        <v>0</v>
      </c>
      <c r="H102" s="91">
        <v>310</v>
      </c>
      <c r="M102" s="7"/>
      <c r="N102" s="5"/>
      <c r="P102" s="35">
        <f>[1]JUN!$C$6</f>
        <v>3638</v>
      </c>
    </row>
    <row r="103" spans="1:16">
      <c r="A103" s="7" t="s">
        <v>6</v>
      </c>
      <c r="B103" s="9">
        <f>ROUND([1]JUN!$C$27,0)</f>
        <v>183</v>
      </c>
      <c r="C103" s="9">
        <f>ROUND([1]JUN!$E$27,0)</f>
        <v>183</v>
      </c>
      <c r="D103" s="9">
        <f>[1]JUN!$G$27</f>
        <v>0</v>
      </c>
      <c r="E103" s="35">
        <f>[1]JUN!$I$27</f>
        <v>2.0299999999999998</v>
      </c>
      <c r="F103" s="9">
        <f>[1]JUN!$D$6</f>
        <v>0</v>
      </c>
      <c r="H103" s="91">
        <v>46</v>
      </c>
      <c r="P103" s="35">
        <f>[1]JUL!$C$6</f>
        <v>3638</v>
      </c>
    </row>
    <row r="104" spans="1:16">
      <c r="A104" s="7" t="s">
        <v>7</v>
      </c>
      <c r="B104" s="9">
        <f>ROUND([1]JUL!$C$27,0)</f>
        <v>266</v>
      </c>
      <c r="C104" s="9">
        <f>ROUND([1]JUL!$E$27,0)</f>
        <v>266</v>
      </c>
      <c r="D104" s="9">
        <f>[1]JUL!$G$27</f>
        <v>0</v>
      </c>
      <c r="E104" s="35">
        <f>[1]JUL!$I$27</f>
        <v>3.62</v>
      </c>
      <c r="F104" s="9">
        <f>[1]JUL!$D$6</f>
        <v>0</v>
      </c>
      <c r="H104" s="91">
        <v>143</v>
      </c>
      <c r="P104" s="35">
        <f>[1]AUG!$C$6</f>
        <v>3638</v>
      </c>
    </row>
    <row r="105" spans="1:16">
      <c r="A105" s="7" t="s">
        <v>8</v>
      </c>
      <c r="B105" s="9">
        <f>ROUND([1]AUG!$C$27,0)</f>
        <v>133</v>
      </c>
      <c r="C105" s="9">
        <f>ROUND([1]AUG!$E$27,0)</f>
        <v>133</v>
      </c>
      <c r="D105" s="9">
        <f>[1]AUG!$G$27</f>
        <v>0</v>
      </c>
      <c r="E105" s="35">
        <f>[1]AUG!$I$27</f>
        <v>3.17</v>
      </c>
      <c r="F105" s="9">
        <f>[1]AUG!$D$6</f>
        <v>0</v>
      </c>
      <c r="H105" s="91">
        <v>10</v>
      </c>
      <c r="P105" s="35">
        <f>[1]SEP!$C$6</f>
        <v>3638</v>
      </c>
    </row>
    <row r="106" spans="1:16">
      <c r="A106" s="7" t="s">
        <v>9</v>
      </c>
      <c r="B106" s="9">
        <f>ROUND([1]SEP!$C$27,0)</f>
        <v>119</v>
      </c>
      <c r="C106" s="9">
        <f>ROUND([1]SEP!$E$27,0)</f>
        <v>119</v>
      </c>
      <c r="D106" s="9">
        <f>[1]SEP!$G$27</f>
        <v>0</v>
      </c>
      <c r="E106" s="35">
        <f>[1]SEP!$I$27</f>
        <v>1.05</v>
      </c>
      <c r="F106" s="9">
        <f>[1]SEP!$D$6</f>
        <v>0</v>
      </c>
      <c r="H106" s="91">
        <v>0</v>
      </c>
      <c r="P106" s="35">
        <f>[1]OCT!$C$6</f>
        <v>3638</v>
      </c>
    </row>
    <row r="107" spans="1:16">
      <c r="A107" s="7" t="s">
        <v>10</v>
      </c>
      <c r="B107" s="9">
        <f>ROUND([1]OCT!$C$27,0)</f>
        <v>123</v>
      </c>
      <c r="C107" s="9">
        <f>ROUND([1]OCT!$E$27,0)</f>
        <v>123</v>
      </c>
      <c r="D107" s="9">
        <f>[1]OCT!$G$27</f>
        <v>0</v>
      </c>
      <c r="E107" s="35">
        <f>[1]OCT!$I$27</f>
        <v>0.03</v>
      </c>
      <c r="F107" s="9">
        <f>[1]OCT!$D$6</f>
        <v>0</v>
      </c>
      <c r="H107" s="91">
        <v>0</v>
      </c>
      <c r="P107" s="35">
        <f>[1]NOV!$C$6</f>
        <v>3638</v>
      </c>
    </row>
    <row r="108" spans="1:16">
      <c r="A108" s="7" t="s">
        <v>11</v>
      </c>
      <c r="B108" s="9">
        <f>ROUND([1]NOV!$C$27,0)</f>
        <v>119</v>
      </c>
      <c r="C108" s="9">
        <f>ROUND([1]NOV!$E$27,0)</f>
        <v>119</v>
      </c>
      <c r="D108" s="9">
        <f>[1]NOV!$G$27</f>
        <v>0</v>
      </c>
      <c r="E108" s="35">
        <f>[1]NOV!$I$27</f>
        <v>0.24</v>
      </c>
      <c r="F108" s="9">
        <f>[1]NOV!$D$6</f>
        <v>0</v>
      </c>
      <c r="H108" s="91">
        <v>0</v>
      </c>
      <c r="P108" s="35">
        <f>[1]DEC!$C$6</f>
        <v>3638</v>
      </c>
    </row>
    <row r="109" spans="1:16" ht="15.75" thickBot="1">
      <c r="A109" s="13" t="s">
        <v>15</v>
      </c>
      <c r="B109" s="9">
        <f>ROUND([1]DEC!$C$27,0)</f>
        <v>123</v>
      </c>
      <c r="C109" s="9">
        <f>ROUND([1]DEC!$E$27,0)</f>
        <v>123</v>
      </c>
      <c r="D109" s="9">
        <f>[1]DEC!$G$27</f>
        <v>0</v>
      </c>
      <c r="E109" s="35">
        <f>[1]DEC!$I$27</f>
        <v>0.34</v>
      </c>
      <c r="F109" s="9">
        <f>[1]DEC!$D$6</f>
        <v>0</v>
      </c>
      <c r="H109" s="91">
        <v>0</v>
      </c>
    </row>
    <row r="110" spans="1:16" ht="15.75" thickTop="1">
      <c r="A110" s="10" t="s">
        <v>13</v>
      </c>
      <c r="B110" s="10">
        <f>SUM(B98:B109)</f>
        <v>4398</v>
      </c>
      <c r="C110" s="10">
        <f>SUM(C98:C109)</f>
        <v>4398</v>
      </c>
      <c r="D110" s="10">
        <f>SUM(D98:D109)</f>
        <v>0</v>
      </c>
      <c r="E110" s="27">
        <f>SUM(E98:E109)</f>
        <v>19.41</v>
      </c>
      <c r="F110" s="10" t="s">
        <v>85</v>
      </c>
      <c r="G110" s="10"/>
      <c r="H110" s="65">
        <f>SUM(H98:H109)</f>
        <v>691</v>
      </c>
    </row>
    <row r="111" spans="1:16">
      <c r="A111" s="5"/>
      <c r="H111" s="5"/>
    </row>
    <row r="112" spans="1:16" ht="15.75">
      <c r="A112" s="19"/>
      <c r="B112" s="5"/>
      <c r="C112" s="3"/>
      <c r="D112" s="3"/>
      <c r="E112" s="3"/>
      <c r="F112" s="3"/>
      <c r="G112" s="51" t="s">
        <v>88</v>
      </c>
      <c r="H112" s="5"/>
      <c r="I112" s="3"/>
      <c r="J112" s="3"/>
      <c r="K112" s="3"/>
      <c r="L112" s="1" t="s">
        <v>139</v>
      </c>
      <c r="N112" s="3"/>
    </row>
    <row r="113" spans="1:16" ht="15.75">
      <c r="A113" s="5"/>
      <c r="F113" s="50" t="s">
        <v>147</v>
      </c>
    </row>
    <row r="115" spans="1:16">
      <c r="A115" s="94" t="s">
        <v>66</v>
      </c>
      <c r="B115" s="94"/>
      <c r="C115" s="94"/>
      <c r="D115" s="94"/>
      <c r="E115" s="94"/>
      <c r="F115" s="94"/>
      <c r="G115" s="94"/>
      <c r="H115" s="94"/>
    </row>
    <row r="116" spans="1:16">
      <c r="A116" s="94" t="s">
        <v>67</v>
      </c>
      <c r="B116" s="94"/>
      <c r="C116" s="94"/>
      <c r="D116" s="94"/>
      <c r="E116" s="94"/>
      <c r="F116" s="94"/>
      <c r="G116" s="94"/>
      <c r="H116" s="94"/>
    </row>
    <row r="117" spans="1:16">
      <c r="C117" s="1" t="s">
        <v>38</v>
      </c>
    </row>
    <row r="118" spans="1:16">
      <c r="B118" s="2"/>
      <c r="C118" s="2"/>
      <c r="D118" s="2"/>
      <c r="E118" s="2"/>
      <c r="F118" s="24" t="s">
        <v>81</v>
      </c>
      <c r="G118" s="1" t="s">
        <v>98</v>
      </c>
      <c r="I118" s="37"/>
      <c r="J118" s="1" t="s">
        <v>122</v>
      </c>
    </row>
    <row r="119" spans="1:16">
      <c r="D119" s="12" t="s">
        <v>50</v>
      </c>
      <c r="F119" s="12" t="s">
        <v>0</v>
      </c>
      <c r="G119" s="24" t="s">
        <v>20</v>
      </c>
      <c r="H119" s="24" t="s">
        <v>32</v>
      </c>
      <c r="I119" s="37"/>
      <c r="J119" s="24" t="s">
        <v>20</v>
      </c>
      <c r="K119" s="24" t="s">
        <v>32</v>
      </c>
    </row>
    <row r="120" spans="1:16">
      <c r="A120" s="5"/>
      <c r="B120" s="12" t="s">
        <v>18</v>
      </c>
      <c r="C120" s="12" t="s">
        <v>30</v>
      </c>
      <c r="D120" s="12" t="s">
        <v>51</v>
      </c>
      <c r="E120" s="12" t="s">
        <v>61</v>
      </c>
      <c r="F120" s="12" t="s">
        <v>82</v>
      </c>
      <c r="G120" s="12" t="s">
        <v>21</v>
      </c>
      <c r="H120" s="12" t="s">
        <v>33</v>
      </c>
      <c r="I120" s="37"/>
      <c r="J120" s="12" t="s">
        <v>21</v>
      </c>
      <c r="K120" s="12" t="s">
        <v>33</v>
      </c>
      <c r="M120" s="7"/>
      <c r="N120" s="7"/>
    </row>
    <row r="121" spans="1:16">
      <c r="A121" s="7" t="s">
        <v>0</v>
      </c>
      <c r="B121" s="12" t="s">
        <v>19</v>
      </c>
      <c r="C121" s="12" t="s">
        <v>19</v>
      </c>
      <c r="D121" s="12" t="s">
        <v>19</v>
      </c>
      <c r="E121" s="12" t="s">
        <v>62</v>
      </c>
      <c r="F121" s="12" t="s">
        <v>19</v>
      </c>
      <c r="G121" s="70" t="s">
        <v>19</v>
      </c>
      <c r="H121" s="48" t="s">
        <v>19</v>
      </c>
      <c r="I121" s="37"/>
      <c r="J121" s="12" t="s">
        <v>19</v>
      </c>
      <c r="K121" s="12" t="s">
        <v>19</v>
      </c>
      <c r="M121" s="7"/>
      <c r="N121" s="7"/>
      <c r="P121" s="1" t="s">
        <v>145</v>
      </c>
    </row>
    <row r="122" spans="1:16">
      <c r="A122" s="25" t="s">
        <v>1</v>
      </c>
      <c r="B122" s="8">
        <f>ROUND([1]JAN!$C$29,0)</f>
        <v>444</v>
      </c>
      <c r="C122" s="8">
        <f>ROUND([1]JAN!$E$29,0)</f>
        <v>185</v>
      </c>
      <c r="D122" s="8">
        <f>[1]JAN!$G$29</f>
        <v>50</v>
      </c>
      <c r="E122" s="34">
        <f>[1]JAN!$I$29</f>
        <v>0.15</v>
      </c>
      <c r="F122" s="8">
        <f>[1]JAN!$D$8</f>
        <v>10387</v>
      </c>
      <c r="G122" s="54">
        <v>0</v>
      </c>
      <c r="H122" s="55">
        <v>0</v>
      </c>
      <c r="I122" s="43"/>
      <c r="J122" s="44">
        <v>0</v>
      </c>
      <c r="K122" s="44">
        <v>0</v>
      </c>
      <c r="M122" s="7"/>
      <c r="N122" s="7"/>
      <c r="P122" s="34">
        <f>[1]JAN!$C$8</f>
        <v>3084.59</v>
      </c>
    </row>
    <row r="123" spans="1:16">
      <c r="A123" s="7" t="s">
        <v>2</v>
      </c>
      <c r="B123" s="9">
        <f>ROUND([1]FEB!$C$29,0)</f>
        <v>519</v>
      </c>
      <c r="C123" s="9">
        <f>ROUND([1]FEB!$E$29,0)</f>
        <v>173</v>
      </c>
      <c r="D123" s="9">
        <f>[1]FEB!$G$29</f>
        <v>62</v>
      </c>
      <c r="E123" s="35">
        <f>[1]FEB!$I$29</f>
        <v>1.07</v>
      </c>
      <c r="F123" s="9">
        <f>[1]FEB!$D$8</f>
        <v>10671</v>
      </c>
      <c r="G123" s="53">
        <v>0</v>
      </c>
      <c r="H123" s="55">
        <v>0</v>
      </c>
      <c r="I123" s="37"/>
      <c r="J123" s="4">
        <v>0</v>
      </c>
      <c r="K123" s="4">
        <v>0</v>
      </c>
      <c r="M123" s="7"/>
      <c r="N123" s="7"/>
      <c r="P123" s="35">
        <f>[1]FEB!$C$8</f>
        <v>3085</v>
      </c>
    </row>
    <row r="124" spans="1:16">
      <c r="A124" s="7" t="s">
        <v>3</v>
      </c>
      <c r="B124" s="9">
        <f>ROUND([1]MAR!$C$29,0)</f>
        <v>428</v>
      </c>
      <c r="C124" s="9">
        <f>ROUND([1]MAR!$E$29,0)</f>
        <v>185</v>
      </c>
      <c r="D124" s="9">
        <f>[1]MAR!$G$29</f>
        <v>103</v>
      </c>
      <c r="E124" s="35">
        <f>[1]MAR!$I$29</f>
        <v>0.8</v>
      </c>
      <c r="F124" s="9">
        <f>[1]MAR!$D$8</f>
        <v>10811</v>
      </c>
      <c r="G124" s="53">
        <v>0</v>
      </c>
      <c r="H124" s="55">
        <v>0</v>
      </c>
      <c r="I124" s="37"/>
      <c r="J124" s="4">
        <v>0</v>
      </c>
      <c r="K124" s="4">
        <v>0</v>
      </c>
      <c r="M124" s="7"/>
      <c r="N124" s="7"/>
      <c r="P124" s="35">
        <f>[1]MAR!$C$8</f>
        <v>3085.2</v>
      </c>
    </row>
    <row r="125" spans="1:16">
      <c r="A125" s="7" t="s">
        <v>4</v>
      </c>
      <c r="B125" s="9">
        <f>ROUND([1]APR!$C$29,0)</f>
        <v>857</v>
      </c>
      <c r="C125" s="9">
        <f>ROUND([1]APR!$E$29,0)</f>
        <v>179</v>
      </c>
      <c r="D125" s="9">
        <f>[1]APR!$G$29</f>
        <v>207</v>
      </c>
      <c r="E125" s="35">
        <f>[1]APR!$I$29</f>
        <v>5.6</v>
      </c>
      <c r="F125" s="9">
        <f>[1]APR!$D$8</f>
        <v>11282</v>
      </c>
      <c r="G125" s="53">
        <v>0</v>
      </c>
      <c r="H125" s="55">
        <v>0</v>
      </c>
      <c r="I125" s="37"/>
      <c r="J125" s="4">
        <v>0</v>
      </c>
      <c r="K125" s="4">
        <v>0</v>
      </c>
      <c r="M125" s="7"/>
      <c r="N125" s="13"/>
      <c r="P125" s="35">
        <f>[1]APR!$C$8</f>
        <v>3085.86</v>
      </c>
    </row>
    <row r="126" spans="1:16">
      <c r="A126" s="7" t="s">
        <v>5</v>
      </c>
      <c r="B126" s="9">
        <f>ROUND([1]MAY!$C$29,0)</f>
        <v>744</v>
      </c>
      <c r="C126" s="9">
        <f>ROUND([1]MAY!$E$29,0)</f>
        <v>185</v>
      </c>
      <c r="D126" s="9">
        <f>[1]MAY!$G$29</f>
        <v>261</v>
      </c>
      <c r="E126" s="35">
        <f>[1]MAY!$I$29</f>
        <v>3.84</v>
      </c>
      <c r="F126" s="9">
        <f>[1]MAY!$D$8</f>
        <v>11580</v>
      </c>
      <c r="G126" s="53">
        <v>2120</v>
      </c>
      <c r="H126" s="55">
        <v>0</v>
      </c>
      <c r="I126" s="37"/>
      <c r="J126" s="4">
        <v>0</v>
      </c>
      <c r="K126" s="4">
        <v>0</v>
      </c>
      <c r="M126" s="7"/>
      <c r="N126" s="5"/>
      <c r="P126" s="35">
        <f>[1]MAY!$C$8</f>
        <v>3086.27</v>
      </c>
    </row>
    <row r="127" spans="1:16">
      <c r="A127" s="7" t="s">
        <v>6</v>
      </c>
      <c r="B127" s="9">
        <f>ROUND([1]JUN!$C$29,0)</f>
        <v>386</v>
      </c>
      <c r="C127" s="9">
        <f>ROUND([1]JUN!$E$29,0)</f>
        <v>179</v>
      </c>
      <c r="D127" s="9">
        <f>[1]JUN!$G$29</f>
        <v>375</v>
      </c>
      <c r="E127" s="35">
        <f>[1]JUN!$I$29</f>
        <v>3.64</v>
      </c>
      <c r="F127" s="9">
        <f>[1]JUN!$D$8</f>
        <v>11412</v>
      </c>
      <c r="G127" s="53">
        <v>1873</v>
      </c>
      <c r="H127" s="55">
        <v>33</v>
      </c>
      <c r="I127" s="37"/>
      <c r="J127" s="4">
        <v>0</v>
      </c>
      <c r="K127" s="4">
        <v>0</v>
      </c>
      <c r="P127" s="35">
        <f>[1]JUN!$C$8</f>
        <v>3086.04</v>
      </c>
    </row>
    <row r="128" spans="1:16">
      <c r="A128" s="7" t="s">
        <v>7</v>
      </c>
      <c r="B128" s="9">
        <f>ROUND([1]JUL!$C$29,0)</f>
        <v>28</v>
      </c>
      <c r="C128" s="9">
        <f>ROUND([1]JUL!$E$29,0)</f>
        <v>185</v>
      </c>
      <c r="D128" s="9">
        <f>[1]JUL!$G$29</f>
        <v>394</v>
      </c>
      <c r="E128" s="35">
        <f>[1]JUL!$I$29</f>
        <v>1.9000000000000001</v>
      </c>
      <c r="F128" s="9">
        <f>[1]JUL!$D$8</f>
        <v>10861</v>
      </c>
      <c r="G128" s="53">
        <v>1046</v>
      </c>
      <c r="H128" s="55">
        <v>202</v>
      </c>
      <c r="I128" s="37"/>
      <c r="J128" s="4">
        <v>0</v>
      </c>
      <c r="K128" s="4">
        <v>0</v>
      </c>
      <c r="P128" s="35">
        <f>[1]JUL!$C$8</f>
        <v>3085.27</v>
      </c>
    </row>
    <row r="129" spans="1:16">
      <c r="A129" s="7" t="s">
        <v>8</v>
      </c>
      <c r="B129" s="9">
        <f>ROUND([1]AUG!$C$29,0)</f>
        <v>1</v>
      </c>
      <c r="C129" s="9">
        <f>ROUND([1]AUG!$E$29,0)</f>
        <v>185</v>
      </c>
      <c r="D129" s="9">
        <f>[1]AUG!$G$29</f>
        <v>379</v>
      </c>
      <c r="E129" s="35">
        <f>[1]AUG!$I$29</f>
        <v>1.1000000000000001</v>
      </c>
      <c r="F129" s="9">
        <f>[1]AUG!$D$8</f>
        <v>10298</v>
      </c>
      <c r="G129" s="53">
        <v>695</v>
      </c>
      <c r="H129" s="55">
        <v>189</v>
      </c>
      <c r="I129" s="37"/>
      <c r="J129" s="4">
        <v>0</v>
      </c>
      <c r="K129" s="4">
        <v>0</v>
      </c>
      <c r="P129" s="35">
        <f>[1]AUG!$C$8</f>
        <v>3084.46</v>
      </c>
    </row>
    <row r="130" spans="1:16">
      <c r="A130" s="7" t="s">
        <v>9</v>
      </c>
      <c r="B130" s="9">
        <f>ROUND([1]SEP!$C$29,0)</f>
        <v>347</v>
      </c>
      <c r="C130" s="9">
        <f>ROUND([1]SEP!$E$29,0)</f>
        <v>179</v>
      </c>
      <c r="D130" s="9">
        <f>[1]SEP!$G$29</f>
        <v>270</v>
      </c>
      <c r="E130" s="35">
        <f>[1]SEP!$I$29</f>
        <v>1.06</v>
      </c>
      <c r="F130" s="9">
        <f>[1]SEP!$D$8</f>
        <v>10196</v>
      </c>
      <c r="G130" s="53">
        <v>1013</v>
      </c>
      <c r="H130" s="55">
        <v>0</v>
      </c>
      <c r="I130" s="37"/>
      <c r="J130" s="4">
        <v>0</v>
      </c>
      <c r="K130" s="4">
        <v>0</v>
      </c>
      <c r="P130" s="35">
        <f>[1]SEP!$C$8</f>
        <v>3084.31</v>
      </c>
    </row>
    <row r="131" spans="1:16">
      <c r="A131" s="7" t="s">
        <v>10</v>
      </c>
      <c r="B131" s="9">
        <f>ROUND([1]OCT!$C$29,0)</f>
        <v>188</v>
      </c>
      <c r="C131" s="9">
        <f>ROUND([1]OCT!$E$29,0)</f>
        <v>185</v>
      </c>
      <c r="D131" s="9">
        <f>[1]OCT!$G$29</f>
        <v>145</v>
      </c>
      <c r="E131" s="35">
        <f>[1]OCT!$I$29</f>
        <v>0.48</v>
      </c>
      <c r="F131" s="9">
        <f>[1]OCT!$D$8</f>
        <v>10054</v>
      </c>
      <c r="G131" s="53">
        <v>613</v>
      </c>
      <c r="H131" s="55">
        <v>16</v>
      </c>
      <c r="I131" s="37"/>
      <c r="J131" s="4">
        <v>0</v>
      </c>
      <c r="K131" s="4">
        <v>0</v>
      </c>
      <c r="M131"/>
      <c r="P131" s="35">
        <f>[1]OCT!$C$8</f>
        <v>3084.1</v>
      </c>
    </row>
    <row r="132" spans="1:16">
      <c r="A132" s="7" t="s">
        <v>11</v>
      </c>
      <c r="B132" s="9">
        <f>ROUND([1]NOV!$C$29,0)</f>
        <v>336</v>
      </c>
      <c r="C132" s="9">
        <f>ROUND([1]NOV!$E$29,0)</f>
        <v>179</v>
      </c>
      <c r="D132" s="9">
        <f>[1]NOV!$G$29</f>
        <v>110</v>
      </c>
      <c r="E132" s="35">
        <f>[1]NOV!$I$29</f>
        <v>0.89000000000000012</v>
      </c>
      <c r="F132" s="9">
        <f>[1]NOV!$D$8</f>
        <v>10101</v>
      </c>
      <c r="G132" s="53">
        <v>0</v>
      </c>
      <c r="H132" s="55">
        <v>0</v>
      </c>
      <c r="I132" s="37"/>
      <c r="J132" s="4">
        <v>0</v>
      </c>
      <c r="K132" s="4">
        <v>0</v>
      </c>
      <c r="P132" s="35">
        <f>[1]NOV!$C$8</f>
        <v>3084.17</v>
      </c>
    </row>
    <row r="133" spans="1:16" ht="15.75" thickBot="1">
      <c r="A133" s="7" t="s">
        <v>12</v>
      </c>
      <c r="B133" s="9">
        <f>ROUND([1]DEC!$C$29,0)</f>
        <v>405</v>
      </c>
      <c r="C133" s="9">
        <f>ROUND([1]DEC!$E$29,0)</f>
        <v>185</v>
      </c>
      <c r="D133" s="9">
        <f>[1]DEC!$G$29</f>
        <v>57</v>
      </c>
      <c r="E133" s="35">
        <f>[1]DEC!$I$29</f>
        <v>0.76</v>
      </c>
      <c r="F133" s="9">
        <f>[1]DEC!$D$8</f>
        <v>10264</v>
      </c>
      <c r="G133" s="53">
        <v>0</v>
      </c>
      <c r="H133" s="75">
        <v>0</v>
      </c>
      <c r="I133" s="37"/>
      <c r="J133" s="4">
        <v>0</v>
      </c>
      <c r="K133" s="4">
        <v>0</v>
      </c>
      <c r="P133" s="35">
        <f>[1]DEC!$C$8</f>
        <v>3084.41</v>
      </c>
    </row>
    <row r="134" spans="1:16" ht="15.75" thickTop="1">
      <c r="A134" s="10" t="s">
        <v>13</v>
      </c>
      <c r="B134" s="10">
        <f>SUM(B122:B133)</f>
        <v>4683</v>
      </c>
      <c r="C134" s="10">
        <f>SUM(C122:C133)</f>
        <v>2184</v>
      </c>
      <c r="D134" s="10">
        <f>SUM(D122:D133)</f>
        <v>2413</v>
      </c>
      <c r="E134" s="29">
        <f>SUM(E122:E133)</f>
        <v>21.290000000000003</v>
      </c>
      <c r="F134" s="29" t="s">
        <v>86</v>
      </c>
      <c r="G134" s="65">
        <f>SUM(G122:G133)</f>
        <v>7360</v>
      </c>
      <c r="H134" s="85">
        <f>SUM(H122:H133)</f>
        <v>440</v>
      </c>
      <c r="I134" s="39"/>
      <c r="J134" s="10">
        <f>SUM(J122:J133)</f>
        <v>0</v>
      </c>
      <c r="K134" s="10">
        <f>SUM(K122:K133)</f>
        <v>0</v>
      </c>
    </row>
    <row r="135" spans="1:16">
      <c r="A135" s="82" t="s">
        <v>155</v>
      </c>
      <c r="B135" s="83"/>
      <c r="C135" s="83"/>
      <c r="D135" s="83"/>
      <c r="E135" s="84"/>
      <c r="F135" s="83"/>
      <c r="G135" s="83"/>
      <c r="H135" s="83"/>
      <c r="J135" s="4"/>
      <c r="K135" s="4"/>
    </row>
    <row r="136" spans="1:16">
      <c r="G136" s="5"/>
      <c r="H136" s="5"/>
      <c r="J136" s="5"/>
      <c r="K136" s="5"/>
      <c r="L136" s="5"/>
      <c r="M136" s="5"/>
    </row>
    <row r="137" spans="1:16">
      <c r="A137" s="94" t="s">
        <v>53</v>
      </c>
      <c r="B137" s="94"/>
      <c r="C137" s="94"/>
      <c r="D137" s="94"/>
      <c r="E137" s="94"/>
      <c r="F137" s="94"/>
      <c r="G137" s="94"/>
      <c r="H137" s="94"/>
    </row>
    <row r="138" spans="1:16">
      <c r="A138" s="94" t="s">
        <v>68</v>
      </c>
      <c r="B138" s="94"/>
      <c r="C138" s="94"/>
      <c r="D138" s="94"/>
      <c r="E138" s="94"/>
      <c r="F138" s="94"/>
      <c r="G138" s="94"/>
      <c r="H138" s="94"/>
    </row>
    <row r="139" spans="1:16">
      <c r="D139" s="1" t="s">
        <v>54</v>
      </c>
      <c r="J139" s="7"/>
      <c r="K139" s="7"/>
      <c r="L139" s="7"/>
    </row>
    <row r="140" spans="1:16">
      <c r="B140" s="2"/>
      <c r="C140" s="2"/>
      <c r="D140" s="2"/>
      <c r="E140" s="2"/>
      <c r="F140" s="24" t="s">
        <v>81</v>
      </c>
      <c r="G140" s="1" t="s">
        <v>99</v>
      </c>
      <c r="J140" s="7"/>
      <c r="K140" s="7"/>
      <c r="L140" s="7"/>
    </row>
    <row r="141" spans="1:16">
      <c r="D141" s="12" t="s">
        <v>50</v>
      </c>
      <c r="F141" s="12" t="s">
        <v>0</v>
      </c>
      <c r="G141" s="24" t="s">
        <v>91</v>
      </c>
      <c r="H141" s="24" t="s">
        <v>32</v>
      </c>
      <c r="J141" s="33"/>
      <c r="K141" s="33"/>
      <c r="L141" s="7"/>
    </row>
    <row r="142" spans="1:16">
      <c r="A142" s="5"/>
      <c r="B142" s="12" t="s">
        <v>18</v>
      </c>
      <c r="C142" s="12" t="s">
        <v>30</v>
      </c>
      <c r="D142" s="12" t="s">
        <v>51</v>
      </c>
      <c r="E142" s="12" t="s">
        <v>61</v>
      </c>
      <c r="F142" s="12" t="s">
        <v>82</v>
      </c>
      <c r="G142" s="70" t="s">
        <v>21</v>
      </c>
      <c r="H142" s="12" t="s">
        <v>33</v>
      </c>
      <c r="I142" s="7"/>
      <c r="J142" s="33"/>
      <c r="K142" s="33"/>
      <c r="L142" s="7"/>
      <c r="M142" s="7"/>
      <c r="N142" s="7"/>
    </row>
    <row r="143" spans="1:16">
      <c r="A143" s="7" t="s">
        <v>0</v>
      </c>
      <c r="B143" s="12" t="s">
        <v>19</v>
      </c>
      <c r="C143" s="12" t="s">
        <v>19</v>
      </c>
      <c r="D143" s="12" t="s">
        <v>19</v>
      </c>
      <c r="E143" s="12" t="s">
        <v>62</v>
      </c>
      <c r="F143" s="12" t="s">
        <v>19</v>
      </c>
      <c r="G143" s="70" t="s">
        <v>19</v>
      </c>
      <c r="H143" s="48" t="s">
        <v>19</v>
      </c>
      <c r="I143" s="7"/>
      <c r="J143" s="33"/>
      <c r="K143" s="33"/>
      <c r="L143" s="7"/>
      <c r="M143" s="7"/>
      <c r="N143" s="7"/>
      <c r="P143" s="1" t="s">
        <v>145</v>
      </c>
    </row>
    <row r="144" spans="1:16">
      <c r="A144" s="25" t="s">
        <v>1</v>
      </c>
      <c r="B144" s="8">
        <f>ROUND([1]JAN!$C$28,0)</f>
        <v>2906</v>
      </c>
      <c r="C144" s="8">
        <f>ROUND([1]JAN!$E$28,0)</f>
        <v>61</v>
      </c>
      <c r="D144" s="8">
        <f>[1]JAN!$G$28</f>
        <v>219</v>
      </c>
      <c r="E144" s="34">
        <f>[1]JAN!$I$28</f>
        <v>0.04</v>
      </c>
      <c r="F144" s="8">
        <f>[1]JAN!$D$7</f>
        <v>46217</v>
      </c>
      <c r="G144" s="54">
        <v>0</v>
      </c>
      <c r="H144" s="55">
        <v>0</v>
      </c>
      <c r="I144" s="5"/>
      <c r="J144" s="13"/>
      <c r="K144" s="13"/>
      <c r="L144" s="7"/>
      <c r="M144" s="7"/>
      <c r="N144" s="7"/>
      <c r="P144" s="34">
        <f>[1]JAN!$C$7</f>
        <v>2735.71</v>
      </c>
    </row>
    <row r="145" spans="1:16">
      <c r="A145" s="7" t="s">
        <v>2</v>
      </c>
      <c r="B145" s="9">
        <f>ROUND([1]FEB!$C$28,0)</f>
        <v>3834</v>
      </c>
      <c r="C145" s="9">
        <f>ROUND([1]FEB!$E$28,0)</f>
        <v>58</v>
      </c>
      <c r="D145" s="9">
        <f>[1]FEB!$G$28</f>
        <v>282</v>
      </c>
      <c r="E145" s="35">
        <f>[1]FEB!$I$28</f>
        <v>0.89</v>
      </c>
      <c r="F145" s="9">
        <f>[1]FEB!$D$7</f>
        <v>49711</v>
      </c>
      <c r="G145" s="53">
        <v>0</v>
      </c>
      <c r="H145" s="55">
        <v>0</v>
      </c>
      <c r="I145" s="7"/>
      <c r="J145" s="13"/>
      <c r="K145" s="13"/>
      <c r="L145" s="7"/>
      <c r="M145" s="7"/>
      <c r="N145" s="7"/>
      <c r="P145" s="35">
        <f>[1]FEB!$C$7</f>
        <v>2736.83</v>
      </c>
    </row>
    <row r="146" spans="1:16">
      <c r="A146" s="7" t="s">
        <v>3</v>
      </c>
      <c r="B146" s="9">
        <f>ROUND([1]MAR!$C$28,0)</f>
        <v>3133</v>
      </c>
      <c r="C146" s="9">
        <f>ROUND([1]MAR!$E$28,0)</f>
        <v>61</v>
      </c>
      <c r="D146" s="9">
        <f>[1]MAR!$G$28</f>
        <v>470</v>
      </c>
      <c r="E146" s="35">
        <f>[1]MAR!$I$28</f>
        <v>0.70000000000000007</v>
      </c>
      <c r="F146" s="9">
        <f>[1]MAR!$D$7</f>
        <v>52313</v>
      </c>
      <c r="G146" s="53">
        <v>0</v>
      </c>
      <c r="H146" s="55">
        <v>0</v>
      </c>
      <c r="I146" s="7"/>
      <c r="J146" s="13"/>
      <c r="K146" s="13"/>
      <c r="L146" s="7"/>
      <c r="M146" s="7"/>
      <c r="N146" s="7"/>
      <c r="P146" s="35">
        <f>[1]MAR!$C$7</f>
        <v>2737.64</v>
      </c>
    </row>
    <row r="147" spans="1:16">
      <c r="A147" s="7" t="s">
        <v>4</v>
      </c>
      <c r="B147" s="9">
        <f>ROUND([1]APR!$C$28,0)</f>
        <v>9494</v>
      </c>
      <c r="C147" s="9">
        <f>ROUND([1]APR!$E$28,0)</f>
        <v>60</v>
      </c>
      <c r="D147" s="9">
        <f>[1]APR!$G$28</f>
        <v>923</v>
      </c>
      <c r="E147" s="35">
        <f>[1]APR!$I$28</f>
        <v>5.5699999999999994</v>
      </c>
      <c r="F147" s="9">
        <f>[1]APR!$D$7</f>
        <v>60824</v>
      </c>
      <c r="G147" s="53">
        <v>0</v>
      </c>
      <c r="H147" s="55">
        <v>0</v>
      </c>
      <c r="I147" s="7"/>
      <c r="J147" s="13"/>
      <c r="K147" s="13"/>
      <c r="L147" s="7"/>
      <c r="M147" s="7"/>
      <c r="N147" s="13"/>
      <c r="P147" s="35">
        <f>[1]APR!$C$7</f>
        <v>2740.16</v>
      </c>
    </row>
    <row r="148" spans="1:16">
      <c r="A148" s="7" t="s">
        <v>5</v>
      </c>
      <c r="B148" s="9">
        <f>ROUND([1]MAY!$C$28,0)</f>
        <v>6607</v>
      </c>
      <c r="C148" s="9">
        <f>ROUND([1]MAY!$E$28,0)</f>
        <v>61</v>
      </c>
      <c r="D148" s="9">
        <f>[1]MAY!$G$28</f>
        <v>1327</v>
      </c>
      <c r="E148" s="35">
        <f>[1]MAY!$I$28</f>
        <v>4.53</v>
      </c>
      <c r="F148" s="9">
        <f>[1]MAY!$D$7</f>
        <v>66043</v>
      </c>
      <c r="G148" s="53">
        <v>0</v>
      </c>
      <c r="H148" s="55">
        <v>0</v>
      </c>
      <c r="I148" s="7"/>
      <c r="J148" s="13"/>
      <c r="K148" s="13"/>
      <c r="L148" s="7"/>
      <c r="M148" s="7"/>
      <c r="N148" s="5"/>
      <c r="P148" s="35">
        <f>[1]MAY!$C$7</f>
        <v>2741.61</v>
      </c>
    </row>
    <row r="149" spans="1:16">
      <c r="A149" s="7" t="s">
        <v>6</v>
      </c>
      <c r="B149" s="9">
        <f>ROUND([1]JUN!$C$28,0)</f>
        <v>1584</v>
      </c>
      <c r="C149" s="9">
        <f>ROUND([1]JUN!$E$28,0)</f>
        <v>1771</v>
      </c>
      <c r="D149" s="9">
        <f>[1]JUN!$G$28</f>
        <v>1823</v>
      </c>
      <c r="E149" s="35">
        <f>[1]JUN!$I$28</f>
        <v>1.8199999999999998</v>
      </c>
      <c r="F149" s="9">
        <f>[1]JUN!$D$7</f>
        <v>64033</v>
      </c>
      <c r="G149" s="53">
        <v>1905</v>
      </c>
      <c r="H149" s="55">
        <v>214</v>
      </c>
      <c r="I149" s="7"/>
      <c r="J149" s="13"/>
      <c r="K149" s="13"/>
      <c r="L149" s="7"/>
      <c r="P149" s="35">
        <f>[1]JUN!$C$7</f>
        <v>2741.06</v>
      </c>
    </row>
    <row r="150" spans="1:16">
      <c r="A150" s="7" t="s">
        <v>7</v>
      </c>
      <c r="B150" s="9">
        <f>ROUND([1]JUL!$C$28,0)</f>
        <v>329</v>
      </c>
      <c r="C150" s="9">
        <f>ROUND([1]JUL!$E$28,0)</f>
        <v>8168</v>
      </c>
      <c r="D150" s="9">
        <f>[1]JUL!$G$28</f>
        <v>1549</v>
      </c>
      <c r="E150" s="35">
        <f>[1]JUL!$I$28</f>
        <v>2.17</v>
      </c>
      <c r="F150" s="9">
        <f>[1]JUL!$D$7</f>
        <v>54645</v>
      </c>
      <c r="G150" s="53">
        <v>8070</v>
      </c>
      <c r="H150" s="55">
        <v>2285</v>
      </c>
      <c r="I150" s="7"/>
      <c r="J150" s="13"/>
      <c r="K150" s="13"/>
      <c r="L150" s="7"/>
      <c r="P150" s="35">
        <f>[1]JUL!$C$7</f>
        <v>2738.35</v>
      </c>
    </row>
    <row r="151" spans="1:16">
      <c r="A151" s="7" t="s">
        <v>8</v>
      </c>
      <c r="B151" s="9">
        <f>ROUND([1]AUG!$C$28,0)</f>
        <v>159</v>
      </c>
      <c r="C151" s="9">
        <f>ROUND([1]AUG!$E$28,0)</f>
        <v>7268</v>
      </c>
      <c r="D151" s="9">
        <f>[1]AUG!$G$28</f>
        <v>1319</v>
      </c>
      <c r="E151" s="35">
        <f>[1]AUG!$I$28</f>
        <v>2.1800000000000002</v>
      </c>
      <c r="F151" s="9">
        <f>[1]AUG!$D$7</f>
        <v>46217</v>
      </c>
      <c r="G151" s="53">
        <v>7198</v>
      </c>
      <c r="H151" s="55">
        <v>2560</v>
      </c>
      <c r="I151" s="7"/>
      <c r="J151" s="13"/>
      <c r="K151" s="13"/>
      <c r="L151" s="7"/>
      <c r="P151" s="35">
        <f>[1]AUG!$C$7</f>
        <v>2735.71</v>
      </c>
    </row>
    <row r="152" spans="1:16">
      <c r="A152" s="7" t="s">
        <v>9</v>
      </c>
      <c r="B152" s="9">
        <f>ROUND([1]SEP!$C$28,0)</f>
        <v>38</v>
      </c>
      <c r="C152" s="9">
        <f>ROUND([1]SEP!$E$28,0)</f>
        <v>492</v>
      </c>
      <c r="D152" s="9">
        <f>[1]SEP!$G$28</f>
        <v>796</v>
      </c>
      <c r="E152" s="35">
        <f>[1]SEP!$I$28</f>
        <v>2.14</v>
      </c>
      <c r="F152" s="9">
        <f>[1]SEP!$D$7</f>
        <v>44967</v>
      </c>
      <c r="G152" s="53">
        <v>285</v>
      </c>
      <c r="H152" s="55">
        <v>213</v>
      </c>
      <c r="I152" s="7"/>
      <c r="J152" s="13"/>
      <c r="K152" s="13"/>
      <c r="L152" s="7"/>
      <c r="P152" s="35">
        <f>[1]SEP!$C$7</f>
        <v>2735.3</v>
      </c>
    </row>
    <row r="153" spans="1:16">
      <c r="A153" s="7" t="s">
        <v>10</v>
      </c>
      <c r="B153" s="9">
        <f>ROUND([1]OCT!$C$28,0)</f>
        <v>0</v>
      </c>
      <c r="C153" s="9">
        <f>ROUND([1]OCT!$E$28,0)</f>
        <v>61</v>
      </c>
      <c r="D153" s="9">
        <f>[1]OCT!$G$28</f>
        <v>1022</v>
      </c>
      <c r="E153" s="35">
        <f>[1]OCT!$I$28</f>
        <v>0.11</v>
      </c>
      <c r="F153" s="9">
        <f>[1]OCT!$D$7</f>
        <v>43884</v>
      </c>
      <c r="G153" s="53">
        <v>0</v>
      </c>
      <c r="H153" s="55">
        <v>0</v>
      </c>
      <c r="I153" s="7"/>
      <c r="J153" s="13"/>
      <c r="K153" s="13"/>
      <c r="L153" s="7"/>
      <c r="P153" s="35">
        <f>[1]OCT!$C$7</f>
        <v>2734.94</v>
      </c>
    </row>
    <row r="154" spans="1:16">
      <c r="A154" s="7" t="s">
        <v>11</v>
      </c>
      <c r="B154" s="9">
        <f>ROUND([1]NOV!$C$28,0)</f>
        <v>1077</v>
      </c>
      <c r="C154" s="9">
        <f>ROUND([1]NOV!$E$28,0)</f>
        <v>60</v>
      </c>
      <c r="D154" s="9">
        <f>[1]NOV!$G$28</f>
        <v>502</v>
      </c>
      <c r="E154" s="35">
        <f>[1]NOV!$I$28</f>
        <v>0.9</v>
      </c>
      <c r="F154" s="9">
        <f>[1]NOV!$D$7</f>
        <v>44399</v>
      </c>
      <c r="G154" s="53">
        <v>0</v>
      </c>
      <c r="H154" s="55">
        <v>0</v>
      </c>
      <c r="I154" s="7"/>
      <c r="J154" s="13"/>
      <c r="K154" s="13"/>
      <c r="L154" s="7"/>
      <c r="P154" s="35">
        <f>[1]NOV!$C$7</f>
        <v>2735.09</v>
      </c>
    </row>
    <row r="155" spans="1:16" ht="15.75" thickBot="1">
      <c r="A155" s="7" t="s">
        <v>12</v>
      </c>
      <c r="B155" s="9">
        <f>ROUND([1]DEC!$C$28,0)</f>
        <v>1894</v>
      </c>
      <c r="C155" s="9">
        <f>ROUND([1]DEC!$E$28,0)</f>
        <v>61</v>
      </c>
      <c r="D155" s="9">
        <f>[1]DEC!$G$28</f>
        <v>260</v>
      </c>
      <c r="E155" s="35">
        <f>[1]DEC!$I$28</f>
        <v>0.6</v>
      </c>
      <c r="F155" s="9">
        <f>[1]DEC!$D$7</f>
        <v>45972</v>
      </c>
      <c r="G155" s="53">
        <v>0</v>
      </c>
      <c r="H155" s="75">
        <v>0</v>
      </c>
      <c r="I155" s="7"/>
      <c r="J155" s="13"/>
      <c r="K155" s="13"/>
      <c r="L155" s="7"/>
      <c r="P155" s="35">
        <f>[1]DEC!$C$7</f>
        <v>2735.63</v>
      </c>
    </row>
    <row r="156" spans="1:16" ht="15.75" thickTop="1">
      <c r="A156" s="10" t="s">
        <v>13</v>
      </c>
      <c r="B156" s="10">
        <f>SUM(B144:B155)</f>
        <v>31055</v>
      </c>
      <c r="C156" s="10">
        <f>SUM(C144:C155)</f>
        <v>18182</v>
      </c>
      <c r="D156" s="28">
        <f>SUM(D144:D155)</f>
        <v>10492</v>
      </c>
      <c r="E156" s="29">
        <f>SUM(E144:E155)</f>
        <v>21.650000000000002</v>
      </c>
      <c r="F156" s="29" t="s">
        <v>86</v>
      </c>
      <c r="G156" s="65">
        <f>SUM(G144:G155)</f>
        <v>17458</v>
      </c>
      <c r="H156" s="81">
        <f>SUM(H144:H155)</f>
        <v>5272</v>
      </c>
      <c r="I156" s="13"/>
      <c r="J156" s="13"/>
      <c r="K156" s="13"/>
      <c r="L156" s="7"/>
    </row>
    <row r="157" spans="1:16">
      <c r="A157" s="82" t="s">
        <v>156</v>
      </c>
      <c r="B157" s="83"/>
      <c r="C157" s="83"/>
      <c r="D157" s="83"/>
      <c r="E157" s="83"/>
      <c r="F157" s="84"/>
      <c r="G157" s="23"/>
      <c r="J157" s="4"/>
    </row>
    <row r="158" spans="1:16">
      <c r="A158" s="5"/>
      <c r="B158" s="3"/>
      <c r="C158" s="3"/>
      <c r="D158" s="3"/>
      <c r="E158" s="3"/>
      <c r="F158" s="3"/>
      <c r="G158" s="5"/>
      <c r="H158" s="5"/>
      <c r="I158" s="3"/>
      <c r="J158" s="5"/>
      <c r="K158" s="5"/>
      <c r="L158" s="3"/>
      <c r="M158" s="3"/>
      <c r="N158" s="3"/>
    </row>
    <row r="159" spans="1:16">
      <c r="A159" s="94" t="s">
        <v>53</v>
      </c>
      <c r="B159" s="94"/>
      <c r="C159" s="94"/>
      <c r="D159" s="94"/>
      <c r="E159" s="94"/>
      <c r="F159" s="94"/>
      <c r="G159" s="94"/>
      <c r="H159" s="94"/>
    </row>
    <row r="160" spans="1:16">
      <c r="A160" s="94" t="s">
        <v>69</v>
      </c>
      <c r="B160" s="94"/>
      <c r="C160" s="94"/>
      <c r="D160" s="94"/>
      <c r="E160" s="94"/>
      <c r="F160" s="94"/>
      <c r="G160" s="94"/>
      <c r="H160" s="94"/>
    </row>
    <row r="161" spans="1:16">
      <c r="C161" s="1" t="s">
        <v>39</v>
      </c>
    </row>
    <row r="162" spans="1:16">
      <c r="B162" s="2"/>
      <c r="C162" s="2"/>
      <c r="D162" s="2"/>
      <c r="E162" s="2"/>
      <c r="F162" s="24" t="s">
        <v>81</v>
      </c>
      <c r="G162" s="1" t="s">
        <v>100</v>
      </c>
      <c r="I162" s="37"/>
      <c r="J162" s="1" t="s">
        <v>123</v>
      </c>
    </row>
    <row r="163" spans="1:16">
      <c r="D163" s="12" t="s">
        <v>50</v>
      </c>
      <c r="F163" s="12" t="s">
        <v>0</v>
      </c>
      <c r="G163" s="24" t="s">
        <v>20</v>
      </c>
      <c r="H163" s="24" t="s">
        <v>32</v>
      </c>
      <c r="I163" s="37"/>
      <c r="J163" s="24" t="s">
        <v>20</v>
      </c>
      <c r="K163" s="24" t="s">
        <v>32</v>
      </c>
    </row>
    <row r="164" spans="1:16">
      <c r="A164" s="5"/>
      <c r="B164" s="12" t="s">
        <v>18</v>
      </c>
      <c r="C164" s="12" t="s">
        <v>30</v>
      </c>
      <c r="D164" s="12" t="s">
        <v>51</v>
      </c>
      <c r="E164" s="12" t="s">
        <v>61</v>
      </c>
      <c r="F164" s="12" t="s">
        <v>82</v>
      </c>
      <c r="G164" s="12" t="s">
        <v>21</v>
      </c>
      <c r="H164" s="12" t="s">
        <v>33</v>
      </c>
      <c r="I164" s="37"/>
      <c r="J164" s="12" t="s">
        <v>21</v>
      </c>
      <c r="K164" s="12" t="s">
        <v>33</v>
      </c>
      <c r="M164" s="7"/>
      <c r="N164" s="7"/>
    </row>
    <row r="165" spans="1:16">
      <c r="A165" s="7" t="s">
        <v>0</v>
      </c>
      <c r="B165" s="12" t="s">
        <v>19</v>
      </c>
      <c r="C165" s="12" t="s">
        <v>19</v>
      </c>
      <c r="D165" s="12" t="s">
        <v>19</v>
      </c>
      <c r="E165" s="12" t="s">
        <v>62</v>
      </c>
      <c r="F165" s="12" t="s">
        <v>19</v>
      </c>
      <c r="G165" s="12" t="s">
        <v>19</v>
      </c>
      <c r="H165" s="12" t="s">
        <v>19</v>
      </c>
      <c r="I165" s="37"/>
      <c r="J165" s="12" t="s">
        <v>19</v>
      </c>
      <c r="K165" s="48" t="s">
        <v>19</v>
      </c>
      <c r="M165" s="7"/>
      <c r="N165" s="7"/>
      <c r="P165" s="1" t="s">
        <v>145</v>
      </c>
    </row>
    <row r="166" spans="1:16">
      <c r="A166" s="25" t="s">
        <v>1</v>
      </c>
      <c r="B166" s="8">
        <f>ROUND([1]JAN!$C$30,0)</f>
        <v>639</v>
      </c>
      <c r="C166" s="8">
        <f>ROUND([1]JAN!$E$30,0)</f>
        <v>123</v>
      </c>
      <c r="D166" s="8">
        <f>[1]JAN!$G$30</f>
        <v>58</v>
      </c>
      <c r="E166" s="34">
        <f>[1]JAN!$I$30</f>
        <v>0.13</v>
      </c>
      <c r="F166" s="8">
        <f>[1]JAN!$D$9</f>
        <v>13337</v>
      </c>
      <c r="G166" s="8">
        <v>0</v>
      </c>
      <c r="H166" s="44">
        <v>0</v>
      </c>
      <c r="I166" s="43"/>
      <c r="J166" s="54">
        <v>0</v>
      </c>
      <c r="K166" s="55">
        <v>0</v>
      </c>
      <c r="M166" s="7"/>
      <c r="N166" s="7"/>
      <c r="P166" s="34">
        <f>[1]JAN!$C$9</f>
        <v>2563.4899999999998</v>
      </c>
    </row>
    <row r="167" spans="1:16">
      <c r="A167" s="7" t="s">
        <v>2</v>
      </c>
      <c r="B167" s="9">
        <f>ROUND([1]FEB!$C$30,0)</f>
        <v>919</v>
      </c>
      <c r="C167" s="9">
        <f>ROUND([1]FEB!$E$30,0)</f>
        <v>115</v>
      </c>
      <c r="D167" s="9">
        <f>[1]FEB!$G$30</f>
        <v>77</v>
      </c>
      <c r="E167" s="35">
        <f>[1]FEB!$I$30</f>
        <v>1.01</v>
      </c>
      <c r="F167" s="9">
        <f>[1]FEB!$D$9</f>
        <v>14064</v>
      </c>
      <c r="G167" s="9">
        <v>0</v>
      </c>
      <c r="H167" s="4">
        <v>0</v>
      </c>
      <c r="I167" s="37"/>
      <c r="J167" s="53">
        <v>0</v>
      </c>
      <c r="K167" s="55">
        <v>0</v>
      </c>
      <c r="M167" s="7"/>
      <c r="N167" s="7"/>
      <c r="P167" s="35">
        <f>[1]FEB!$C$9</f>
        <v>2564.29</v>
      </c>
    </row>
    <row r="168" spans="1:16">
      <c r="A168" s="7" t="s">
        <v>3</v>
      </c>
      <c r="B168" s="9">
        <f>ROUND([1]MAR!$C$30,0)</f>
        <v>501</v>
      </c>
      <c r="C168" s="9">
        <f>ROUND([1]MAR!$E$30,0)</f>
        <v>123</v>
      </c>
      <c r="D168" s="9">
        <f>[1]MAR!$G$30</f>
        <v>128</v>
      </c>
      <c r="E168" s="35">
        <f>[1]MAR!$I$30</f>
        <v>0.23</v>
      </c>
      <c r="F168" s="9">
        <f>[1]MAR!$D$9</f>
        <v>14314</v>
      </c>
      <c r="G168" s="9">
        <v>0</v>
      </c>
      <c r="H168" s="4">
        <v>0</v>
      </c>
      <c r="I168" s="37"/>
      <c r="J168" s="53">
        <v>0</v>
      </c>
      <c r="K168" s="55">
        <v>0</v>
      </c>
      <c r="M168" s="7"/>
      <c r="N168" s="7"/>
      <c r="P168" s="35">
        <f>[1]MAR!$C$9</f>
        <v>2564.56</v>
      </c>
    </row>
    <row r="169" spans="1:16">
      <c r="A169" s="7" t="s">
        <v>4</v>
      </c>
      <c r="B169" s="9">
        <f>ROUND([1]APR!$C$30,0)</f>
        <v>1525</v>
      </c>
      <c r="C169" s="9">
        <f>ROUND([1]APR!$E$30,0)</f>
        <v>119</v>
      </c>
      <c r="D169" s="9">
        <f>[1]APR!$G$30</f>
        <v>278</v>
      </c>
      <c r="E169" s="35">
        <f>[1]APR!$I$30</f>
        <v>5.1099999999999994</v>
      </c>
      <c r="F169" s="9">
        <f>[1]APR!$D$9</f>
        <v>15442</v>
      </c>
      <c r="G169" s="9">
        <v>0</v>
      </c>
      <c r="H169" s="4">
        <v>0</v>
      </c>
      <c r="I169" s="37"/>
      <c r="J169" s="53">
        <v>1158</v>
      </c>
      <c r="K169" s="55">
        <v>0</v>
      </c>
      <c r="M169" s="7"/>
      <c r="N169" s="13"/>
      <c r="P169" s="35">
        <f>[1]APR!$C$9</f>
        <v>2565.75</v>
      </c>
    </row>
    <row r="170" spans="1:16">
      <c r="A170" s="7" t="s">
        <v>5</v>
      </c>
      <c r="B170" s="9">
        <f>ROUND([1]MAY!$C$30,0)</f>
        <v>1480</v>
      </c>
      <c r="C170" s="9">
        <f>ROUND([1]MAY!$E$30,0)</f>
        <v>123</v>
      </c>
      <c r="D170" s="9">
        <f>[1]MAY!$G$30</f>
        <v>392</v>
      </c>
      <c r="E170" s="35">
        <f>[1]MAY!$I$30</f>
        <v>3.44</v>
      </c>
      <c r="F170" s="9">
        <f>[1]MAY!$D$9</f>
        <v>16407</v>
      </c>
      <c r="G170" s="9">
        <v>0</v>
      </c>
      <c r="H170" s="4">
        <v>0</v>
      </c>
      <c r="I170" s="37"/>
      <c r="J170" s="53">
        <v>2438</v>
      </c>
      <c r="K170" s="55">
        <v>0</v>
      </c>
      <c r="N170" s="5"/>
      <c r="P170" s="35">
        <f>[1]MAY!$C$9</f>
        <v>2566.73</v>
      </c>
    </row>
    <row r="171" spans="1:16">
      <c r="A171" s="7" t="s">
        <v>6</v>
      </c>
      <c r="B171" s="9">
        <f>ROUND([1]JUN!$C$30,0)</f>
        <v>166</v>
      </c>
      <c r="C171" s="9">
        <f>ROUND([1]JUN!$E$30,0)</f>
        <v>119</v>
      </c>
      <c r="D171" s="9">
        <f>[1]JUN!$G$30</f>
        <v>554</v>
      </c>
      <c r="E171" s="35">
        <f>[1]JUN!$I$30</f>
        <v>0.79</v>
      </c>
      <c r="F171" s="9">
        <f>[1]JUN!$D$9</f>
        <v>15900</v>
      </c>
      <c r="G171" s="9">
        <v>0</v>
      </c>
      <c r="H171" s="4">
        <v>0</v>
      </c>
      <c r="I171" s="37"/>
      <c r="J171" s="53">
        <v>2132</v>
      </c>
      <c r="K171" s="55">
        <v>374</v>
      </c>
      <c r="P171" s="35">
        <f>[1]JUN!$C$9</f>
        <v>2566.2199999999998</v>
      </c>
    </row>
    <row r="172" spans="1:16">
      <c r="A172" s="7" t="s">
        <v>7</v>
      </c>
      <c r="B172" s="9">
        <f>ROUND([1]JUL!$C$30,0)</f>
        <v>153</v>
      </c>
      <c r="C172" s="9">
        <f>ROUND([1]JUL!$E$30,0)</f>
        <v>123</v>
      </c>
      <c r="D172" s="9">
        <f>[1]JUL!$G$30</f>
        <v>546</v>
      </c>
      <c r="E172" s="35">
        <f>[1]JUL!$I$30</f>
        <v>2.48</v>
      </c>
      <c r="F172" s="9">
        <f>[1]JUL!$D$9</f>
        <v>15384</v>
      </c>
      <c r="G172" s="9">
        <v>0</v>
      </c>
      <c r="H172" s="4">
        <v>0</v>
      </c>
      <c r="I172" s="37"/>
      <c r="J172" s="53">
        <v>1810</v>
      </c>
      <c r="K172" s="55">
        <v>645</v>
      </c>
      <c r="P172" s="35">
        <f>[1]JUL!$C$9</f>
        <v>2565.69</v>
      </c>
    </row>
    <row r="173" spans="1:16">
      <c r="A173" s="7" t="s">
        <v>8</v>
      </c>
      <c r="B173" s="9">
        <f>ROUND([1]AUG!$C$30,0)</f>
        <v>80</v>
      </c>
      <c r="C173" s="9">
        <f>ROUND([1]AUG!$E$30,0)</f>
        <v>123</v>
      </c>
      <c r="D173" s="9">
        <f>[1]AUG!$G$30</f>
        <v>473</v>
      </c>
      <c r="E173" s="35">
        <f>[1]AUG!$I$30</f>
        <v>2.87</v>
      </c>
      <c r="F173" s="9">
        <f>[1]AUG!$D$9</f>
        <v>14868</v>
      </c>
      <c r="G173" s="9">
        <v>0</v>
      </c>
      <c r="H173" s="4">
        <v>0</v>
      </c>
      <c r="I173" s="37"/>
      <c r="J173" s="53">
        <v>1546</v>
      </c>
      <c r="K173" s="55">
        <v>973</v>
      </c>
      <c r="P173" s="35">
        <f>[1]AUG!$C$9</f>
        <v>2565.15</v>
      </c>
    </row>
    <row r="174" spans="1:16">
      <c r="A174" s="7" t="s">
        <v>9</v>
      </c>
      <c r="B174" s="9">
        <f>ROUND([1]SEP!$C$30,0)</f>
        <v>49</v>
      </c>
      <c r="C174" s="9">
        <f>ROUND([1]SEP!$E$30,0)</f>
        <v>119</v>
      </c>
      <c r="D174" s="9">
        <f>[1]SEP!$G$30</f>
        <v>279</v>
      </c>
      <c r="E174" s="35">
        <f>[1]SEP!$I$30</f>
        <v>1.24</v>
      </c>
      <c r="F174" s="9">
        <f>[1]SEP!$D$9</f>
        <v>14519</v>
      </c>
      <c r="G174" s="9">
        <v>0</v>
      </c>
      <c r="H174" s="4">
        <v>0</v>
      </c>
      <c r="I174" s="37"/>
      <c r="J174" s="53">
        <v>112</v>
      </c>
      <c r="K174" s="55">
        <v>75</v>
      </c>
      <c r="P174" s="35">
        <f>[1]SEP!$C$9</f>
        <v>2564.7800000000002</v>
      </c>
    </row>
    <row r="175" spans="1:16">
      <c r="A175" s="7" t="s">
        <v>10</v>
      </c>
      <c r="B175" s="9">
        <f>ROUND([1]OCT!$C$30,0)</f>
        <v>149</v>
      </c>
      <c r="C175" s="9">
        <f>ROUND([1]OCT!$E$30,0)</f>
        <v>123</v>
      </c>
      <c r="D175" s="9">
        <f>[1]OCT!$G$30</f>
        <v>240</v>
      </c>
      <c r="E175" s="35">
        <f>[1]OCT!$I$30</f>
        <v>0.15</v>
      </c>
      <c r="F175" s="9">
        <f>[1]OCT!$D$9</f>
        <v>14305</v>
      </c>
      <c r="G175" s="9">
        <v>0</v>
      </c>
      <c r="H175" s="4">
        <v>0</v>
      </c>
      <c r="I175" s="37"/>
      <c r="J175" s="53">
        <v>0</v>
      </c>
      <c r="K175" s="55">
        <v>0</v>
      </c>
      <c r="P175" s="35">
        <f>[1]OCT!$C$9</f>
        <v>2564.5500000000002</v>
      </c>
    </row>
    <row r="176" spans="1:16">
      <c r="A176" s="7" t="s">
        <v>11</v>
      </c>
      <c r="B176" s="9">
        <f>ROUND([1]NOV!$C$30,0)</f>
        <v>417</v>
      </c>
      <c r="C176" s="9">
        <f>ROUND([1]NOV!$E$30,0)</f>
        <v>119</v>
      </c>
      <c r="D176" s="9">
        <f>[1]NOV!$G$30</f>
        <v>150</v>
      </c>
      <c r="E176" s="35">
        <f>[1]NOV!$I$30</f>
        <v>0.95</v>
      </c>
      <c r="F176" s="9">
        <f>[1]NOV!$D$9</f>
        <v>14453</v>
      </c>
      <c r="G176" s="9">
        <v>0</v>
      </c>
      <c r="H176" s="4">
        <v>0</v>
      </c>
      <c r="I176" s="37"/>
      <c r="J176" s="53">
        <v>0</v>
      </c>
      <c r="K176" s="55">
        <v>0</v>
      </c>
      <c r="P176" s="35">
        <f>[1]NOV!$C$9</f>
        <v>2564.71</v>
      </c>
    </row>
    <row r="177" spans="1:16" ht="15.75" thickBot="1">
      <c r="A177" s="7" t="s">
        <v>12</v>
      </c>
      <c r="B177" s="9">
        <f>ROUND([1]DEC!$C$30,0)</f>
        <v>415</v>
      </c>
      <c r="C177" s="9">
        <f>ROUND([1]DEC!$E$30,0)</f>
        <v>123</v>
      </c>
      <c r="D177" s="9">
        <f>[1]DEC!$G$30</f>
        <v>76</v>
      </c>
      <c r="E177" s="35">
        <f>[1]DEC!$I$30</f>
        <v>0.41000000000000003</v>
      </c>
      <c r="F177" s="9">
        <f>[1]DEC!$D$9</f>
        <v>14669</v>
      </c>
      <c r="G177" s="9">
        <v>0</v>
      </c>
      <c r="H177" s="4">
        <v>0</v>
      </c>
      <c r="I177" s="37"/>
      <c r="J177" s="53">
        <v>0</v>
      </c>
      <c r="K177" s="75">
        <v>0</v>
      </c>
      <c r="L177" s="7"/>
      <c r="P177" s="35">
        <f>[1]DEC!$C$9</f>
        <v>2564.94</v>
      </c>
    </row>
    <row r="178" spans="1:16" ht="15.75" thickTop="1">
      <c r="A178" s="10" t="s">
        <v>13</v>
      </c>
      <c r="B178" s="10">
        <f>SUM(B166:B177)</f>
        <v>6493</v>
      </c>
      <c r="C178" s="10">
        <f>SUM(C166:C177)</f>
        <v>1452</v>
      </c>
      <c r="D178" s="10">
        <f>SUM(D166:D177)</f>
        <v>3251</v>
      </c>
      <c r="E178" s="29">
        <f>SUM(E166:E177)</f>
        <v>18.809999999999999</v>
      </c>
      <c r="F178" s="28" t="s">
        <v>86</v>
      </c>
      <c r="G178" s="10">
        <f>SUM(G166:G177)</f>
        <v>0</v>
      </c>
      <c r="H178" s="10">
        <f>SUM(H166:H177)</f>
        <v>0</v>
      </c>
      <c r="I178" s="39"/>
      <c r="J178" s="65">
        <f>SUM(J166:J177)</f>
        <v>9196</v>
      </c>
      <c r="K178" s="55">
        <f>SUM(K166:K177)</f>
        <v>2067</v>
      </c>
    </row>
    <row r="179" spans="1:16">
      <c r="A179" s="82" t="s">
        <v>157</v>
      </c>
      <c r="B179" s="83"/>
      <c r="C179" s="83"/>
      <c r="D179" s="83"/>
      <c r="E179" s="83"/>
      <c r="F179" s="84"/>
      <c r="G179" s="69"/>
    </row>
    <row r="180" spans="1:16">
      <c r="F180" s="4"/>
      <c r="G180" s="5"/>
      <c r="H180" s="5"/>
    </row>
    <row r="181" spans="1:16">
      <c r="A181" s="94" t="s">
        <v>53</v>
      </c>
      <c r="B181" s="94"/>
      <c r="C181" s="94"/>
      <c r="D181" s="94"/>
      <c r="E181" s="94"/>
      <c r="F181" s="94"/>
      <c r="G181" s="94"/>
      <c r="H181" s="94"/>
    </row>
    <row r="182" spans="1:16">
      <c r="A182" s="94" t="s">
        <v>70</v>
      </c>
      <c r="B182" s="94"/>
      <c r="C182" s="94"/>
      <c r="D182" s="94"/>
      <c r="E182" s="94"/>
      <c r="F182" s="94"/>
      <c r="G182" s="94"/>
      <c r="H182" s="94"/>
    </row>
    <row r="183" spans="1:16">
      <c r="C183" s="1" t="s">
        <v>40</v>
      </c>
    </row>
    <row r="184" spans="1:16">
      <c r="B184" s="2"/>
      <c r="C184" s="2"/>
      <c r="D184" s="2"/>
      <c r="E184" s="2"/>
      <c r="F184" s="24" t="s">
        <v>81</v>
      </c>
      <c r="G184" s="1" t="s">
        <v>101</v>
      </c>
    </row>
    <row r="185" spans="1:16">
      <c r="D185" s="12" t="s">
        <v>50</v>
      </c>
      <c r="F185" s="12" t="s">
        <v>0</v>
      </c>
      <c r="G185" s="24" t="s">
        <v>20</v>
      </c>
      <c r="H185" s="24" t="s">
        <v>32</v>
      </c>
    </row>
    <row r="186" spans="1:16">
      <c r="A186" s="5"/>
      <c r="B186" s="12" t="s">
        <v>18</v>
      </c>
      <c r="C186" s="12" t="s">
        <v>30</v>
      </c>
      <c r="D186" s="12" t="s">
        <v>51</v>
      </c>
      <c r="E186" s="12" t="s">
        <v>61</v>
      </c>
      <c r="F186" s="12" t="s">
        <v>82</v>
      </c>
      <c r="G186" s="12" t="s">
        <v>21</v>
      </c>
      <c r="H186" s="12" t="s">
        <v>33</v>
      </c>
      <c r="M186" s="7"/>
      <c r="N186" s="7"/>
      <c r="O186" s="7"/>
    </row>
    <row r="187" spans="1:16">
      <c r="A187" s="7" t="s">
        <v>0</v>
      </c>
      <c r="B187" s="12" t="s">
        <v>19</v>
      </c>
      <c r="C187" s="12" t="s">
        <v>19</v>
      </c>
      <c r="D187" s="12" t="s">
        <v>19</v>
      </c>
      <c r="E187" s="12" t="s">
        <v>62</v>
      </c>
      <c r="F187" s="12" t="s">
        <v>19</v>
      </c>
      <c r="G187" s="12" t="s">
        <v>19</v>
      </c>
      <c r="H187" s="12" t="s">
        <v>19</v>
      </c>
      <c r="M187" s="7"/>
      <c r="N187" s="7"/>
      <c r="O187" s="7"/>
      <c r="P187" s="1" t="s">
        <v>145</v>
      </c>
    </row>
    <row r="188" spans="1:16">
      <c r="A188" s="25" t="s">
        <v>1</v>
      </c>
      <c r="B188" s="8">
        <f>ROUND([1]JAN!$C$31,0)</f>
        <v>7279</v>
      </c>
      <c r="C188" s="8">
        <f>ROUND([1]JAN!$E$31,0)</f>
        <v>7014</v>
      </c>
      <c r="D188" s="8">
        <f>[1]JAN!$G$31</f>
        <v>120</v>
      </c>
      <c r="E188" s="34">
        <f>[1]JAN!$I$31</f>
        <v>0.12</v>
      </c>
      <c r="F188" s="8">
        <f>[1]JAN!$D$10</f>
        <v>33918</v>
      </c>
      <c r="G188" s="66">
        <v>0</v>
      </c>
      <c r="H188" s="66">
        <v>0</v>
      </c>
      <c r="M188" s="7"/>
      <c r="N188" s="7"/>
      <c r="O188" s="7"/>
      <c r="P188" s="34">
        <f>[1]JAN!$C$10</f>
        <v>2365.6999999999998</v>
      </c>
    </row>
    <row r="189" spans="1:16">
      <c r="A189" s="7" t="s">
        <v>2</v>
      </c>
      <c r="B189" s="9">
        <f>ROUND([1]FEB!$C$31,0)</f>
        <v>7789</v>
      </c>
      <c r="C189" s="9">
        <f>ROUND([1]FEB!$E$31,0)</f>
        <v>7279</v>
      </c>
      <c r="D189" s="9">
        <f>[1]FEB!$G$31</f>
        <v>148</v>
      </c>
      <c r="E189" s="35">
        <f>[1]FEB!$I$31</f>
        <v>0.8</v>
      </c>
      <c r="F189" s="9">
        <f>[1]FEB!$D$10</f>
        <v>34280</v>
      </c>
      <c r="G189" s="67">
        <v>0</v>
      </c>
      <c r="H189" s="67">
        <v>0</v>
      </c>
      <c r="M189" s="7"/>
      <c r="N189" s="7"/>
      <c r="O189" s="7"/>
      <c r="P189" s="35">
        <f>[1]FEB!$C$10</f>
        <v>2365.9</v>
      </c>
    </row>
    <row r="190" spans="1:16">
      <c r="A190" s="7" t="s">
        <v>3</v>
      </c>
      <c r="B190" s="9">
        <f>ROUND([1]MAR!$C$31,0)</f>
        <v>6855</v>
      </c>
      <c r="C190" s="9">
        <f>ROUND([1]MAR!$E$31,0)</f>
        <v>8563</v>
      </c>
      <c r="D190" s="9">
        <f>[1]MAR!$G$31</f>
        <v>239</v>
      </c>
      <c r="E190" s="35">
        <f>[1]MAR!$I$31</f>
        <v>0.02</v>
      </c>
      <c r="F190" s="9">
        <f>[1]MAR!$D$10</f>
        <v>32333</v>
      </c>
      <c r="G190" s="67">
        <v>0</v>
      </c>
      <c r="H190" s="67">
        <v>0</v>
      </c>
      <c r="M190" s="7"/>
      <c r="N190" s="7"/>
      <c r="O190" s="7"/>
      <c r="P190" s="35">
        <f>[1]MAR!$C$10</f>
        <v>2364.8000000000002</v>
      </c>
    </row>
    <row r="191" spans="1:16">
      <c r="A191" s="7" t="s">
        <v>16</v>
      </c>
      <c r="B191" s="9">
        <f>ROUND([1]APR!$C$31,0)</f>
        <v>9238</v>
      </c>
      <c r="C191" s="9">
        <f>ROUND([1]APR!$E$31,0)</f>
        <v>7059</v>
      </c>
      <c r="D191" s="9">
        <f>[1]APR!$G$31</f>
        <v>594</v>
      </c>
      <c r="E191" s="35">
        <f>[1]APR!$I$31</f>
        <v>6.58</v>
      </c>
      <c r="F191" s="9">
        <f>[1]APR!$D$10</f>
        <v>33918</v>
      </c>
      <c r="G191" s="67">
        <v>464</v>
      </c>
      <c r="H191" s="67">
        <v>0</v>
      </c>
      <c r="M191" s="7"/>
      <c r="N191" s="13"/>
      <c r="O191" s="7"/>
      <c r="P191" s="35">
        <f>[1]APR!$C$10</f>
        <v>2365.6999999999998</v>
      </c>
    </row>
    <row r="192" spans="1:16">
      <c r="A192" s="7" t="s">
        <v>5</v>
      </c>
      <c r="B192" s="9">
        <f>ROUND([1]MAY!$C$31,0)</f>
        <v>8670</v>
      </c>
      <c r="C192" s="9">
        <f>ROUND([1]MAY!$E$31,0)</f>
        <v>3122</v>
      </c>
      <c r="D192" s="9">
        <f>[1]MAY!$G$31</f>
        <v>686</v>
      </c>
      <c r="E192" s="35">
        <f>[1]MAY!$I$31</f>
        <v>2.99</v>
      </c>
      <c r="F192" s="9">
        <f>[1]MAY!$D$10</f>
        <v>38780</v>
      </c>
      <c r="G192" s="67">
        <v>4893</v>
      </c>
      <c r="H192" s="67">
        <v>8</v>
      </c>
      <c r="N192" s="5"/>
      <c r="P192" s="35">
        <f>[1]MAY!$C$10</f>
        <v>2368.25</v>
      </c>
    </row>
    <row r="193" spans="1:16">
      <c r="A193" s="7" t="s">
        <v>6</v>
      </c>
      <c r="B193" s="9">
        <f>ROUND([1]JUN!$C$31,0)</f>
        <v>3517</v>
      </c>
      <c r="C193" s="9">
        <f>ROUND([1]JUN!$E$31,0)</f>
        <v>5534</v>
      </c>
      <c r="D193" s="9">
        <f>[1]JUN!$G$31</f>
        <v>1055</v>
      </c>
      <c r="E193" s="35">
        <f>[1]JUN!$I$31</f>
        <v>3.09</v>
      </c>
      <c r="F193" s="9">
        <f>[1]JUN!$D$10</f>
        <v>35708</v>
      </c>
      <c r="G193" s="67">
        <v>5877</v>
      </c>
      <c r="H193" s="67">
        <v>1504</v>
      </c>
      <c r="P193" s="35">
        <f>[1]JUN!$C$10</f>
        <v>2366.67</v>
      </c>
    </row>
    <row r="194" spans="1:16">
      <c r="A194" s="7" t="s">
        <v>7</v>
      </c>
      <c r="B194" s="9">
        <f>ROUND([1]JUL!$C$31,0)</f>
        <v>2614</v>
      </c>
      <c r="C194" s="9">
        <f>ROUND([1]JUL!$E$31,0)</f>
        <v>8813</v>
      </c>
      <c r="D194" s="9">
        <f>[1]JUL!$G$31</f>
        <v>848</v>
      </c>
      <c r="E194" s="35">
        <f>[1]JUL!$I$31</f>
        <v>4.59</v>
      </c>
      <c r="F194" s="9">
        <f>[1]JUL!$D$10</f>
        <v>28661</v>
      </c>
      <c r="G194" s="67">
        <v>8316</v>
      </c>
      <c r="H194" s="67">
        <v>3802</v>
      </c>
      <c r="P194" s="35">
        <f>[1]JUL!$C$10</f>
        <v>2362.52</v>
      </c>
    </row>
    <row r="195" spans="1:16">
      <c r="A195" s="7" t="s">
        <v>8</v>
      </c>
      <c r="B195" s="9">
        <f>ROUND([1]AUG!$C$31,0)</f>
        <v>2691</v>
      </c>
      <c r="C195" s="9">
        <f>ROUND([1]AUG!$E$31,0)</f>
        <v>10136</v>
      </c>
      <c r="D195" s="9">
        <f>[1]AUG!$G$31</f>
        <v>726</v>
      </c>
      <c r="E195" s="35">
        <f>[1]AUG!$I$31</f>
        <v>2.13</v>
      </c>
      <c r="F195" s="9">
        <f>[1]AUG!$D$10</f>
        <v>20490</v>
      </c>
      <c r="G195" s="67">
        <v>9263</v>
      </c>
      <c r="H195" s="67">
        <v>5049</v>
      </c>
      <c r="P195" s="35">
        <f>[1]AUG!$C$10</f>
        <v>2356.4299999999998</v>
      </c>
    </row>
    <row r="196" spans="1:16">
      <c r="A196" s="7" t="s">
        <v>9</v>
      </c>
      <c r="B196" s="9">
        <f>ROUND([1]SEP!$C$31,0)</f>
        <v>2164</v>
      </c>
      <c r="C196" s="9">
        <f>ROUND([1]SEP!$E$31,0)</f>
        <v>984</v>
      </c>
      <c r="D196" s="9">
        <f>[1]SEP!$G$31</f>
        <v>348</v>
      </c>
      <c r="E196" s="35">
        <f>[1]SEP!$I$31</f>
        <v>1.29</v>
      </c>
      <c r="F196" s="9">
        <f>[1]SEP!$D$10</f>
        <v>21322</v>
      </c>
      <c r="G196" s="67">
        <v>1524</v>
      </c>
      <c r="H196" s="67">
        <v>444</v>
      </c>
      <c r="P196" s="35">
        <f>[1]SEP!$C$10</f>
        <v>2357.11</v>
      </c>
    </row>
    <row r="197" spans="1:16">
      <c r="A197" s="7" t="s">
        <v>10</v>
      </c>
      <c r="B197" s="9">
        <f>ROUND([1]OCT!$C$31,0)</f>
        <v>2235</v>
      </c>
      <c r="C197" s="9">
        <f>ROUND([1]OCT!$E$31,0)</f>
        <v>62</v>
      </c>
      <c r="D197" s="9">
        <f>[1]OCT!$G$31</f>
        <v>321</v>
      </c>
      <c r="E197" s="35">
        <f>[1]OCT!$I$31</f>
        <v>0.15</v>
      </c>
      <c r="F197" s="9">
        <f>[1]OCT!$D$10</f>
        <v>23174</v>
      </c>
      <c r="G197" s="67">
        <v>0</v>
      </c>
      <c r="H197" s="67">
        <v>0</v>
      </c>
      <c r="P197" s="35">
        <f>[1]OCT!$C$10</f>
        <v>2358.5700000000002</v>
      </c>
    </row>
    <row r="198" spans="1:16">
      <c r="A198" s="7" t="s">
        <v>11</v>
      </c>
      <c r="B198" s="9">
        <f>ROUND([1]NOV!$C$31,0)</f>
        <v>2651</v>
      </c>
      <c r="C198" s="9">
        <f>ROUND([1]NOV!$E$31,0)</f>
        <v>60</v>
      </c>
      <c r="D198" s="9">
        <f>[1]NOV!$G$31</f>
        <v>211</v>
      </c>
      <c r="E198" s="35">
        <f>[1]NOV!$I$31</f>
        <v>0.65</v>
      </c>
      <c r="F198" s="9">
        <f>[1]NOV!$D$10</f>
        <v>25554</v>
      </c>
      <c r="G198" s="67">
        <v>0</v>
      </c>
      <c r="H198" s="67">
        <v>0</v>
      </c>
      <c r="P198" s="35">
        <f>[1]NOV!$C$10</f>
        <v>2360.35</v>
      </c>
    </row>
    <row r="199" spans="1:16" ht="15.75" thickBot="1">
      <c r="A199" s="7" t="s">
        <v>12</v>
      </c>
      <c r="B199" s="9">
        <f>ROUND([1]DEC!$C$31,0)</f>
        <v>4013</v>
      </c>
      <c r="C199" s="9">
        <f>ROUND([1]DEC!$E$31,0)</f>
        <v>62</v>
      </c>
      <c r="D199" s="9">
        <f>[1]DEC!$G$31</f>
        <v>112</v>
      </c>
      <c r="E199" s="35">
        <f>[1]DEC!$I$31</f>
        <v>0.73</v>
      </c>
      <c r="F199" s="9">
        <f>[1]DEC!$D$10</f>
        <v>29393</v>
      </c>
      <c r="G199" s="67">
        <v>0</v>
      </c>
      <c r="H199" s="67">
        <v>0</v>
      </c>
      <c r="P199" s="35">
        <f>[1]DEC!$C$10</f>
        <v>2363</v>
      </c>
    </row>
    <row r="200" spans="1:16" ht="15.75" thickTop="1">
      <c r="A200" s="27" t="s">
        <v>13</v>
      </c>
      <c r="B200" s="10">
        <f>SUM(B188:B199)</f>
        <v>59716</v>
      </c>
      <c r="C200" s="10">
        <f>SUM(C188:C199)</f>
        <v>58688</v>
      </c>
      <c r="D200" s="28">
        <f>SUM(D188:D199)</f>
        <v>5408</v>
      </c>
      <c r="E200" s="29">
        <f>SUM(E188:E199)</f>
        <v>23.139999999999997</v>
      </c>
      <c r="F200" s="28" t="s">
        <v>86</v>
      </c>
      <c r="G200" s="65">
        <f>SUM(G188:G199)</f>
        <v>30337</v>
      </c>
      <c r="H200" s="65">
        <f>SUM(H188:H199)</f>
        <v>10807</v>
      </c>
    </row>
    <row r="201" spans="1:16">
      <c r="A201" s="82" t="s">
        <v>158</v>
      </c>
      <c r="B201" s="83"/>
      <c r="C201" s="83"/>
      <c r="D201" s="83"/>
      <c r="E201" s="83"/>
      <c r="F201" s="84"/>
      <c r="G201" s="5"/>
    </row>
    <row r="202" spans="1:16" ht="15.75">
      <c r="A202" s="19"/>
      <c r="B202" s="5"/>
      <c r="C202" s="3"/>
      <c r="D202" s="3"/>
      <c r="E202" s="3"/>
      <c r="F202" s="3"/>
      <c r="G202" s="49" t="s">
        <v>88</v>
      </c>
      <c r="H202" s="5"/>
      <c r="I202" s="3"/>
      <c r="J202" s="3"/>
      <c r="K202" s="3"/>
      <c r="L202" s="1" t="s">
        <v>140</v>
      </c>
      <c r="N202" s="3"/>
    </row>
    <row r="203" spans="1:16" ht="15.75">
      <c r="A203" s="5"/>
      <c r="F203" s="50" t="s">
        <v>147</v>
      </c>
    </row>
    <row r="205" spans="1:16">
      <c r="A205" s="94" t="s">
        <v>71</v>
      </c>
      <c r="B205" s="94"/>
      <c r="C205" s="94"/>
      <c r="D205" s="94"/>
      <c r="E205" s="94"/>
      <c r="F205" s="94"/>
      <c r="G205" s="94"/>
      <c r="H205" s="94"/>
    </row>
    <row r="206" spans="1:16">
      <c r="A206" s="94" t="s">
        <v>72</v>
      </c>
      <c r="B206" s="94"/>
      <c r="C206" s="94"/>
      <c r="D206" s="94"/>
      <c r="E206" s="94"/>
      <c r="F206" s="94"/>
      <c r="G206" s="94"/>
      <c r="H206" s="94"/>
    </row>
    <row r="207" spans="1:16">
      <c r="C207" s="1" t="s">
        <v>41</v>
      </c>
    </row>
    <row r="208" spans="1:16">
      <c r="B208" s="2"/>
      <c r="C208" s="2"/>
      <c r="D208" s="2"/>
      <c r="E208" s="2"/>
      <c r="F208" s="24" t="s">
        <v>81</v>
      </c>
      <c r="G208" s="12" t="s">
        <v>91</v>
      </c>
      <c r="H208" s="95" t="s">
        <v>133</v>
      </c>
      <c r="I208" s="95"/>
      <c r="J208" s="32"/>
    </row>
    <row r="209" spans="1:16">
      <c r="D209" s="12" t="s">
        <v>50</v>
      </c>
      <c r="F209" s="12" t="s">
        <v>0</v>
      </c>
      <c r="G209" s="12" t="s">
        <v>102</v>
      </c>
      <c r="H209" s="33" t="s">
        <v>20</v>
      </c>
      <c r="I209" s="12" t="s">
        <v>32</v>
      </c>
    </row>
    <row r="210" spans="1:16">
      <c r="A210" s="5"/>
      <c r="B210" s="12" t="s">
        <v>18</v>
      </c>
      <c r="C210" s="12" t="s">
        <v>30</v>
      </c>
      <c r="D210" s="12" t="s">
        <v>51</v>
      </c>
      <c r="E210" s="12" t="s">
        <v>61</v>
      </c>
      <c r="F210" s="12" t="s">
        <v>82</v>
      </c>
      <c r="G210" s="12" t="s">
        <v>103</v>
      </c>
      <c r="H210" s="12" t="s">
        <v>21</v>
      </c>
      <c r="I210" s="12" t="s">
        <v>33</v>
      </c>
      <c r="M210" s="7"/>
      <c r="N210" s="7"/>
      <c r="O210" s="7"/>
    </row>
    <row r="211" spans="1:16">
      <c r="A211" s="7" t="s">
        <v>0</v>
      </c>
      <c r="B211" s="12" t="s">
        <v>19</v>
      </c>
      <c r="C211" s="12" t="s">
        <v>19</v>
      </c>
      <c r="D211" s="12" t="s">
        <v>19</v>
      </c>
      <c r="E211" s="12" t="s">
        <v>62</v>
      </c>
      <c r="F211" s="12" t="s">
        <v>19</v>
      </c>
      <c r="G211" s="12" t="s">
        <v>19</v>
      </c>
      <c r="H211" s="12" t="s">
        <v>19</v>
      </c>
      <c r="I211" s="12" t="s">
        <v>19</v>
      </c>
      <c r="M211" s="7"/>
      <c r="N211" s="7"/>
      <c r="O211" s="7"/>
      <c r="P211" s="1" t="s">
        <v>145</v>
      </c>
    </row>
    <row r="212" spans="1:16">
      <c r="A212" s="25" t="s">
        <v>1</v>
      </c>
      <c r="B212" s="8">
        <f>ROUND([1]JAN!$C$32,0)</f>
        <v>266</v>
      </c>
      <c r="C212" s="8">
        <f>ROUND([1]JAN!$E$32,0)</f>
        <v>52</v>
      </c>
      <c r="D212" s="8">
        <f>[1]JAN!$G$32</f>
        <v>60</v>
      </c>
      <c r="E212" s="34">
        <f>[1]JAN!$I$32</f>
        <v>0.11</v>
      </c>
      <c r="F212" s="8">
        <f>[1]JAN!$D$11</f>
        <v>9576</v>
      </c>
      <c r="G212" s="54">
        <v>21</v>
      </c>
      <c r="H212" s="66">
        <v>0</v>
      </c>
      <c r="I212" s="66">
        <v>0</v>
      </c>
      <c r="M212" s="7"/>
      <c r="N212" s="7"/>
      <c r="O212" s="7"/>
      <c r="P212" s="34">
        <f>[1]JAN!$C$11</f>
        <v>2287.91</v>
      </c>
    </row>
    <row r="213" spans="1:16">
      <c r="A213" s="7" t="s">
        <v>2</v>
      </c>
      <c r="B213" s="9">
        <f>ROUND([1]FEB!$C$32,0)</f>
        <v>448</v>
      </c>
      <c r="C213" s="9">
        <f>ROUND([1]FEB!$E$32,0)</f>
        <v>47</v>
      </c>
      <c r="D213" s="9">
        <f>[1]FEB!$G$32</f>
        <v>78</v>
      </c>
      <c r="E213" s="35">
        <f>[1]FEB!$I$32</f>
        <v>0.54</v>
      </c>
      <c r="F213" s="9">
        <f>[1]FEB!$D$11</f>
        <v>9899</v>
      </c>
      <c r="G213" s="53">
        <v>18</v>
      </c>
      <c r="H213" s="67">
        <v>0</v>
      </c>
      <c r="I213" s="67">
        <v>0</v>
      </c>
      <c r="M213" s="7"/>
      <c r="N213" s="7"/>
      <c r="O213" s="7"/>
      <c r="P213" s="35">
        <f>[1]FEB!$C$11</f>
        <v>2288.2600000000002</v>
      </c>
    </row>
    <row r="214" spans="1:16">
      <c r="A214" s="7" t="s">
        <v>3</v>
      </c>
      <c r="B214" s="9">
        <f>ROUND([1]MAR!$C$32,0)</f>
        <v>212</v>
      </c>
      <c r="C214" s="9">
        <f>ROUND([1]MAR!$E$32,0)</f>
        <v>51</v>
      </c>
      <c r="D214" s="9">
        <f>[1]MAR!$G$32</f>
        <v>133</v>
      </c>
      <c r="E214" s="35">
        <f>[1]MAR!$I$32</f>
        <v>9.0000000000000011E-2</v>
      </c>
      <c r="F214" s="9">
        <f>[1]MAR!$D$11</f>
        <v>9927</v>
      </c>
      <c r="G214" s="53">
        <v>20</v>
      </c>
      <c r="H214" s="67">
        <v>0</v>
      </c>
      <c r="I214" s="67">
        <v>0</v>
      </c>
      <c r="M214" s="7"/>
      <c r="N214" s="7"/>
      <c r="O214" s="7"/>
      <c r="P214" s="35">
        <f>[1]MAR!$C$11</f>
        <v>2288.29</v>
      </c>
    </row>
    <row r="215" spans="1:16">
      <c r="A215" s="7" t="s">
        <v>4</v>
      </c>
      <c r="B215" s="9">
        <f>ROUND([1]APR!$C$32,0)</f>
        <v>1328</v>
      </c>
      <c r="C215" s="9">
        <f>ROUND([1]APR!$E$32,0)</f>
        <v>55</v>
      </c>
      <c r="D215" s="9">
        <f>[1]APR!$G$32</f>
        <v>377</v>
      </c>
      <c r="E215" s="35">
        <f>[1]APR!$I$32</f>
        <v>7.8599999999999994</v>
      </c>
      <c r="F215" s="9">
        <f>[1]APR!$D$11</f>
        <v>10823</v>
      </c>
      <c r="G215" s="53">
        <v>26</v>
      </c>
      <c r="H215" s="67">
        <v>0</v>
      </c>
      <c r="I215" s="67">
        <v>0</v>
      </c>
      <c r="M215" s="7"/>
      <c r="N215" s="13"/>
      <c r="O215" s="7"/>
      <c r="P215" s="35">
        <f>[1]APR!$C$11</f>
        <v>2289.21</v>
      </c>
    </row>
    <row r="216" spans="1:16">
      <c r="A216" s="7" t="s">
        <v>5</v>
      </c>
      <c r="B216" s="9">
        <f>ROUND([1]MAY!$C$32,0)</f>
        <v>967</v>
      </c>
      <c r="C216" s="9">
        <f>ROUND([1]MAY!$E$32,0)</f>
        <v>58</v>
      </c>
      <c r="D216" s="9">
        <f>[1]MAY!$G$32</f>
        <v>426</v>
      </c>
      <c r="E216" s="35">
        <f>[1]MAY!$I$32</f>
        <v>3.5</v>
      </c>
      <c r="F216" s="9">
        <f>[1]MAY!$D$11</f>
        <v>11306</v>
      </c>
      <c r="G216" s="53">
        <v>27</v>
      </c>
      <c r="H216" s="67">
        <v>0</v>
      </c>
      <c r="I216" s="67">
        <v>0</v>
      </c>
      <c r="N216" s="5"/>
      <c r="P216" s="35">
        <f>[1]MAY!$C$11</f>
        <v>2289.6799999999998</v>
      </c>
    </row>
    <row r="217" spans="1:16">
      <c r="A217" s="7" t="s">
        <v>6</v>
      </c>
      <c r="B217" s="9">
        <f>ROUND([1]JUN!$C$32,0)</f>
        <v>212</v>
      </c>
      <c r="C217" s="9">
        <f>ROUND([1]JUN!$E$32,0)</f>
        <v>81</v>
      </c>
      <c r="D217" s="9">
        <f>[1]JUN!$G$32</f>
        <v>685</v>
      </c>
      <c r="E217" s="35">
        <f>[1]JUN!$I$32</f>
        <v>0.8899999999999999</v>
      </c>
      <c r="F217" s="9">
        <f>[1]JUN!$D$11</f>
        <v>10752</v>
      </c>
      <c r="G217" s="53">
        <v>51</v>
      </c>
      <c r="H217" s="67">
        <v>0</v>
      </c>
      <c r="I217" s="67">
        <v>0</v>
      </c>
      <c r="N217" s="15"/>
      <c r="P217" s="35">
        <f>[1]JUN!$C$11</f>
        <v>2289.14</v>
      </c>
    </row>
    <row r="218" spans="1:16">
      <c r="A218" s="7" t="s">
        <v>7</v>
      </c>
      <c r="B218" s="9">
        <f>ROUND([1]JUL!$C$32,0)</f>
        <v>37</v>
      </c>
      <c r="C218" s="9">
        <f>ROUND([1]JUL!$E$32,0)</f>
        <v>89</v>
      </c>
      <c r="D218" s="9">
        <f>[1]JUL!$G$32</f>
        <v>660</v>
      </c>
      <c r="E218" s="35">
        <f>[1]JUL!$I$32</f>
        <v>1.43</v>
      </c>
      <c r="F218" s="9">
        <f>[1]JUL!$D$11</f>
        <v>10040</v>
      </c>
      <c r="G218" s="53">
        <v>58</v>
      </c>
      <c r="H218" s="67">
        <v>0</v>
      </c>
      <c r="I218" s="67">
        <v>0</v>
      </c>
      <c r="N218" s="15"/>
      <c r="P218" s="35">
        <f>[1]JUL!$C$11</f>
        <v>2288.41</v>
      </c>
    </row>
    <row r="219" spans="1:16">
      <c r="A219" s="7" t="s">
        <v>8</v>
      </c>
      <c r="B219" s="9">
        <f>ROUND([1]AUG!$C$32,0)</f>
        <v>388</v>
      </c>
      <c r="C219" s="9">
        <f>ROUND([1]AUG!$E$32,0)</f>
        <v>79</v>
      </c>
      <c r="D219" s="9">
        <f>[1]AUG!$G$32</f>
        <v>478</v>
      </c>
      <c r="E219" s="35">
        <f>[1]AUG!$I$32</f>
        <v>3.2800000000000002</v>
      </c>
      <c r="F219" s="9">
        <f>[1]AUG!$D$11</f>
        <v>9871</v>
      </c>
      <c r="G219" s="53">
        <v>49</v>
      </c>
      <c r="H219" s="67">
        <v>0</v>
      </c>
      <c r="I219" s="67">
        <v>0</v>
      </c>
      <c r="N219" s="15"/>
      <c r="P219" s="35">
        <f>[1]AUG!$C$11</f>
        <v>2288.23</v>
      </c>
    </row>
    <row r="220" spans="1:16">
      <c r="A220" s="7" t="s">
        <v>9</v>
      </c>
      <c r="B220" s="9">
        <f>ROUND([1]SEP!$C$32,0)</f>
        <v>3640</v>
      </c>
      <c r="C220" s="9">
        <f>ROUND([1]SEP!$E$32,0)</f>
        <v>61</v>
      </c>
      <c r="D220" s="9">
        <f>[1]SEP!$G$32</f>
        <v>422</v>
      </c>
      <c r="E220" s="35">
        <f>[1]SEP!$I$32</f>
        <v>3.1399999999999997</v>
      </c>
      <c r="F220" s="9">
        <f>[1]SEP!$D$11</f>
        <v>13028</v>
      </c>
      <c r="G220" s="53">
        <v>31</v>
      </c>
      <c r="H220" s="67">
        <v>0</v>
      </c>
      <c r="I220" s="67">
        <v>0</v>
      </c>
      <c r="L220" s="4"/>
      <c r="N220" s="15"/>
      <c r="P220" s="35">
        <f>[1]SEP!$C$11</f>
        <v>2291.2399999999998</v>
      </c>
    </row>
    <row r="221" spans="1:16">
      <c r="A221" s="7" t="s">
        <v>10</v>
      </c>
      <c r="B221" s="9">
        <f>ROUND([1]OCT!$C$32,0)</f>
        <v>147</v>
      </c>
      <c r="C221" s="9">
        <f>ROUND([1]OCT!$E$32,0)</f>
        <v>65</v>
      </c>
      <c r="D221" s="9">
        <f>[1]OCT!$G$32</f>
        <v>324</v>
      </c>
      <c r="E221" s="35">
        <f>[1]OCT!$I$32</f>
        <v>7.0000000000000007E-2</v>
      </c>
      <c r="F221" s="9">
        <f>[1]OCT!$D$11</f>
        <v>12786</v>
      </c>
      <c r="G221" s="53">
        <v>35</v>
      </c>
      <c r="H221" s="67">
        <v>0</v>
      </c>
      <c r="I221" s="67">
        <v>0</v>
      </c>
      <c r="L221" s="4"/>
      <c r="N221" s="15"/>
      <c r="P221" s="35">
        <f>[1]OCT!$C$11</f>
        <v>2291.0300000000002</v>
      </c>
    </row>
    <row r="222" spans="1:16">
      <c r="A222" s="7" t="s">
        <v>11</v>
      </c>
      <c r="B222" s="9">
        <f>ROUND([1]NOV!$C$32,0)</f>
        <v>285</v>
      </c>
      <c r="C222" s="9">
        <f>ROUND([1]NOV!$E$32,0)</f>
        <v>52</v>
      </c>
      <c r="D222" s="9">
        <f>[1]NOV!$G$32</f>
        <v>187</v>
      </c>
      <c r="E222" s="35">
        <f>[1]NOV!$I$32</f>
        <v>0.71000000000000008</v>
      </c>
      <c r="F222" s="9">
        <f>[1]NOV!$D$11</f>
        <v>12832</v>
      </c>
      <c r="G222" s="53">
        <v>23</v>
      </c>
      <c r="H222" s="67">
        <v>0</v>
      </c>
      <c r="I222" s="67">
        <v>0</v>
      </c>
      <c r="L222" s="4"/>
      <c r="N222" s="15"/>
      <c r="P222" s="35">
        <f>[1]NOV!$C$11</f>
        <v>2291.0700000000002</v>
      </c>
    </row>
    <row r="223" spans="1:16" ht="15.75" thickBot="1">
      <c r="A223" s="7" t="s">
        <v>12</v>
      </c>
      <c r="B223" s="9">
        <f>ROUND([1]DEC!$C$32,0)</f>
        <v>355</v>
      </c>
      <c r="C223" s="9">
        <f>ROUND([1]DEC!$E$32,0)</f>
        <v>52</v>
      </c>
      <c r="D223" s="9">
        <f>[1]DEC!$G$32</f>
        <v>96</v>
      </c>
      <c r="E223" s="35">
        <f>[1]DEC!$I$32</f>
        <v>0.42</v>
      </c>
      <c r="F223" s="9">
        <f>[1]DEC!$D$11</f>
        <v>13039</v>
      </c>
      <c r="G223" s="53">
        <v>21</v>
      </c>
      <c r="H223" s="67">
        <v>0</v>
      </c>
      <c r="I223" s="67">
        <v>0</v>
      </c>
      <c r="L223" s="4"/>
      <c r="N223" s="11"/>
      <c r="P223" s="35">
        <f>[1]DEC!$C$11</f>
        <v>2291.25</v>
      </c>
    </row>
    <row r="224" spans="1:16" ht="15.75" thickTop="1">
      <c r="A224" s="10" t="s">
        <v>13</v>
      </c>
      <c r="B224" s="10">
        <f>SUM(B212:B223)</f>
        <v>8285</v>
      </c>
      <c r="C224" s="10">
        <f>SUM(C212:C223)</f>
        <v>742</v>
      </c>
      <c r="D224" s="28">
        <f>SUM(D212:D223)</f>
        <v>3926</v>
      </c>
      <c r="E224" s="29">
        <f>SUM(E212:E223)</f>
        <v>22.040000000000003</v>
      </c>
      <c r="F224" s="28" t="s">
        <v>83</v>
      </c>
      <c r="G224" s="62">
        <f>SUM(G212:G223)</f>
        <v>380</v>
      </c>
      <c r="H224" s="65">
        <f>SUM(H212:H223)</f>
        <v>0</v>
      </c>
      <c r="I224" s="65">
        <f>SUM(I212:I223)</f>
        <v>0</v>
      </c>
    </row>
    <row r="225" spans="1:25">
      <c r="A225" s="20" t="s">
        <v>148</v>
      </c>
      <c r="B225" s="9"/>
      <c r="C225" s="9"/>
      <c r="D225" s="9"/>
      <c r="E225" s="9"/>
      <c r="F225" s="9"/>
      <c r="H225" s="7"/>
      <c r="I225" s="5"/>
    </row>
    <row r="226" spans="1:25">
      <c r="H226" s="5"/>
      <c r="J226" s="5"/>
      <c r="Q226" s="7"/>
      <c r="R226" s="7"/>
      <c r="S226" s="7"/>
      <c r="T226" s="7"/>
      <c r="U226" s="7"/>
      <c r="V226" s="7"/>
      <c r="W226" s="7"/>
      <c r="X226" s="7"/>
      <c r="Y226" s="7"/>
    </row>
    <row r="227" spans="1:25">
      <c r="A227" s="94" t="s">
        <v>73</v>
      </c>
      <c r="B227" s="94"/>
      <c r="C227" s="94"/>
      <c r="D227" s="94"/>
      <c r="E227" s="94"/>
      <c r="F227" s="94"/>
      <c r="G227" s="94"/>
      <c r="H227" s="94"/>
      <c r="Q227" s="7"/>
      <c r="R227" s="7"/>
      <c r="S227" s="7"/>
      <c r="T227" s="7"/>
      <c r="U227" s="7"/>
      <c r="V227" s="7"/>
      <c r="W227" s="7"/>
      <c r="X227" s="7"/>
      <c r="Y227" s="7"/>
    </row>
    <row r="228" spans="1:25">
      <c r="A228" s="94" t="s">
        <v>74</v>
      </c>
      <c r="B228" s="94"/>
      <c r="C228" s="94"/>
      <c r="D228" s="94"/>
      <c r="E228" s="94"/>
      <c r="F228" s="94"/>
      <c r="G228" s="94"/>
      <c r="H228" s="94"/>
      <c r="Q228" s="7"/>
      <c r="R228" s="7"/>
      <c r="S228" s="7"/>
      <c r="T228" s="7"/>
      <c r="U228" s="7"/>
      <c r="V228" s="7"/>
      <c r="W228" s="7"/>
      <c r="X228" s="7"/>
      <c r="Y228" s="7"/>
    </row>
    <row r="229" spans="1:25">
      <c r="Q229" s="7"/>
      <c r="R229" s="7"/>
      <c r="S229" s="7"/>
      <c r="T229" s="7"/>
      <c r="U229" s="7"/>
      <c r="V229" s="7"/>
      <c r="W229" s="7"/>
      <c r="X229" s="7"/>
      <c r="Y229" s="7"/>
    </row>
    <row r="230" spans="1:25">
      <c r="C230" s="1" t="s">
        <v>42</v>
      </c>
      <c r="Q230" s="7"/>
      <c r="R230" s="7"/>
      <c r="S230" s="7"/>
      <c r="T230" s="7"/>
      <c r="U230" s="7"/>
      <c r="V230" s="7"/>
      <c r="W230" s="7"/>
      <c r="X230" s="7"/>
      <c r="Y230" s="7"/>
    </row>
    <row r="231" spans="1:25">
      <c r="B231" s="93" t="s">
        <v>43</v>
      </c>
      <c r="C231" s="93"/>
      <c r="D231" s="93"/>
      <c r="E231" s="93"/>
      <c r="F231" s="24" t="s">
        <v>81</v>
      </c>
      <c r="G231" s="1" t="s">
        <v>104</v>
      </c>
      <c r="I231" s="37"/>
      <c r="J231" s="1" t="s">
        <v>124</v>
      </c>
      <c r="Q231" s="7"/>
      <c r="R231" s="7"/>
      <c r="S231" s="7"/>
      <c r="T231" s="7"/>
      <c r="U231" s="92"/>
      <c r="V231" s="92"/>
      <c r="W231" s="92"/>
      <c r="X231" s="92"/>
      <c r="Y231" s="33"/>
    </row>
    <row r="232" spans="1:25">
      <c r="D232" s="12" t="s">
        <v>50</v>
      </c>
      <c r="F232" s="12" t="s">
        <v>0</v>
      </c>
      <c r="G232" s="24" t="s">
        <v>91</v>
      </c>
      <c r="H232" s="24" t="s">
        <v>32</v>
      </c>
      <c r="I232" s="37"/>
      <c r="J232" s="24" t="s">
        <v>91</v>
      </c>
      <c r="K232" s="24" t="s">
        <v>32</v>
      </c>
      <c r="Q232" s="7"/>
      <c r="R232" s="7"/>
      <c r="S232" s="7"/>
      <c r="T232" s="7"/>
      <c r="U232" s="7"/>
      <c r="V232" s="7"/>
      <c r="W232" s="33"/>
      <c r="X232" s="7"/>
      <c r="Y232" s="33"/>
    </row>
    <row r="233" spans="1:25">
      <c r="A233" s="5"/>
      <c r="B233" s="12" t="s">
        <v>18</v>
      </c>
      <c r="C233" s="12" t="s">
        <v>30</v>
      </c>
      <c r="D233" s="12" t="s">
        <v>51</v>
      </c>
      <c r="E233" s="12" t="s">
        <v>61</v>
      </c>
      <c r="F233" s="12" t="s">
        <v>82</v>
      </c>
      <c r="G233" s="12" t="s">
        <v>21</v>
      </c>
      <c r="H233" s="12" t="s">
        <v>33</v>
      </c>
      <c r="I233" s="71"/>
      <c r="J233" s="12" t="s">
        <v>21</v>
      </c>
      <c r="K233" s="12" t="s">
        <v>33</v>
      </c>
      <c r="Q233" s="7"/>
      <c r="R233" s="32"/>
      <c r="S233" s="32"/>
      <c r="T233" s="5"/>
      <c r="U233" s="33"/>
      <c r="V233" s="33"/>
      <c r="W233" s="33"/>
      <c r="X233" s="33"/>
      <c r="Y233" s="33"/>
    </row>
    <row r="234" spans="1:25">
      <c r="A234" s="7" t="s">
        <v>0</v>
      </c>
      <c r="B234" s="12" t="s">
        <v>19</v>
      </c>
      <c r="C234" s="12" t="s">
        <v>19</v>
      </c>
      <c r="D234" s="12" t="s">
        <v>19</v>
      </c>
      <c r="E234" s="12" t="s">
        <v>62</v>
      </c>
      <c r="F234" s="12" t="s">
        <v>19</v>
      </c>
      <c r="G234" s="12" t="s">
        <v>19</v>
      </c>
      <c r="H234" s="12" t="s">
        <v>19</v>
      </c>
      <c r="I234" s="71"/>
      <c r="J234" s="12" t="s">
        <v>19</v>
      </c>
      <c r="K234" s="12" t="s">
        <v>19</v>
      </c>
      <c r="N234" s="7"/>
      <c r="P234" s="1" t="s">
        <v>145</v>
      </c>
      <c r="Q234" s="7"/>
      <c r="R234" s="32"/>
      <c r="S234" s="32"/>
      <c r="T234" s="7"/>
      <c r="U234" s="33"/>
      <c r="V234" s="33"/>
      <c r="W234" s="33"/>
      <c r="X234" s="33"/>
      <c r="Y234" s="33"/>
    </row>
    <row r="235" spans="1:25">
      <c r="A235" s="25" t="s">
        <v>1</v>
      </c>
      <c r="B235" s="8">
        <f>ROUND([1]JAN!$C$33,0)</f>
        <v>12516</v>
      </c>
      <c r="C235" s="8">
        <f>ROUND([1]JAN!$E$33,0)</f>
        <v>0</v>
      </c>
      <c r="D235" s="8">
        <f>[1]JAN!$G$33</f>
        <v>620</v>
      </c>
      <c r="E235" s="34">
        <f>[1]JAN!$I$33</f>
        <v>0.27</v>
      </c>
      <c r="F235" s="8">
        <f>[1]JAN!$D$12</f>
        <v>179312</v>
      </c>
      <c r="G235" s="66">
        <v>0</v>
      </c>
      <c r="H235" s="66">
        <v>0</v>
      </c>
      <c r="I235" s="72"/>
      <c r="J235" s="66">
        <v>0</v>
      </c>
      <c r="K235" s="66">
        <v>0</v>
      </c>
      <c r="M235" s="4"/>
      <c r="N235" s="20"/>
      <c r="P235" s="34">
        <f>[1]JAN!$C$12</f>
        <v>1934.1</v>
      </c>
      <c r="Q235" s="5"/>
      <c r="R235" s="21"/>
      <c r="S235" s="21"/>
      <c r="T235" s="7"/>
      <c r="U235" s="13"/>
      <c r="V235" s="13"/>
      <c r="W235" s="13"/>
      <c r="X235" s="21"/>
      <c r="Y235" s="13"/>
    </row>
    <row r="236" spans="1:25">
      <c r="A236" s="7" t="s">
        <v>2</v>
      </c>
      <c r="B236" s="9">
        <f>ROUND([1]FEB!$C$33,0)</f>
        <v>15233</v>
      </c>
      <c r="C236" s="9">
        <f>ROUND([1]FEB!$E$33,0)</f>
        <v>0</v>
      </c>
      <c r="D236" s="9">
        <f>[1]FEB!$G$33</f>
        <v>753</v>
      </c>
      <c r="E236" s="35">
        <f>[1]FEB!$I$33</f>
        <v>0.81</v>
      </c>
      <c r="F236" s="9">
        <f>[1]FEB!$D$12</f>
        <v>193792</v>
      </c>
      <c r="G236" s="67">
        <v>0</v>
      </c>
      <c r="H236" s="67">
        <v>0</v>
      </c>
      <c r="I236" s="71"/>
      <c r="J236" s="67">
        <v>0</v>
      </c>
      <c r="K236" s="67">
        <v>0</v>
      </c>
      <c r="M236" s="14"/>
      <c r="N236" s="7"/>
      <c r="P236" s="35">
        <f>[1]FEB!$C$12</f>
        <v>1935.54</v>
      </c>
      <c r="Q236" s="7"/>
      <c r="R236" s="21"/>
      <c r="S236" s="21"/>
      <c r="T236" s="7"/>
      <c r="U236" s="13"/>
      <c r="V236" s="13"/>
      <c r="W236" s="13"/>
      <c r="X236" s="21"/>
      <c r="Y236" s="13"/>
    </row>
    <row r="237" spans="1:25">
      <c r="A237" s="7" t="s">
        <v>3</v>
      </c>
      <c r="B237" s="9">
        <f>ROUND([1]MAR!$C$33,0)</f>
        <v>14315</v>
      </c>
      <c r="C237" s="9">
        <f>ROUND([1]MAR!$E$33,0)</f>
        <v>0</v>
      </c>
      <c r="D237" s="9">
        <f>[1]MAR!$G$33</f>
        <v>1045</v>
      </c>
      <c r="E237" s="35">
        <f>[1]MAR!$I$33</f>
        <v>0.1</v>
      </c>
      <c r="F237" s="9">
        <f>[1]MAR!$D$12</f>
        <v>207062</v>
      </c>
      <c r="G237" s="67">
        <v>0</v>
      </c>
      <c r="H237" s="67">
        <v>0</v>
      </c>
      <c r="I237" s="71"/>
      <c r="J237" s="67">
        <v>0</v>
      </c>
      <c r="K237" s="67">
        <v>0</v>
      </c>
      <c r="M237" s="4"/>
      <c r="N237" s="7"/>
      <c r="P237" s="35">
        <f>[1]MAR!$C$12</f>
        <v>1936.81</v>
      </c>
      <c r="Q237" s="7"/>
      <c r="R237" s="21"/>
      <c r="S237" s="21"/>
      <c r="T237" s="7"/>
      <c r="U237" s="13"/>
      <c r="V237" s="13"/>
      <c r="W237" s="13"/>
      <c r="X237" s="21"/>
      <c r="Y237" s="13"/>
    </row>
    <row r="238" spans="1:25">
      <c r="A238" s="7" t="s">
        <v>4</v>
      </c>
      <c r="B238" s="9">
        <f>ROUND([1]APR!$C$33,0)</f>
        <v>27521</v>
      </c>
      <c r="C238" s="9">
        <f>ROUND([1]APR!$E$33,0)</f>
        <v>0</v>
      </c>
      <c r="D238" s="9">
        <f>[1]APR!$G$33</f>
        <v>2749</v>
      </c>
      <c r="E238" s="35">
        <f>[1]APR!$I$33</f>
        <v>7.1000000000000014</v>
      </c>
      <c r="F238" s="9">
        <f>[1]APR!$D$12</f>
        <v>231834</v>
      </c>
      <c r="G238" s="67">
        <v>0</v>
      </c>
      <c r="H238" s="67">
        <v>0</v>
      </c>
      <c r="I238" s="71"/>
      <c r="J238" s="67">
        <v>0</v>
      </c>
      <c r="K238" s="67">
        <v>0</v>
      </c>
      <c r="M238" s="4"/>
      <c r="N238" s="13"/>
      <c r="P238" s="35">
        <f>[1]APR!$C$12</f>
        <v>1939.07</v>
      </c>
      <c r="Q238" s="7"/>
      <c r="R238" s="21"/>
      <c r="S238" s="21"/>
      <c r="T238" s="7"/>
      <c r="U238" s="13"/>
      <c r="V238" s="13"/>
      <c r="W238" s="13"/>
      <c r="X238" s="21"/>
      <c r="Y238" s="13"/>
    </row>
    <row r="239" spans="1:25">
      <c r="A239" s="7" t="s">
        <v>5</v>
      </c>
      <c r="B239" s="9">
        <f>ROUND([1]MAY!$C$33,0)</f>
        <v>19408</v>
      </c>
      <c r="C239" s="9">
        <f>ROUND([1]MAY!$E$33,0)</f>
        <v>0</v>
      </c>
      <c r="D239" s="9">
        <f>[1]MAY!$G$33</f>
        <v>3131</v>
      </c>
      <c r="E239" s="35">
        <f>[1]MAY!$I$33</f>
        <v>5.49</v>
      </c>
      <c r="F239" s="9">
        <f>[1]MAY!$D$12</f>
        <v>248111</v>
      </c>
      <c r="G239" s="67">
        <v>0</v>
      </c>
      <c r="H239" s="67">
        <v>0</v>
      </c>
      <c r="I239" s="71"/>
      <c r="J239" s="67">
        <v>0</v>
      </c>
      <c r="K239" s="67">
        <v>0</v>
      </c>
      <c r="N239" s="5"/>
      <c r="P239" s="35">
        <f>[1]MAY!$C$12</f>
        <v>1940.47</v>
      </c>
      <c r="Q239" s="7"/>
      <c r="R239" s="21"/>
      <c r="S239" s="21"/>
      <c r="T239" s="7"/>
      <c r="U239" s="13"/>
      <c r="V239" s="13"/>
      <c r="W239" s="13"/>
      <c r="X239" s="21"/>
      <c r="Y239" s="13"/>
    </row>
    <row r="240" spans="1:25">
      <c r="A240" s="7" t="s">
        <v>6</v>
      </c>
      <c r="B240" s="9">
        <f>ROUND([1]JUN!$C$33,0)</f>
        <v>9927</v>
      </c>
      <c r="C240" s="9">
        <f>ROUND([1]JUN!$E$33,0)</f>
        <v>14876</v>
      </c>
      <c r="D240" s="9">
        <f>[1]JUN!$G$33</f>
        <v>5469</v>
      </c>
      <c r="E240" s="35">
        <f>[1]JUN!$I$33</f>
        <v>1.8199999999999998</v>
      </c>
      <c r="F240" s="9">
        <f>[1]JUN!$D$12</f>
        <v>237693</v>
      </c>
      <c r="G240" s="67">
        <v>3776</v>
      </c>
      <c r="H240" s="67">
        <v>905</v>
      </c>
      <c r="I240" s="71"/>
      <c r="J240" s="67">
        <v>230</v>
      </c>
      <c r="K240" s="67">
        <v>67</v>
      </c>
      <c r="M240" s="23"/>
      <c r="N240" s="15"/>
      <c r="P240" s="35">
        <f>[1]JUN!$C$12</f>
        <v>1939.58</v>
      </c>
      <c r="Q240" s="7"/>
      <c r="R240" s="21"/>
      <c r="S240" s="21"/>
      <c r="T240" s="7"/>
      <c r="U240" s="13"/>
      <c r="V240" s="13"/>
      <c r="W240" s="13"/>
      <c r="X240" s="21"/>
      <c r="Y240" s="13"/>
    </row>
    <row r="241" spans="1:25">
      <c r="A241" s="7" t="s">
        <v>7</v>
      </c>
      <c r="B241" s="9">
        <f>ROUND([1]JUL!$C$33,0)</f>
        <v>7716</v>
      </c>
      <c r="C241" s="9">
        <f>ROUND([1]JUL!$E$33,0)</f>
        <v>25821</v>
      </c>
      <c r="D241" s="9">
        <f>[1]JUL!$G$33</f>
        <v>5424</v>
      </c>
      <c r="E241" s="35">
        <f>[1]JUL!$I$33</f>
        <v>3.4699999999999998</v>
      </c>
      <c r="F241" s="9">
        <f>[1]JUL!$D$12</f>
        <v>214164</v>
      </c>
      <c r="G241" s="67">
        <v>7919</v>
      </c>
      <c r="H241" s="67">
        <v>2913</v>
      </c>
      <c r="I241" s="71"/>
      <c r="J241" s="67">
        <v>333</v>
      </c>
      <c r="K241" s="67">
        <v>144</v>
      </c>
      <c r="N241" s="15"/>
      <c r="P241" s="35">
        <f>[1]JUL!$C$12</f>
        <v>1937.47</v>
      </c>
      <c r="Q241" s="7"/>
      <c r="R241" s="21"/>
      <c r="S241" s="21"/>
      <c r="T241" s="7"/>
      <c r="U241" s="13"/>
      <c r="V241" s="13"/>
      <c r="W241" s="13"/>
      <c r="X241" s="21"/>
      <c r="Y241" s="13"/>
    </row>
    <row r="242" spans="1:25">
      <c r="A242" s="7" t="s">
        <v>8</v>
      </c>
      <c r="B242" s="9">
        <f>ROUND([1]AUG!$C$33,0)</f>
        <v>3808</v>
      </c>
      <c r="C242" s="9">
        <f>ROUND([1]AUG!$E$33,0)</f>
        <v>21444</v>
      </c>
      <c r="D242" s="9">
        <f>[1]AUG!$G$33</f>
        <v>5095</v>
      </c>
      <c r="E242" s="35">
        <f>[1]AUG!$I$33</f>
        <v>3.7</v>
      </c>
      <c r="F242" s="9">
        <f>[1]AUG!$D$12</f>
        <v>191433</v>
      </c>
      <c r="G242" s="67">
        <v>6534</v>
      </c>
      <c r="H242" s="67">
        <v>3320</v>
      </c>
      <c r="I242" s="71"/>
      <c r="J242" s="67">
        <v>512</v>
      </c>
      <c r="K242" s="67">
        <v>209</v>
      </c>
      <c r="M242" s="23"/>
      <c r="N242" s="15"/>
      <c r="P242" s="35">
        <f>[1]AUG!$C$12</f>
        <v>1935.31</v>
      </c>
      <c r="Q242" s="7"/>
      <c r="R242" s="21"/>
      <c r="S242" s="21"/>
      <c r="T242" s="7"/>
      <c r="U242" s="13"/>
      <c r="V242" s="13"/>
      <c r="W242" s="13"/>
      <c r="X242" s="21"/>
      <c r="Y242" s="13"/>
    </row>
    <row r="243" spans="1:25">
      <c r="A243" s="7" t="s">
        <v>9</v>
      </c>
      <c r="B243" s="9">
        <f>ROUND([1]SEP!$C$33,0)</f>
        <v>8479</v>
      </c>
      <c r="C243" s="9">
        <f>ROUND([1]SEP!$E$33,0)</f>
        <v>1831</v>
      </c>
      <c r="D243" s="9">
        <f>[1]SEP!$G$33</f>
        <v>5007</v>
      </c>
      <c r="E243" s="35">
        <f>[1]SEP!$I$33</f>
        <v>2.96</v>
      </c>
      <c r="F243" s="9">
        <f>[1]SEP!$D$12</f>
        <v>193074</v>
      </c>
      <c r="G243" s="67">
        <v>0</v>
      </c>
      <c r="H243" s="67">
        <v>0</v>
      </c>
      <c r="I243" s="71"/>
      <c r="J243" s="67">
        <v>0</v>
      </c>
      <c r="K243" s="67">
        <v>0</v>
      </c>
      <c r="N243" s="12"/>
      <c r="P243" s="35">
        <f>[1]SEP!$C$12</f>
        <v>1935.47</v>
      </c>
      <c r="Q243" s="7"/>
      <c r="R243" s="21"/>
      <c r="S243" s="21"/>
      <c r="T243" s="7"/>
      <c r="U243" s="13"/>
      <c r="V243" s="13"/>
      <c r="W243" s="13"/>
      <c r="X243" s="21"/>
      <c r="Y243" s="13"/>
    </row>
    <row r="244" spans="1:25">
      <c r="A244" s="7" t="s">
        <v>10</v>
      </c>
      <c r="B244" s="9">
        <f>ROUND([1]OCT!$C$33,0)</f>
        <v>962</v>
      </c>
      <c r="C244" s="9">
        <f>ROUND([1]OCT!$E$33,0)</f>
        <v>0</v>
      </c>
      <c r="D244" s="9">
        <f>[1]OCT!$G$33</f>
        <v>3321</v>
      </c>
      <c r="E244" s="35">
        <f>[1]OCT!$I$33</f>
        <v>0.11</v>
      </c>
      <c r="F244" s="9">
        <f>[1]OCT!$D$12</f>
        <v>190715</v>
      </c>
      <c r="G244" s="67">
        <v>0</v>
      </c>
      <c r="H244" s="67">
        <v>0</v>
      </c>
      <c r="I244" s="71"/>
      <c r="J244" s="67">
        <v>0</v>
      </c>
      <c r="K244" s="67">
        <v>0</v>
      </c>
      <c r="N244" s="12"/>
      <c r="P244" s="35">
        <f>[1]OCT!$C$12</f>
        <v>1935.24</v>
      </c>
      <c r="Q244" s="7"/>
      <c r="R244" s="21"/>
      <c r="S244" s="21"/>
      <c r="T244" s="7"/>
      <c r="U244" s="13"/>
      <c r="V244" s="13"/>
      <c r="W244" s="13"/>
      <c r="X244" s="21"/>
      <c r="Y244" s="13"/>
    </row>
    <row r="245" spans="1:25">
      <c r="A245" s="7" t="s">
        <v>11</v>
      </c>
      <c r="B245" s="9">
        <f>ROUND([1]NOV!$C$33,0)</f>
        <v>3858</v>
      </c>
      <c r="C245" s="9">
        <f>ROUND([1]NOV!$E$33,0)</f>
        <v>0</v>
      </c>
      <c r="D245" s="9">
        <f>[1]NOV!$G$33</f>
        <v>2319</v>
      </c>
      <c r="E245" s="35">
        <f>[1]NOV!$I$33</f>
        <v>1.27</v>
      </c>
      <c r="F245" s="9">
        <f>[1]NOV!$D$12</f>
        <v>192254</v>
      </c>
      <c r="G245" s="67">
        <v>0</v>
      </c>
      <c r="H245" s="67">
        <v>0</v>
      </c>
      <c r="I245" s="71"/>
      <c r="J245" s="67">
        <v>0</v>
      </c>
      <c r="K245" s="67">
        <v>0</v>
      </c>
      <c r="N245" s="16"/>
      <c r="P245" s="35">
        <f>[1]NOV!$C$12</f>
        <v>1935.39</v>
      </c>
      <c r="Q245" s="7"/>
      <c r="R245" s="21"/>
      <c r="S245" s="21"/>
      <c r="T245" s="7"/>
      <c r="U245" s="13"/>
      <c r="V245" s="13"/>
      <c r="W245" s="13"/>
      <c r="X245" s="21"/>
      <c r="Y245" s="13"/>
    </row>
    <row r="246" spans="1:25" ht="15.75" thickBot="1">
      <c r="A246" s="7" t="s">
        <v>12</v>
      </c>
      <c r="B246" s="9">
        <f>ROUND([1]DEC!$C$33,0)</f>
        <v>2936</v>
      </c>
      <c r="C246" s="9">
        <f>ROUND([1]DEC!$E$33,0)</f>
        <v>0</v>
      </c>
      <c r="D246" s="9">
        <f>[1]DEC!$G$33</f>
        <v>987</v>
      </c>
      <c r="E246" s="35">
        <f>[1]DEC!$I$33</f>
        <v>0.72</v>
      </c>
      <c r="F246" s="9">
        <f>[1]DEC!$D$12</f>
        <v>194203</v>
      </c>
      <c r="G246" s="67">
        <v>0</v>
      </c>
      <c r="H246" s="67">
        <v>0</v>
      </c>
      <c r="I246" s="71"/>
      <c r="J246" s="67">
        <v>0</v>
      </c>
      <c r="K246" s="67">
        <v>0</v>
      </c>
      <c r="N246" s="16"/>
      <c r="P246" s="35">
        <f>[1]DEC!$C$12</f>
        <v>1935.58</v>
      </c>
      <c r="Q246" s="7"/>
      <c r="R246" s="21"/>
      <c r="S246" s="21"/>
      <c r="T246" s="7"/>
      <c r="U246" s="13"/>
      <c r="V246" s="13"/>
      <c r="W246" s="13"/>
      <c r="X246" s="21"/>
      <c r="Y246" s="13"/>
    </row>
    <row r="247" spans="1:25" ht="15.75" thickTop="1">
      <c r="A247" s="10" t="s">
        <v>13</v>
      </c>
      <c r="B247" s="10">
        <f>SUM(B235:B246)</f>
        <v>126679</v>
      </c>
      <c r="C247" s="10">
        <f>SUM(C235:C246)</f>
        <v>63972</v>
      </c>
      <c r="D247" s="10">
        <f>SUM(D235:D246)</f>
        <v>35920</v>
      </c>
      <c r="E247" s="27">
        <f>SUM(E235:E246)</f>
        <v>27.82</v>
      </c>
      <c r="F247" s="10" t="s">
        <v>83</v>
      </c>
      <c r="G247" s="65">
        <f>SUM(G235:G246)</f>
        <v>18229</v>
      </c>
      <c r="H247" s="65">
        <f>SUM(H235:H246)</f>
        <v>7138</v>
      </c>
      <c r="I247" s="73"/>
      <c r="J247" s="65">
        <f>SUM(J235:J246)</f>
        <v>1075</v>
      </c>
      <c r="K247" s="65">
        <f>SUM(K235:K246)</f>
        <v>420</v>
      </c>
      <c r="N247" s="16"/>
      <c r="Q247" s="7"/>
      <c r="R247" s="21"/>
      <c r="S247" s="21"/>
      <c r="T247" s="13"/>
      <c r="U247" s="13"/>
      <c r="V247" s="13"/>
      <c r="W247" s="13"/>
      <c r="X247" s="21"/>
      <c r="Y247" s="13"/>
    </row>
    <row r="248" spans="1:25">
      <c r="A248" s="82" t="s">
        <v>159</v>
      </c>
      <c r="B248" s="68"/>
      <c r="C248" s="68"/>
      <c r="D248" s="68"/>
      <c r="E248" s="67"/>
      <c r="F248" s="68"/>
      <c r="G248" s="69"/>
      <c r="H248" s="6"/>
      <c r="J248" s="5"/>
      <c r="K248" s="5"/>
      <c r="N248" s="16"/>
      <c r="Q248" s="7"/>
      <c r="R248" s="7"/>
      <c r="S248" s="21"/>
      <c r="T248" s="21"/>
      <c r="U248" s="21"/>
      <c r="V248" s="21"/>
      <c r="W248" s="21"/>
      <c r="X248" s="21"/>
      <c r="Y248" s="21"/>
    </row>
    <row r="249" spans="1:25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N249" s="16"/>
      <c r="Q249" s="7"/>
      <c r="R249" s="7"/>
      <c r="S249" s="7"/>
      <c r="T249" s="7"/>
      <c r="U249" s="7"/>
      <c r="V249" s="7"/>
      <c r="W249" s="7"/>
      <c r="X249" s="7"/>
      <c r="Y249" s="7"/>
    </row>
    <row r="250" spans="1:25">
      <c r="A250" s="94" t="s">
        <v>55</v>
      </c>
      <c r="B250" s="94"/>
      <c r="C250" s="94"/>
      <c r="D250" s="94"/>
      <c r="E250" s="94"/>
      <c r="F250" s="94"/>
      <c r="G250" s="94"/>
      <c r="H250" s="94"/>
      <c r="N250" s="16"/>
    </row>
    <row r="251" spans="1:25">
      <c r="A251" s="94" t="s">
        <v>56</v>
      </c>
      <c r="B251" s="94"/>
      <c r="C251" s="94"/>
      <c r="D251" s="94"/>
      <c r="E251" s="94"/>
      <c r="F251" s="94"/>
      <c r="G251" s="94"/>
      <c r="H251" s="94"/>
      <c r="N251" s="16"/>
    </row>
    <row r="252" spans="1:25">
      <c r="A252" s="41"/>
      <c r="B252" s="37"/>
      <c r="C252" s="37"/>
      <c r="D252" s="37"/>
      <c r="E252" s="37"/>
      <c r="F252" s="37"/>
      <c r="G252" s="1" t="s">
        <v>105</v>
      </c>
      <c r="H252" s="37"/>
      <c r="I252" s="37"/>
      <c r="J252" s="37"/>
      <c r="K252" s="37"/>
      <c r="N252" s="16"/>
    </row>
    <row r="253" spans="1:25">
      <c r="A253" s="41"/>
      <c r="B253" s="1" t="s">
        <v>23</v>
      </c>
      <c r="C253" s="45"/>
      <c r="D253" s="42"/>
      <c r="E253" s="42"/>
      <c r="G253" s="25" t="s">
        <v>106</v>
      </c>
      <c r="H253" s="25"/>
      <c r="I253" s="43"/>
      <c r="J253" s="25" t="s">
        <v>125</v>
      </c>
      <c r="K253" s="25"/>
      <c r="N253" s="16"/>
    </row>
    <row r="254" spans="1:25">
      <c r="A254" s="41"/>
      <c r="B254" s="24" t="s">
        <v>24</v>
      </c>
      <c r="C254" s="24" t="s">
        <v>32</v>
      </c>
      <c r="D254" s="24" t="s">
        <v>24</v>
      </c>
      <c r="E254" s="24" t="s">
        <v>32</v>
      </c>
      <c r="F254" s="12" t="s">
        <v>58</v>
      </c>
      <c r="G254" s="2"/>
      <c r="H254" s="24" t="s">
        <v>32</v>
      </c>
      <c r="I254" s="37"/>
      <c r="J254" s="24" t="s">
        <v>87</v>
      </c>
      <c r="K254" s="24" t="s">
        <v>32</v>
      </c>
      <c r="N254" s="17"/>
    </row>
    <row r="255" spans="1:25">
      <c r="A255" s="40"/>
      <c r="B255" s="30" t="s">
        <v>21</v>
      </c>
      <c r="C255" s="30" t="s">
        <v>33</v>
      </c>
      <c r="D255" s="30" t="s">
        <v>21</v>
      </c>
      <c r="E255" s="12" t="s">
        <v>33</v>
      </c>
      <c r="F255" s="70" t="s">
        <v>87</v>
      </c>
      <c r="G255" s="1" t="s">
        <v>107</v>
      </c>
      <c r="H255" s="12" t="s">
        <v>33</v>
      </c>
      <c r="I255" s="37"/>
      <c r="J255" s="12" t="s">
        <v>21</v>
      </c>
      <c r="K255" s="12" t="s">
        <v>33</v>
      </c>
      <c r="N255" s="16"/>
    </row>
    <row r="256" spans="1:25">
      <c r="A256" s="7" t="s">
        <v>0</v>
      </c>
      <c r="B256" s="12" t="s">
        <v>19</v>
      </c>
      <c r="C256" s="12" t="s">
        <v>19</v>
      </c>
      <c r="D256" s="12" t="s">
        <v>19</v>
      </c>
      <c r="E256" s="12" t="s">
        <v>19</v>
      </c>
      <c r="F256" s="70" t="s">
        <v>19</v>
      </c>
      <c r="G256" s="12" t="s">
        <v>19</v>
      </c>
      <c r="H256" s="12" t="s">
        <v>19</v>
      </c>
      <c r="I256" s="37"/>
      <c r="J256" s="12" t="s">
        <v>19</v>
      </c>
      <c r="K256" s="12" t="s">
        <v>19</v>
      </c>
      <c r="N256" s="16"/>
    </row>
    <row r="257" spans="1:22">
      <c r="A257" s="25" t="s">
        <v>1</v>
      </c>
      <c r="B257" s="66">
        <v>0</v>
      </c>
      <c r="C257" s="66">
        <v>0</v>
      </c>
      <c r="D257" s="66">
        <v>0</v>
      </c>
      <c r="E257" s="66">
        <v>0</v>
      </c>
      <c r="F257" s="66">
        <v>0</v>
      </c>
      <c r="G257" s="66">
        <v>0</v>
      </c>
      <c r="H257" s="66">
        <v>0</v>
      </c>
      <c r="I257" s="86"/>
      <c r="J257" s="66">
        <v>0</v>
      </c>
      <c r="K257" s="66">
        <v>0</v>
      </c>
    </row>
    <row r="258" spans="1:22">
      <c r="A258" s="7" t="s">
        <v>2</v>
      </c>
      <c r="B258" s="67">
        <v>0</v>
      </c>
      <c r="C258" s="67">
        <v>0</v>
      </c>
      <c r="D258" s="67">
        <v>0</v>
      </c>
      <c r="E258" s="67">
        <v>0</v>
      </c>
      <c r="F258" s="67">
        <v>0</v>
      </c>
      <c r="G258" s="67">
        <v>0</v>
      </c>
      <c r="H258" s="67">
        <v>0</v>
      </c>
      <c r="I258" s="87"/>
      <c r="J258" s="67">
        <v>0</v>
      </c>
      <c r="K258" s="67">
        <v>0</v>
      </c>
      <c r="Q258" s="9"/>
      <c r="R258" s="9"/>
      <c r="S258" s="9"/>
      <c r="T258" s="9"/>
      <c r="U258" s="9"/>
      <c r="V258" s="9"/>
    </row>
    <row r="259" spans="1:22">
      <c r="A259" s="7" t="s">
        <v>3</v>
      </c>
      <c r="B259" s="67">
        <v>0</v>
      </c>
      <c r="C259" s="67">
        <v>0</v>
      </c>
      <c r="D259" s="67">
        <v>0</v>
      </c>
      <c r="E259" s="67">
        <v>0</v>
      </c>
      <c r="F259" s="67">
        <v>234</v>
      </c>
      <c r="G259" s="67">
        <v>0</v>
      </c>
      <c r="H259" s="67">
        <v>0</v>
      </c>
      <c r="I259" s="87"/>
      <c r="J259" s="67">
        <v>0</v>
      </c>
      <c r="K259" s="67">
        <v>0</v>
      </c>
    </row>
    <row r="260" spans="1:22">
      <c r="A260" s="7" t="s">
        <v>4</v>
      </c>
      <c r="B260" s="67">
        <v>0</v>
      </c>
      <c r="C260" s="67">
        <v>0</v>
      </c>
      <c r="D260" s="67">
        <v>0</v>
      </c>
      <c r="E260" s="67">
        <v>0</v>
      </c>
      <c r="F260" s="67">
        <v>4605</v>
      </c>
      <c r="G260" s="67">
        <v>0</v>
      </c>
      <c r="H260" s="67">
        <v>0</v>
      </c>
      <c r="I260" s="87"/>
      <c r="J260" s="67">
        <v>0</v>
      </c>
      <c r="K260" s="67">
        <v>0</v>
      </c>
      <c r="O260" s="9"/>
      <c r="P260" s="9"/>
      <c r="Q260" s="9"/>
      <c r="R260" s="9"/>
      <c r="S260" s="9"/>
    </row>
    <row r="261" spans="1:22">
      <c r="A261" s="7" t="s">
        <v>5</v>
      </c>
      <c r="B261" s="67">
        <v>0</v>
      </c>
      <c r="C261" s="67">
        <v>0</v>
      </c>
      <c r="D261" s="67">
        <v>0</v>
      </c>
      <c r="E261" s="67">
        <v>0</v>
      </c>
      <c r="F261" s="67">
        <v>2197</v>
      </c>
      <c r="G261" s="67">
        <v>0</v>
      </c>
      <c r="H261" s="67">
        <v>0</v>
      </c>
      <c r="I261" s="87"/>
      <c r="J261" s="67">
        <v>0</v>
      </c>
      <c r="K261" s="67">
        <v>0</v>
      </c>
    </row>
    <row r="262" spans="1:22">
      <c r="A262" s="7" t="s">
        <v>6</v>
      </c>
      <c r="B262" s="67">
        <v>233</v>
      </c>
      <c r="C262" s="67">
        <v>107</v>
      </c>
      <c r="D262" s="67">
        <v>1486</v>
      </c>
      <c r="E262" s="67">
        <v>259</v>
      </c>
      <c r="F262" s="67">
        <v>9533</v>
      </c>
      <c r="G262" s="67">
        <v>82</v>
      </c>
      <c r="H262" s="67">
        <v>73</v>
      </c>
      <c r="I262" s="87"/>
      <c r="J262" s="67">
        <v>4770</v>
      </c>
      <c r="K262" s="67">
        <v>1451</v>
      </c>
    </row>
    <row r="263" spans="1:22">
      <c r="A263" s="7" t="s">
        <v>7</v>
      </c>
      <c r="B263" s="67">
        <v>492</v>
      </c>
      <c r="C263" s="67">
        <v>277</v>
      </c>
      <c r="D263" s="67">
        <v>3246</v>
      </c>
      <c r="E263" s="67">
        <v>1128</v>
      </c>
      <c r="F263" s="67">
        <v>14028</v>
      </c>
      <c r="G263" s="67">
        <v>266</v>
      </c>
      <c r="H263" s="67">
        <v>243</v>
      </c>
      <c r="I263" s="87"/>
      <c r="J263" s="67">
        <v>8620</v>
      </c>
      <c r="K263" s="67">
        <v>4086</v>
      </c>
    </row>
    <row r="264" spans="1:22">
      <c r="A264" s="7" t="s">
        <v>8</v>
      </c>
      <c r="B264" s="67">
        <v>606</v>
      </c>
      <c r="C264" s="67">
        <v>380</v>
      </c>
      <c r="D264" s="67">
        <v>1576</v>
      </c>
      <c r="E264" s="67">
        <v>447</v>
      </c>
      <c r="F264" s="67">
        <v>11580</v>
      </c>
      <c r="G264" s="67">
        <v>209</v>
      </c>
      <c r="H264" s="67">
        <v>184</v>
      </c>
      <c r="I264" s="87"/>
      <c r="J264" s="67">
        <v>5597</v>
      </c>
      <c r="K264" s="67">
        <v>2016</v>
      </c>
    </row>
    <row r="265" spans="1:22">
      <c r="A265" s="7" t="s">
        <v>9</v>
      </c>
      <c r="B265" s="67">
        <v>0</v>
      </c>
      <c r="C265" s="67">
        <v>0</v>
      </c>
      <c r="D265" s="67">
        <v>0</v>
      </c>
      <c r="E265" s="67">
        <v>0</v>
      </c>
      <c r="F265" s="67">
        <v>1952</v>
      </c>
      <c r="G265" s="67">
        <v>0</v>
      </c>
      <c r="H265" s="67">
        <v>0</v>
      </c>
      <c r="I265" s="87"/>
      <c r="J265" s="67">
        <v>775</v>
      </c>
      <c r="K265" s="67">
        <v>73</v>
      </c>
    </row>
    <row r="266" spans="1:22">
      <c r="A266" s="7" t="s">
        <v>10</v>
      </c>
      <c r="B266" s="67">
        <v>0</v>
      </c>
      <c r="C266" s="67">
        <v>0</v>
      </c>
      <c r="D266" s="67">
        <v>0</v>
      </c>
      <c r="E266" s="67">
        <v>0</v>
      </c>
      <c r="F266" s="67">
        <v>0</v>
      </c>
      <c r="G266" s="67">
        <v>0</v>
      </c>
      <c r="H266" s="67">
        <v>0</v>
      </c>
      <c r="I266" s="87"/>
      <c r="J266" s="67">
        <v>0</v>
      </c>
      <c r="K266" s="67">
        <v>0</v>
      </c>
    </row>
    <row r="267" spans="1:22">
      <c r="A267" s="7" t="s">
        <v>11</v>
      </c>
      <c r="B267" s="67">
        <v>0</v>
      </c>
      <c r="C267" s="67">
        <v>0</v>
      </c>
      <c r="D267" s="67">
        <v>0</v>
      </c>
      <c r="E267" s="67">
        <v>0</v>
      </c>
      <c r="F267" s="67">
        <v>0</v>
      </c>
      <c r="G267" s="67">
        <v>0</v>
      </c>
      <c r="H267" s="67">
        <v>0</v>
      </c>
      <c r="I267" s="87"/>
      <c r="J267" s="67">
        <v>0</v>
      </c>
      <c r="K267" s="67">
        <v>0</v>
      </c>
    </row>
    <row r="268" spans="1:22" ht="15.75" thickBot="1">
      <c r="A268" s="7" t="s">
        <v>12</v>
      </c>
      <c r="B268" s="67">
        <v>0</v>
      </c>
      <c r="C268" s="67">
        <v>0</v>
      </c>
      <c r="D268" s="67">
        <v>0</v>
      </c>
      <c r="E268" s="67">
        <v>0</v>
      </c>
      <c r="F268" s="67">
        <v>0</v>
      </c>
      <c r="G268" s="67">
        <v>0</v>
      </c>
      <c r="H268" s="67">
        <v>0</v>
      </c>
      <c r="I268" s="87"/>
      <c r="J268" s="67">
        <v>0</v>
      </c>
      <c r="K268" s="67">
        <v>0</v>
      </c>
    </row>
    <row r="269" spans="1:22" ht="15.75" thickTop="1">
      <c r="A269" s="26" t="s">
        <v>13</v>
      </c>
      <c r="B269" s="10">
        <f t="shared" ref="B269:H269" si="0">SUM(B257:B268)</f>
        <v>1331</v>
      </c>
      <c r="C269" s="10">
        <f t="shared" si="0"/>
        <v>764</v>
      </c>
      <c r="D269" s="10">
        <f t="shared" si="0"/>
        <v>6308</v>
      </c>
      <c r="E269" s="10">
        <f t="shared" si="0"/>
        <v>1834</v>
      </c>
      <c r="F269" s="65">
        <f t="shared" si="0"/>
        <v>44129</v>
      </c>
      <c r="G269" s="10">
        <f t="shared" si="0"/>
        <v>557</v>
      </c>
      <c r="H269" s="10">
        <f t="shared" si="0"/>
        <v>500</v>
      </c>
      <c r="I269" s="39"/>
      <c r="J269" s="10">
        <f>SUM(J257:J268)</f>
        <v>19762</v>
      </c>
      <c r="K269" s="10">
        <f>SUM(K257:K268)</f>
        <v>7626</v>
      </c>
    </row>
    <row r="270" spans="1:22">
      <c r="A270" s="82" t="s">
        <v>150</v>
      </c>
      <c r="B270" s="68"/>
      <c r="C270" s="68"/>
      <c r="D270" s="88" t="s">
        <v>160</v>
      </c>
      <c r="E270" s="68"/>
      <c r="F270" s="84"/>
      <c r="G270" s="69"/>
      <c r="H270" s="69"/>
      <c r="I270" s="37"/>
      <c r="J270" s="38"/>
      <c r="K270" s="37"/>
    </row>
    <row r="271" spans="1:22">
      <c r="A271" s="83"/>
      <c r="B271" s="68"/>
      <c r="C271" s="68"/>
      <c r="D271" s="88" t="s">
        <v>161</v>
      </c>
      <c r="E271" s="68"/>
      <c r="F271" s="67"/>
      <c r="G271" s="68"/>
      <c r="H271" s="68"/>
      <c r="I271" s="37"/>
      <c r="J271" s="37"/>
      <c r="K271" s="37"/>
    </row>
    <row r="272" spans="1:22">
      <c r="A272" s="83"/>
      <c r="B272" s="68"/>
      <c r="C272" s="68"/>
      <c r="D272" s="88" t="s">
        <v>162</v>
      </c>
      <c r="E272" s="68"/>
      <c r="F272" s="67"/>
      <c r="G272" s="68"/>
      <c r="H272" s="68"/>
      <c r="I272" s="37"/>
      <c r="J272" s="37"/>
      <c r="K272" s="37"/>
    </row>
    <row r="273" spans="1:16">
      <c r="D273" s="23"/>
      <c r="F273" s="4"/>
    </row>
    <row r="274" spans="1:16">
      <c r="A274" s="94" t="s">
        <v>55</v>
      </c>
      <c r="B274" s="94"/>
      <c r="C274" s="94"/>
      <c r="D274" s="94"/>
      <c r="E274" s="94"/>
      <c r="F274" s="94"/>
      <c r="G274" s="94"/>
      <c r="H274" s="94"/>
    </row>
    <row r="275" spans="1:16">
      <c r="A275" s="94" t="s">
        <v>57</v>
      </c>
      <c r="B275" s="94"/>
      <c r="C275" s="94"/>
      <c r="D275" s="94"/>
      <c r="E275" s="94"/>
      <c r="F275" s="94"/>
      <c r="G275" s="94"/>
      <c r="H275" s="94"/>
    </row>
    <row r="276" spans="1:16">
      <c r="E276" s="1" t="s">
        <v>75</v>
      </c>
    </row>
    <row r="277" spans="1:16">
      <c r="B277" s="12" t="s">
        <v>25</v>
      </c>
      <c r="C277" s="12" t="s">
        <v>18</v>
      </c>
      <c r="D277" s="2"/>
      <c r="E277" s="2"/>
      <c r="F277" s="2"/>
      <c r="G277" s="2"/>
      <c r="H277" s="24" t="s">
        <v>81</v>
      </c>
      <c r="J277" s="1" t="s">
        <v>126</v>
      </c>
    </row>
    <row r="278" spans="1:16">
      <c r="B278" s="15" t="s">
        <v>26</v>
      </c>
      <c r="C278" s="12" t="s">
        <v>26</v>
      </c>
      <c r="D278" s="12" t="s">
        <v>58</v>
      </c>
      <c r="F278" s="12" t="s">
        <v>50</v>
      </c>
      <c r="H278" s="12" t="s">
        <v>0</v>
      </c>
      <c r="J278" s="24" t="s">
        <v>91</v>
      </c>
      <c r="K278" s="24" t="s">
        <v>32</v>
      </c>
    </row>
    <row r="279" spans="1:16">
      <c r="A279" s="5"/>
      <c r="B279" s="12" t="s">
        <v>27</v>
      </c>
      <c r="C279" s="12" t="s">
        <v>44</v>
      </c>
      <c r="D279" s="12" t="s">
        <v>18</v>
      </c>
      <c r="E279" s="12" t="s">
        <v>30</v>
      </c>
      <c r="F279" s="12" t="s">
        <v>51</v>
      </c>
      <c r="G279" s="12" t="s">
        <v>61</v>
      </c>
      <c r="H279" s="12" t="s">
        <v>82</v>
      </c>
      <c r="J279" s="12" t="s">
        <v>21</v>
      </c>
      <c r="K279" s="12" t="s">
        <v>33</v>
      </c>
    </row>
    <row r="280" spans="1:16">
      <c r="A280" s="7" t="s">
        <v>0</v>
      </c>
      <c r="B280" s="48" t="s">
        <v>28</v>
      </c>
      <c r="C280" s="12" t="s">
        <v>45</v>
      </c>
      <c r="D280" s="12" t="s">
        <v>19</v>
      </c>
      <c r="E280" s="12" t="s">
        <v>19</v>
      </c>
      <c r="F280" s="12" t="s">
        <v>19</v>
      </c>
      <c r="G280" s="12" t="s">
        <v>62</v>
      </c>
      <c r="H280" s="12" t="s">
        <v>19</v>
      </c>
      <c r="J280" s="70" t="s">
        <v>19</v>
      </c>
      <c r="K280" s="70" t="s">
        <v>19</v>
      </c>
      <c r="M280" s="7"/>
      <c r="N280" s="7"/>
      <c r="P280" s="1" t="s">
        <v>145</v>
      </c>
    </row>
    <row r="281" spans="1:16">
      <c r="A281" s="25" t="s">
        <v>1</v>
      </c>
      <c r="B281" s="13">
        <f>D281-C281</f>
        <v>1058</v>
      </c>
      <c r="C281" s="54">
        <v>0</v>
      </c>
      <c r="D281" s="8">
        <f>ROUND([1]JAN!$C$34,0)</f>
        <v>1058</v>
      </c>
      <c r="E281" s="8">
        <f>ROUND([1]JAN!$E$34,0)</f>
        <v>12</v>
      </c>
      <c r="F281" s="8">
        <f>[1]JAN!$G$34</f>
        <v>165</v>
      </c>
      <c r="G281" s="34">
        <f>[1]JAN!$I$34</f>
        <v>0.78</v>
      </c>
      <c r="H281" s="8">
        <f>[1]JAN!$D$13</f>
        <v>35160</v>
      </c>
      <c r="I281" s="8"/>
      <c r="J281" s="66">
        <v>0</v>
      </c>
      <c r="K281" s="66">
        <v>0</v>
      </c>
      <c r="M281" s="7"/>
      <c r="N281" s="7"/>
      <c r="P281" s="34">
        <f>[1]JAN!$C$13</f>
        <v>1582.43</v>
      </c>
    </row>
    <row r="282" spans="1:16">
      <c r="A282" s="7" t="s">
        <v>2</v>
      </c>
      <c r="B282" s="13">
        <f t="shared" ref="B282:B293" si="1">D282-C282</f>
        <v>1191</v>
      </c>
      <c r="C282" s="55">
        <v>0</v>
      </c>
      <c r="D282" s="9">
        <f>ROUND([1]FEB!$C$34,0)</f>
        <v>1191</v>
      </c>
      <c r="E282" s="9">
        <f>ROUND([1]FEB!$E$34,0)</f>
        <v>12</v>
      </c>
      <c r="F282" s="9">
        <f>[1]FEB!$G$34</f>
        <v>223</v>
      </c>
      <c r="G282" s="35">
        <f>[1]FEB!$I$34</f>
        <v>2.21</v>
      </c>
      <c r="H282" s="9">
        <f>[1]FEB!$D$13</f>
        <v>36116</v>
      </c>
      <c r="I282" s="9"/>
      <c r="J282" s="67">
        <v>0</v>
      </c>
      <c r="K282" s="67">
        <v>0</v>
      </c>
      <c r="M282" s="7"/>
      <c r="N282" s="7"/>
      <c r="P282" s="35">
        <f>[1]FEB!$C$13</f>
        <v>1582.75</v>
      </c>
    </row>
    <row r="283" spans="1:16">
      <c r="A283" s="7" t="s">
        <v>3</v>
      </c>
      <c r="B283" s="13">
        <f t="shared" si="1"/>
        <v>793</v>
      </c>
      <c r="C283" s="55">
        <v>0</v>
      </c>
      <c r="D283" s="9">
        <f>ROUND([1]MAR!$C$34,0)</f>
        <v>793</v>
      </c>
      <c r="E283" s="9">
        <f>ROUND([1]MAR!$E$34,0)</f>
        <v>12</v>
      </c>
      <c r="F283" s="9">
        <f>[1]MAR!$G$34</f>
        <v>389</v>
      </c>
      <c r="G283" s="35">
        <f>[1]MAR!$I$34</f>
        <v>0.25</v>
      </c>
      <c r="H283" s="9">
        <f>[1]MAR!$D$13</f>
        <v>36508</v>
      </c>
      <c r="I283" s="9"/>
      <c r="J283" s="67">
        <v>0</v>
      </c>
      <c r="K283" s="67">
        <v>0</v>
      </c>
      <c r="M283" s="7"/>
      <c r="N283" s="7"/>
      <c r="P283" s="35">
        <f>[1]MAR!$C$13</f>
        <v>1582.88</v>
      </c>
    </row>
    <row r="284" spans="1:16">
      <c r="A284" s="7" t="s">
        <v>4</v>
      </c>
      <c r="B284" s="13">
        <f t="shared" si="1"/>
        <v>4147</v>
      </c>
      <c r="C284" s="55">
        <v>2883</v>
      </c>
      <c r="D284" s="9">
        <f>ROUND([1]APR!$C$34,0)</f>
        <v>7030</v>
      </c>
      <c r="E284" s="9">
        <f>ROUND([1]APR!$E$34,0)</f>
        <v>12</v>
      </c>
      <c r="F284" s="9">
        <f>[1]APR!$G$34</f>
        <v>1220</v>
      </c>
      <c r="G284" s="35">
        <f>[1]APR!$I$34</f>
        <v>6.5299999999999994</v>
      </c>
      <c r="H284" s="9">
        <f>[1]APR!$D$13</f>
        <v>42306</v>
      </c>
      <c r="I284" s="9"/>
      <c r="J284" s="67">
        <v>0</v>
      </c>
      <c r="K284" s="67">
        <v>0</v>
      </c>
      <c r="M284" s="7"/>
      <c r="N284" s="7"/>
      <c r="P284" s="35">
        <f>[1]APR!$C$13</f>
        <v>1584.71</v>
      </c>
    </row>
    <row r="285" spans="1:16">
      <c r="A285" s="7" t="s">
        <v>5</v>
      </c>
      <c r="B285" s="13">
        <f t="shared" si="1"/>
        <v>7367</v>
      </c>
      <c r="C285" s="55">
        <v>227</v>
      </c>
      <c r="D285" s="9">
        <f>ROUND([1]MAY!$C$34,0)</f>
        <v>7594</v>
      </c>
      <c r="E285" s="9">
        <f>ROUND([1]MAY!$E$34,0)</f>
        <v>4607</v>
      </c>
      <c r="F285" s="9">
        <f>[1]MAY!$G$34</f>
        <v>1282</v>
      </c>
      <c r="G285" s="35">
        <f>[1]MAY!$I$34</f>
        <v>8.39</v>
      </c>
      <c r="H285" s="9">
        <f>[1]MAY!$D$13</f>
        <v>44011</v>
      </c>
      <c r="J285" s="53">
        <v>731</v>
      </c>
      <c r="K285" s="67">
        <v>0</v>
      </c>
      <c r="M285" s="7"/>
      <c r="N285" s="13"/>
      <c r="P285" s="35">
        <f>[1]MAY!$C$13</f>
        <v>1585.22</v>
      </c>
    </row>
    <row r="286" spans="1:16">
      <c r="A286" s="7" t="s">
        <v>6</v>
      </c>
      <c r="B286" s="13">
        <f t="shared" si="1"/>
        <v>1834</v>
      </c>
      <c r="C286" s="55">
        <v>3315</v>
      </c>
      <c r="D286" s="9">
        <f>ROUND([1]JUN!$C$34,0)</f>
        <v>5149</v>
      </c>
      <c r="E286" s="9">
        <f>ROUND([1]JUN!$E$34,0)</f>
        <v>9642</v>
      </c>
      <c r="F286" s="9">
        <f>[1]JUN!$G$34</f>
        <v>1786</v>
      </c>
      <c r="G286" s="35">
        <f>[1]JUN!$I$34</f>
        <v>0.75</v>
      </c>
      <c r="H286" s="9">
        <f>[1]JUN!$D$13</f>
        <v>37732</v>
      </c>
      <c r="J286" s="53">
        <v>7631</v>
      </c>
      <c r="K286" s="67">
        <v>3772</v>
      </c>
      <c r="P286" s="35">
        <f>[1]JUN!$C$13</f>
        <v>1583.28</v>
      </c>
    </row>
    <row r="287" spans="1:16">
      <c r="A287" s="7" t="s">
        <v>7</v>
      </c>
      <c r="B287" s="13">
        <f t="shared" si="1"/>
        <v>3553</v>
      </c>
      <c r="C287" s="55">
        <v>4310</v>
      </c>
      <c r="D287" s="9">
        <f>ROUND([1]JUL!$C$34,0)</f>
        <v>7863</v>
      </c>
      <c r="E287" s="9">
        <f>ROUND([1]JUL!$E$34,0)</f>
        <v>11776</v>
      </c>
      <c r="F287" s="9">
        <f>[1]JUL!$G$34</f>
        <v>1573</v>
      </c>
      <c r="G287" s="35">
        <f>[1]JUL!$I$34</f>
        <v>3.0300000000000002</v>
      </c>
      <c r="H287" s="9">
        <f>[1]JUL!$D$13</f>
        <v>32246</v>
      </c>
      <c r="J287" s="53">
        <v>11923</v>
      </c>
      <c r="K287" s="67">
        <v>7842</v>
      </c>
      <c r="P287" s="35">
        <f>[1]JUL!$C$13</f>
        <v>1581.42</v>
      </c>
    </row>
    <row r="288" spans="1:16">
      <c r="A288" s="7" t="s">
        <v>8</v>
      </c>
      <c r="B288" s="13">
        <f t="shared" si="1"/>
        <v>4150</v>
      </c>
      <c r="C288" s="55">
        <v>4236</v>
      </c>
      <c r="D288" s="9">
        <f>ROUND([1]AUG!$C$34,0)</f>
        <v>8386</v>
      </c>
      <c r="E288" s="9">
        <f>ROUND([1]AUG!$E$34,0)</f>
        <v>8246</v>
      </c>
      <c r="F288" s="9">
        <f>[1]AUG!$G$34</f>
        <v>1196</v>
      </c>
      <c r="G288" s="35">
        <f>[1]AUG!$I$34</f>
        <v>6.88</v>
      </c>
      <c r="H288" s="9">
        <f>[1]AUG!$D$13</f>
        <v>31190</v>
      </c>
      <c r="J288" s="53">
        <v>7852</v>
      </c>
      <c r="K288" s="67">
        <v>4140</v>
      </c>
      <c r="P288" s="35">
        <f>[1]AUG!$C$13</f>
        <v>1581.04</v>
      </c>
    </row>
    <row r="289" spans="1:16">
      <c r="A289" s="7" t="s">
        <v>9</v>
      </c>
      <c r="B289" s="13">
        <f t="shared" si="1"/>
        <v>3475</v>
      </c>
      <c r="C289" s="55">
        <v>827</v>
      </c>
      <c r="D289" s="9">
        <f>ROUND([1]SEP!$C$34,0)</f>
        <v>4302</v>
      </c>
      <c r="E289" s="9">
        <f>ROUND([1]SEP!$E$34,0)</f>
        <v>1045</v>
      </c>
      <c r="F289" s="9">
        <f>[1]SEP!$G$34</f>
        <v>864</v>
      </c>
      <c r="G289" s="35">
        <f>[1]SEP!$I$34</f>
        <v>2.39</v>
      </c>
      <c r="H289" s="9">
        <f>[1]SEP!$D$13</f>
        <v>33583</v>
      </c>
      <c r="J289" s="53">
        <v>734</v>
      </c>
      <c r="K289" s="67">
        <v>72</v>
      </c>
      <c r="P289" s="35">
        <f>[1]SEP!$C$13</f>
        <v>1581.89</v>
      </c>
    </row>
    <row r="290" spans="1:16">
      <c r="A290" s="7" t="s">
        <v>10</v>
      </c>
      <c r="B290" s="13">
        <f t="shared" si="1"/>
        <v>851</v>
      </c>
      <c r="C290" s="55">
        <v>0</v>
      </c>
      <c r="D290" s="9">
        <f>ROUND([1]OCT!$C$34,0)</f>
        <v>851</v>
      </c>
      <c r="E290" s="9">
        <f>ROUND([1]OCT!$E$34,0)</f>
        <v>12</v>
      </c>
      <c r="F290" s="9">
        <f>[1]OCT!$G$34</f>
        <v>666</v>
      </c>
      <c r="G290" s="35">
        <f>[1]OCT!$I$34</f>
        <v>0.31</v>
      </c>
      <c r="H290" s="9">
        <f>[1]OCT!$D$13</f>
        <v>33756</v>
      </c>
      <c r="I290" s="9"/>
      <c r="J290" s="53">
        <v>0</v>
      </c>
      <c r="K290" s="67">
        <v>0</v>
      </c>
      <c r="P290" s="35">
        <f>[1]OCT!$C$13</f>
        <v>1581.95</v>
      </c>
    </row>
    <row r="291" spans="1:16">
      <c r="A291" s="7" t="s">
        <v>11</v>
      </c>
      <c r="B291" s="13">
        <f t="shared" si="1"/>
        <v>1151</v>
      </c>
      <c r="C291" s="55">
        <v>0</v>
      </c>
      <c r="D291" s="9">
        <f>ROUND([1]NOV!$C$34,0)</f>
        <v>1151</v>
      </c>
      <c r="E291" s="9">
        <f>ROUND([1]NOV!$E$34,0)</f>
        <v>12</v>
      </c>
      <c r="F291" s="9">
        <f>[1]NOV!$G$34</f>
        <v>441</v>
      </c>
      <c r="G291" s="35">
        <f>[1]NOV!$I$34</f>
        <v>0.81</v>
      </c>
      <c r="H291" s="9">
        <f>[1]NOV!$D$13</f>
        <v>34454</v>
      </c>
      <c r="I291" s="9"/>
      <c r="J291" s="67">
        <v>0</v>
      </c>
      <c r="K291" s="67">
        <v>0</v>
      </c>
      <c r="P291" s="35">
        <f>[1]NOV!$C$13</f>
        <v>1582.19</v>
      </c>
    </row>
    <row r="292" spans="1:16" ht="15.75" thickBot="1">
      <c r="A292" s="7" t="s">
        <v>12</v>
      </c>
      <c r="B292" s="47">
        <f t="shared" si="1"/>
        <v>1161</v>
      </c>
      <c r="C292" s="53">
        <v>0</v>
      </c>
      <c r="D292" s="9">
        <f>ROUND([1]DEC!$C$34,0)</f>
        <v>1161</v>
      </c>
      <c r="E292" s="9">
        <f>ROUND([1]DEC!$E$34,0)</f>
        <v>12</v>
      </c>
      <c r="F292" s="9">
        <f>[1]DEC!$G$34</f>
        <v>205</v>
      </c>
      <c r="G292" s="35">
        <f>[1]DEC!$I$34</f>
        <v>0.97</v>
      </c>
      <c r="H292" s="9">
        <f>[1]DEC!$D$13</f>
        <v>35398</v>
      </c>
      <c r="I292" s="9"/>
      <c r="J292" s="67">
        <v>0</v>
      </c>
      <c r="K292" s="67">
        <v>0</v>
      </c>
      <c r="P292" s="35">
        <f>[1]DEC!$C$13</f>
        <v>1582.51</v>
      </c>
    </row>
    <row r="293" spans="1:16" ht="15.75" thickTop="1">
      <c r="A293" s="10" t="s">
        <v>13</v>
      </c>
      <c r="B293" s="13">
        <f t="shared" si="1"/>
        <v>30731</v>
      </c>
      <c r="C293" s="10">
        <f t="shared" ref="C293:G293" si="2">SUM(C281:C292)</f>
        <v>15798</v>
      </c>
      <c r="D293" s="10">
        <f t="shared" si="2"/>
        <v>46529</v>
      </c>
      <c r="E293" s="10">
        <f>SUM(E281:E292)</f>
        <v>35400</v>
      </c>
      <c r="F293" s="10">
        <f t="shared" si="2"/>
        <v>10010</v>
      </c>
      <c r="G293" s="27">
        <f t="shared" si="2"/>
        <v>33.299999999999997</v>
      </c>
      <c r="H293" s="27" t="s">
        <v>83</v>
      </c>
      <c r="I293" s="10"/>
      <c r="J293" s="10">
        <f>SUM(J281:J292)</f>
        <v>28871</v>
      </c>
      <c r="K293" s="10">
        <f>SUM(K281:K292)</f>
        <v>15826</v>
      </c>
    </row>
    <row r="294" spans="1:16">
      <c r="A294" s="82" t="s">
        <v>163</v>
      </c>
      <c r="B294" s="69"/>
      <c r="C294" s="69"/>
      <c r="D294" s="69"/>
      <c r="E294" s="68"/>
      <c r="F294" s="68"/>
      <c r="G294" s="67"/>
      <c r="H294" s="4"/>
    </row>
    <row r="295" spans="1:16" ht="15.75">
      <c r="A295" s="19"/>
      <c r="B295" s="5"/>
      <c r="C295" s="3"/>
      <c r="D295" s="3"/>
      <c r="E295" s="3"/>
      <c r="F295" s="3"/>
      <c r="G295" s="51" t="s">
        <v>88</v>
      </c>
      <c r="H295" s="3"/>
      <c r="I295" s="3"/>
      <c r="J295" s="3"/>
      <c r="K295" s="3"/>
      <c r="L295" s="1" t="s">
        <v>141</v>
      </c>
      <c r="N295" s="3"/>
    </row>
    <row r="296" spans="1:16" ht="15.75">
      <c r="A296" s="5"/>
      <c r="F296" s="50" t="s">
        <v>147</v>
      </c>
    </row>
    <row r="298" spans="1:16">
      <c r="A298" s="94" t="s">
        <v>76</v>
      </c>
      <c r="B298" s="94"/>
      <c r="C298" s="94"/>
      <c r="D298" s="94"/>
      <c r="E298" s="94"/>
      <c r="F298" s="94"/>
      <c r="G298" s="94"/>
      <c r="H298" s="94"/>
    </row>
    <row r="299" spans="1:16">
      <c r="A299" s="94" t="s">
        <v>77</v>
      </c>
      <c r="B299" s="94"/>
      <c r="C299" s="94"/>
      <c r="D299" s="94"/>
      <c r="E299" s="94"/>
      <c r="F299" s="94"/>
      <c r="G299" s="94"/>
      <c r="H299" s="94"/>
    </row>
    <row r="300" spans="1:16">
      <c r="C300" s="1" t="s">
        <v>46</v>
      </c>
    </row>
    <row r="301" spans="1:16">
      <c r="B301" s="2"/>
      <c r="C301" s="2"/>
      <c r="D301" s="2"/>
      <c r="E301" s="2"/>
      <c r="F301" s="24" t="s">
        <v>81</v>
      </c>
      <c r="G301" s="1" t="s">
        <v>108</v>
      </c>
    </row>
    <row r="302" spans="1:16">
      <c r="D302" s="12" t="s">
        <v>50</v>
      </c>
      <c r="F302" s="12" t="s">
        <v>0</v>
      </c>
      <c r="G302" s="24" t="s">
        <v>91</v>
      </c>
      <c r="H302" s="24" t="s">
        <v>32</v>
      </c>
    </row>
    <row r="303" spans="1:16">
      <c r="A303" s="5"/>
      <c r="B303" s="12" t="s">
        <v>18</v>
      </c>
      <c r="C303" s="12" t="s">
        <v>30</v>
      </c>
      <c r="D303" s="12" t="s">
        <v>51</v>
      </c>
      <c r="E303" s="12" t="s">
        <v>61</v>
      </c>
      <c r="F303" s="12" t="s">
        <v>82</v>
      </c>
      <c r="G303" s="12" t="s">
        <v>21</v>
      </c>
      <c r="H303" s="12" t="s">
        <v>33</v>
      </c>
      <c r="M303" s="7"/>
      <c r="N303" s="7"/>
      <c r="P303" s="1" t="s">
        <v>145</v>
      </c>
    </row>
    <row r="304" spans="1:16">
      <c r="A304" s="7" t="s">
        <v>0</v>
      </c>
      <c r="B304" s="12" t="s">
        <v>19</v>
      </c>
      <c r="C304" s="12" t="s">
        <v>19</v>
      </c>
      <c r="D304" s="12" t="s">
        <v>19</v>
      </c>
      <c r="E304" s="12" t="s">
        <v>62</v>
      </c>
      <c r="F304" s="12" t="s">
        <v>19</v>
      </c>
      <c r="G304" s="12" t="s">
        <v>19</v>
      </c>
      <c r="H304" s="12" t="s">
        <v>19</v>
      </c>
      <c r="M304" s="7"/>
      <c r="N304" s="7"/>
      <c r="P304" s="34">
        <f>[1]JAN!$C$14</f>
        <v>1713.35</v>
      </c>
    </row>
    <row r="305" spans="1:16">
      <c r="A305" s="25" t="s">
        <v>1</v>
      </c>
      <c r="B305" s="8">
        <f>ROUND([1]JAN!$C$35,0)</f>
        <v>868</v>
      </c>
      <c r="C305" s="8">
        <f>ROUND([1]JAN!$E$35,0)</f>
        <v>0</v>
      </c>
      <c r="D305" s="8">
        <f>[1]JAN!$G$35</f>
        <v>176</v>
      </c>
      <c r="E305" s="34">
        <f>[1]JAN!$I$35</f>
        <v>0.45</v>
      </c>
      <c r="F305" s="8">
        <f>[1]JAN!$D$14</f>
        <v>36081</v>
      </c>
      <c r="G305" s="66">
        <v>0</v>
      </c>
      <c r="H305" s="66">
        <v>0</v>
      </c>
      <c r="M305" s="7"/>
      <c r="N305" s="7"/>
      <c r="P305" s="35">
        <f>[1]FEB!$C$14</f>
        <v>1713.63</v>
      </c>
    </row>
    <row r="306" spans="1:16">
      <c r="A306" s="7" t="s">
        <v>2</v>
      </c>
      <c r="B306" s="9">
        <f>ROUND([1]FEB!$C$35,0)</f>
        <v>1038</v>
      </c>
      <c r="C306" s="9">
        <f>ROUND([1]FEB!$E$35,0)</f>
        <v>0</v>
      </c>
      <c r="D306" s="9">
        <f>[1]FEB!$G$35</f>
        <v>248</v>
      </c>
      <c r="E306" s="35">
        <f>[1]FEB!$I$35</f>
        <v>0.25</v>
      </c>
      <c r="F306" s="9">
        <f>[1]FEB!$D$14</f>
        <v>36871</v>
      </c>
      <c r="G306" s="67">
        <v>0</v>
      </c>
      <c r="H306" s="67">
        <v>0</v>
      </c>
      <c r="M306" s="7"/>
      <c r="N306" s="7"/>
      <c r="P306" s="35">
        <f>[1]MAR!$C$14</f>
        <v>1713.72</v>
      </c>
    </row>
    <row r="307" spans="1:16">
      <c r="A307" s="7" t="s">
        <v>3</v>
      </c>
      <c r="B307" s="9">
        <f>ROUND([1]MAR!$C$35,0)</f>
        <v>657</v>
      </c>
      <c r="C307" s="9">
        <f>ROUND([1]MAR!$E$35,0)</f>
        <v>0</v>
      </c>
      <c r="D307" s="9">
        <f>[1]MAR!$G$35</f>
        <v>400</v>
      </c>
      <c r="E307" s="35">
        <f>[1]MAR!$I$35</f>
        <v>0.29000000000000004</v>
      </c>
      <c r="F307" s="9">
        <f>[1]MAR!$D$14</f>
        <v>37128</v>
      </c>
      <c r="G307" s="67">
        <v>0</v>
      </c>
      <c r="H307" s="67">
        <v>0</v>
      </c>
      <c r="M307" s="7"/>
      <c r="N307" s="7"/>
      <c r="P307" s="35">
        <f>[1]APR!$C$14</f>
        <v>1714.8</v>
      </c>
    </row>
    <row r="308" spans="1:16">
      <c r="A308" s="7" t="s">
        <v>4</v>
      </c>
      <c r="B308" s="9">
        <f>ROUND([1]APR!$C$35,0)</f>
        <v>4161</v>
      </c>
      <c r="C308" s="9">
        <f>ROUND([1]APR!$E$35,0)</f>
        <v>0</v>
      </c>
      <c r="D308" s="9">
        <f>[1]APR!$G$35</f>
        <v>972</v>
      </c>
      <c r="E308" s="35">
        <f>[1]APR!$I$35</f>
        <v>6.47</v>
      </c>
      <c r="F308" s="9">
        <f>[1]APR!$D$14</f>
        <v>40317</v>
      </c>
      <c r="G308" s="67">
        <v>0</v>
      </c>
      <c r="H308" s="67">
        <v>0</v>
      </c>
      <c r="M308" s="7"/>
      <c r="N308" s="13"/>
      <c r="P308" s="35">
        <f>[1]MAY!$C$14</f>
        <v>1716.28</v>
      </c>
    </row>
    <row r="309" spans="1:16">
      <c r="A309" s="7" t="s">
        <v>5</v>
      </c>
      <c r="B309" s="9">
        <f>ROUND([1]MAY!$C$35,0)</f>
        <v>5911</v>
      </c>
      <c r="C309" s="9">
        <f>ROUND([1]MAY!$E$35,0)</f>
        <v>0</v>
      </c>
      <c r="D309" s="9">
        <f>[1]MAY!$G$35</f>
        <v>1249</v>
      </c>
      <c r="E309" s="35">
        <f>[1]MAY!$I$35</f>
        <v>4.4499999999999993</v>
      </c>
      <c r="F309" s="9">
        <f>[1]MAY!$D$14</f>
        <v>44979</v>
      </c>
      <c r="G309" s="67">
        <v>0</v>
      </c>
      <c r="H309" s="67">
        <v>0</v>
      </c>
      <c r="M309" s="7"/>
      <c r="N309" s="5"/>
      <c r="P309" s="35">
        <f>[1]JUN!$C$14</f>
        <v>1715.54</v>
      </c>
    </row>
    <row r="310" spans="1:16">
      <c r="A310" s="7" t="s">
        <v>6</v>
      </c>
      <c r="B310" s="9">
        <f>ROUND([1]JUN!$C$35,0)</f>
        <v>1904</v>
      </c>
      <c r="C310" s="9">
        <f>ROUND([1]JUN!$E$35,0)</f>
        <v>2404</v>
      </c>
      <c r="D310" s="9">
        <f>[1]JUN!$G$35</f>
        <v>1873</v>
      </c>
      <c r="E310" s="35">
        <f>[1]JUN!$I$35</f>
        <v>2.2000000000000002</v>
      </c>
      <c r="F310" s="9">
        <f>[1]JUN!$D$14</f>
        <v>42606</v>
      </c>
      <c r="G310" s="67">
        <v>2609</v>
      </c>
      <c r="H310" s="67">
        <v>705</v>
      </c>
      <c r="P310" s="35">
        <f>[1]JUL!$C$14</f>
        <v>1712.66</v>
      </c>
    </row>
    <row r="311" spans="1:16">
      <c r="A311" s="7" t="s">
        <v>7</v>
      </c>
      <c r="B311" s="9">
        <f>ROUND([1]JUL!$C$35,0)</f>
        <v>1063</v>
      </c>
      <c r="C311" s="9">
        <f>ROUND([1]JUL!$E$35,0)</f>
        <v>8359</v>
      </c>
      <c r="D311" s="9">
        <f>[1]JUL!$G$35</f>
        <v>1111</v>
      </c>
      <c r="E311" s="35">
        <f>[1]JUL!$I$35</f>
        <v>3.0800000000000005</v>
      </c>
      <c r="F311" s="9">
        <f>[1]JUL!$D$14</f>
        <v>34199</v>
      </c>
      <c r="G311" s="67">
        <v>8298</v>
      </c>
      <c r="H311" s="67">
        <v>3794</v>
      </c>
      <c r="P311" s="35">
        <f>[1]AUG!$C$14</f>
        <v>1711.15</v>
      </c>
    </row>
    <row r="312" spans="1:16">
      <c r="A312" s="7" t="s">
        <v>8</v>
      </c>
      <c r="B312" s="9">
        <f>ROUND([1]AUG!$C$35,0)</f>
        <v>2680</v>
      </c>
      <c r="C312" s="9">
        <f>ROUND([1]AUG!$E$35,0)</f>
        <v>5542</v>
      </c>
      <c r="D312" s="9">
        <f>[1]AUG!$G$35</f>
        <v>953</v>
      </c>
      <c r="E312" s="35">
        <f>[1]AUG!$I$35</f>
        <v>6.8599999999999994</v>
      </c>
      <c r="F312" s="9">
        <f>[1]AUG!$D$14</f>
        <v>30384</v>
      </c>
      <c r="G312" s="67">
        <v>5394</v>
      </c>
      <c r="H312" s="67">
        <v>3086</v>
      </c>
      <c r="P312" s="35">
        <f>[1]SEP!$C$14</f>
        <v>1723.04</v>
      </c>
    </row>
    <row r="313" spans="1:16">
      <c r="A313" s="7" t="s">
        <v>9</v>
      </c>
      <c r="B313" s="9">
        <f>ROUND([1]SEP!$C$35,0)</f>
        <v>40460</v>
      </c>
      <c r="C313" s="9">
        <f>ROUND([1]SEP!$E$35,0)</f>
        <v>0</v>
      </c>
      <c r="D313" s="9">
        <f>[1]SEP!$G$35</f>
        <v>1139</v>
      </c>
      <c r="E313" s="35">
        <f>[1]SEP!$I$35</f>
        <v>4.63</v>
      </c>
      <c r="F313" s="9">
        <f>[1]SEP!$D$14</f>
        <v>69705</v>
      </c>
      <c r="G313" s="67">
        <v>0</v>
      </c>
      <c r="H313" s="67">
        <v>0</v>
      </c>
      <c r="P313" s="35">
        <f>[1]OCT!$C$14</f>
        <v>1723.77</v>
      </c>
    </row>
    <row r="314" spans="1:16">
      <c r="A314" s="7" t="s">
        <v>10</v>
      </c>
      <c r="B314" s="9">
        <f>ROUND([1]OCT!$C$35,0)</f>
        <v>4070</v>
      </c>
      <c r="C314" s="9">
        <f>ROUND([1]OCT!$E$35,0)</f>
        <v>0</v>
      </c>
      <c r="D314" s="9">
        <f>[1]OCT!$G$35</f>
        <v>1034</v>
      </c>
      <c r="E314" s="35">
        <f>[1]OCT!$I$35</f>
        <v>0.15</v>
      </c>
      <c r="F314" s="9">
        <f>[1]OCT!$D$14</f>
        <v>72741</v>
      </c>
      <c r="G314" s="67">
        <v>0</v>
      </c>
      <c r="H314" s="67">
        <v>0</v>
      </c>
      <c r="P314" s="35">
        <f>[1]NOV!$C$14</f>
        <v>1724.32</v>
      </c>
    </row>
    <row r="315" spans="1:16">
      <c r="A315" s="7" t="s">
        <v>11</v>
      </c>
      <c r="B315" s="9">
        <f>ROUND([1]NOV!$C$35,0)</f>
        <v>3019</v>
      </c>
      <c r="C315" s="9">
        <f>ROUND([1]NOV!$E$35,0)</f>
        <v>0</v>
      </c>
      <c r="D315" s="9">
        <f>[1]NOV!$G$35</f>
        <v>678</v>
      </c>
      <c r="E315" s="35">
        <f>[1]NOV!$I$35</f>
        <v>1.02</v>
      </c>
      <c r="F315" s="9">
        <f>[1]NOV!$D$14</f>
        <v>75082</v>
      </c>
      <c r="G315" s="67">
        <v>0</v>
      </c>
      <c r="H315" s="67">
        <v>0</v>
      </c>
      <c r="P315" s="35">
        <f>[1]DEC!$C$14</f>
        <v>1724.77</v>
      </c>
    </row>
    <row r="316" spans="1:16" ht="15.75" thickBot="1">
      <c r="A316" s="7" t="s">
        <v>12</v>
      </c>
      <c r="B316" s="9">
        <f>ROUND([1]DEC!$C$35,0)</f>
        <v>2293</v>
      </c>
      <c r="C316" s="9">
        <f>ROUND([1]DEC!$E$35,0)</f>
        <v>0</v>
      </c>
      <c r="D316" s="9">
        <f>[1]DEC!$G$35</f>
        <v>346</v>
      </c>
      <c r="E316" s="35">
        <f>[1]DEC!$I$35</f>
        <v>0.74</v>
      </c>
      <c r="F316" s="9">
        <f>[1]DEC!$D$14</f>
        <v>77029</v>
      </c>
      <c r="G316" s="67">
        <v>0</v>
      </c>
      <c r="H316" s="67">
        <v>0</v>
      </c>
    </row>
    <row r="317" spans="1:16" ht="15.75" thickTop="1">
      <c r="A317" s="10" t="s">
        <v>13</v>
      </c>
      <c r="B317" s="10">
        <f>SUM(B305:B316)</f>
        <v>68124</v>
      </c>
      <c r="C317" s="10">
        <f>SUM(C305:C316)</f>
        <v>16305</v>
      </c>
      <c r="D317" s="28">
        <f>SUM(D305:D316)</f>
        <v>10179</v>
      </c>
      <c r="E317" s="29">
        <f>SUM(E305:E316)</f>
        <v>30.589999999999996</v>
      </c>
      <c r="F317" s="28" t="s">
        <v>83</v>
      </c>
      <c r="G317" s="10">
        <f>SUM(G305:G316)</f>
        <v>16301</v>
      </c>
      <c r="H317" s="10">
        <f>SUM(H305:H316)</f>
        <v>7585</v>
      </c>
    </row>
    <row r="318" spans="1:16">
      <c r="A318" s="82" t="s">
        <v>164</v>
      </c>
      <c r="B318" s="68"/>
      <c r="C318" s="68"/>
      <c r="D318" s="68"/>
      <c r="E318" s="67"/>
      <c r="G318" s="5"/>
      <c r="H318" s="7"/>
    </row>
    <row r="319" spans="1:16">
      <c r="E319" s="4"/>
      <c r="G319" s="5"/>
      <c r="H319" s="5"/>
    </row>
    <row r="321" spans="1:16">
      <c r="A321" s="94" t="s">
        <v>59</v>
      </c>
      <c r="B321" s="94"/>
      <c r="C321" s="94"/>
      <c r="D321" s="94"/>
      <c r="E321" s="94"/>
      <c r="F321" s="94"/>
      <c r="G321" s="94"/>
      <c r="H321" s="94"/>
    </row>
    <row r="322" spans="1:16">
      <c r="A322" s="94" t="s">
        <v>78</v>
      </c>
      <c r="B322" s="94"/>
      <c r="C322" s="94"/>
      <c r="D322" s="94"/>
      <c r="E322" s="94"/>
      <c r="F322" s="94"/>
      <c r="G322" s="94"/>
      <c r="H322" s="94"/>
    </row>
    <row r="323" spans="1:16">
      <c r="C323" s="1" t="s">
        <v>47</v>
      </c>
    </row>
    <row r="324" spans="1:16">
      <c r="B324" s="2"/>
      <c r="C324" s="2"/>
      <c r="D324" s="2"/>
      <c r="E324" s="2"/>
      <c r="F324" s="24" t="s">
        <v>81</v>
      </c>
      <c r="G324" s="1" t="s">
        <v>109</v>
      </c>
    </row>
    <row r="325" spans="1:16">
      <c r="D325" s="12" t="s">
        <v>50</v>
      </c>
      <c r="F325" s="12" t="s">
        <v>0</v>
      </c>
      <c r="G325" s="24" t="s">
        <v>20</v>
      </c>
      <c r="H325" s="24" t="s">
        <v>32</v>
      </c>
    </row>
    <row r="326" spans="1:16">
      <c r="A326" s="5"/>
      <c r="B326" s="12" t="s">
        <v>18</v>
      </c>
      <c r="C326" s="12" t="s">
        <v>30</v>
      </c>
      <c r="D326" s="12" t="s">
        <v>51</v>
      </c>
      <c r="E326" s="12" t="s">
        <v>61</v>
      </c>
      <c r="F326" s="12" t="s">
        <v>82</v>
      </c>
      <c r="G326" s="12" t="s">
        <v>21</v>
      </c>
      <c r="H326" s="12" t="s">
        <v>33</v>
      </c>
      <c r="M326" s="7"/>
      <c r="N326" s="7"/>
    </row>
    <row r="327" spans="1:16">
      <c r="A327" s="7" t="s">
        <v>0</v>
      </c>
      <c r="B327" s="12" t="s">
        <v>19</v>
      </c>
      <c r="C327" s="12" t="s">
        <v>19</v>
      </c>
      <c r="D327" s="12" t="s">
        <v>19</v>
      </c>
      <c r="E327" s="12" t="s">
        <v>62</v>
      </c>
      <c r="F327" s="12" t="s">
        <v>19</v>
      </c>
      <c r="G327" s="12" t="s">
        <v>19</v>
      </c>
      <c r="H327" s="12" t="s">
        <v>19</v>
      </c>
      <c r="M327" s="7"/>
      <c r="N327" s="7"/>
      <c r="P327" s="1" t="s">
        <v>145</v>
      </c>
    </row>
    <row r="328" spans="1:16">
      <c r="A328" s="25" t="s">
        <v>1</v>
      </c>
      <c r="B328" s="8">
        <f>ROUND([1]JAN!$C$36,0)</f>
        <v>182</v>
      </c>
      <c r="C328" s="8">
        <f>ROUND([1]JAN!$E$36,0)</f>
        <v>0</v>
      </c>
      <c r="D328" s="8">
        <f>[1]JAN!$G$36</f>
        <v>116</v>
      </c>
      <c r="E328" s="34">
        <f>[1]JAN!$I$36</f>
        <v>0.86</v>
      </c>
      <c r="F328" s="8">
        <f>[1]JAN!$D$15</f>
        <v>17371</v>
      </c>
      <c r="G328" s="66">
        <v>0</v>
      </c>
      <c r="H328" s="66">
        <v>0</v>
      </c>
      <c r="M328" s="7"/>
      <c r="N328" s="7"/>
      <c r="P328" s="34">
        <f>[1]JAN!$C$15</f>
        <v>1870.07</v>
      </c>
    </row>
    <row r="329" spans="1:16">
      <c r="A329" s="7" t="s">
        <v>2</v>
      </c>
      <c r="B329" s="9">
        <f>ROUND([1]FEB!$C$36,0)</f>
        <v>425</v>
      </c>
      <c r="C329" s="9">
        <f>ROUND([1]FEB!$E$36,0)</f>
        <v>0</v>
      </c>
      <c r="D329" s="9">
        <f>[1]FEB!$G$36</f>
        <v>143</v>
      </c>
      <c r="E329" s="35">
        <f>[1]FEB!$I$36</f>
        <v>1.1599999999999999</v>
      </c>
      <c r="F329" s="9">
        <f>[1]FEB!$D$15</f>
        <v>17653</v>
      </c>
      <c r="G329" s="67">
        <v>0</v>
      </c>
      <c r="H329" s="67">
        <v>0</v>
      </c>
      <c r="M329" s="7"/>
      <c r="N329" s="7"/>
      <c r="P329" s="35">
        <f>[1]FEB!$C$15</f>
        <v>1870.24</v>
      </c>
    </row>
    <row r="330" spans="1:16">
      <c r="A330" s="7" t="s">
        <v>3</v>
      </c>
      <c r="B330" s="9">
        <f>ROUND([1]MAR!$C$36,0)</f>
        <v>345</v>
      </c>
      <c r="C330" s="9">
        <f>ROUND([1]MAR!$E$36,0)</f>
        <v>0</v>
      </c>
      <c r="D330" s="9">
        <f>[1]MAR!$G$36</f>
        <v>245</v>
      </c>
      <c r="E330" s="35">
        <f>[1]MAR!$I$36</f>
        <v>0.23</v>
      </c>
      <c r="F330" s="9">
        <f>[1]MAR!$D$15</f>
        <v>17753</v>
      </c>
      <c r="G330" s="67">
        <v>0</v>
      </c>
      <c r="H330" s="67">
        <v>0</v>
      </c>
      <c r="M330" s="7"/>
      <c r="N330" s="7"/>
      <c r="P330" s="35">
        <f>[1]MAR!$C$15</f>
        <v>1870.3</v>
      </c>
    </row>
    <row r="331" spans="1:16">
      <c r="A331" s="7" t="s">
        <v>4</v>
      </c>
      <c r="B331" s="9">
        <f>ROUND([1]APR!$C$36,0)</f>
        <v>3670</v>
      </c>
      <c r="C331" s="9">
        <f>ROUND([1]APR!$E$36,0)</f>
        <v>0</v>
      </c>
      <c r="D331" s="9">
        <f>[1]APR!$G$36</f>
        <v>597</v>
      </c>
      <c r="E331" s="35">
        <f>[1]APR!$I$36</f>
        <v>6.9799999999999995</v>
      </c>
      <c r="F331" s="9">
        <f>[1]APR!$D$15</f>
        <v>20826</v>
      </c>
      <c r="G331" s="67">
        <v>0</v>
      </c>
      <c r="H331" s="67">
        <v>0</v>
      </c>
      <c r="M331" s="7"/>
      <c r="N331" s="13"/>
      <c r="P331" s="35">
        <f>[1]APR!$C$15</f>
        <v>1872.08</v>
      </c>
    </row>
    <row r="332" spans="1:16">
      <c r="A332" s="7" t="s">
        <v>5</v>
      </c>
      <c r="B332" s="9">
        <f>ROUND([1]MAY!$C$36,0)</f>
        <v>8310</v>
      </c>
      <c r="C332" s="9">
        <f>ROUND([1]MAY!$E$36,0)</f>
        <v>0</v>
      </c>
      <c r="D332" s="9">
        <f>[1]MAY!$G$36</f>
        <v>694</v>
      </c>
      <c r="E332" s="35">
        <f>[1]MAY!$I$36</f>
        <v>6.82</v>
      </c>
      <c r="F332" s="9">
        <f>[1]MAY!$D$15</f>
        <v>28442</v>
      </c>
      <c r="G332" s="67">
        <v>0</v>
      </c>
      <c r="H332" s="67">
        <v>0</v>
      </c>
      <c r="M332" s="7"/>
      <c r="N332" s="5"/>
      <c r="P332" s="35">
        <f>[1]MAY!$C$15</f>
        <v>1876.01</v>
      </c>
    </row>
    <row r="333" spans="1:16">
      <c r="A333" s="7" t="s">
        <v>6</v>
      </c>
      <c r="B333" s="9">
        <f>ROUND([1]JUN!$C$36,0)</f>
        <v>2784</v>
      </c>
      <c r="C333" s="9">
        <f>ROUND([1]JUN!$E$36,0)</f>
        <v>0</v>
      </c>
      <c r="D333" s="9">
        <f>[1]JUN!$G$36</f>
        <v>1335</v>
      </c>
      <c r="E333" s="35">
        <f>[1]JUN!$I$36</f>
        <v>1.19</v>
      </c>
      <c r="F333" s="9">
        <f>[1]JUN!$D$15</f>
        <v>29891</v>
      </c>
      <c r="G333" s="67">
        <v>0</v>
      </c>
      <c r="H333" s="67">
        <v>0</v>
      </c>
      <c r="P333" s="35">
        <f>[1]JUN!$C$15</f>
        <v>1876.69</v>
      </c>
    </row>
    <row r="334" spans="1:16">
      <c r="A334" s="7" t="s">
        <v>7</v>
      </c>
      <c r="B334" s="9">
        <f>ROUND([1]JUL!$C$36,0)</f>
        <v>1384</v>
      </c>
      <c r="C334" s="9">
        <f>ROUND([1]JUL!$E$36,0)</f>
        <v>0</v>
      </c>
      <c r="D334" s="9">
        <f>[1]JUL!$G$36</f>
        <v>1363</v>
      </c>
      <c r="E334" s="35">
        <f>[1]JUL!$I$36</f>
        <v>2.17</v>
      </c>
      <c r="F334" s="9">
        <f>[1]JUL!$D$15</f>
        <v>29912</v>
      </c>
      <c r="G334" s="67">
        <v>0</v>
      </c>
      <c r="H334" s="67">
        <v>0</v>
      </c>
      <c r="P334" s="35">
        <f>[1]JUL!$C$15</f>
        <v>1876.7</v>
      </c>
    </row>
    <row r="335" spans="1:16">
      <c r="A335" s="7" t="s">
        <v>8</v>
      </c>
      <c r="B335" s="9">
        <f>ROUND([1]AUG!$C$36,0)</f>
        <v>341</v>
      </c>
      <c r="C335" s="9">
        <f>ROUND([1]AUG!$E$36,0)</f>
        <v>0</v>
      </c>
      <c r="D335" s="9">
        <f>[1]AUG!$G$36</f>
        <v>985</v>
      </c>
      <c r="E335" s="35">
        <f>[1]AUG!$I$36</f>
        <v>3.18</v>
      </c>
      <c r="F335" s="9">
        <f>[1]AUG!$D$15</f>
        <v>29268</v>
      </c>
      <c r="G335" s="67">
        <v>0</v>
      </c>
      <c r="H335" s="67">
        <v>0</v>
      </c>
      <c r="P335" s="35">
        <f>[1]AUG!$C$15</f>
        <v>1876.4</v>
      </c>
    </row>
    <row r="336" spans="1:16">
      <c r="A336" s="7" t="s">
        <v>9</v>
      </c>
      <c r="B336" s="9">
        <f>ROUND([1]SEP!$C$36,0)</f>
        <v>33022</v>
      </c>
      <c r="C336" s="9">
        <f>ROUND([1]SEP!$E$36,0)</f>
        <v>0</v>
      </c>
      <c r="D336" s="9">
        <f>[1]SEP!$G$36</f>
        <v>734</v>
      </c>
      <c r="E336" s="35">
        <f>[1]SEP!$I$36</f>
        <v>6.76</v>
      </c>
      <c r="F336" s="9">
        <f>[1]SEP!$D$15</f>
        <v>61556</v>
      </c>
      <c r="G336" s="67">
        <v>0</v>
      </c>
      <c r="H336" s="67">
        <v>0</v>
      </c>
      <c r="P336" s="35">
        <f>[1]SEP!$C$15</f>
        <v>1888.32</v>
      </c>
    </row>
    <row r="337" spans="1:16">
      <c r="A337" s="7" t="s">
        <v>10</v>
      </c>
      <c r="B337" s="9">
        <f>ROUND([1]OCT!$C$36,0)</f>
        <v>2761</v>
      </c>
      <c r="C337" s="9">
        <f>ROUND([1]OCT!$E$36,0)</f>
        <v>0</v>
      </c>
      <c r="D337" s="9">
        <f>[1]OCT!$G$36</f>
        <v>821</v>
      </c>
      <c r="E337" s="35">
        <f>[1]OCT!$I$36</f>
        <v>0.11</v>
      </c>
      <c r="F337" s="9">
        <f>[1]OCT!$D$15</f>
        <v>63496</v>
      </c>
      <c r="G337" s="67">
        <v>0</v>
      </c>
      <c r="H337" s="67">
        <v>0</v>
      </c>
      <c r="P337" s="35">
        <f>[1]OCT!$C$15</f>
        <v>1888.9</v>
      </c>
    </row>
    <row r="338" spans="1:16">
      <c r="A338" s="7" t="s">
        <v>17</v>
      </c>
      <c r="B338" s="9">
        <f>ROUND([1]NOV!$C$36,0)</f>
        <v>2633</v>
      </c>
      <c r="C338" s="9">
        <f>ROUND([1]NOV!$E$36,0)</f>
        <v>0</v>
      </c>
      <c r="D338" s="9">
        <f>[1]NOV!$G$36</f>
        <v>556</v>
      </c>
      <c r="E338" s="35">
        <f>[1]NOV!$I$36</f>
        <v>0.81</v>
      </c>
      <c r="F338" s="9">
        <f>[1]NOV!$D$15</f>
        <v>65573</v>
      </c>
      <c r="G338" s="67">
        <v>0</v>
      </c>
      <c r="H338" s="67">
        <v>0</v>
      </c>
      <c r="P338" s="35">
        <f>[1]NOV!$C$15</f>
        <v>1889.51</v>
      </c>
    </row>
    <row r="339" spans="1:16" ht="15.75" thickBot="1">
      <c r="A339" s="7" t="s">
        <v>12</v>
      </c>
      <c r="B339" s="9">
        <f>ROUND([1]DEC!$C$36,0)</f>
        <v>2589</v>
      </c>
      <c r="C339" s="9">
        <f>ROUND([1]DEC!$E$36,0)</f>
        <v>0</v>
      </c>
      <c r="D339" s="9">
        <f>[1]DEC!$G$36</f>
        <v>298</v>
      </c>
      <c r="E339" s="35">
        <f>[1]DEC!$I$36</f>
        <v>0.31999999999999995</v>
      </c>
      <c r="F339" s="9">
        <f>[1]DEC!$D$15</f>
        <v>67864</v>
      </c>
      <c r="G339" s="67">
        <v>0</v>
      </c>
      <c r="H339" s="67">
        <v>0</v>
      </c>
      <c r="P339" s="35">
        <f>[1]DEC!$C$15</f>
        <v>1890.17</v>
      </c>
    </row>
    <row r="340" spans="1:16" ht="15.75" thickTop="1">
      <c r="A340" s="10" t="s">
        <v>13</v>
      </c>
      <c r="B340" s="10">
        <f>SUM(B328:B339)</f>
        <v>58446</v>
      </c>
      <c r="C340" s="28">
        <f>SUM(C328:C339)</f>
        <v>0</v>
      </c>
      <c r="D340" s="28">
        <f>SUM(D328:D339)</f>
        <v>7887</v>
      </c>
      <c r="E340" s="29">
        <f>SUM(E328:E339)</f>
        <v>30.59</v>
      </c>
      <c r="F340" s="28" t="s">
        <v>86</v>
      </c>
      <c r="G340" s="10">
        <f>SUM(G328:G339)</f>
        <v>0</v>
      </c>
      <c r="H340" s="10">
        <f>SUM(H328:H339)</f>
        <v>0</v>
      </c>
    </row>
    <row r="341" spans="1:16">
      <c r="A341" s="20" t="s">
        <v>149</v>
      </c>
      <c r="B341" s="9"/>
      <c r="C341" s="9"/>
      <c r="D341" s="9"/>
      <c r="E341" s="9"/>
      <c r="F341" s="9"/>
      <c r="G341" s="5"/>
    </row>
    <row r="342" spans="1:16">
      <c r="B342" s="9"/>
      <c r="C342" s="9"/>
      <c r="D342" s="9"/>
      <c r="E342" s="9"/>
      <c r="F342" s="9"/>
      <c r="G342" s="5"/>
      <c r="H342" s="5"/>
      <c r="I342" s="3"/>
      <c r="J342" s="3"/>
      <c r="K342" s="3"/>
      <c r="L342" s="3"/>
      <c r="M342" s="3"/>
      <c r="N342" s="3"/>
    </row>
    <row r="343" spans="1:16">
      <c r="B343" s="9"/>
      <c r="C343" s="9"/>
      <c r="D343" s="9"/>
      <c r="E343" s="16"/>
      <c r="F343" s="9"/>
    </row>
    <row r="344" spans="1:16">
      <c r="A344" s="96" t="s">
        <v>59</v>
      </c>
      <c r="B344" s="96"/>
      <c r="C344" s="96"/>
      <c r="D344" s="96"/>
      <c r="E344" s="96"/>
      <c r="F344" s="96"/>
      <c r="G344" s="96"/>
      <c r="H344" s="96"/>
    </row>
    <row r="345" spans="1:16">
      <c r="A345" s="97" t="s">
        <v>79</v>
      </c>
      <c r="B345" s="97"/>
      <c r="C345" s="97"/>
      <c r="D345" s="97"/>
      <c r="E345" s="97"/>
      <c r="F345" s="97"/>
      <c r="G345" s="97"/>
      <c r="H345" s="97"/>
    </row>
    <row r="346" spans="1:16">
      <c r="B346" s="9"/>
      <c r="C346" s="9" t="s">
        <v>48</v>
      </c>
      <c r="D346" s="9"/>
      <c r="E346" s="16"/>
      <c r="F346" s="9"/>
    </row>
    <row r="347" spans="1:16">
      <c r="B347" s="2"/>
      <c r="C347" s="2"/>
      <c r="D347" s="2"/>
      <c r="E347" s="2"/>
      <c r="F347" s="2"/>
      <c r="G347" s="37"/>
      <c r="H347" s="1" t="s">
        <v>115</v>
      </c>
    </row>
    <row r="348" spans="1:16">
      <c r="B348" s="9"/>
      <c r="C348" s="9"/>
      <c r="D348" s="9"/>
      <c r="E348" s="16"/>
      <c r="F348" s="30" t="s">
        <v>81</v>
      </c>
      <c r="G348" s="46" t="s">
        <v>144</v>
      </c>
      <c r="H348" s="46"/>
      <c r="I348" s="24" t="s">
        <v>121</v>
      </c>
      <c r="J348" s="24" t="s">
        <v>127</v>
      </c>
      <c r="K348" s="12" t="s">
        <v>130</v>
      </c>
    </row>
    <row r="349" spans="1:16">
      <c r="D349" s="12" t="s">
        <v>50</v>
      </c>
      <c r="F349" s="12" t="s">
        <v>0</v>
      </c>
      <c r="G349" s="24" t="s">
        <v>110</v>
      </c>
      <c r="H349" s="24" t="s">
        <v>116</v>
      </c>
      <c r="I349" s="12" t="s">
        <v>110</v>
      </c>
      <c r="J349" s="12" t="s">
        <v>128</v>
      </c>
      <c r="K349" s="12" t="s">
        <v>131</v>
      </c>
    </row>
    <row r="350" spans="1:16">
      <c r="A350" s="5"/>
      <c r="B350" s="12" t="s">
        <v>18</v>
      </c>
      <c r="C350" s="12" t="s">
        <v>30</v>
      </c>
      <c r="D350" s="12" t="s">
        <v>51</v>
      </c>
      <c r="E350" s="12" t="s">
        <v>61</v>
      </c>
      <c r="F350" s="12" t="s">
        <v>82</v>
      </c>
      <c r="G350" s="12" t="s">
        <v>91</v>
      </c>
      <c r="H350" s="12" t="s">
        <v>117</v>
      </c>
      <c r="I350" s="12" t="s">
        <v>91</v>
      </c>
      <c r="J350" s="12" t="s">
        <v>129</v>
      </c>
      <c r="K350" s="12" t="s">
        <v>132</v>
      </c>
      <c r="M350" s="7"/>
      <c r="N350" s="7"/>
    </row>
    <row r="351" spans="1:16">
      <c r="A351" s="7" t="s">
        <v>0</v>
      </c>
      <c r="B351" s="12" t="s">
        <v>19</v>
      </c>
      <c r="C351" s="12" t="s">
        <v>19</v>
      </c>
      <c r="D351" s="12" t="s">
        <v>19</v>
      </c>
      <c r="E351" s="12" t="s">
        <v>62</v>
      </c>
      <c r="F351" s="12" t="s">
        <v>19</v>
      </c>
      <c r="G351" s="12" t="s">
        <v>19</v>
      </c>
      <c r="H351" s="12" t="s">
        <v>19</v>
      </c>
      <c r="I351" s="12" t="s">
        <v>19</v>
      </c>
      <c r="J351" s="12" t="s">
        <v>19</v>
      </c>
      <c r="K351" s="12" t="s">
        <v>19</v>
      </c>
      <c r="M351" s="7"/>
      <c r="N351" s="7"/>
      <c r="P351" s="1" t="s">
        <v>145</v>
      </c>
    </row>
    <row r="352" spans="1:16">
      <c r="A352" s="25" t="s">
        <v>1</v>
      </c>
      <c r="B352" s="8">
        <f>ROUND([1]JAN!$C$38,0)</f>
        <v>3446</v>
      </c>
      <c r="C352" s="8">
        <f>ROUND([1]JAN!$E$38,0)</f>
        <v>10733</v>
      </c>
      <c r="D352" s="8">
        <f>[1]JAN!$G$38</f>
        <v>800</v>
      </c>
      <c r="E352" s="34">
        <f>[1]JAN!$I$38</f>
        <v>0.92</v>
      </c>
      <c r="F352" s="8">
        <f>[1]JAN!$D$17</f>
        <v>205330</v>
      </c>
      <c r="G352" s="66">
        <v>0</v>
      </c>
      <c r="H352" s="66">
        <v>0</v>
      </c>
      <c r="I352" s="66">
        <v>0</v>
      </c>
      <c r="J352" s="54">
        <f>+C352-G352-H352-I352-K352</f>
        <v>10671</v>
      </c>
      <c r="K352" s="54">
        <v>62</v>
      </c>
      <c r="M352" s="7"/>
      <c r="N352" s="7"/>
      <c r="P352" s="34">
        <f>[1]JAN!$C$17</f>
        <v>1454.46</v>
      </c>
    </row>
    <row r="353" spans="1:16">
      <c r="A353" s="7" t="s">
        <v>2</v>
      </c>
      <c r="B353" s="9">
        <f>ROUND([1]FEB!$C$38,0)</f>
        <v>2808</v>
      </c>
      <c r="C353" s="9">
        <f>ROUND([1]FEB!$E$38,0)</f>
        <v>3534</v>
      </c>
      <c r="D353" s="9">
        <f>[1]FEB!$G$38</f>
        <v>959</v>
      </c>
      <c r="E353" s="35">
        <f>[1]FEB!$I$38</f>
        <v>0.41000000000000003</v>
      </c>
      <c r="F353" s="9">
        <f>[1]FEB!$D$17</f>
        <v>203645</v>
      </c>
      <c r="G353" s="67">
        <v>0</v>
      </c>
      <c r="H353" s="84">
        <v>118</v>
      </c>
      <c r="I353" s="67">
        <v>0</v>
      </c>
      <c r="J353" s="53">
        <f t="shared" ref="J353:J363" si="3">+C353-G353-H353-I353-K353</f>
        <v>3355</v>
      </c>
      <c r="K353" s="53">
        <v>61</v>
      </c>
      <c r="M353" s="7"/>
      <c r="N353" s="7"/>
      <c r="P353" s="35">
        <f>[1]FEB!$C$17</f>
        <v>1454.32</v>
      </c>
    </row>
    <row r="354" spans="1:16">
      <c r="A354" s="7" t="s">
        <v>3</v>
      </c>
      <c r="B354" s="9">
        <f>ROUND([1]MAR!$C$38,0)</f>
        <v>2227</v>
      </c>
      <c r="C354" s="9">
        <f>ROUND([1]MAR!$E$38,0)</f>
        <v>808</v>
      </c>
      <c r="D354" s="9">
        <f>[1]MAR!$G$38</f>
        <v>1659</v>
      </c>
      <c r="E354" s="35">
        <f>[1]MAR!$I$38</f>
        <v>0.12</v>
      </c>
      <c r="F354" s="9">
        <f>[1]MAR!$D$17</f>
        <v>203405</v>
      </c>
      <c r="G354" s="67">
        <v>0</v>
      </c>
      <c r="H354" s="84">
        <v>738</v>
      </c>
      <c r="I354" s="67">
        <v>0</v>
      </c>
      <c r="J354" s="53">
        <f t="shared" si="3"/>
        <v>0</v>
      </c>
      <c r="K354" s="53">
        <v>70</v>
      </c>
      <c r="M354" s="7"/>
      <c r="N354" s="7"/>
      <c r="P354" s="35">
        <f>[1]MAR!$C$17</f>
        <v>1454.3</v>
      </c>
    </row>
    <row r="355" spans="1:16">
      <c r="A355" s="7" t="s">
        <v>4</v>
      </c>
      <c r="B355" s="9">
        <f>ROUND([1]APR!$C$38,0)</f>
        <v>10331</v>
      </c>
      <c r="C355" s="9">
        <f>ROUND([1]APR!$E$38,0)</f>
        <v>780</v>
      </c>
      <c r="D355" s="9">
        <f>[1]APR!$G$38</f>
        <v>4344</v>
      </c>
      <c r="E355" s="35">
        <f>[1]APR!$I$38</f>
        <v>4.3800000000000008</v>
      </c>
      <c r="F355" s="9">
        <f>[1]APR!$D$17</f>
        <v>208612</v>
      </c>
      <c r="G355" s="67">
        <v>0</v>
      </c>
      <c r="H355" s="84">
        <v>714</v>
      </c>
      <c r="I355" s="67">
        <v>0</v>
      </c>
      <c r="J355" s="53">
        <f t="shared" si="3"/>
        <v>0</v>
      </c>
      <c r="K355" s="53">
        <v>66</v>
      </c>
      <c r="M355" s="7"/>
      <c r="N355" s="13"/>
      <c r="P355" s="35">
        <f>[1]APR!$C$17</f>
        <v>1454.73</v>
      </c>
    </row>
    <row r="356" spans="1:16">
      <c r="A356" s="7" t="s">
        <v>5</v>
      </c>
      <c r="B356" s="9">
        <f>ROUND([1]MAY!$C$38,0)</f>
        <v>54583</v>
      </c>
      <c r="C356" s="9">
        <f>ROUND([1]MAY!$E$38,0)</f>
        <v>7482</v>
      </c>
      <c r="D356" s="9">
        <f>[1]MAY!$G$38</f>
        <v>5107</v>
      </c>
      <c r="E356" s="35">
        <f>[1]MAY!$I$38</f>
        <v>6.9999999999999991</v>
      </c>
      <c r="F356" s="9">
        <f>[1]MAY!$D$17</f>
        <v>250606</v>
      </c>
      <c r="G356" s="67">
        <v>0</v>
      </c>
      <c r="H356" s="84">
        <v>413</v>
      </c>
      <c r="I356" s="67">
        <v>0</v>
      </c>
      <c r="J356" s="53">
        <f t="shared" si="3"/>
        <v>7015</v>
      </c>
      <c r="K356" s="53">
        <v>54</v>
      </c>
      <c r="M356" s="12"/>
      <c r="N356" s="6"/>
      <c r="P356" s="35">
        <f>[1]MAY!$C$17</f>
        <v>1457.98</v>
      </c>
    </row>
    <row r="357" spans="1:16">
      <c r="A357" s="7" t="s">
        <v>6</v>
      </c>
      <c r="B357" s="9">
        <f>ROUND([1]JUN!$C$38,0)</f>
        <v>7018</v>
      </c>
      <c r="C357" s="9">
        <f>ROUND([1]JUN!$E$38,0)</f>
        <v>32513</v>
      </c>
      <c r="D357" s="9">
        <f>[1]JUN!$G$38</f>
        <v>8328</v>
      </c>
      <c r="E357" s="35">
        <f>[1]JUN!$I$38</f>
        <v>1.1300000000000001</v>
      </c>
      <c r="F357" s="9">
        <f>[1]JUN!$D$17</f>
        <v>216783</v>
      </c>
      <c r="G357" s="67">
        <v>0</v>
      </c>
      <c r="H357" s="84">
        <v>0</v>
      </c>
      <c r="I357" s="67">
        <v>6</v>
      </c>
      <c r="J357" s="53">
        <f t="shared" si="3"/>
        <v>32436</v>
      </c>
      <c r="K357" s="53">
        <v>71</v>
      </c>
      <c r="P357" s="35">
        <f>[1]JUN!$C$17</f>
        <v>1455.39</v>
      </c>
    </row>
    <row r="358" spans="1:16">
      <c r="A358" s="7" t="s">
        <v>7</v>
      </c>
      <c r="B358" s="9">
        <f>ROUND([1]JUL!$C$38,0)</f>
        <v>7506</v>
      </c>
      <c r="C358" s="9">
        <f>ROUND([1]JUL!$E$38,0)</f>
        <v>4847</v>
      </c>
      <c r="D358" s="9">
        <f>[1]JUL!$G$38</f>
        <v>7511</v>
      </c>
      <c r="E358" s="35">
        <f>[1]JUL!$I$38</f>
        <v>3.13</v>
      </c>
      <c r="F358" s="9">
        <f>[1]JUL!$D$17</f>
        <v>211931</v>
      </c>
      <c r="G358" s="67">
        <v>0</v>
      </c>
      <c r="H358" s="84">
        <v>0</v>
      </c>
      <c r="I358" s="67">
        <v>1115</v>
      </c>
      <c r="J358" s="53">
        <f t="shared" si="3"/>
        <v>3662</v>
      </c>
      <c r="K358" s="53">
        <v>70</v>
      </c>
      <c r="P358" s="35">
        <f>[1]JUL!$C$17</f>
        <v>1455</v>
      </c>
    </row>
    <row r="359" spans="1:16">
      <c r="A359" s="7" t="s">
        <v>8</v>
      </c>
      <c r="B359" s="9">
        <f>ROUND([1]AUG!$C$38,0)</f>
        <v>36037</v>
      </c>
      <c r="C359" s="9">
        <f>ROUND([1]AUG!$E$38,0)</f>
        <v>2814</v>
      </c>
      <c r="D359" s="9">
        <f>[1]AUG!$G$38</f>
        <v>5827</v>
      </c>
      <c r="E359" s="35">
        <f>[1]AUG!$I$38</f>
        <v>5.5699999999999994</v>
      </c>
      <c r="F359" s="9">
        <f>[1]AUG!$D$17</f>
        <v>239327</v>
      </c>
      <c r="G359" s="67">
        <v>0</v>
      </c>
      <c r="H359" s="84">
        <v>189</v>
      </c>
      <c r="I359" s="67">
        <v>470</v>
      </c>
      <c r="J359" s="53">
        <f t="shared" si="3"/>
        <v>2101</v>
      </c>
      <c r="K359" s="53">
        <v>54</v>
      </c>
      <c r="P359" s="35">
        <f>[1]AUG!$C$17</f>
        <v>1457.14</v>
      </c>
    </row>
    <row r="360" spans="1:16">
      <c r="A360" s="7" t="s">
        <v>9</v>
      </c>
      <c r="B360" s="9">
        <f>ROUND([1]SEP!$C$38,0)</f>
        <v>50653</v>
      </c>
      <c r="C360" s="9">
        <f>ROUND([1]SEP!$E$38,0)</f>
        <v>50786</v>
      </c>
      <c r="D360" s="9">
        <f>[1]SEP!$G$38</f>
        <v>4741</v>
      </c>
      <c r="E360" s="35">
        <f>[1]SEP!$I$38</f>
        <v>3.17</v>
      </c>
      <c r="F360" s="9">
        <f>[1]SEP!$D$17</f>
        <v>234453</v>
      </c>
      <c r="G360" s="67">
        <v>0</v>
      </c>
      <c r="H360" s="84">
        <v>0</v>
      </c>
      <c r="I360" s="67">
        <v>0</v>
      </c>
      <c r="J360" s="53">
        <f t="shared" si="3"/>
        <v>50740</v>
      </c>
      <c r="K360" s="53">
        <v>46</v>
      </c>
      <c r="P360" s="35">
        <f>[1]SEP!$C$17</f>
        <v>1456.77</v>
      </c>
    </row>
    <row r="361" spans="1:16">
      <c r="A361" s="7" t="s">
        <v>10</v>
      </c>
      <c r="B361" s="9">
        <f>ROUND([1]OCT!$C$38,0)</f>
        <v>5602</v>
      </c>
      <c r="C361" s="9">
        <f>ROUND([1]OCT!$E$38,0)</f>
        <v>5245</v>
      </c>
      <c r="D361" s="9">
        <f>[1]OCT!$G$38</f>
        <v>4007</v>
      </c>
      <c r="E361" s="35">
        <f>[1]OCT!$I$38</f>
        <v>0.72</v>
      </c>
      <c r="F361" s="9">
        <f>[1]OCT!$D$17</f>
        <v>230803</v>
      </c>
      <c r="G361" s="67">
        <v>0</v>
      </c>
      <c r="H361" s="84">
        <v>0</v>
      </c>
      <c r="I361" s="67">
        <v>0</v>
      </c>
      <c r="J361" s="53">
        <f t="shared" si="3"/>
        <v>5191</v>
      </c>
      <c r="K361" s="53">
        <v>54</v>
      </c>
      <c r="P361" s="35">
        <f>[1]OCT!$C$17</f>
        <v>1456.49</v>
      </c>
    </row>
    <row r="362" spans="1:16">
      <c r="A362" s="7" t="s">
        <v>11</v>
      </c>
      <c r="B362" s="9">
        <f>ROUND([1]NOV!$C$38,0)</f>
        <v>5374</v>
      </c>
      <c r="C362" s="9">
        <f>ROUND([1]NOV!$E$38,0)</f>
        <v>3330</v>
      </c>
      <c r="D362" s="9">
        <f>[1]NOV!$G$38</f>
        <v>2044</v>
      </c>
      <c r="E362" s="35">
        <f>[1]NOV!$I$38</f>
        <v>0.33</v>
      </c>
      <c r="F362" s="9">
        <f>[1]NOV!$D$17</f>
        <v>230803</v>
      </c>
      <c r="G362" s="67">
        <v>0</v>
      </c>
      <c r="H362" s="84">
        <v>0</v>
      </c>
      <c r="I362" s="67">
        <v>0</v>
      </c>
      <c r="J362" s="53">
        <f t="shared" si="3"/>
        <v>3271</v>
      </c>
      <c r="K362" s="53">
        <v>59</v>
      </c>
      <c r="P362" s="35">
        <f>[1]NOV!$C$17</f>
        <v>1456.49</v>
      </c>
    </row>
    <row r="363" spans="1:16" ht="15.75" thickBot="1">
      <c r="A363" s="7" t="s">
        <v>12</v>
      </c>
      <c r="B363" s="9">
        <f>ROUND([1]DEC!$C$38,0)</f>
        <v>5588</v>
      </c>
      <c r="C363" s="9">
        <f>ROUND([1]DEC!$E$38,0)</f>
        <v>18516</v>
      </c>
      <c r="D363" s="9">
        <f>[1]DEC!$G$38</f>
        <v>967</v>
      </c>
      <c r="E363" s="35">
        <f>[1]DEC!$I$38</f>
        <v>0.57999999999999996</v>
      </c>
      <c r="F363" s="9">
        <f>[1]DEC!$D$17</f>
        <v>216908</v>
      </c>
      <c r="G363" s="67">
        <v>0</v>
      </c>
      <c r="H363" s="67">
        <v>0</v>
      </c>
      <c r="I363" s="67">
        <v>0</v>
      </c>
      <c r="J363" s="75">
        <f t="shared" si="3"/>
        <v>18457</v>
      </c>
      <c r="K363" s="53">
        <v>59</v>
      </c>
      <c r="P363" s="35">
        <f>[1]DEC!$C$17</f>
        <v>1455.4</v>
      </c>
    </row>
    <row r="364" spans="1:16" ht="15.75" thickTop="1">
      <c r="A364" s="10" t="s">
        <v>13</v>
      </c>
      <c r="B364" s="10">
        <f>SUM(B352:B363)</f>
        <v>191173</v>
      </c>
      <c r="C364" s="10">
        <f>SUM(C352:C363)</f>
        <v>141388</v>
      </c>
      <c r="D364" s="10">
        <f>SUM(D352:D363)</f>
        <v>46294</v>
      </c>
      <c r="E364" s="27">
        <f>SUM(E352:E363)</f>
        <v>27.459999999999994</v>
      </c>
      <c r="F364" s="10" t="s">
        <v>83</v>
      </c>
      <c r="G364" s="10">
        <f>SUM(G352:G363)</f>
        <v>0</v>
      </c>
      <c r="H364" s="10">
        <f>SUM(H352:H363)</f>
        <v>2172</v>
      </c>
      <c r="I364" s="10">
        <f>SUM(I352:I363)</f>
        <v>1591</v>
      </c>
      <c r="J364" s="13">
        <f>SUM(J352:J363)</f>
        <v>136899</v>
      </c>
      <c r="K364" s="65">
        <f>SUM(K352:K363)</f>
        <v>726</v>
      </c>
    </row>
    <row r="365" spans="1:16">
      <c r="A365" s="89" t="s">
        <v>165</v>
      </c>
      <c r="B365" s="53"/>
      <c r="C365" s="53"/>
      <c r="D365" s="53"/>
      <c r="E365" s="53"/>
      <c r="F365" s="53"/>
      <c r="G365" s="5"/>
      <c r="H365" s="7"/>
      <c r="I365" s="7"/>
      <c r="J365" s="7"/>
      <c r="K365" s="7"/>
    </row>
    <row r="366" spans="1:16">
      <c r="G366" s="5"/>
      <c r="H366" s="5"/>
      <c r="I366" s="5"/>
      <c r="J366" s="5"/>
      <c r="K366" s="5"/>
    </row>
    <row r="367" spans="1:16">
      <c r="A367" s="94" t="s">
        <v>80</v>
      </c>
      <c r="B367" s="94"/>
      <c r="C367" s="94"/>
      <c r="D367" s="94"/>
      <c r="E367" s="94"/>
      <c r="F367" s="94"/>
      <c r="G367" s="94"/>
      <c r="H367" s="94"/>
    </row>
    <row r="368" spans="1:16">
      <c r="A368" s="94" t="s">
        <v>146</v>
      </c>
      <c r="B368" s="94"/>
      <c r="C368" s="94"/>
      <c r="D368" s="94"/>
      <c r="E368" s="94"/>
      <c r="F368" s="94"/>
      <c r="G368" s="94"/>
      <c r="H368" s="94"/>
    </row>
    <row r="369" spans="1:16">
      <c r="C369" s="1" t="s">
        <v>49</v>
      </c>
    </row>
    <row r="370" spans="1:16">
      <c r="B370" s="2"/>
      <c r="C370" s="2"/>
      <c r="D370" s="2"/>
      <c r="E370" s="2"/>
      <c r="F370" s="24" t="s">
        <v>81</v>
      </c>
      <c r="G370" s="12" t="s">
        <v>92</v>
      </c>
      <c r="H370" s="12" t="s">
        <v>91</v>
      </c>
      <c r="I370" s="12" t="s">
        <v>91</v>
      </c>
    </row>
    <row r="371" spans="1:16">
      <c r="D371" s="12" t="s">
        <v>50</v>
      </c>
      <c r="F371" s="12" t="s">
        <v>0</v>
      </c>
      <c r="G371" s="12" t="s">
        <v>135</v>
      </c>
      <c r="H371" s="12" t="s">
        <v>118</v>
      </c>
      <c r="I371" s="12" t="s">
        <v>142</v>
      </c>
    </row>
    <row r="372" spans="1:16">
      <c r="A372" s="5"/>
      <c r="B372" s="12" t="s">
        <v>18</v>
      </c>
      <c r="C372" s="12" t="s">
        <v>30</v>
      </c>
      <c r="D372" s="12" t="s">
        <v>51</v>
      </c>
      <c r="E372" s="12" t="s">
        <v>61</v>
      </c>
      <c r="F372" s="12" t="s">
        <v>82</v>
      </c>
      <c r="G372" s="12" t="s">
        <v>136</v>
      </c>
      <c r="H372" s="12" t="s">
        <v>119</v>
      </c>
      <c r="I372" s="12" t="s">
        <v>143</v>
      </c>
    </row>
    <row r="373" spans="1:16">
      <c r="A373" s="7" t="s">
        <v>0</v>
      </c>
      <c r="B373" s="12" t="s">
        <v>19</v>
      </c>
      <c r="C373" s="12" t="s">
        <v>19</v>
      </c>
      <c r="D373" s="12" t="s">
        <v>19</v>
      </c>
      <c r="E373" s="12" t="s">
        <v>62</v>
      </c>
      <c r="F373" s="12" t="s">
        <v>19</v>
      </c>
      <c r="G373" s="12" t="s">
        <v>19</v>
      </c>
      <c r="H373" s="12" t="s">
        <v>19</v>
      </c>
      <c r="I373" s="48" t="s">
        <v>19</v>
      </c>
      <c r="N373" s="7"/>
      <c r="P373" s="1" t="s">
        <v>145</v>
      </c>
    </row>
    <row r="374" spans="1:16">
      <c r="A374" s="25" t="s">
        <v>1</v>
      </c>
      <c r="B374" s="8">
        <f>ROUND([1]JAN!$C$37,0)</f>
        <v>229</v>
      </c>
      <c r="C374" s="8">
        <f>ROUND([1]JAN!$E$37,0)</f>
        <v>0</v>
      </c>
      <c r="D374" s="8">
        <f>[1]JAN!$G$37</f>
        <v>248</v>
      </c>
      <c r="E374" s="34">
        <f>[1]JAN!$I$37</f>
        <v>0.32</v>
      </c>
      <c r="F374" s="8">
        <f>[1]JAN!$D$16</f>
        <v>55662</v>
      </c>
      <c r="G374" s="74">
        <v>0</v>
      </c>
      <c r="H374" s="54">
        <v>0</v>
      </c>
      <c r="I374" s="53">
        <f t="shared" ref="I374:I379" si="4">C374-(G374+H374)</f>
        <v>0</v>
      </c>
      <c r="N374" s="7"/>
      <c r="P374" s="34">
        <f>[1]JAN!$C$16</f>
        <v>2119.2800000000002</v>
      </c>
    </row>
    <row r="375" spans="1:16">
      <c r="A375" s="7" t="s">
        <v>2</v>
      </c>
      <c r="B375" s="9">
        <f>ROUND([1]FEB!$C$37,0)</f>
        <v>368</v>
      </c>
      <c r="C375" s="9">
        <f>ROUND([1]FEB!$E$37,0)</f>
        <v>0</v>
      </c>
      <c r="D375" s="9">
        <f>[1]FEB!$G$37</f>
        <v>290</v>
      </c>
      <c r="E375" s="35">
        <f>[1]FEB!$I$37</f>
        <v>0.42</v>
      </c>
      <c r="F375" s="9">
        <f>[1]FEB!$D$16</f>
        <v>55740</v>
      </c>
      <c r="G375" s="68">
        <v>0</v>
      </c>
      <c r="H375" s="53">
        <v>0</v>
      </c>
      <c r="I375" s="53">
        <f t="shared" si="4"/>
        <v>0</v>
      </c>
      <c r="N375" s="7"/>
      <c r="P375" s="35">
        <f>[1]FEB!$C$16</f>
        <v>2119.31</v>
      </c>
    </row>
    <row r="376" spans="1:16">
      <c r="A376" s="7" t="s">
        <v>3</v>
      </c>
      <c r="B376" s="9">
        <f>ROUND([1]MAR!$C$37,0)</f>
        <v>142</v>
      </c>
      <c r="C376" s="9">
        <f>ROUND([1]MAR!$E$37,0)</f>
        <v>0</v>
      </c>
      <c r="D376" s="9">
        <f>[1]MAR!$G$37</f>
        <v>465</v>
      </c>
      <c r="E376" s="35">
        <f>[1]MAR!$I$37</f>
        <v>0.79</v>
      </c>
      <c r="F376" s="9">
        <f>[1]MAR!$D$16</f>
        <v>55417</v>
      </c>
      <c r="G376" s="68">
        <v>0</v>
      </c>
      <c r="H376" s="53">
        <v>0</v>
      </c>
      <c r="I376" s="53">
        <f t="shared" si="4"/>
        <v>0</v>
      </c>
      <c r="N376" s="7"/>
      <c r="P376" s="35">
        <f>[1]MAR!$C$16</f>
        <v>2119.1999999999998</v>
      </c>
    </row>
    <row r="377" spans="1:16">
      <c r="A377" s="7" t="s">
        <v>4</v>
      </c>
      <c r="B377" s="9">
        <f>ROUND([1]APR!$C$37,0)</f>
        <v>3448</v>
      </c>
      <c r="C377" s="9">
        <f>ROUND([1]APR!$E$37,0)</f>
        <v>0</v>
      </c>
      <c r="D377" s="9">
        <f>[1]APR!$G$37</f>
        <v>1190</v>
      </c>
      <c r="E377" s="35">
        <f>[1]APR!$I$37</f>
        <v>8.91</v>
      </c>
      <c r="F377" s="9">
        <f>[1]APR!$D$16</f>
        <v>57675</v>
      </c>
      <c r="G377" s="68">
        <v>0</v>
      </c>
      <c r="H377" s="53">
        <v>0</v>
      </c>
      <c r="I377" s="53">
        <f t="shared" si="4"/>
        <v>0</v>
      </c>
      <c r="N377" s="13"/>
      <c r="P377" s="35">
        <f>[1]APR!$C$16</f>
        <v>2119.96</v>
      </c>
    </row>
    <row r="378" spans="1:16">
      <c r="A378" s="7" t="s">
        <v>5</v>
      </c>
      <c r="B378" s="9">
        <f>ROUND([1]MAY!$C$37,0)</f>
        <v>2280</v>
      </c>
      <c r="C378" s="9">
        <f>ROUND([1]MAY!$E$37,0)</f>
        <v>0</v>
      </c>
      <c r="D378" s="9">
        <f>[1]MAY!$G$37</f>
        <v>1250</v>
      </c>
      <c r="E378" s="35">
        <f>[1]MAY!$I$37</f>
        <v>2.64</v>
      </c>
      <c r="F378" s="9">
        <f>[1]MAY!$D$16</f>
        <v>58705</v>
      </c>
      <c r="G378" s="68">
        <v>0</v>
      </c>
      <c r="H378" s="53">
        <v>0</v>
      </c>
      <c r="I378" s="53">
        <f t="shared" si="4"/>
        <v>0</v>
      </c>
      <c r="N378" s="5"/>
      <c r="P378" s="35">
        <f>[1]MAY!$C$16</f>
        <v>2120.3000000000002</v>
      </c>
    </row>
    <row r="379" spans="1:16">
      <c r="A379" s="7" t="s">
        <v>6</v>
      </c>
      <c r="B379" s="9">
        <f>ROUND([1]JUN!$C$37,0)</f>
        <v>1553</v>
      </c>
      <c r="C379" s="9">
        <f>ROUND([1]JUN!$E$37,0)</f>
        <v>0</v>
      </c>
      <c r="D379" s="9">
        <f>[1]JUN!$G$37</f>
        <v>2160</v>
      </c>
      <c r="E379" s="35">
        <f>[1]JUN!$I$37</f>
        <v>3.34</v>
      </c>
      <c r="F379" s="9">
        <f>[1]JUN!$D$16</f>
        <v>58098</v>
      </c>
      <c r="G379" s="68">
        <v>0</v>
      </c>
      <c r="H379" s="53">
        <v>0</v>
      </c>
      <c r="I379" s="53">
        <f t="shared" si="4"/>
        <v>0</v>
      </c>
      <c r="N379" s="15"/>
      <c r="P379" s="35">
        <f>[1]JUN!$C$16</f>
        <v>2120.1</v>
      </c>
    </row>
    <row r="380" spans="1:16">
      <c r="A380" s="7" t="s">
        <v>7</v>
      </c>
      <c r="B380" s="9">
        <f>ROUND([1]JUL!$C$37,0)</f>
        <v>2799</v>
      </c>
      <c r="C380" s="9">
        <f>ROUND([1]JUL!$E$37,0)</f>
        <v>0</v>
      </c>
      <c r="D380" s="9">
        <f>[1]JUL!$G$37</f>
        <v>2008</v>
      </c>
      <c r="E380" s="35">
        <f>[1]JUL!$I$37</f>
        <v>6.6700000000000008</v>
      </c>
      <c r="F380" s="9">
        <f>[1]JUL!$D$16</f>
        <v>58889</v>
      </c>
      <c r="G380" s="68">
        <v>0</v>
      </c>
      <c r="H380" s="53">
        <v>0</v>
      </c>
      <c r="I380" s="53">
        <f t="shared" ref="I380:I385" si="5">C380-(G380+H380)</f>
        <v>0</v>
      </c>
      <c r="N380" s="15"/>
      <c r="P380" s="35">
        <f>[1]JUL!$C$16</f>
        <v>2120.36</v>
      </c>
    </row>
    <row r="381" spans="1:16">
      <c r="A381" s="7" t="s">
        <v>8</v>
      </c>
      <c r="B381" s="9">
        <f>ROUND([1]AUG!$C$37,0)</f>
        <v>295</v>
      </c>
      <c r="C381" s="9">
        <f>ROUND([1]AUG!$E$37,0)</f>
        <v>0</v>
      </c>
      <c r="D381" s="9">
        <f>[1]AUG!$G$37</f>
        <v>1449</v>
      </c>
      <c r="E381" s="35">
        <f>[1]AUG!$I$37</f>
        <v>2.5</v>
      </c>
      <c r="F381" s="9">
        <f>[1]AUG!$D$16</f>
        <v>57735</v>
      </c>
      <c r="G381" s="68">
        <v>0</v>
      </c>
      <c r="H381" s="53">
        <v>0</v>
      </c>
      <c r="I381" s="53">
        <f t="shared" si="5"/>
        <v>0</v>
      </c>
      <c r="N381" s="15"/>
      <c r="P381" s="35">
        <f>[1]AUG!$C$16</f>
        <v>2119.98</v>
      </c>
    </row>
    <row r="382" spans="1:16">
      <c r="A382" s="7" t="s">
        <v>9</v>
      </c>
      <c r="B382" s="9">
        <f>ROUND([1]SEP!$C$37,0)</f>
        <v>1</v>
      </c>
      <c r="C382" s="9">
        <f>ROUND([1]SEP!$E$37,0)</f>
        <v>0</v>
      </c>
      <c r="D382" s="9">
        <f>[1]SEP!$G$37</f>
        <v>1376</v>
      </c>
      <c r="E382" s="35">
        <f>[1]SEP!$I$37</f>
        <v>1.0899999999999999</v>
      </c>
      <c r="F382" s="9">
        <f>[1]SEP!$D$16</f>
        <v>56360</v>
      </c>
      <c r="G382" s="68">
        <v>0</v>
      </c>
      <c r="H382" s="53">
        <v>0</v>
      </c>
      <c r="I382" s="53">
        <f t="shared" si="5"/>
        <v>0</v>
      </c>
      <c r="N382" s="15"/>
      <c r="P382" s="35">
        <f>[1]SEP!$C$16</f>
        <v>2119.52</v>
      </c>
    </row>
    <row r="383" spans="1:16">
      <c r="A383" s="7" t="s">
        <v>10</v>
      </c>
      <c r="B383" s="9">
        <f>ROUND([1]OCT!$C$37,0)</f>
        <v>0</v>
      </c>
      <c r="C383" s="9">
        <f>ROUND([1]OCT!$E$37,0)</f>
        <v>0</v>
      </c>
      <c r="D383" s="9">
        <f>[1]OCT!$G$37</f>
        <v>1176</v>
      </c>
      <c r="E383" s="35">
        <f>[1]OCT!$I$37</f>
        <v>0.03</v>
      </c>
      <c r="F383" s="9">
        <f>[1]OCT!$D$16</f>
        <v>55184</v>
      </c>
      <c r="G383" s="68">
        <v>0</v>
      </c>
      <c r="H383" s="53">
        <v>0</v>
      </c>
      <c r="I383" s="53">
        <f t="shared" si="5"/>
        <v>0</v>
      </c>
      <c r="N383" s="15"/>
      <c r="P383" s="35">
        <f>[1]OCT!$C$16</f>
        <v>2119.12</v>
      </c>
    </row>
    <row r="384" spans="1:16">
      <c r="A384" s="7" t="s">
        <v>11</v>
      </c>
      <c r="B384" s="9">
        <f>ROUND([1]NOV!$C$37,0)</f>
        <v>0</v>
      </c>
      <c r="C384" s="9">
        <f>ROUND([1]NOV!$E$37,0)</f>
        <v>0</v>
      </c>
      <c r="D384" s="9">
        <f>[1]NOV!$G$37</f>
        <v>726</v>
      </c>
      <c r="E384" s="35">
        <f>[1]NOV!$I$37</f>
        <v>0.47</v>
      </c>
      <c r="F384" s="9">
        <f>[1]NOV!$D$16</f>
        <v>54458</v>
      </c>
      <c r="G384" s="68">
        <v>0</v>
      </c>
      <c r="H384" s="53">
        <v>0</v>
      </c>
      <c r="I384" s="53">
        <f t="shared" si="5"/>
        <v>0</v>
      </c>
      <c r="N384" s="15"/>
      <c r="P384" s="35">
        <f>[1]NOV!$C$16</f>
        <v>2118.87</v>
      </c>
    </row>
    <row r="385" spans="1:16" ht="15.75" thickBot="1">
      <c r="A385" s="7" t="s">
        <v>12</v>
      </c>
      <c r="B385" s="9">
        <f>ROUND([1]DEC!$C$37,0)</f>
        <v>86</v>
      </c>
      <c r="C385" s="9">
        <f>ROUND([1]DEC!$E$37,0)</f>
        <v>0</v>
      </c>
      <c r="D385" s="9">
        <f>[1]DEC!$G$37</f>
        <v>259</v>
      </c>
      <c r="E385" s="35">
        <f>[1]DEC!$I$37</f>
        <v>0.48000000000000004</v>
      </c>
      <c r="F385" s="9">
        <f>[1]DEC!$D$16</f>
        <v>54285</v>
      </c>
      <c r="G385" s="68">
        <v>0</v>
      </c>
      <c r="H385" s="53">
        <v>0</v>
      </c>
      <c r="I385" s="75">
        <f t="shared" si="5"/>
        <v>0</v>
      </c>
      <c r="N385" s="11"/>
      <c r="P385" s="35">
        <f>[1]DEC!$C$16</f>
        <v>2118.81</v>
      </c>
    </row>
    <row r="386" spans="1:16" ht="15.75" thickTop="1">
      <c r="A386" s="10" t="s">
        <v>13</v>
      </c>
      <c r="B386" s="10">
        <f>SUM(B374:B385)</f>
        <v>11201</v>
      </c>
      <c r="C386" s="10">
        <f>SUM(C374:C385)</f>
        <v>0</v>
      </c>
      <c r="D386" s="10">
        <f>SUM(D374:D385)</f>
        <v>12597</v>
      </c>
      <c r="E386" s="27">
        <f>SUM(E374:E385)</f>
        <v>27.660000000000004</v>
      </c>
      <c r="F386" s="10" t="s">
        <v>83</v>
      </c>
      <c r="G386" s="65">
        <f>SUM(G374:G385)</f>
        <v>0</v>
      </c>
      <c r="H386" s="65">
        <f>SUM(H374:H385)</f>
        <v>0</v>
      </c>
      <c r="I386" s="53">
        <f>SUM(I374:I385)</f>
        <v>0</v>
      </c>
    </row>
  </sheetData>
  <mergeCells count="34">
    <mergeCell ref="A298:H298"/>
    <mergeCell ref="A299:H299"/>
    <mergeCell ref="A368:H368"/>
    <mergeCell ref="A321:H321"/>
    <mergeCell ref="A322:H322"/>
    <mergeCell ref="A344:H344"/>
    <mergeCell ref="A345:H345"/>
    <mergeCell ref="A367:H367"/>
    <mergeCell ref="A250:H250"/>
    <mergeCell ref="H208:I208"/>
    <mergeCell ref="A251:H251"/>
    <mergeCell ref="A274:H274"/>
    <mergeCell ref="A275:H275"/>
    <mergeCell ref="A182:H182"/>
    <mergeCell ref="A205:H205"/>
    <mergeCell ref="A206:H206"/>
    <mergeCell ref="A227:H227"/>
    <mergeCell ref="A228:H228"/>
    <mergeCell ref="U231:X231"/>
    <mergeCell ref="B231:E231"/>
    <mergeCell ref="A3:H3"/>
    <mergeCell ref="A91:H91"/>
    <mergeCell ref="A92:H92"/>
    <mergeCell ref="A67:H67"/>
    <mergeCell ref="A46:H46"/>
    <mergeCell ref="A25:H25"/>
    <mergeCell ref="A24:H24"/>
    <mergeCell ref="A115:H115"/>
    <mergeCell ref="A116:H116"/>
    <mergeCell ref="A137:H137"/>
    <mergeCell ref="A138:H138"/>
    <mergeCell ref="A159:H159"/>
    <mergeCell ref="A160:H160"/>
    <mergeCell ref="A181:H181"/>
  </mergeCells>
  <phoneticPr fontId="5" type="noConversion"/>
  <printOptions horizontalCentered="1"/>
  <pageMargins left="1" right="1" top="0.5" bottom="0.5" header="0.5" footer="0.5"/>
  <pageSetup scale="50" orientation="portrait" r:id="rId1"/>
  <headerFooter alignWithMargins="0"/>
  <rowBreaks count="5" manualBreakCount="5">
    <brk id="86" max="16383" man="1"/>
    <brk id="111" max="12" man="1"/>
    <brk id="201" max="12" man="1"/>
    <brk id="294" max="12" man="1"/>
    <brk id="386" max="1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</vt:lpstr>
      <vt:lpstr>Sheet1</vt:lpstr>
      <vt:lpstr>A!Print_Area</vt:lpstr>
      <vt:lpstr>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jcatt</dc:creator>
  <cp:keywords/>
  <dc:description/>
  <cp:lastModifiedBy>WPeck</cp:lastModifiedBy>
  <cp:lastPrinted>2015-02-03T21:05:29Z</cp:lastPrinted>
  <dcterms:created xsi:type="dcterms:W3CDTF">2002-11-07T20:27:33Z</dcterms:created>
  <dcterms:modified xsi:type="dcterms:W3CDTF">2017-02-08T15:41:30Z</dcterms:modified>
</cp:coreProperties>
</file>