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4865" windowHeight="9015" activeTab="4"/>
  </bookViews>
  <sheets>
    <sheet name="Swanson Evap" sheetId="2" r:id="rId1"/>
    <sheet name="Enders Evap" sheetId="4" r:id="rId2"/>
    <sheet name="Hugh Butler Evap" sheetId="6" r:id="rId3"/>
    <sheet name="Harry Strunk Evap" sheetId="8" r:id="rId4"/>
    <sheet name="HCL Evap" sheetId="10" r:id="rId5"/>
    <sheet name="Norton Evap" sheetId="9" r:id="rId6"/>
  </sheets>
  <definedNames>
    <definedName name="_xlnm.Print_Area">#REF!</definedName>
  </definedNames>
  <calcPr calcId="145621"/>
</workbook>
</file>

<file path=xl/calcChain.xml><?xml version="1.0" encoding="utf-8"?>
<calcChain xmlns="http://schemas.openxmlformats.org/spreadsheetml/2006/main">
  <c r="F17" i="6" l="1"/>
  <c r="F16" i="6"/>
  <c r="F17" i="9"/>
  <c r="F6" i="10" l="1"/>
  <c r="F6" i="2" l="1"/>
  <c r="F6" i="9" l="1"/>
  <c r="F7" i="2" l="1"/>
  <c r="F11" i="4" l="1"/>
  <c r="F12" i="4"/>
  <c r="F17" i="10" l="1"/>
  <c r="F16" i="10"/>
  <c r="F15" i="10"/>
  <c r="F14" i="10"/>
  <c r="F13" i="10"/>
  <c r="F12" i="10"/>
  <c r="F11" i="10"/>
  <c r="F10" i="10"/>
  <c r="F9" i="10"/>
  <c r="F8" i="10"/>
  <c r="F7" i="10"/>
  <c r="F17" i="2"/>
  <c r="F16" i="2"/>
  <c r="F15" i="2"/>
  <c r="F19" i="10" l="1"/>
  <c r="F16" i="9"/>
  <c r="F15" i="9"/>
  <c r="F14" i="9"/>
  <c r="F13" i="9"/>
  <c r="F12" i="9"/>
  <c r="F11" i="9"/>
  <c r="F10" i="9"/>
  <c r="F9" i="9"/>
  <c r="F8" i="9"/>
  <c r="F7" i="9"/>
  <c r="F19" i="9" l="1"/>
  <c r="F10" i="6"/>
  <c r="F17" i="8" l="1"/>
  <c r="F16" i="8"/>
  <c r="F15" i="8"/>
  <c r="F14" i="8"/>
  <c r="F13" i="8"/>
  <c r="F12" i="8"/>
  <c r="F11" i="8"/>
  <c r="F10" i="8"/>
  <c r="F9" i="8"/>
  <c r="F8" i="8"/>
  <c r="F7" i="8"/>
  <c r="F6" i="8"/>
  <c r="F19" i="8" l="1"/>
  <c r="F6" i="6"/>
  <c r="F15" i="6" l="1"/>
  <c r="F14" i="6"/>
  <c r="F13" i="6"/>
  <c r="F12" i="6"/>
  <c r="F11" i="6"/>
  <c r="F9" i="6"/>
  <c r="F8" i="6"/>
  <c r="F7" i="6"/>
  <c r="F19" i="6" l="1"/>
  <c r="F5" i="4"/>
  <c r="F16" i="4" l="1"/>
  <c r="F15" i="4"/>
  <c r="F14" i="4"/>
  <c r="F13" i="4"/>
  <c r="F10" i="4"/>
  <c r="F9" i="4"/>
  <c r="F8" i="4"/>
  <c r="F7" i="4"/>
  <c r="F6" i="4"/>
  <c r="F18" i="4" l="1"/>
  <c r="F14" i="2"/>
  <c r="F13" i="2"/>
  <c r="F12" i="2"/>
  <c r="F11" i="2"/>
  <c r="F10" i="2"/>
  <c r="F9" i="2"/>
  <c r="F8" i="2"/>
  <c r="F19" i="2" l="1"/>
</calcChain>
</file>

<file path=xl/sharedStrings.xml><?xml version="1.0" encoding="utf-8"?>
<sst xmlns="http://schemas.openxmlformats.org/spreadsheetml/2006/main" count="108" uniqueCount="24">
  <si>
    <t>NET EVAP</t>
  </si>
  <si>
    <t>PAN EVAP</t>
  </si>
  <si>
    <t>PRECIP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</si>
  <si>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</si>
  <si>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</si>
  <si>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</si>
  <si>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</si>
  <si>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</si>
  <si>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</si>
  <si>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</si>
  <si>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</si>
  <si>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</si>
  <si>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</si>
  <si>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</si>
  <si>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</si>
  <si>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AVG AREA</t>
  </si>
  <si>
    <t>HARLAN COUNTY EVAPORATION - 2015</t>
  </si>
  <si>
    <t>SWANSON EVAPORATION - 2015</t>
  </si>
  <si>
    <t>ENDERS EVAPORATION - 2015</t>
  </si>
  <si>
    <t>HUGH BUTLER EVAPORATION - 2015</t>
  </si>
  <si>
    <t>HARRY STRUNK EVAPORATION - 2015</t>
  </si>
  <si>
    <t>NORTON EVAPORATION - 2015</t>
  </si>
  <si>
    <t>Avg.Elev.</t>
  </si>
  <si>
    <t>AVG ELEV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</si>
</sst>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2"/>
      <name val="Arial"/>
    </font>
    <font>
      <sz val="12"/>
      <name val="Arial"/>
      <family val="2"/>
    </font>
    <font>
      <sz val="12"/>
      <name val="SWISS"/>
    </font>
    <font>
      <sz val="12"/>
      <name val="Arial"/>
      <family val="2"/>
    </font>
    <font>
      <sz val="12"/>
      <color theme="1"/>
      <name val="Arial"/>
      <family val="2"/>
    </font>
    <font>
      <sz val="12"/>
      <color rgb="FF0000FF"/>
      <name val="Arial"/>
      <family val="2"/>
    </font>
    <font>
      <sz val="10"/>
      <name val="Arial Unicode M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/>
    <xf numFmtId="0" fontId="3" fillId="0" borderId="0" xfId="0" applyFont="1" applyAlignment="1">
      <alignment horizontal="left"/>
    </xf>
    <xf numFmtId="1" fontId="4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2" fillId="0" borderId="0" xfId="0" applyNumberFormat="1" applyFont="1"/>
    <xf numFmtId="2" fontId="2" fillId="0" borderId="0" xfId="0" applyNumberFormat="1" applyFont="1"/>
    <xf numFmtId="2" fontId="2" fillId="0" borderId="0" xfId="0" applyNumberFormat="1" applyFont="1"/>
    <xf numFmtId="2" fontId="2" fillId="0" borderId="0" xfId="0" applyNumberFormat="1" applyFont="1"/>
    <xf numFmtId="2" fontId="2" fillId="0" borderId="0" xfId="0" applyNumberFormat="1" applyFont="1"/>
    <xf numFmtId="2" fontId="2" fillId="0" borderId="0" xfId="0" applyNumberFormat="1" applyFont="1"/>
    <xf numFmtId="2" fontId="2" fillId="0" borderId="0" xfId="0" applyNumberFormat="1" applyFont="1"/>
    <xf numFmtId="2" fontId="2" fillId="0" borderId="0" xfId="0" applyNumberFormat="1" applyFont="1"/>
    <xf numFmtId="2" fontId="2" fillId="0" borderId="0" xfId="0" applyNumberFormat="1" applyFont="1"/>
    <xf numFmtId="2" fontId="2" fillId="0" borderId="0" xfId="0" applyNumberFormat="1" applyFont="1"/>
    <xf numFmtId="2" fontId="2" fillId="0" borderId="0" xfId="0" applyNumberFormat="1" applyFont="1"/>
    <xf numFmtId="2" fontId="2" fillId="0" borderId="0" xfId="0" applyNumberFormat="1" applyFont="1"/>
    <xf numFmtId="2" fontId="0" fillId="0" borderId="0" xfId="0" applyNumberFormat="1"/>
    <xf numFmtId="0" fontId="0" fillId="0" borderId="0" xfId="0"/>
    <xf numFmtId="0" fontId="0" fillId="0" borderId="0" xfId="0"/>
    <xf numFmtId="2" fontId="2" fillId="0" borderId="0" xfId="0" applyNumberFormat="1" applyFont="1"/>
    <xf numFmtId="0" fontId="1" fillId="0" borderId="0" xfId="0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0" fontId="6" fillId="0" borderId="0" xfId="0" applyFont="1"/>
    <xf numFmtId="2" fontId="6" fillId="0" borderId="0" xfId="0" applyNumberFormat="1" applyFont="1"/>
    <xf numFmtId="2" fontId="6" fillId="0" borderId="0" xfId="0" applyNumberFormat="1" applyFont="1" applyAlignment="1">
      <alignment vertical="center"/>
    </xf>
    <xf numFmtId="0" fontId="0" fillId="0" borderId="0" xfId="0" applyFill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0"/>
  <sheetViews>
    <sheetView workbookViewId="0">
      <selection activeCell="G30" sqref="G30"/>
    </sheetView>
  </sheetViews>
  <sheetFormatPr defaultRowHeight="15"/>
  <cols>
    <col min="1" max="1" width="4.77734375" bestFit="1" customWidth="1"/>
    <col min="2" max="2" width="9.6640625" bestFit="1" customWidth="1"/>
    <col min="3" max="3" width="7.44140625" bestFit="1" customWidth="1"/>
    <col min="4" max="5" width="9.77734375" bestFit="1" customWidth="1"/>
  </cols>
  <sheetData>
    <row r="2" spans="1:6">
      <c r="A2" s="40" t="s">
        <v>17</v>
      </c>
      <c r="B2" s="41"/>
      <c r="C2" s="41"/>
      <c r="D2" s="41"/>
      <c r="E2" s="41"/>
    </row>
    <row r="3" spans="1:6" s="31" customFormat="1">
      <c r="A3" s="16"/>
      <c r="B3" s="17"/>
      <c r="C3" s="17"/>
      <c r="D3" s="17"/>
      <c r="E3" s="17"/>
    </row>
    <row r="5" spans="1:6">
      <c r="B5" s="1" t="s">
        <v>1</v>
      </c>
      <c r="C5" s="1" t="s">
        <v>2</v>
      </c>
      <c r="D5" t="s">
        <v>22</v>
      </c>
      <c r="E5" s="1" t="s">
        <v>15</v>
      </c>
      <c r="F5" s="4" t="s">
        <v>0</v>
      </c>
    </row>
    <row r="6" spans="1:6">
      <c r="A6" s="2" t="s">
        <v>3</v>
      </c>
      <c r="B6" s="18">
        <v>1.24</v>
      </c>
      <c r="C6" s="19">
        <v>0.05</v>
      </c>
      <c r="D6" s="36">
        <v>2729.62</v>
      </c>
      <c r="E6" s="39">
        <v>2471</v>
      </c>
      <c r="F6" s="6">
        <f t="shared" ref="F6:F17" si="0">+(B6)/12*0.7*E6-(C6/12*E6)</f>
        <v>168.43983333333335</v>
      </c>
    </row>
    <row r="7" spans="1:6">
      <c r="A7" s="2" t="s">
        <v>4</v>
      </c>
      <c r="B7" s="18">
        <v>1.62</v>
      </c>
      <c r="C7" s="19">
        <v>0.34</v>
      </c>
      <c r="D7" s="32">
        <v>2731.56</v>
      </c>
      <c r="E7" s="39">
        <v>2680</v>
      </c>
      <c r="F7" s="6">
        <f t="shared" si="0"/>
        <v>177.32666666666665</v>
      </c>
    </row>
    <row r="8" spans="1:6">
      <c r="A8" s="2" t="s">
        <v>5</v>
      </c>
      <c r="B8" s="18">
        <v>2.46</v>
      </c>
      <c r="C8" s="19">
        <v>0.1</v>
      </c>
      <c r="D8" s="32">
        <v>2732.89</v>
      </c>
      <c r="E8" s="39">
        <v>2806</v>
      </c>
      <c r="F8" s="6">
        <f t="shared" si="0"/>
        <v>379.27766666666662</v>
      </c>
    </row>
    <row r="9" spans="1:6">
      <c r="A9" s="2" t="s">
        <v>6</v>
      </c>
      <c r="B9" s="18">
        <v>4.57</v>
      </c>
      <c r="C9" s="19">
        <v>3.89</v>
      </c>
      <c r="D9" s="32">
        <v>2734.1</v>
      </c>
      <c r="E9" s="39">
        <v>2913</v>
      </c>
      <c r="F9" s="6">
        <f t="shared" si="0"/>
        <v>-167.74024999999995</v>
      </c>
    </row>
    <row r="10" spans="1:6">
      <c r="A10" s="2" t="s">
        <v>7</v>
      </c>
      <c r="B10" s="18">
        <v>5.82</v>
      </c>
      <c r="C10" s="19">
        <v>4.71</v>
      </c>
      <c r="D10" s="32">
        <v>2735.49</v>
      </c>
      <c r="E10" s="39">
        <v>3046</v>
      </c>
      <c r="F10" s="9">
        <f t="shared" si="0"/>
        <v>-161.4380000000001</v>
      </c>
    </row>
    <row r="11" spans="1:6">
      <c r="A11" s="2" t="s">
        <v>8</v>
      </c>
      <c r="B11" s="18">
        <v>7.79</v>
      </c>
      <c r="C11" s="19">
        <v>2.9</v>
      </c>
      <c r="D11" s="32">
        <v>2739.17</v>
      </c>
      <c r="E11" s="39">
        <v>3405</v>
      </c>
      <c r="F11" s="9">
        <f t="shared" si="0"/>
        <v>724.41374999999994</v>
      </c>
    </row>
    <row r="12" spans="1:6">
      <c r="A12" s="2" t="s">
        <v>9</v>
      </c>
      <c r="B12" s="18">
        <v>9.35</v>
      </c>
      <c r="C12" s="19">
        <v>2.33</v>
      </c>
      <c r="D12" s="32">
        <v>2738.37</v>
      </c>
      <c r="E12" s="39">
        <v>3322</v>
      </c>
      <c r="F12" s="9">
        <f t="shared" si="0"/>
        <v>1166.8525</v>
      </c>
    </row>
    <row r="13" spans="1:6">
      <c r="A13" s="2" t="s">
        <v>10</v>
      </c>
      <c r="B13" s="18">
        <v>7.26</v>
      </c>
      <c r="C13" s="19">
        <v>2.66</v>
      </c>
      <c r="D13" s="32">
        <v>2736.02</v>
      </c>
      <c r="E13" s="39">
        <v>3097</v>
      </c>
      <c r="F13" s="9">
        <f t="shared" si="0"/>
        <v>625.07783333333339</v>
      </c>
    </row>
    <row r="14" spans="1:6">
      <c r="A14" s="2" t="s">
        <v>11</v>
      </c>
      <c r="B14" s="18">
        <v>7.38</v>
      </c>
      <c r="C14" s="19">
        <v>0.76</v>
      </c>
      <c r="D14" s="32">
        <v>2734.37</v>
      </c>
      <c r="E14" s="39">
        <v>2939</v>
      </c>
      <c r="F14" s="9">
        <f t="shared" si="0"/>
        <v>1079.1028333333331</v>
      </c>
    </row>
    <row r="15" spans="1:6">
      <c r="A15" s="2" t="s">
        <v>12</v>
      </c>
      <c r="B15" s="18">
        <v>5.25</v>
      </c>
      <c r="C15" s="19">
        <v>0.93</v>
      </c>
      <c r="D15" s="30">
        <v>2733.95</v>
      </c>
      <c r="E15" s="39">
        <v>2900</v>
      </c>
      <c r="F15" s="9">
        <f t="shared" si="0"/>
        <v>663.37499999999989</v>
      </c>
    </row>
    <row r="16" spans="1:6">
      <c r="A16" s="2" t="s">
        <v>13</v>
      </c>
      <c r="B16" s="18">
        <v>2.87</v>
      </c>
      <c r="C16" s="19">
        <v>1.33</v>
      </c>
      <c r="D16" s="30">
        <v>2733.88</v>
      </c>
      <c r="E16" s="39">
        <v>2893</v>
      </c>
      <c r="F16" s="9">
        <f t="shared" si="0"/>
        <v>163.69558333333327</v>
      </c>
    </row>
    <row r="17" spans="1:6">
      <c r="A17" s="2" t="s">
        <v>14</v>
      </c>
      <c r="B17" s="18">
        <v>1.56</v>
      </c>
      <c r="C17" s="19">
        <v>0.21</v>
      </c>
      <c r="D17" s="30">
        <v>2734.43</v>
      </c>
      <c r="E17" s="39">
        <v>2945</v>
      </c>
      <c r="F17" s="14">
        <f t="shared" si="0"/>
        <v>216.45750000000001</v>
      </c>
    </row>
    <row r="18" spans="1:6">
      <c r="B18" s="5"/>
      <c r="C18" s="3"/>
      <c r="E18" s="7"/>
      <c r="F18" s="31"/>
    </row>
    <row r="19" spans="1:6">
      <c r="F19" s="15">
        <f>SUM(F6:F17)</f>
        <v>5034.8409166666661</v>
      </c>
    </row>
    <row r="20" spans="1:6">
      <c r="A20" s="8"/>
      <c r="E20" s="7"/>
    </row>
  </sheetData>
  <mergeCells count="1">
    <mergeCell ref="A2:E2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9"/>
  <sheetViews>
    <sheetView workbookViewId="0">
      <selection activeCell="E5" sqref="E5:F16"/>
    </sheetView>
  </sheetViews>
  <sheetFormatPr defaultRowHeight="15"/>
  <cols>
    <col min="1" max="1" width="4.77734375" bestFit="1" customWidth="1"/>
    <col min="2" max="2" width="9.6640625" bestFit="1" customWidth="1"/>
    <col min="3" max="3" width="7.44140625" bestFit="1" customWidth="1"/>
    <col min="4" max="5" width="7.44140625" style="31" customWidth="1"/>
    <col min="6" max="7" width="9.77734375" bestFit="1" customWidth="1"/>
  </cols>
  <sheetData>
    <row r="2" spans="1:7">
      <c r="A2" s="40" t="s">
        <v>18</v>
      </c>
      <c r="B2" s="41"/>
      <c r="C2" s="41"/>
      <c r="D2" s="41"/>
      <c r="E2" s="41"/>
      <c r="F2" s="41"/>
      <c r="G2" s="41"/>
    </row>
    <row r="3" spans="1:7">
      <c r="E3"/>
    </row>
    <row r="4" spans="1:7">
      <c r="B4" s="1" t="s">
        <v>1</v>
      </c>
      <c r="C4" s="1" t="s">
        <v>2</v>
      </c>
      <c r="D4" s="12" t="s">
        <v>23</v>
      </c>
      <c r="E4" s="1" t="s">
        <v>15</v>
      </c>
      <c r="F4" s="4" t="s">
        <v>0</v>
      </c>
    </row>
    <row r="5" spans="1:7">
      <c r="A5" s="2" t="s">
        <v>3</v>
      </c>
      <c r="B5" s="20">
        <v>1.25</v>
      </c>
      <c r="C5" s="21">
        <v>0</v>
      </c>
      <c r="D5" s="38">
        <v>3082.95</v>
      </c>
      <c r="E5" s="34">
        <v>643</v>
      </c>
      <c r="F5" s="35">
        <f t="shared" ref="F5:F16" si="0">+(B5)/12*0.7*E5-(C5/12*E5)</f>
        <v>46.885416666666671</v>
      </c>
    </row>
    <row r="6" spans="1:7">
      <c r="A6" s="2" t="s">
        <v>4</v>
      </c>
      <c r="B6" s="20">
        <v>1.49</v>
      </c>
      <c r="C6" s="21">
        <v>0.3</v>
      </c>
      <c r="D6" s="30">
        <v>3083.4</v>
      </c>
      <c r="E6" s="34">
        <v>654</v>
      </c>
      <c r="F6" s="35">
        <f t="shared" si="0"/>
        <v>40.493499999999997</v>
      </c>
    </row>
    <row r="7" spans="1:7">
      <c r="A7" s="2" t="s">
        <v>5</v>
      </c>
      <c r="B7" s="20">
        <v>2.46</v>
      </c>
      <c r="C7" s="21">
        <v>0</v>
      </c>
      <c r="D7" s="30">
        <v>3083.74</v>
      </c>
      <c r="E7" s="34">
        <v>663</v>
      </c>
      <c r="F7" s="35">
        <f t="shared" si="0"/>
        <v>95.140499999999989</v>
      </c>
    </row>
    <row r="8" spans="1:7">
      <c r="A8" s="2" t="s">
        <v>6</v>
      </c>
      <c r="B8" s="20">
        <v>5</v>
      </c>
      <c r="C8" s="21">
        <v>2.04</v>
      </c>
      <c r="D8" s="30">
        <v>3084.02</v>
      </c>
      <c r="E8" s="34">
        <v>671</v>
      </c>
      <c r="F8" s="35">
        <f t="shared" si="0"/>
        <v>81.638333333333335</v>
      </c>
    </row>
    <row r="9" spans="1:7">
      <c r="A9" s="2" t="s">
        <v>7</v>
      </c>
      <c r="B9" s="20">
        <v>6.43</v>
      </c>
      <c r="C9" s="21">
        <v>8.25</v>
      </c>
      <c r="D9" s="30">
        <v>3084.64</v>
      </c>
      <c r="E9" s="34">
        <v>688</v>
      </c>
      <c r="F9" s="35">
        <f t="shared" si="0"/>
        <v>-214.9426666666667</v>
      </c>
    </row>
    <row r="10" spans="1:7">
      <c r="A10" s="2" t="s">
        <v>8</v>
      </c>
      <c r="B10" s="20">
        <v>8.39</v>
      </c>
      <c r="C10" s="21">
        <v>2.0699999999999998</v>
      </c>
      <c r="D10" s="30">
        <v>3085.45</v>
      </c>
      <c r="E10" s="34">
        <v>711</v>
      </c>
      <c r="F10" s="35">
        <f t="shared" si="0"/>
        <v>225.32775000000004</v>
      </c>
    </row>
    <row r="11" spans="1:7">
      <c r="A11" s="2" t="s">
        <v>9</v>
      </c>
      <c r="B11" s="20">
        <v>9.92</v>
      </c>
      <c r="C11" s="21">
        <v>0.52</v>
      </c>
      <c r="D11" s="30">
        <v>3085.05</v>
      </c>
      <c r="E11" s="34">
        <v>700</v>
      </c>
      <c r="F11" s="35">
        <f t="shared" si="0"/>
        <v>374.73333333333335</v>
      </c>
    </row>
    <row r="12" spans="1:7">
      <c r="A12" s="2" t="s">
        <v>10</v>
      </c>
      <c r="B12" s="20">
        <v>8.7799999999999994</v>
      </c>
      <c r="C12" s="21">
        <v>2.52</v>
      </c>
      <c r="D12" s="30">
        <v>3084.59</v>
      </c>
      <c r="E12" s="34">
        <v>687</v>
      </c>
      <c r="F12" s="35">
        <f t="shared" si="0"/>
        <v>207.58849999999995</v>
      </c>
    </row>
    <row r="13" spans="1:7">
      <c r="A13" s="2" t="s">
        <v>11</v>
      </c>
      <c r="B13" s="20">
        <v>6.86</v>
      </c>
      <c r="C13" s="21">
        <v>1.1100000000000001</v>
      </c>
      <c r="D13" s="30">
        <v>3084.02</v>
      </c>
      <c r="E13" s="34">
        <v>671</v>
      </c>
      <c r="F13" s="35">
        <f t="shared" si="0"/>
        <v>206.4443333333333</v>
      </c>
    </row>
    <row r="14" spans="1:7">
      <c r="A14" s="2" t="s">
        <v>12</v>
      </c>
      <c r="B14" s="20">
        <v>3.89</v>
      </c>
      <c r="C14" s="21">
        <v>2.06</v>
      </c>
      <c r="D14" s="33">
        <v>3083.75</v>
      </c>
      <c r="E14" s="34">
        <v>664</v>
      </c>
      <c r="F14" s="35">
        <f t="shared" si="0"/>
        <v>36.685999999999993</v>
      </c>
    </row>
    <row r="15" spans="1:7">
      <c r="A15" s="2" t="s">
        <v>13</v>
      </c>
      <c r="B15" s="20">
        <v>2.8</v>
      </c>
      <c r="C15" s="21">
        <v>1.05</v>
      </c>
      <c r="D15" s="33">
        <v>3083.9</v>
      </c>
      <c r="E15" s="34">
        <v>668</v>
      </c>
      <c r="F15" s="35">
        <f t="shared" si="0"/>
        <v>50.656666666666638</v>
      </c>
    </row>
    <row r="16" spans="1:7">
      <c r="A16" s="2" t="s">
        <v>14</v>
      </c>
      <c r="B16" s="20">
        <v>1.55</v>
      </c>
      <c r="C16" s="21">
        <v>0.31</v>
      </c>
      <c r="D16" s="33">
        <v>3084.15</v>
      </c>
      <c r="E16" s="34">
        <v>675</v>
      </c>
      <c r="F16" s="35">
        <f t="shared" si="0"/>
        <v>43.593750000000007</v>
      </c>
    </row>
    <row r="17" spans="1:7">
      <c r="B17" s="5"/>
      <c r="C17" s="3"/>
      <c r="D17" s="3"/>
      <c r="E17" s="3"/>
      <c r="G17" s="7"/>
    </row>
    <row r="18" spans="1:7">
      <c r="F18" s="15">
        <f>SUM(F5:F17)</f>
        <v>1194.2454166666666</v>
      </c>
      <c r="G18" s="15"/>
    </row>
    <row r="19" spans="1:7">
      <c r="A19" s="8"/>
      <c r="G19" s="7"/>
    </row>
  </sheetData>
  <mergeCells count="1">
    <mergeCell ref="A2:G2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6"/>
  <sheetViews>
    <sheetView workbookViewId="0">
      <selection activeCell="F19" sqref="F19"/>
    </sheetView>
  </sheetViews>
  <sheetFormatPr defaultRowHeight="15"/>
  <cols>
    <col min="1" max="1" width="4.77734375" bestFit="1" customWidth="1"/>
    <col min="2" max="2" width="9.6640625" bestFit="1" customWidth="1"/>
    <col min="3" max="3" width="7.44140625" bestFit="1" customWidth="1"/>
    <col min="4" max="5" width="7.44140625" style="31" customWidth="1"/>
    <col min="6" max="7" width="9.77734375" bestFit="1" customWidth="1"/>
    <col min="8" max="8" width="12.44140625" customWidth="1"/>
  </cols>
  <sheetData>
    <row r="2" spans="1:8">
      <c r="A2" s="40" t="s">
        <v>19</v>
      </c>
      <c r="B2" s="41"/>
      <c r="C2" s="41"/>
      <c r="D2" s="41"/>
      <c r="E2" s="41"/>
      <c r="F2" s="41"/>
      <c r="G2" s="41"/>
      <c r="H2" s="1"/>
    </row>
    <row r="3" spans="1:8" s="31" customFormat="1">
      <c r="A3" s="16"/>
      <c r="B3" s="17"/>
      <c r="C3" s="17"/>
      <c r="D3" s="17"/>
      <c r="E3" s="17"/>
      <c r="F3" s="17"/>
      <c r="G3" s="17"/>
      <c r="H3" s="1"/>
    </row>
    <row r="4" spans="1:8">
      <c r="E4"/>
    </row>
    <row r="5" spans="1:8">
      <c r="B5" s="1" t="s">
        <v>1</v>
      </c>
      <c r="C5" s="1" t="s">
        <v>2</v>
      </c>
      <c r="D5" s="12" t="s">
        <v>23</v>
      </c>
      <c r="E5" s="1" t="s">
        <v>15</v>
      </c>
      <c r="F5" s="4" t="s">
        <v>0</v>
      </c>
    </row>
    <row r="6" spans="1:8">
      <c r="A6" s="2" t="s">
        <v>3</v>
      </c>
      <c r="B6" s="22">
        <v>1.1100000000000001</v>
      </c>
      <c r="C6" s="23">
        <v>0</v>
      </c>
      <c r="D6" s="37">
        <v>2557.21</v>
      </c>
      <c r="E6" s="34">
        <v>688</v>
      </c>
      <c r="F6" s="35">
        <f t="shared" ref="F6:F17" si="0">+(B6)/12*0.7*E6-(C6/12*E6)</f>
        <v>44.548000000000002</v>
      </c>
    </row>
    <row r="7" spans="1:8">
      <c r="A7" s="2" t="s">
        <v>4</v>
      </c>
      <c r="B7" s="22">
        <v>1.4</v>
      </c>
      <c r="C7" s="23">
        <v>0</v>
      </c>
      <c r="D7" s="30">
        <v>2557.96</v>
      </c>
      <c r="E7" s="34">
        <v>714</v>
      </c>
      <c r="F7" s="35">
        <f t="shared" si="0"/>
        <v>58.309999999999988</v>
      </c>
    </row>
    <row r="8" spans="1:8">
      <c r="A8" s="2" t="s">
        <v>5</v>
      </c>
      <c r="B8" s="22">
        <v>2.36</v>
      </c>
      <c r="C8" s="23">
        <v>0</v>
      </c>
      <c r="D8" s="30">
        <v>2558.5100000000002</v>
      </c>
      <c r="E8" s="34">
        <v>731</v>
      </c>
      <c r="F8" s="35">
        <f t="shared" si="0"/>
        <v>100.63433333333333</v>
      </c>
    </row>
    <row r="9" spans="1:8">
      <c r="A9" s="2" t="s">
        <v>6</v>
      </c>
      <c r="B9" s="22">
        <v>7.86</v>
      </c>
      <c r="C9" s="23">
        <v>2.73</v>
      </c>
      <c r="D9" s="30">
        <v>2559.1</v>
      </c>
      <c r="E9" s="34">
        <v>751</v>
      </c>
      <c r="F9" s="35">
        <f t="shared" si="0"/>
        <v>173.48099999999997</v>
      </c>
    </row>
    <row r="10" spans="1:8">
      <c r="A10" s="2" t="s">
        <v>7</v>
      </c>
      <c r="B10" s="22">
        <v>6.6</v>
      </c>
      <c r="C10" s="23">
        <v>4.53</v>
      </c>
      <c r="D10" s="30">
        <v>2559.9899999999998</v>
      </c>
      <c r="E10" s="34">
        <v>780</v>
      </c>
      <c r="F10" s="35">
        <f t="shared" si="0"/>
        <v>5.8499999999999659</v>
      </c>
    </row>
    <row r="11" spans="1:8">
      <c r="A11" s="2" t="s">
        <v>8</v>
      </c>
      <c r="B11" s="22">
        <v>8.98</v>
      </c>
      <c r="C11" s="23">
        <v>4.3600000000000003</v>
      </c>
      <c r="D11" s="30">
        <v>2561.59</v>
      </c>
      <c r="E11" s="34">
        <v>831</v>
      </c>
      <c r="F11" s="35">
        <f t="shared" si="0"/>
        <v>133.37550000000005</v>
      </c>
    </row>
    <row r="12" spans="1:8">
      <c r="A12" s="2" t="s">
        <v>9</v>
      </c>
      <c r="B12" s="22">
        <v>9.85</v>
      </c>
      <c r="C12" s="23">
        <v>2.58</v>
      </c>
      <c r="D12" s="30">
        <v>2562.4499999999998</v>
      </c>
      <c r="E12" s="34">
        <v>863</v>
      </c>
      <c r="F12" s="35">
        <f t="shared" si="0"/>
        <v>310.32041666666657</v>
      </c>
    </row>
    <row r="13" spans="1:8">
      <c r="A13" s="2" t="s">
        <v>10</v>
      </c>
      <c r="B13" s="22">
        <v>7.37</v>
      </c>
      <c r="C13" s="23">
        <v>2.2799999999999998</v>
      </c>
      <c r="D13" s="30">
        <v>2562.58</v>
      </c>
      <c r="E13" s="34">
        <v>860</v>
      </c>
      <c r="F13" s="35">
        <f t="shared" si="0"/>
        <v>206.32833333333332</v>
      </c>
    </row>
    <row r="14" spans="1:8">
      <c r="A14" s="2" t="s">
        <v>11</v>
      </c>
      <c r="B14" s="22">
        <v>6.51</v>
      </c>
      <c r="C14" s="23">
        <v>1.01</v>
      </c>
      <c r="D14" s="30">
        <v>2562.15</v>
      </c>
      <c r="E14" s="34">
        <v>850</v>
      </c>
      <c r="F14" s="35">
        <f t="shared" si="0"/>
        <v>251.24583333333328</v>
      </c>
    </row>
    <row r="15" spans="1:8">
      <c r="A15" s="2" t="s">
        <v>12</v>
      </c>
      <c r="B15" s="22">
        <v>3.85</v>
      </c>
      <c r="C15" s="23">
        <v>1.7</v>
      </c>
      <c r="D15" s="37">
        <v>2562.0100000000002</v>
      </c>
      <c r="E15" s="34">
        <v>844</v>
      </c>
      <c r="F15" s="35">
        <f t="shared" si="0"/>
        <v>69.981666666666655</v>
      </c>
    </row>
    <row r="16" spans="1:8">
      <c r="A16" s="2" t="s">
        <v>13</v>
      </c>
      <c r="B16" s="22">
        <v>2.76</v>
      </c>
      <c r="C16" s="23">
        <v>2.35</v>
      </c>
      <c r="D16" s="30">
        <v>2562.3000000000002</v>
      </c>
      <c r="E16" s="34">
        <v>855</v>
      </c>
      <c r="F16" s="35">
        <f t="shared" si="0"/>
        <v>-29.782500000000027</v>
      </c>
    </row>
    <row r="17" spans="1:7">
      <c r="A17" s="2" t="s">
        <v>14</v>
      </c>
      <c r="B17" s="22">
        <v>1.45</v>
      </c>
      <c r="C17" s="23">
        <v>0.26</v>
      </c>
      <c r="D17" s="30">
        <v>2562.77</v>
      </c>
      <c r="E17" s="34">
        <v>871</v>
      </c>
      <c r="F17" s="35">
        <f t="shared" si="0"/>
        <v>54.800416666666663</v>
      </c>
    </row>
    <row r="18" spans="1:7">
      <c r="B18" s="5"/>
      <c r="C18" s="3"/>
      <c r="D18" s="3"/>
      <c r="E18" s="3"/>
      <c r="G18" s="7"/>
    </row>
    <row r="19" spans="1:7">
      <c r="F19" s="15">
        <f>SUM(F6:F17)</f>
        <v>1379.0929999999998</v>
      </c>
    </row>
    <row r="20" spans="1:7">
      <c r="A20" s="8"/>
      <c r="G20" s="7"/>
    </row>
    <row r="26" spans="1:7">
      <c r="B26" s="36"/>
    </row>
  </sheetData>
  <mergeCells count="1">
    <mergeCell ref="A2:G2"/>
  </mergeCells>
  <pageMargins left="0.7" right="0.7" top="0.75" bottom="0.75" header="0.3" footer="0.3"/>
  <pageSetup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0"/>
  <sheetViews>
    <sheetView workbookViewId="0">
      <selection activeCell="E18" sqref="E18"/>
    </sheetView>
  </sheetViews>
  <sheetFormatPr defaultRowHeight="15"/>
  <cols>
    <col min="1" max="1" width="4.77734375" bestFit="1" customWidth="1"/>
    <col min="2" max="2" width="9.6640625" bestFit="1" customWidth="1"/>
    <col min="3" max="3" width="7.44140625" bestFit="1" customWidth="1"/>
    <col min="4" max="5" width="7.44140625" style="31" customWidth="1"/>
    <col min="6" max="7" width="9.77734375" bestFit="1" customWidth="1"/>
  </cols>
  <sheetData>
    <row r="2" spans="1:7">
      <c r="A2" s="40" t="s">
        <v>20</v>
      </c>
      <c r="B2" s="41"/>
      <c r="C2" s="41"/>
      <c r="D2" s="41"/>
      <c r="E2" s="41"/>
      <c r="F2" s="41"/>
      <c r="G2" s="41"/>
    </row>
    <row r="3" spans="1:7" s="31" customFormat="1">
      <c r="A3" s="16"/>
      <c r="B3" s="17"/>
      <c r="C3" s="17"/>
      <c r="D3" s="17"/>
      <c r="E3" s="17"/>
      <c r="F3" s="17"/>
      <c r="G3" s="17"/>
    </row>
    <row r="4" spans="1:7">
      <c r="E4"/>
    </row>
    <row r="5" spans="1:7">
      <c r="B5" s="1" t="s">
        <v>1</v>
      </c>
      <c r="C5" s="1" t="s">
        <v>2</v>
      </c>
      <c r="D5" s="12" t="s">
        <v>23</v>
      </c>
      <c r="E5" s="1" t="s">
        <v>15</v>
      </c>
      <c r="F5" s="4" t="s">
        <v>0</v>
      </c>
    </row>
    <row r="6" spans="1:7">
      <c r="A6" s="2" t="s">
        <v>3</v>
      </c>
      <c r="B6" s="24">
        <v>1.1299999999999999</v>
      </c>
      <c r="C6" s="25">
        <v>0</v>
      </c>
      <c r="D6" s="38">
        <v>2368.0300000000002</v>
      </c>
      <c r="E6" s="34">
        <v>1988</v>
      </c>
      <c r="F6" s="35">
        <f t="shared" ref="F6:F17" si="0">+(B6)/12*0.7*E6-(C6/12*E6)</f>
        <v>131.04233333333332</v>
      </c>
    </row>
    <row r="7" spans="1:7">
      <c r="A7" s="2" t="s">
        <v>4</v>
      </c>
      <c r="B7" s="24">
        <v>1.28</v>
      </c>
      <c r="C7" s="25">
        <v>0</v>
      </c>
      <c r="D7" s="30">
        <v>2368.27</v>
      </c>
      <c r="E7" s="34">
        <v>2007</v>
      </c>
      <c r="F7" s="35">
        <f t="shared" si="0"/>
        <v>149.85600000000002</v>
      </c>
    </row>
    <row r="8" spans="1:7">
      <c r="A8" s="2" t="s">
        <v>5</v>
      </c>
      <c r="B8" s="24">
        <v>2.27</v>
      </c>
      <c r="C8" s="25">
        <v>0</v>
      </c>
      <c r="D8" s="30">
        <v>2368.23</v>
      </c>
      <c r="E8" s="34">
        <v>2003</v>
      </c>
      <c r="F8" s="35">
        <f t="shared" si="0"/>
        <v>265.2305833333333</v>
      </c>
    </row>
    <row r="9" spans="1:7">
      <c r="A9" s="2" t="s">
        <v>6</v>
      </c>
      <c r="B9" s="24">
        <v>5.66</v>
      </c>
      <c r="C9" s="25">
        <v>2.27</v>
      </c>
      <c r="D9" s="30">
        <v>2367.86</v>
      </c>
      <c r="E9" s="34">
        <v>1975</v>
      </c>
      <c r="F9" s="35">
        <f t="shared" si="0"/>
        <v>278.47499999999997</v>
      </c>
    </row>
    <row r="10" spans="1:7">
      <c r="A10" s="2" t="s">
        <v>7</v>
      </c>
      <c r="B10" s="24">
        <v>5.71</v>
      </c>
      <c r="C10" s="25">
        <v>4.21</v>
      </c>
      <c r="D10" s="30">
        <v>2367.4899999999998</v>
      </c>
      <c r="E10" s="34">
        <v>1947</v>
      </c>
      <c r="F10" s="35">
        <f t="shared" si="0"/>
        <v>-34.559250000000134</v>
      </c>
    </row>
    <row r="11" spans="1:7">
      <c r="A11" s="2" t="s">
        <v>8</v>
      </c>
      <c r="B11" s="24">
        <v>7.12</v>
      </c>
      <c r="C11" s="25">
        <v>2.2799999999999998</v>
      </c>
      <c r="D11" s="30">
        <v>2367.5100000000002</v>
      </c>
      <c r="E11" s="34">
        <v>1948</v>
      </c>
      <c r="F11" s="35">
        <f t="shared" si="0"/>
        <v>438.94933333333341</v>
      </c>
    </row>
    <row r="12" spans="1:7">
      <c r="A12" s="2" t="s">
        <v>9</v>
      </c>
      <c r="B12" s="24">
        <v>7.93</v>
      </c>
      <c r="C12" s="25">
        <v>6.03</v>
      </c>
      <c r="D12" s="30">
        <v>2366.16</v>
      </c>
      <c r="E12" s="34">
        <v>1844</v>
      </c>
      <c r="F12" s="35">
        <f t="shared" si="0"/>
        <v>-73.606333333333623</v>
      </c>
    </row>
    <row r="13" spans="1:7">
      <c r="A13" s="2" t="s">
        <v>10</v>
      </c>
      <c r="B13" s="24">
        <v>6.54</v>
      </c>
      <c r="C13" s="25">
        <v>2.65</v>
      </c>
      <c r="D13" s="30">
        <v>2364.12</v>
      </c>
      <c r="E13" s="34">
        <v>1654</v>
      </c>
      <c r="F13" s="35">
        <f t="shared" si="0"/>
        <v>265.74266666666665</v>
      </c>
    </row>
    <row r="14" spans="1:7">
      <c r="A14" s="2" t="s">
        <v>11</v>
      </c>
      <c r="B14" s="24">
        <v>5.62</v>
      </c>
      <c r="C14" s="25">
        <v>1.52</v>
      </c>
      <c r="D14" s="30">
        <v>2362.16</v>
      </c>
      <c r="E14" s="34">
        <v>1468</v>
      </c>
      <c r="F14" s="35">
        <f t="shared" si="0"/>
        <v>295.31266666666659</v>
      </c>
    </row>
    <row r="15" spans="1:7">
      <c r="A15" s="2" t="s">
        <v>12</v>
      </c>
      <c r="B15" s="24">
        <v>5</v>
      </c>
      <c r="C15" s="25">
        <v>1.05</v>
      </c>
      <c r="D15" s="33">
        <v>2363.19</v>
      </c>
      <c r="E15" s="34">
        <v>1566</v>
      </c>
      <c r="F15" s="35">
        <f t="shared" si="0"/>
        <v>319.72500000000002</v>
      </c>
    </row>
    <row r="16" spans="1:7">
      <c r="A16" s="2" t="s">
        <v>13</v>
      </c>
      <c r="B16" s="24">
        <v>2.7</v>
      </c>
      <c r="C16" s="25">
        <v>3.61</v>
      </c>
      <c r="D16" s="33">
        <v>2365.34</v>
      </c>
      <c r="E16" s="34">
        <v>1769</v>
      </c>
      <c r="F16" s="35">
        <f t="shared" si="0"/>
        <v>-253.55666666666667</v>
      </c>
    </row>
    <row r="17" spans="1:7">
      <c r="A17" s="2" t="s">
        <v>14</v>
      </c>
      <c r="B17" s="24">
        <v>1.38</v>
      </c>
      <c r="C17" s="25">
        <v>0.12</v>
      </c>
      <c r="D17" s="33">
        <v>2365.7399999999998</v>
      </c>
      <c r="E17" s="34">
        <v>1807</v>
      </c>
      <c r="F17" s="35">
        <f t="shared" si="0"/>
        <v>127.39349999999999</v>
      </c>
    </row>
    <row r="18" spans="1:7">
      <c r="B18" s="5"/>
      <c r="C18" s="3"/>
      <c r="D18" s="3"/>
      <c r="E18" s="3"/>
      <c r="G18" s="7"/>
    </row>
    <row r="19" spans="1:7">
      <c r="F19" s="15">
        <f>SUM(F6:F18)</f>
        <v>1910.0048333333325</v>
      </c>
    </row>
    <row r="20" spans="1:7">
      <c r="A20" s="8"/>
      <c r="G20" s="7"/>
    </row>
  </sheetData>
  <mergeCells count="1">
    <mergeCell ref="A2:G2"/>
  </mergeCells>
  <pageMargins left="0.7" right="0.7" top="0.75" bottom="0.75" header="0.3" footer="0.3"/>
  <pageSetup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5"/>
  <sheetViews>
    <sheetView tabSelected="1" workbookViewId="0">
      <selection activeCell="C17" sqref="C17"/>
    </sheetView>
  </sheetViews>
  <sheetFormatPr defaultRowHeight="15"/>
  <cols>
    <col min="2" max="2" width="9.6640625" customWidth="1"/>
    <col min="4" max="5" width="8.88671875" style="31"/>
    <col min="6" max="6" width="10.33203125" customWidth="1"/>
  </cols>
  <sheetData>
    <row r="2" spans="1:7">
      <c r="A2" s="40" t="s">
        <v>16</v>
      </c>
      <c r="B2" s="40"/>
      <c r="C2" s="40"/>
      <c r="D2" s="40"/>
      <c r="E2" s="40"/>
      <c r="F2" s="40"/>
      <c r="G2" s="40"/>
    </row>
    <row r="3" spans="1:7" s="31" customFormat="1">
      <c r="A3" s="16"/>
      <c r="B3" s="16"/>
      <c r="C3" s="16"/>
      <c r="D3" s="16"/>
      <c r="E3" s="16"/>
      <c r="F3" s="16"/>
      <c r="G3" s="16"/>
    </row>
    <row r="4" spans="1:7">
      <c r="E4"/>
    </row>
    <row r="5" spans="1:7">
      <c r="B5" s="12" t="s">
        <v>1</v>
      </c>
      <c r="C5" s="12" t="s">
        <v>2</v>
      </c>
      <c r="D5" s="12" t="s">
        <v>23</v>
      </c>
      <c r="E5" s="12" t="s">
        <v>15</v>
      </c>
      <c r="F5" s="11" t="s">
        <v>0</v>
      </c>
    </row>
    <row r="6" spans="1:7">
      <c r="A6" s="13" t="s">
        <v>3</v>
      </c>
      <c r="B6" s="26">
        <v>0.96</v>
      </c>
      <c r="C6" s="27">
        <v>0</v>
      </c>
      <c r="D6" s="36">
        <v>1931.11</v>
      </c>
      <c r="E6" s="34">
        <v>8821</v>
      </c>
      <c r="F6" s="35">
        <f t="shared" ref="F6:F17" si="0">+(B6)/12*0.7*E6-(C6/12*E6)</f>
        <v>493.97599999999994</v>
      </c>
    </row>
    <row r="7" spans="1:7">
      <c r="A7" s="13" t="s">
        <v>4</v>
      </c>
      <c r="B7" s="26">
        <v>1.25</v>
      </c>
      <c r="C7" s="27">
        <v>0.06</v>
      </c>
      <c r="D7" s="32">
        <v>1932.21</v>
      </c>
      <c r="E7" s="34">
        <v>9182</v>
      </c>
      <c r="F7" s="35">
        <f t="shared" si="0"/>
        <v>623.6108333333334</v>
      </c>
    </row>
    <row r="8" spans="1:7">
      <c r="A8" s="13" t="s">
        <v>5</v>
      </c>
      <c r="B8" s="26">
        <v>1.77</v>
      </c>
      <c r="C8" s="27">
        <v>0.23</v>
      </c>
      <c r="D8" s="32">
        <v>1933.35</v>
      </c>
      <c r="E8" s="34">
        <v>9553</v>
      </c>
      <c r="F8" s="35">
        <f t="shared" si="0"/>
        <v>803.24808333333317</v>
      </c>
    </row>
    <row r="9" spans="1:7">
      <c r="A9" s="13" t="s">
        <v>6</v>
      </c>
      <c r="B9" s="26">
        <v>4.57</v>
      </c>
      <c r="C9" s="27">
        <v>3.29</v>
      </c>
      <c r="D9" s="32">
        <v>1934.43</v>
      </c>
      <c r="E9" s="34">
        <v>9911</v>
      </c>
      <c r="F9" s="35">
        <f t="shared" si="0"/>
        <v>-75.158416666666653</v>
      </c>
    </row>
    <row r="10" spans="1:7">
      <c r="A10" s="13" t="s">
        <v>7</v>
      </c>
      <c r="B10" s="26">
        <v>5.23</v>
      </c>
      <c r="C10" s="27">
        <v>3.62</v>
      </c>
      <c r="D10" s="32">
        <v>1935.12</v>
      </c>
      <c r="E10" s="34">
        <v>10143</v>
      </c>
      <c r="F10" s="35">
        <f t="shared" si="0"/>
        <v>34.655249999999342</v>
      </c>
    </row>
    <row r="11" spans="1:7">
      <c r="A11" s="13" t="s">
        <v>8</v>
      </c>
      <c r="B11" s="26">
        <v>7.08</v>
      </c>
      <c r="C11" s="27">
        <v>5.3</v>
      </c>
      <c r="D11" s="32">
        <v>1936.03</v>
      </c>
      <c r="E11" s="34">
        <v>10426</v>
      </c>
      <c r="F11" s="35">
        <f t="shared" si="0"/>
        <v>-298.8786666666665</v>
      </c>
    </row>
    <row r="12" spans="1:7">
      <c r="A12" s="13" t="s">
        <v>9</v>
      </c>
      <c r="B12" s="26">
        <v>8.61</v>
      </c>
      <c r="C12" s="27">
        <v>5.07</v>
      </c>
      <c r="D12" s="32">
        <v>1935.05</v>
      </c>
      <c r="E12" s="34">
        <v>10118</v>
      </c>
      <c r="F12" s="35">
        <f t="shared" si="0"/>
        <v>806.91049999999814</v>
      </c>
    </row>
    <row r="13" spans="1:7">
      <c r="A13" s="13" t="s">
        <v>10</v>
      </c>
      <c r="B13" s="26">
        <v>9.11</v>
      </c>
      <c r="C13" s="27">
        <v>6.09</v>
      </c>
      <c r="D13" s="32">
        <v>1933.11</v>
      </c>
      <c r="E13" s="34">
        <v>9470</v>
      </c>
      <c r="F13" s="35">
        <f t="shared" si="0"/>
        <v>226.49083333333328</v>
      </c>
    </row>
    <row r="14" spans="1:7">
      <c r="A14" s="13" t="s">
        <v>11</v>
      </c>
      <c r="B14" s="26">
        <v>10.1</v>
      </c>
      <c r="C14" s="27">
        <v>0.52</v>
      </c>
      <c r="D14" s="32">
        <v>1931.55</v>
      </c>
      <c r="E14" s="34">
        <v>8974</v>
      </c>
      <c r="F14" s="35">
        <f t="shared" si="0"/>
        <v>4898.3083333333334</v>
      </c>
    </row>
    <row r="15" spans="1:7">
      <c r="A15" s="13" t="s">
        <v>12</v>
      </c>
      <c r="B15" s="26">
        <v>6.02</v>
      </c>
      <c r="C15" s="27">
        <v>1.18</v>
      </c>
      <c r="D15" s="33">
        <v>1931.15</v>
      </c>
      <c r="E15" s="34">
        <v>8835</v>
      </c>
      <c r="F15" s="35">
        <f t="shared" si="0"/>
        <v>2233.7824999999989</v>
      </c>
    </row>
    <row r="16" spans="1:7">
      <c r="A16" s="13" t="s">
        <v>13</v>
      </c>
      <c r="B16" s="26">
        <v>4.01</v>
      </c>
      <c r="C16" s="27">
        <v>1.69</v>
      </c>
      <c r="D16" s="33">
        <v>1931.25</v>
      </c>
      <c r="E16" s="34">
        <v>8870</v>
      </c>
      <c r="F16" s="35">
        <f t="shared" si="0"/>
        <v>825.64916666666659</v>
      </c>
    </row>
    <row r="17" spans="1:7">
      <c r="A17" s="13" t="s">
        <v>14</v>
      </c>
      <c r="B17" s="26">
        <v>1.6315999999999999</v>
      </c>
      <c r="C17" s="27">
        <v>1.8</v>
      </c>
      <c r="D17" s="33">
        <v>1932.24</v>
      </c>
      <c r="E17" s="34">
        <v>9201</v>
      </c>
      <c r="F17" s="35">
        <f t="shared" si="0"/>
        <v>-504.4294900000001</v>
      </c>
    </row>
    <row r="18" spans="1:7">
      <c r="B18" s="5"/>
      <c r="C18" s="3"/>
      <c r="D18" s="3"/>
      <c r="E18" s="3"/>
      <c r="G18" s="7"/>
    </row>
    <row r="19" spans="1:7">
      <c r="F19" s="15">
        <f>SUM(F6:F18)</f>
        <v>10068.164926666663</v>
      </c>
    </row>
    <row r="25" spans="1:7">
      <c r="B25" s="36"/>
    </row>
  </sheetData>
  <mergeCells count="1">
    <mergeCell ref="A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9"/>
  <sheetViews>
    <sheetView workbookViewId="0">
      <selection activeCell="E17" sqref="E17"/>
    </sheetView>
  </sheetViews>
  <sheetFormatPr defaultRowHeight="15"/>
  <cols>
    <col min="1" max="1" width="4.77734375" bestFit="1" customWidth="1"/>
    <col min="2" max="2" width="9.6640625" bestFit="1" customWidth="1"/>
    <col min="3" max="3" width="7.44140625" bestFit="1" customWidth="1"/>
    <col min="4" max="5" width="7.44140625" style="31" customWidth="1"/>
    <col min="6" max="8" width="9.77734375" bestFit="1" customWidth="1"/>
  </cols>
  <sheetData>
    <row r="2" spans="1:7">
      <c r="A2" s="40" t="s">
        <v>21</v>
      </c>
      <c r="B2" s="40"/>
      <c r="C2" s="40"/>
      <c r="D2" s="40"/>
      <c r="E2" s="40"/>
      <c r="F2" s="40"/>
      <c r="G2" s="40"/>
    </row>
    <row r="3" spans="1:7" s="31" customFormat="1">
      <c r="A3" s="16"/>
      <c r="B3" s="16"/>
      <c r="C3" s="16"/>
      <c r="D3" s="16"/>
      <c r="E3" s="16"/>
      <c r="F3" s="16"/>
      <c r="G3" s="16"/>
    </row>
    <row r="4" spans="1:7">
      <c r="E4"/>
    </row>
    <row r="5" spans="1:7">
      <c r="B5" s="1" t="s">
        <v>1</v>
      </c>
      <c r="C5" s="1" t="s">
        <v>2</v>
      </c>
      <c r="D5" s="12" t="s">
        <v>23</v>
      </c>
      <c r="E5" s="1" t="s">
        <v>15</v>
      </c>
      <c r="F5" s="10" t="s">
        <v>0</v>
      </c>
    </row>
    <row r="6" spans="1:7">
      <c r="A6" s="2" t="s">
        <v>3</v>
      </c>
      <c r="B6" s="28">
        <v>1.1599999999999999</v>
      </c>
      <c r="C6" s="29">
        <v>0.17</v>
      </c>
      <c r="D6" s="37">
        <v>2288.0700000000002</v>
      </c>
      <c r="E6" s="34">
        <v>921</v>
      </c>
      <c r="F6" s="6">
        <f t="shared" ref="F6:F17" si="0">+(B6)/12*0.7*E6-(C6/12*E6)</f>
        <v>49.273499999999999</v>
      </c>
    </row>
    <row r="7" spans="1:7">
      <c r="A7" s="2" t="s">
        <v>4</v>
      </c>
      <c r="B7" s="28">
        <v>1.46</v>
      </c>
      <c r="C7" s="29">
        <v>0.3</v>
      </c>
      <c r="D7" s="30">
        <v>2288.2199999999998</v>
      </c>
      <c r="E7" s="34">
        <v>932</v>
      </c>
      <c r="F7" s="6">
        <f t="shared" si="0"/>
        <v>56.075333333333319</v>
      </c>
    </row>
    <row r="8" spans="1:7">
      <c r="A8" s="2" t="s">
        <v>5</v>
      </c>
      <c r="B8" s="28">
        <v>2.4300000000000002</v>
      </c>
      <c r="C8" s="29">
        <v>0.21</v>
      </c>
      <c r="D8" s="30">
        <v>2288.31</v>
      </c>
      <c r="E8" s="34">
        <v>939</v>
      </c>
      <c r="F8" s="6">
        <f t="shared" si="0"/>
        <v>116.67074999999997</v>
      </c>
    </row>
    <row r="9" spans="1:7">
      <c r="A9" s="2" t="s">
        <v>6</v>
      </c>
      <c r="B9" s="28">
        <v>7.78</v>
      </c>
      <c r="C9" s="29">
        <v>3.77</v>
      </c>
      <c r="D9" s="30">
        <v>2288.4</v>
      </c>
      <c r="E9" s="34">
        <v>946</v>
      </c>
      <c r="F9" s="6">
        <f t="shared" si="0"/>
        <v>132.12466666666666</v>
      </c>
    </row>
    <row r="10" spans="1:7">
      <c r="A10" s="2" t="s">
        <v>7</v>
      </c>
      <c r="B10" s="28">
        <v>7.43</v>
      </c>
      <c r="C10" s="29">
        <v>4.67</v>
      </c>
      <c r="D10" s="30">
        <v>2288.5700000000002</v>
      </c>
      <c r="E10" s="34">
        <v>960</v>
      </c>
      <c r="F10" s="9">
        <f t="shared" si="0"/>
        <v>42.479999999999905</v>
      </c>
    </row>
    <row r="11" spans="1:7">
      <c r="A11" s="2" t="s">
        <v>8</v>
      </c>
      <c r="B11" s="28">
        <v>9.2200000000000006</v>
      </c>
      <c r="C11" s="29">
        <v>2.42</v>
      </c>
      <c r="D11" s="30">
        <v>2288.6999999999998</v>
      </c>
      <c r="E11" s="34">
        <v>970</v>
      </c>
      <c r="F11" s="9">
        <f t="shared" si="0"/>
        <v>326.08166666666671</v>
      </c>
    </row>
    <row r="12" spans="1:7">
      <c r="A12" s="2" t="s">
        <v>9</v>
      </c>
      <c r="B12" s="28">
        <v>11.61</v>
      </c>
      <c r="C12" s="29">
        <v>3.23</v>
      </c>
      <c r="D12" s="30">
        <v>2288.34</v>
      </c>
      <c r="E12" s="34">
        <v>941</v>
      </c>
      <c r="F12" s="9">
        <f t="shared" si="0"/>
        <v>384.00641666666661</v>
      </c>
    </row>
    <row r="13" spans="1:7">
      <c r="A13" s="2" t="s">
        <v>10</v>
      </c>
      <c r="B13" s="28">
        <v>9.7100000000000009</v>
      </c>
      <c r="C13" s="29">
        <v>4.41</v>
      </c>
      <c r="D13" s="30">
        <v>2288.13</v>
      </c>
      <c r="E13" s="34">
        <v>925</v>
      </c>
      <c r="F13" s="9">
        <f t="shared" si="0"/>
        <v>183.9979166666667</v>
      </c>
    </row>
    <row r="14" spans="1:7">
      <c r="A14" s="2" t="s">
        <v>11</v>
      </c>
      <c r="B14" s="28">
        <v>8.83</v>
      </c>
      <c r="C14" s="29">
        <v>1.18</v>
      </c>
      <c r="D14" s="30">
        <v>2287.73</v>
      </c>
      <c r="E14" s="34">
        <v>901</v>
      </c>
      <c r="F14" s="9">
        <f t="shared" si="0"/>
        <v>375.49175000000002</v>
      </c>
    </row>
    <row r="15" spans="1:7">
      <c r="A15" s="2" t="s">
        <v>12</v>
      </c>
      <c r="B15" s="28">
        <v>5.75</v>
      </c>
      <c r="C15" s="29">
        <v>1.88</v>
      </c>
      <c r="D15" s="33">
        <v>2287.36</v>
      </c>
      <c r="E15" s="34">
        <v>880</v>
      </c>
      <c r="F15" s="9">
        <f t="shared" si="0"/>
        <v>157.29999999999998</v>
      </c>
    </row>
    <row r="16" spans="1:7">
      <c r="A16" s="2" t="s">
        <v>13</v>
      </c>
      <c r="B16" s="28">
        <v>2.8</v>
      </c>
      <c r="C16" s="29">
        <v>4.09</v>
      </c>
      <c r="D16" s="33">
        <v>2287.42</v>
      </c>
      <c r="E16" s="34">
        <v>883</v>
      </c>
      <c r="F16" s="9">
        <f t="shared" si="0"/>
        <v>-156.73250000000002</v>
      </c>
    </row>
    <row r="17" spans="1:7">
      <c r="A17" s="2" t="s">
        <v>14</v>
      </c>
      <c r="B17" s="28">
        <v>1.49</v>
      </c>
      <c r="C17" s="29">
        <v>0.92</v>
      </c>
      <c r="D17" s="33">
        <v>2287.6799999999998</v>
      </c>
      <c r="E17" s="34">
        <v>898</v>
      </c>
      <c r="F17" s="14">
        <f t="shared" si="0"/>
        <v>9.2044999999999817</v>
      </c>
    </row>
    <row r="18" spans="1:7">
      <c r="B18" s="5"/>
      <c r="C18" s="3"/>
      <c r="D18" s="3"/>
      <c r="E18" s="3"/>
      <c r="G18" s="7"/>
    </row>
    <row r="19" spans="1:7">
      <c r="F19" s="15">
        <f>SUM(F6:F18)</f>
        <v>1675.9739999999997</v>
      </c>
    </row>
  </sheetData>
  <mergeCells count="1">
    <mergeCell ref="A2:G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Swanson Evap</vt:lpstr>
      <vt:lpstr>Enders Evap</vt:lpstr>
      <vt:lpstr>Hugh Butler Evap</vt:lpstr>
      <vt:lpstr>Harry Strunk Evap</vt:lpstr>
      <vt:lpstr>HCL Evap</vt:lpstr>
      <vt:lpstr>Norton Evap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cscott</dc:creator>
  <cp:lastModifiedBy>Kari Burgert</cp:lastModifiedBy>
  <cp:lastPrinted>2013-05-31T12:23:12Z</cp:lastPrinted>
  <dcterms:created xsi:type="dcterms:W3CDTF">2013-05-08T14:09:30Z</dcterms:created>
  <dcterms:modified xsi:type="dcterms:W3CDTF">2016-03-31T16:23:17Z</dcterms:modified>
</cp:coreProperties>
</file>