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9000"/>
  </bookViews>
  <sheets>
    <sheet name="CUL53" sheetId="2" r:id="rId1"/>
    <sheet name="CULX" sheetId="7" r:id="rId2"/>
    <sheet name="FV-TOTAL" sheetId="9" r:id="rId3"/>
  </sheets>
  <definedNames>
    <definedName name="_xlnm.Print_Area" localSheetId="0">'CUL53'!$A$1:$Q$231</definedName>
    <definedName name="_xlnm.Print_Area" localSheetId="1">CULX!$A$1:$P$217</definedName>
    <definedName name="_xlnm.Print_Area" localSheetId="2">'FV-TOTAL'!$A$1:$Q$230</definedName>
    <definedName name="_xlnm.Print_Area">#REF!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I78" i="2" l="1"/>
  <c r="N74" i="9"/>
  <c r="M74" i="9"/>
  <c r="L74" i="9"/>
  <c r="K74" i="9"/>
  <c r="J74" i="9"/>
  <c r="I74" i="9"/>
  <c r="H74" i="9"/>
  <c r="G74" i="9"/>
  <c r="F74" i="9"/>
  <c r="E74" i="9"/>
  <c r="D74" i="9"/>
  <c r="C74" i="9"/>
  <c r="O74" i="9" s="1"/>
  <c r="N73" i="9"/>
  <c r="M73" i="9"/>
  <c r="L73" i="9"/>
  <c r="K73" i="9"/>
  <c r="J73" i="9"/>
  <c r="I73" i="9"/>
  <c r="H73" i="9"/>
  <c r="G73" i="9"/>
  <c r="F73" i="9"/>
  <c r="E73" i="9"/>
  <c r="D73" i="9"/>
  <c r="C73" i="9"/>
  <c r="N72" i="9"/>
  <c r="M72" i="9"/>
  <c r="L72" i="9"/>
  <c r="K72" i="9"/>
  <c r="J72" i="9"/>
  <c r="I72" i="9"/>
  <c r="H72" i="9"/>
  <c r="G72" i="9"/>
  <c r="F72" i="9"/>
  <c r="E72" i="9"/>
  <c r="D72" i="9"/>
  <c r="C72" i="9"/>
  <c r="O73" i="9" l="1"/>
  <c r="O72" i="9"/>
  <c r="M213" i="7"/>
  <c r="L213" i="7"/>
  <c r="K213" i="7"/>
  <c r="J213" i="7"/>
  <c r="I213" i="7"/>
  <c r="H213" i="7"/>
  <c r="G213" i="7"/>
  <c r="F213" i="7"/>
  <c r="E213" i="7"/>
  <c r="D213" i="7"/>
  <c r="C213" i="7"/>
  <c r="B213" i="7"/>
  <c r="N213" i="7" s="1"/>
  <c r="N141" i="7"/>
  <c r="O69" i="7"/>
  <c r="O231" i="2"/>
  <c r="N231" i="2"/>
  <c r="M231" i="2"/>
  <c r="L231" i="2"/>
  <c r="K231" i="2"/>
  <c r="J231" i="2"/>
  <c r="I231" i="2"/>
  <c r="H231" i="2"/>
  <c r="G231" i="2"/>
  <c r="F231" i="2"/>
  <c r="E231" i="2"/>
  <c r="D231" i="2"/>
  <c r="C231" i="2"/>
  <c r="B231" i="2"/>
  <c r="N230" i="2"/>
  <c r="M230" i="2"/>
  <c r="L230" i="2"/>
  <c r="K230" i="2"/>
  <c r="J230" i="2"/>
  <c r="I230" i="2"/>
  <c r="H230" i="2"/>
  <c r="G230" i="2"/>
  <c r="F230" i="2"/>
  <c r="E230" i="2"/>
  <c r="D230" i="2"/>
  <c r="C230" i="2"/>
  <c r="B230" i="2"/>
  <c r="Q227" i="2"/>
  <c r="M227" i="2"/>
  <c r="L227" i="2"/>
  <c r="K227" i="2"/>
  <c r="J227" i="2"/>
  <c r="I227" i="2"/>
  <c r="H227" i="2"/>
  <c r="G227" i="2"/>
  <c r="F227" i="2"/>
  <c r="E227" i="2"/>
  <c r="D227" i="2"/>
  <c r="C227" i="2"/>
  <c r="N227" i="2" s="1"/>
  <c r="B227" i="2"/>
  <c r="N150" i="2"/>
  <c r="O73" i="2"/>
  <c r="B228" i="2"/>
  <c r="N228" i="2" s="1"/>
  <c r="C228" i="2"/>
  <c r="D228" i="2"/>
  <c r="E228" i="2"/>
  <c r="F228" i="2"/>
  <c r="G228" i="2"/>
  <c r="H228" i="2"/>
  <c r="I228" i="2"/>
  <c r="J228" i="2"/>
  <c r="K228" i="2"/>
  <c r="L228" i="2"/>
  <c r="M228" i="2"/>
  <c r="Q228" i="2"/>
  <c r="M227" i="9" l="1"/>
  <c r="L227" i="9"/>
  <c r="K227" i="9"/>
  <c r="J227" i="9"/>
  <c r="I227" i="9"/>
  <c r="H227" i="9"/>
  <c r="G227" i="9"/>
  <c r="F227" i="9"/>
  <c r="E227" i="9"/>
  <c r="D227" i="9"/>
  <c r="C227" i="9"/>
  <c r="B227" i="9"/>
  <c r="O217" i="7"/>
  <c r="N217" i="7"/>
  <c r="M217" i="7"/>
  <c r="L217" i="7"/>
  <c r="K217" i="7"/>
  <c r="J217" i="7"/>
  <c r="I217" i="7"/>
  <c r="H217" i="7"/>
  <c r="G217" i="7"/>
  <c r="F217" i="7"/>
  <c r="E217" i="7"/>
  <c r="D217" i="7"/>
  <c r="C217" i="7"/>
  <c r="B217" i="7"/>
  <c r="N216" i="7"/>
  <c r="M216" i="7"/>
  <c r="L216" i="7"/>
  <c r="K216" i="7"/>
  <c r="J216" i="7"/>
  <c r="I216" i="7"/>
  <c r="H216" i="7"/>
  <c r="G216" i="7"/>
  <c r="F216" i="7"/>
  <c r="E216" i="7"/>
  <c r="D216" i="7"/>
  <c r="C216" i="7"/>
  <c r="B216" i="7"/>
  <c r="M214" i="7"/>
  <c r="L214" i="7"/>
  <c r="K214" i="7"/>
  <c r="J214" i="7"/>
  <c r="I214" i="7"/>
  <c r="H214" i="7"/>
  <c r="G214" i="7"/>
  <c r="F214" i="7"/>
  <c r="E214" i="7"/>
  <c r="D214" i="7"/>
  <c r="C214" i="7"/>
  <c r="B214" i="7"/>
  <c r="N214" i="7" s="1"/>
  <c r="O145" i="7"/>
  <c r="N145" i="7"/>
  <c r="M145" i="7"/>
  <c r="L145" i="7"/>
  <c r="K145" i="7"/>
  <c r="J145" i="7"/>
  <c r="I145" i="7"/>
  <c r="H145" i="7"/>
  <c r="G145" i="7"/>
  <c r="F145" i="7"/>
  <c r="E145" i="7"/>
  <c r="D145" i="7"/>
  <c r="C145" i="7"/>
  <c r="B145" i="7"/>
  <c r="N144" i="7"/>
  <c r="M144" i="7"/>
  <c r="L144" i="7"/>
  <c r="K144" i="7"/>
  <c r="J144" i="7"/>
  <c r="I144" i="7"/>
  <c r="H144" i="7"/>
  <c r="G144" i="7"/>
  <c r="F144" i="7"/>
  <c r="E144" i="7"/>
  <c r="D144" i="7"/>
  <c r="C144" i="7"/>
  <c r="B144" i="7"/>
  <c r="N142" i="7"/>
  <c r="O73" i="7"/>
  <c r="N73" i="7"/>
  <c r="M73" i="7"/>
  <c r="L73" i="7"/>
  <c r="K73" i="7"/>
  <c r="J73" i="7"/>
  <c r="I73" i="7"/>
  <c r="H73" i="7"/>
  <c r="G73" i="7"/>
  <c r="F73" i="7"/>
  <c r="E73" i="7"/>
  <c r="D73" i="7"/>
  <c r="C73" i="7"/>
  <c r="O72" i="7"/>
  <c r="N72" i="7"/>
  <c r="M72" i="7"/>
  <c r="L72" i="7"/>
  <c r="K72" i="7"/>
  <c r="J72" i="7"/>
  <c r="I72" i="7"/>
  <c r="H72" i="7"/>
  <c r="G72" i="7"/>
  <c r="F72" i="7"/>
  <c r="E72" i="7"/>
  <c r="D72" i="7"/>
  <c r="C72" i="7"/>
  <c r="O70" i="7"/>
  <c r="M154" i="2"/>
  <c r="L154" i="2"/>
  <c r="K154" i="2"/>
  <c r="J154" i="2"/>
  <c r="I154" i="2"/>
  <c r="H154" i="2"/>
  <c r="G154" i="2"/>
  <c r="F154" i="2"/>
  <c r="E154" i="2"/>
  <c r="D154" i="2"/>
  <c r="C154" i="2"/>
  <c r="B154" i="2"/>
  <c r="M153" i="2"/>
  <c r="L153" i="2"/>
  <c r="K153" i="2"/>
  <c r="J153" i="2"/>
  <c r="I153" i="2"/>
  <c r="H153" i="2"/>
  <c r="G153" i="2"/>
  <c r="F153" i="2"/>
  <c r="E153" i="2"/>
  <c r="D153" i="2"/>
  <c r="C153" i="2"/>
  <c r="B153" i="2"/>
  <c r="N151" i="2"/>
  <c r="N77" i="2"/>
  <c r="M77" i="2"/>
  <c r="L77" i="2"/>
  <c r="K77" i="2"/>
  <c r="J77" i="2"/>
  <c r="I77" i="2"/>
  <c r="H77" i="2"/>
  <c r="G77" i="2"/>
  <c r="F77" i="2"/>
  <c r="E77" i="2"/>
  <c r="D77" i="2"/>
  <c r="C77" i="2"/>
  <c r="N76" i="2"/>
  <c r="M76" i="2"/>
  <c r="L76" i="2"/>
  <c r="K76" i="2"/>
  <c r="J76" i="2"/>
  <c r="I76" i="2"/>
  <c r="H76" i="2"/>
  <c r="G76" i="2"/>
  <c r="F76" i="2"/>
  <c r="E76" i="2"/>
  <c r="D76" i="2"/>
  <c r="C76" i="2"/>
  <c r="O74" i="2"/>
  <c r="M217" i="2"/>
  <c r="L217" i="2"/>
  <c r="K217" i="2"/>
  <c r="J217" i="2"/>
  <c r="I217" i="2"/>
  <c r="H217" i="2"/>
  <c r="G217" i="2"/>
  <c r="F217" i="2"/>
  <c r="E217" i="2"/>
  <c r="D217" i="2"/>
  <c r="C217" i="2"/>
  <c r="B217" i="2"/>
  <c r="Q219" i="9"/>
  <c r="M219" i="9"/>
  <c r="L219" i="9"/>
  <c r="K219" i="9"/>
  <c r="J219" i="9"/>
  <c r="I219" i="9"/>
  <c r="H219" i="9"/>
  <c r="G219" i="9"/>
  <c r="F219" i="9"/>
  <c r="E219" i="9"/>
  <c r="D219" i="9"/>
  <c r="C219" i="9"/>
  <c r="B219" i="9"/>
  <c r="P212" i="7"/>
  <c r="N212" i="7"/>
  <c r="N140" i="7"/>
  <c r="O68" i="7"/>
  <c r="M226" i="2"/>
  <c r="L226" i="2"/>
  <c r="K226" i="2"/>
  <c r="J226" i="2"/>
  <c r="I226" i="2"/>
  <c r="H226" i="2"/>
  <c r="G226" i="2"/>
  <c r="F226" i="2"/>
  <c r="E226" i="2"/>
  <c r="D226" i="2"/>
  <c r="C226" i="2"/>
  <c r="B226" i="2"/>
  <c r="N149" i="2"/>
  <c r="O72" i="2"/>
  <c r="N150" i="9"/>
  <c r="O150" i="9" s="1"/>
  <c r="M226" i="9"/>
  <c r="L226" i="9"/>
  <c r="K226" i="9"/>
  <c r="J226" i="9"/>
  <c r="I226" i="9"/>
  <c r="H226" i="9"/>
  <c r="G226" i="9"/>
  <c r="F226" i="9"/>
  <c r="E226" i="9"/>
  <c r="D226" i="9"/>
  <c r="C226" i="9"/>
  <c r="B226" i="9"/>
  <c r="P211" i="7"/>
  <c r="N71" i="9"/>
  <c r="M71" i="9"/>
  <c r="L71" i="9"/>
  <c r="K71" i="9"/>
  <c r="J71" i="9"/>
  <c r="I71" i="9"/>
  <c r="H71" i="9"/>
  <c r="G71" i="9"/>
  <c r="F71" i="9"/>
  <c r="E71" i="9"/>
  <c r="D71" i="9"/>
  <c r="C71" i="9"/>
  <c r="M149" i="9"/>
  <c r="L149" i="9"/>
  <c r="K149" i="9"/>
  <c r="J149" i="9"/>
  <c r="I149" i="9"/>
  <c r="H149" i="9"/>
  <c r="G149" i="9"/>
  <c r="F149" i="9"/>
  <c r="E149" i="9"/>
  <c r="D149" i="9"/>
  <c r="C149" i="9"/>
  <c r="B149" i="9"/>
  <c r="N211" i="7"/>
  <c r="N139" i="7"/>
  <c r="O67" i="7"/>
  <c r="M225" i="2"/>
  <c r="L225" i="2"/>
  <c r="K225" i="2"/>
  <c r="J225" i="2"/>
  <c r="I225" i="2"/>
  <c r="H225" i="2"/>
  <c r="G225" i="2"/>
  <c r="F225" i="2"/>
  <c r="E225" i="2"/>
  <c r="D225" i="2"/>
  <c r="C225" i="2"/>
  <c r="B225" i="2"/>
  <c r="N148" i="2"/>
  <c r="O71" i="2"/>
  <c r="M145" i="9"/>
  <c r="L145" i="9"/>
  <c r="K145" i="9"/>
  <c r="J145" i="9"/>
  <c r="I145" i="9"/>
  <c r="H145" i="9"/>
  <c r="G145" i="9"/>
  <c r="F145" i="9"/>
  <c r="E145" i="9"/>
  <c r="D145" i="9"/>
  <c r="C145" i="9"/>
  <c r="B145" i="9"/>
  <c r="M146" i="9"/>
  <c r="L146" i="9"/>
  <c r="K146" i="9"/>
  <c r="J146" i="9"/>
  <c r="I146" i="9"/>
  <c r="H146" i="9"/>
  <c r="G146" i="9"/>
  <c r="F146" i="9"/>
  <c r="E146" i="9"/>
  <c r="D146" i="9"/>
  <c r="C146" i="9"/>
  <c r="B146" i="9"/>
  <c r="M147" i="9"/>
  <c r="L147" i="9"/>
  <c r="K147" i="9"/>
  <c r="J147" i="9"/>
  <c r="I147" i="9"/>
  <c r="H147" i="9"/>
  <c r="G147" i="9"/>
  <c r="F147" i="9"/>
  <c r="E147" i="9"/>
  <c r="D147" i="9"/>
  <c r="C147" i="9"/>
  <c r="B147" i="9"/>
  <c r="N67" i="9"/>
  <c r="M67" i="9"/>
  <c r="L67" i="9"/>
  <c r="K67" i="9"/>
  <c r="J67" i="9"/>
  <c r="I67" i="9"/>
  <c r="H67" i="9"/>
  <c r="G67" i="9"/>
  <c r="F67" i="9"/>
  <c r="E67" i="9"/>
  <c r="D67" i="9"/>
  <c r="C67" i="9"/>
  <c r="N68" i="9"/>
  <c r="M68" i="9"/>
  <c r="L68" i="9"/>
  <c r="K68" i="9"/>
  <c r="J68" i="9"/>
  <c r="I68" i="9"/>
  <c r="H68" i="9"/>
  <c r="G68" i="9"/>
  <c r="F68" i="9"/>
  <c r="E68" i="9"/>
  <c r="D68" i="9"/>
  <c r="C68" i="9"/>
  <c r="N69" i="9"/>
  <c r="M69" i="9"/>
  <c r="L69" i="9"/>
  <c r="K69" i="9"/>
  <c r="J69" i="9"/>
  <c r="I69" i="9"/>
  <c r="H69" i="9"/>
  <c r="G69" i="9"/>
  <c r="F69" i="9"/>
  <c r="E69" i="9"/>
  <c r="D69" i="9"/>
  <c r="C69" i="9"/>
  <c r="P209" i="7"/>
  <c r="P208" i="7"/>
  <c r="P207" i="7"/>
  <c r="P206" i="7"/>
  <c r="P205" i="7"/>
  <c r="P203" i="7"/>
  <c r="N209" i="7"/>
  <c r="N137" i="7"/>
  <c r="O65" i="7"/>
  <c r="B223" i="2"/>
  <c r="C223" i="2"/>
  <c r="D223" i="2"/>
  <c r="E223" i="2"/>
  <c r="F223" i="2"/>
  <c r="G223" i="2"/>
  <c r="H223" i="2"/>
  <c r="I223" i="2"/>
  <c r="J223" i="2"/>
  <c r="K223" i="2"/>
  <c r="L223" i="2"/>
  <c r="M223" i="2"/>
  <c r="N146" i="2"/>
  <c r="O69" i="2"/>
  <c r="N227" i="9" l="1"/>
  <c r="Q227" i="9" s="1"/>
  <c r="N219" i="9"/>
  <c r="I223" i="9"/>
  <c r="E222" i="9"/>
  <c r="M222" i="9"/>
  <c r="F223" i="9"/>
  <c r="J222" i="9"/>
  <c r="H223" i="9"/>
  <c r="D222" i="9"/>
  <c r="L222" i="9"/>
  <c r="O149" i="2"/>
  <c r="G223" i="9"/>
  <c r="C222" i="9"/>
  <c r="K222" i="9"/>
  <c r="C223" i="9"/>
  <c r="K223" i="9"/>
  <c r="G222" i="9"/>
  <c r="D223" i="9"/>
  <c r="L223" i="9"/>
  <c r="H222" i="9"/>
  <c r="E223" i="9"/>
  <c r="M223" i="9"/>
  <c r="I222" i="9"/>
  <c r="J223" i="9"/>
  <c r="F222" i="9"/>
  <c r="N223" i="2"/>
  <c r="N226" i="2"/>
  <c r="O226" i="2" s="1"/>
  <c r="N217" i="2"/>
  <c r="N226" i="9"/>
  <c r="O226" i="9" s="1"/>
  <c r="Q226" i="9" s="1"/>
  <c r="B225" i="9"/>
  <c r="D225" i="9"/>
  <c r="F225" i="9"/>
  <c r="H225" i="9"/>
  <c r="J225" i="9"/>
  <c r="C225" i="9"/>
  <c r="E225" i="9"/>
  <c r="G225" i="9"/>
  <c r="I225" i="9"/>
  <c r="M225" i="9"/>
  <c r="L225" i="9"/>
  <c r="N225" i="2"/>
  <c r="O225" i="2" s="1"/>
  <c r="K225" i="9"/>
  <c r="O148" i="2"/>
  <c r="N149" i="9"/>
  <c r="O71" i="9"/>
  <c r="O68" i="9"/>
  <c r="O67" i="9"/>
  <c r="N147" i="9"/>
  <c r="N146" i="9"/>
  <c r="N145" i="9"/>
  <c r="O69" i="9"/>
  <c r="O223" i="2"/>
  <c r="O146" i="2"/>
  <c r="B222" i="9"/>
  <c r="B223" i="9"/>
  <c r="Q221" i="2"/>
  <c r="M222" i="2"/>
  <c r="L222" i="2"/>
  <c r="K222" i="2"/>
  <c r="J222" i="2"/>
  <c r="I222" i="2"/>
  <c r="H222" i="2"/>
  <c r="G222" i="2"/>
  <c r="F222" i="2"/>
  <c r="E222" i="2"/>
  <c r="D222" i="2"/>
  <c r="C222" i="2"/>
  <c r="B222" i="2"/>
  <c r="N208" i="7"/>
  <c r="N136" i="7"/>
  <c r="O64" i="7"/>
  <c r="N145" i="2"/>
  <c r="O68" i="2"/>
  <c r="N221" i="9"/>
  <c r="M107" i="9"/>
  <c r="M108" i="9"/>
  <c r="M109" i="9"/>
  <c r="M110" i="9"/>
  <c r="M111" i="9"/>
  <c r="M112" i="9"/>
  <c r="M113" i="9"/>
  <c r="M114" i="9"/>
  <c r="M115" i="9"/>
  <c r="M116" i="9"/>
  <c r="M117" i="9"/>
  <c r="M118" i="9"/>
  <c r="M119" i="9"/>
  <c r="M120" i="9"/>
  <c r="M121" i="9"/>
  <c r="M122" i="9"/>
  <c r="M123" i="9"/>
  <c r="M124" i="9"/>
  <c r="M125" i="9"/>
  <c r="M126" i="9"/>
  <c r="M127" i="9"/>
  <c r="M128" i="9"/>
  <c r="M129" i="9"/>
  <c r="M130" i="9"/>
  <c r="M131" i="9"/>
  <c r="M132" i="9"/>
  <c r="M133" i="9"/>
  <c r="M134" i="9"/>
  <c r="M135" i="9"/>
  <c r="M137" i="9"/>
  <c r="M138" i="9"/>
  <c r="M139" i="9"/>
  <c r="M140" i="9"/>
  <c r="M141" i="9"/>
  <c r="L107" i="9"/>
  <c r="L108" i="9"/>
  <c r="L109" i="9"/>
  <c r="L110" i="9"/>
  <c r="L111" i="9"/>
  <c r="L112" i="9"/>
  <c r="L113" i="9"/>
  <c r="L114" i="9"/>
  <c r="L115" i="9"/>
  <c r="L116" i="9"/>
  <c r="L117" i="9"/>
  <c r="L118" i="9"/>
  <c r="L119" i="9"/>
  <c r="L120" i="9"/>
  <c r="L121" i="9"/>
  <c r="L122" i="9"/>
  <c r="L123" i="9"/>
  <c r="L124" i="9"/>
  <c r="L125" i="9"/>
  <c r="L126" i="9"/>
  <c r="L127" i="9"/>
  <c r="L128" i="9"/>
  <c r="L129" i="9"/>
  <c r="L130" i="9"/>
  <c r="L131" i="9"/>
  <c r="L132" i="9"/>
  <c r="L133" i="9"/>
  <c r="L134" i="9"/>
  <c r="L135" i="9"/>
  <c r="L137" i="9"/>
  <c r="L138" i="9"/>
  <c r="L139" i="9"/>
  <c r="L140" i="9"/>
  <c r="L141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7" i="9"/>
  <c r="K138" i="9"/>
  <c r="K139" i="9"/>
  <c r="K140" i="9"/>
  <c r="K141" i="9"/>
  <c r="J107" i="9"/>
  <c r="J108" i="9"/>
  <c r="J109" i="9"/>
  <c r="J110" i="9"/>
  <c r="J111" i="9"/>
  <c r="J112" i="9"/>
  <c r="J113" i="9"/>
  <c r="J114" i="9"/>
  <c r="J115" i="9"/>
  <c r="J116" i="9"/>
  <c r="J117" i="9"/>
  <c r="J118" i="9"/>
  <c r="J119" i="9"/>
  <c r="J120" i="9"/>
  <c r="J121" i="9"/>
  <c r="J122" i="9"/>
  <c r="J123" i="9"/>
  <c r="J124" i="9"/>
  <c r="J125" i="9"/>
  <c r="J126" i="9"/>
  <c r="J127" i="9"/>
  <c r="J128" i="9"/>
  <c r="J129" i="9"/>
  <c r="J130" i="9"/>
  <c r="J131" i="9"/>
  <c r="J132" i="9"/>
  <c r="J133" i="9"/>
  <c r="J134" i="9"/>
  <c r="J135" i="9"/>
  <c r="J137" i="9"/>
  <c r="J138" i="9"/>
  <c r="J139" i="9"/>
  <c r="J140" i="9"/>
  <c r="J141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7" i="9"/>
  <c r="I138" i="9"/>
  <c r="I139" i="9"/>
  <c r="I140" i="9"/>
  <c r="I141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7" i="9"/>
  <c r="H138" i="9"/>
  <c r="H139" i="9"/>
  <c r="H140" i="9"/>
  <c r="H141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7" i="9"/>
  <c r="G138" i="9"/>
  <c r="G139" i="9"/>
  <c r="G140" i="9"/>
  <c r="G141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7" i="9"/>
  <c r="F138" i="9"/>
  <c r="F139" i="9"/>
  <c r="F140" i="9"/>
  <c r="F141" i="9"/>
  <c r="E107" i="9"/>
  <c r="E108" i="9"/>
  <c r="E109" i="9"/>
  <c r="E110" i="9"/>
  <c r="E111" i="9"/>
  <c r="E112" i="9"/>
  <c r="E113" i="9"/>
  <c r="E114" i="9"/>
  <c r="E115" i="9"/>
  <c r="E116" i="9"/>
  <c r="E117" i="9"/>
  <c r="E118" i="9"/>
  <c r="E119" i="9"/>
  <c r="E120" i="9"/>
  <c r="E121" i="9"/>
  <c r="E122" i="9"/>
  <c r="E123" i="9"/>
  <c r="E124" i="9"/>
  <c r="E125" i="9"/>
  <c r="E126" i="9"/>
  <c r="E127" i="9"/>
  <c r="E128" i="9"/>
  <c r="E129" i="9"/>
  <c r="E130" i="9"/>
  <c r="E131" i="9"/>
  <c r="E132" i="9"/>
  <c r="E133" i="9"/>
  <c r="E134" i="9"/>
  <c r="E135" i="9"/>
  <c r="E137" i="9"/>
  <c r="E138" i="9"/>
  <c r="E139" i="9"/>
  <c r="E140" i="9"/>
  <c r="E141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7" i="9"/>
  <c r="D138" i="9"/>
  <c r="D139" i="9"/>
  <c r="D140" i="9"/>
  <c r="D141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7" i="9"/>
  <c r="C138" i="9"/>
  <c r="C139" i="9"/>
  <c r="C140" i="9"/>
  <c r="C141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7" i="9"/>
  <c r="B138" i="9"/>
  <c r="B139" i="9"/>
  <c r="B140" i="9"/>
  <c r="B141" i="9"/>
  <c r="N144" i="9"/>
  <c r="O66" i="9"/>
  <c r="O65" i="9"/>
  <c r="N207" i="7"/>
  <c r="N206" i="7"/>
  <c r="N205" i="7"/>
  <c r="N203" i="7"/>
  <c r="N135" i="7"/>
  <c r="N134" i="7"/>
  <c r="N133" i="7"/>
  <c r="O63" i="7"/>
  <c r="O62" i="7"/>
  <c r="O61" i="7"/>
  <c r="N221" i="2"/>
  <c r="N220" i="2"/>
  <c r="N219" i="2"/>
  <c r="N144" i="2"/>
  <c r="N143" i="2"/>
  <c r="N142" i="2"/>
  <c r="O53" i="2"/>
  <c r="O54" i="2"/>
  <c r="O55" i="2"/>
  <c r="O56" i="2"/>
  <c r="O57" i="2"/>
  <c r="O59" i="2"/>
  <c r="O60" i="2"/>
  <c r="O61" i="2"/>
  <c r="O62" i="2"/>
  <c r="O63" i="2"/>
  <c r="O65" i="2"/>
  <c r="O66" i="2"/>
  <c r="O67" i="2"/>
  <c r="C7" i="9"/>
  <c r="C8" i="9"/>
  <c r="C9" i="9"/>
  <c r="B163" i="9" s="1"/>
  <c r="C11" i="9"/>
  <c r="C12" i="9"/>
  <c r="B166" i="9" s="1"/>
  <c r="C13" i="9"/>
  <c r="B167" i="9" s="1"/>
  <c r="C14" i="9"/>
  <c r="B168" i="9" s="1"/>
  <c r="C15" i="9"/>
  <c r="B169" i="9" s="1"/>
  <c r="C17" i="9"/>
  <c r="B171" i="9" s="1"/>
  <c r="C18" i="9"/>
  <c r="B172" i="9" s="1"/>
  <c r="C19" i="9"/>
  <c r="B173" i="9" s="1"/>
  <c r="C20" i="9"/>
  <c r="B174" i="9" s="1"/>
  <c r="C21" i="9"/>
  <c r="B175" i="9" s="1"/>
  <c r="C23" i="9"/>
  <c r="C24" i="9"/>
  <c r="B178" i="9" s="1"/>
  <c r="C25" i="9"/>
  <c r="B179" i="9" s="1"/>
  <c r="C26" i="9"/>
  <c r="B180" i="9" s="1"/>
  <c r="C27" i="9"/>
  <c r="B181" i="9" s="1"/>
  <c r="C29" i="9"/>
  <c r="C30" i="9"/>
  <c r="C31" i="9"/>
  <c r="C32" i="9"/>
  <c r="C33" i="9"/>
  <c r="C35" i="9"/>
  <c r="C36" i="9"/>
  <c r="C37" i="9"/>
  <c r="C38" i="9"/>
  <c r="C39" i="9"/>
  <c r="C41" i="9"/>
  <c r="C42" i="9"/>
  <c r="C43" i="9"/>
  <c r="C44" i="9"/>
  <c r="C45" i="9"/>
  <c r="C47" i="9"/>
  <c r="C48" i="9"/>
  <c r="C49" i="9"/>
  <c r="C50" i="9"/>
  <c r="C51" i="9"/>
  <c r="C53" i="9"/>
  <c r="B207" i="9" s="1"/>
  <c r="C54" i="9"/>
  <c r="B208" i="9" s="1"/>
  <c r="C55" i="9"/>
  <c r="B209" i="9" s="1"/>
  <c r="C56" i="9"/>
  <c r="B210" i="9" s="1"/>
  <c r="C57" i="9"/>
  <c r="B211" i="9" s="1"/>
  <c r="C59" i="9"/>
  <c r="B213" i="9" s="1"/>
  <c r="C60" i="9"/>
  <c r="C61" i="9"/>
  <c r="C62" i="9"/>
  <c r="B216" i="9" s="1"/>
  <c r="C63" i="9"/>
  <c r="B217" i="9" s="1"/>
  <c r="D7" i="9"/>
  <c r="C161" i="9" s="1"/>
  <c r="D8" i="9"/>
  <c r="C162" i="9" s="1"/>
  <c r="D9" i="9"/>
  <c r="C163" i="9" s="1"/>
  <c r="D11" i="9"/>
  <c r="C165" i="9" s="1"/>
  <c r="D12" i="9"/>
  <c r="C166" i="9" s="1"/>
  <c r="D13" i="9"/>
  <c r="C167" i="9" s="1"/>
  <c r="D14" i="9"/>
  <c r="C168" i="9" s="1"/>
  <c r="D15" i="9"/>
  <c r="C169" i="9" s="1"/>
  <c r="D17" i="9"/>
  <c r="C171" i="9" s="1"/>
  <c r="D18" i="9"/>
  <c r="C172" i="9" s="1"/>
  <c r="D19" i="9"/>
  <c r="C173" i="9" s="1"/>
  <c r="D20" i="9"/>
  <c r="C174" i="9" s="1"/>
  <c r="D21" i="9"/>
  <c r="C175" i="9" s="1"/>
  <c r="D23" i="9"/>
  <c r="C177" i="9" s="1"/>
  <c r="D24" i="9"/>
  <c r="C178" i="9" s="1"/>
  <c r="D25" i="9"/>
  <c r="C179" i="9" s="1"/>
  <c r="D26" i="9"/>
  <c r="C180" i="9" s="1"/>
  <c r="D27" i="9"/>
  <c r="C181" i="9" s="1"/>
  <c r="D29" i="9"/>
  <c r="D30" i="9"/>
  <c r="D31" i="9"/>
  <c r="D32" i="9"/>
  <c r="D33" i="9"/>
  <c r="D35" i="9"/>
  <c r="D36" i="9"/>
  <c r="D37" i="9"/>
  <c r="D38" i="9"/>
  <c r="D39" i="9"/>
  <c r="D41" i="9"/>
  <c r="D42" i="9"/>
  <c r="D43" i="9"/>
  <c r="D44" i="9"/>
  <c r="D45" i="9"/>
  <c r="D47" i="9"/>
  <c r="D48" i="9"/>
  <c r="D49" i="9"/>
  <c r="D50" i="9"/>
  <c r="D51" i="9"/>
  <c r="D53" i="9"/>
  <c r="D54" i="9"/>
  <c r="D55" i="9"/>
  <c r="D56" i="9"/>
  <c r="D57" i="9"/>
  <c r="D59" i="9"/>
  <c r="D60" i="9"/>
  <c r="D61" i="9"/>
  <c r="D62" i="9"/>
  <c r="D63" i="9"/>
  <c r="E7" i="9"/>
  <c r="E8" i="9"/>
  <c r="E9" i="9"/>
  <c r="E11" i="9"/>
  <c r="E12" i="9"/>
  <c r="E13" i="9"/>
  <c r="E14" i="9"/>
  <c r="E15" i="9"/>
  <c r="E17" i="9"/>
  <c r="D171" i="9" s="1"/>
  <c r="E18" i="9"/>
  <c r="D172" i="9" s="1"/>
  <c r="E19" i="9"/>
  <c r="D173" i="9" s="1"/>
  <c r="E20" i="9"/>
  <c r="D174" i="9" s="1"/>
  <c r="E21" i="9"/>
  <c r="D175" i="9" s="1"/>
  <c r="E23" i="9"/>
  <c r="D177" i="9" s="1"/>
  <c r="E24" i="9"/>
  <c r="D178" i="9" s="1"/>
  <c r="E25" i="9"/>
  <c r="D179" i="9" s="1"/>
  <c r="E26" i="9"/>
  <c r="D180" i="9" s="1"/>
  <c r="E27" i="9"/>
  <c r="D181" i="9" s="1"/>
  <c r="E29" i="9"/>
  <c r="D183" i="9" s="1"/>
  <c r="E30" i="9"/>
  <c r="D184" i="9" s="1"/>
  <c r="E31" i="9"/>
  <c r="D185" i="9" s="1"/>
  <c r="E32" i="9"/>
  <c r="D186" i="9" s="1"/>
  <c r="E33" i="9"/>
  <c r="D187" i="9" s="1"/>
  <c r="E35" i="9"/>
  <c r="E36" i="9"/>
  <c r="E37" i="9"/>
  <c r="E38" i="9"/>
  <c r="E39" i="9"/>
  <c r="E41" i="9"/>
  <c r="E42" i="9"/>
  <c r="E43" i="9"/>
  <c r="E44" i="9"/>
  <c r="E45" i="9"/>
  <c r="E47" i="9"/>
  <c r="E48" i="9"/>
  <c r="E49" i="9"/>
  <c r="E50" i="9"/>
  <c r="E51" i="9"/>
  <c r="E53" i="9"/>
  <c r="E54" i="9"/>
  <c r="E55" i="9"/>
  <c r="E56" i="9"/>
  <c r="E57" i="9"/>
  <c r="E59" i="9"/>
  <c r="E60" i="9"/>
  <c r="E61" i="9"/>
  <c r="E62" i="9"/>
  <c r="E63" i="9"/>
  <c r="F7" i="9"/>
  <c r="E161" i="9" s="1"/>
  <c r="F8" i="9"/>
  <c r="F9" i="9"/>
  <c r="F11" i="9"/>
  <c r="F12" i="9"/>
  <c r="F13" i="9"/>
  <c r="F14" i="9"/>
  <c r="E168" i="9" s="1"/>
  <c r="F15" i="9"/>
  <c r="F17" i="9"/>
  <c r="E171" i="9" s="1"/>
  <c r="F18" i="9"/>
  <c r="E172" i="9" s="1"/>
  <c r="F19" i="9"/>
  <c r="E173" i="9" s="1"/>
  <c r="F20" i="9"/>
  <c r="E174" i="9" s="1"/>
  <c r="F21" i="9"/>
  <c r="E175" i="9" s="1"/>
  <c r="F23" i="9"/>
  <c r="E177" i="9" s="1"/>
  <c r="F24" i="9"/>
  <c r="E178" i="9" s="1"/>
  <c r="F25" i="9"/>
  <c r="E179" i="9" s="1"/>
  <c r="F26" i="9"/>
  <c r="E180" i="9" s="1"/>
  <c r="F27" i="9"/>
  <c r="E181" i="9" s="1"/>
  <c r="F29" i="9"/>
  <c r="F30" i="9"/>
  <c r="F31" i="9"/>
  <c r="F32" i="9"/>
  <c r="F33" i="9"/>
  <c r="F35" i="9"/>
  <c r="F36" i="9"/>
  <c r="F37" i="9"/>
  <c r="F38" i="9"/>
  <c r="F39" i="9"/>
  <c r="F41" i="9"/>
  <c r="E195" i="9" s="1"/>
  <c r="F42" i="9"/>
  <c r="E196" i="9" s="1"/>
  <c r="F43" i="9"/>
  <c r="E197" i="9" s="1"/>
  <c r="F44" i="9"/>
  <c r="E198" i="9" s="1"/>
  <c r="F45" i="9"/>
  <c r="E199" i="9" s="1"/>
  <c r="F47" i="9"/>
  <c r="F48" i="9"/>
  <c r="F49" i="9"/>
  <c r="F50" i="9"/>
  <c r="F51" i="9"/>
  <c r="F53" i="9"/>
  <c r="F54" i="9"/>
  <c r="F55" i="9"/>
  <c r="F56" i="9"/>
  <c r="F57" i="9"/>
  <c r="F59" i="9"/>
  <c r="F60" i="9"/>
  <c r="F61" i="9"/>
  <c r="F62" i="9"/>
  <c r="F63" i="9"/>
  <c r="G7" i="9"/>
  <c r="F161" i="9" s="1"/>
  <c r="G8" i="9"/>
  <c r="G9" i="9"/>
  <c r="G11" i="9"/>
  <c r="G12" i="9"/>
  <c r="G13" i="9"/>
  <c r="G14" i="9"/>
  <c r="F168" i="9" s="1"/>
  <c r="G15" i="9"/>
  <c r="G17" i="9"/>
  <c r="F171" i="9" s="1"/>
  <c r="G18" i="9"/>
  <c r="F172" i="9" s="1"/>
  <c r="G19" i="9"/>
  <c r="F173" i="9" s="1"/>
  <c r="G20" i="9"/>
  <c r="F174" i="9" s="1"/>
  <c r="G21" i="9"/>
  <c r="F175" i="9" s="1"/>
  <c r="G23" i="9"/>
  <c r="F177" i="9" s="1"/>
  <c r="G24" i="9"/>
  <c r="F178" i="9" s="1"/>
  <c r="G25" i="9"/>
  <c r="F179" i="9" s="1"/>
  <c r="G26" i="9"/>
  <c r="F180" i="9" s="1"/>
  <c r="G27" i="9"/>
  <c r="F181" i="9" s="1"/>
  <c r="G29" i="9"/>
  <c r="G30" i="9"/>
  <c r="G31" i="9"/>
  <c r="G32" i="9"/>
  <c r="G33" i="9"/>
  <c r="G35" i="9"/>
  <c r="G36" i="9"/>
  <c r="G37" i="9"/>
  <c r="G38" i="9"/>
  <c r="G39" i="9"/>
  <c r="G41" i="9"/>
  <c r="G42" i="9"/>
  <c r="G43" i="9"/>
  <c r="G44" i="9"/>
  <c r="G45" i="9"/>
  <c r="G47" i="9"/>
  <c r="G48" i="9"/>
  <c r="G49" i="9"/>
  <c r="G50" i="9"/>
  <c r="G51" i="9"/>
  <c r="G53" i="9"/>
  <c r="F207" i="9" s="1"/>
  <c r="G54" i="9"/>
  <c r="F208" i="9" s="1"/>
  <c r="G55" i="9"/>
  <c r="F209" i="9" s="1"/>
  <c r="G56" i="9"/>
  <c r="F210" i="9" s="1"/>
  <c r="G57" i="9"/>
  <c r="F211" i="9" s="1"/>
  <c r="G59" i="9"/>
  <c r="F213" i="9" s="1"/>
  <c r="G60" i="9"/>
  <c r="F214" i="9" s="1"/>
  <c r="G61" i="9"/>
  <c r="F215" i="9" s="1"/>
  <c r="G62" i="9"/>
  <c r="F216" i="9" s="1"/>
  <c r="G63" i="9"/>
  <c r="F217" i="9" s="1"/>
  <c r="H7" i="9"/>
  <c r="G161" i="9" s="1"/>
  <c r="H8" i="9"/>
  <c r="H9" i="9"/>
  <c r="H11" i="9"/>
  <c r="H12" i="9"/>
  <c r="H13" i="9"/>
  <c r="H14" i="9"/>
  <c r="G168" i="9" s="1"/>
  <c r="H15" i="9"/>
  <c r="H17" i="9"/>
  <c r="G171" i="9" s="1"/>
  <c r="H18" i="9"/>
  <c r="G172" i="9" s="1"/>
  <c r="H19" i="9"/>
  <c r="G173" i="9" s="1"/>
  <c r="H20" i="9"/>
  <c r="G174" i="9" s="1"/>
  <c r="H21" i="9"/>
  <c r="G175" i="9" s="1"/>
  <c r="H23" i="9"/>
  <c r="G177" i="9" s="1"/>
  <c r="H24" i="9"/>
  <c r="G178" i="9" s="1"/>
  <c r="H25" i="9"/>
  <c r="G179" i="9" s="1"/>
  <c r="H26" i="9"/>
  <c r="G180" i="9" s="1"/>
  <c r="H27" i="9"/>
  <c r="G181" i="9" s="1"/>
  <c r="H29" i="9"/>
  <c r="H30" i="9"/>
  <c r="H31" i="9"/>
  <c r="H32" i="9"/>
  <c r="H33" i="9"/>
  <c r="H35" i="9"/>
  <c r="H36" i="9"/>
  <c r="H37" i="9"/>
  <c r="H38" i="9"/>
  <c r="H39" i="9"/>
  <c r="H41" i="9"/>
  <c r="H42" i="9"/>
  <c r="H43" i="9"/>
  <c r="H44" i="9"/>
  <c r="H45" i="9"/>
  <c r="H47" i="9"/>
  <c r="H48" i="9"/>
  <c r="H49" i="9"/>
  <c r="H50" i="9"/>
  <c r="H51" i="9"/>
  <c r="H53" i="9"/>
  <c r="H54" i="9"/>
  <c r="H55" i="9"/>
  <c r="H56" i="9"/>
  <c r="H57" i="9"/>
  <c r="H59" i="9"/>
  <c r="H60" i="9"/>
  <c r="H61" i="9"/>
  <c r="H62" i="9"/>
  <c r="H63" i="9"/>
  <c r="I7" i="9"/>
  <c r="H161" i="9" s="1"/>
  <c r="I8" i="9"/>
  <c r="I9" i="9"/>
  <c r="I11" i="9"/>
  <c r="I12" i="9"/>
  <c r="I13" i="9"/>
  <c r="I14" i="9"/>
  <c r="H168" i="9" s="1"/>
  <c r="I15" i="9"/>
  <c r="I17" i="9"/>
  <c r="H171" i="9" s="1"/>
  <c r="I18" i="9"/>
  <c r="H172" i="9" s="1"/>
  <c r="I19" i="9"/>
  <c r="H173" i="9" s="1"/>
  <c r="I20" i="9"/>
  <c r="H174" i="9" s="1"/>
  <c r="I21" i="9"/>
  <c r="H175" i="9" s="1"/>
  <c r="I23" i="9"/>
  <c r="H177" i="9" s="1"/>
  <c r="I24" i="9"/>
  <c r="H178" i="9" s="1"/>
  <c r="I25" i="9"/>
  <c r="H179" i="9" s="1"/>
  <c r="I26" i="9"/>
  <c r="H180" i="9" s="1"/>
  <c r="I27" i="9"/>
  <c r="H181" i="9" s="1"/>
  <c r="I29" i="9"/>
  <c r="H183" i="9" s="1"/>
  <c r="I30" i="9"/>
  <c r="H184" i="9" s="1"/>
  <c r="I31" i="9"/>
  <c r="H185" i="9" s="1"/>
  <c r="I32" i="9"/>
  <c r="H186" i="9" s="1"/>
  <c r="I33" i="9"/>
  <c r="H187" i="9" s="1"/>
  <c r="I35" i="9"/>
  <c r="I36" i="9"/>
  <c r="I37" i="9"/>
  <c r="I38" i="9"/>
  <c r="I39" i="9"/>
  <c r="I41" i="9"/>
  <c r="I42" i="9"/>
  <c r="I43" i="9"/>
  <c r="I44" i="9"/>
  <c r="I45" i="9"/>
  <c r="I47" i="9"/>
  <c r="I48" i="9"/>
  <c r="I49" i="9"/>
  <c r="I50" i="9"/>
  <c r="I51" i="9"/>
  <c r="I53" i="9"/>
  <c r="I54" i="9"/>
  <c r="I55" i="9"/>
  <c r="I56" i="9"/>
  <c r="I57" i="9"/>
  <c r="I59" i="9"/>
  <c r="I60" i="9"/>
  <c r="I61" i="9"/>
  <c r="I62" i="9"/>
  <c r="I63" i="9"/>
  <c r="J7" i="9"/>
  <c r="I161" i="9" s="1"/>
  <c r="J8" i="9"/>
  <c r="J9" i="9"/>
  <c r="J11" i="9"/>
  <c r="J12" i="9"/>
  <c r="J13" i="9"/>
  <c r="J14" i="9"/>
  <c r="I168" i="9" s="1"/>
  <c r="J15" i="9"/>
  <c r="I169" i="9" s="1"/>
  <c r="J17" i="9"/>
  <c r="I171" i="9" s="1"/>
  <c r="J18" i="9"/>
  <c r="I172" i="9" s="1"/>
  <c r="J19" i="9"/>
  <c r="I173" i="9" s="1"/>
  <c r="J20" i="9"/>
  <c r="I174" i="9" s="1"/>
  <c r="J21" i="9"/>
  <c r="I175" i="9" s="1"/>
  <c r="J23" i="9"/>
  <c r="I177" i="9" s="1"/>
  <c r="J24" i="9"/>
  <c r="I178" i="9" s="1"/>
  <c r="J25" i="9"/>
  <c r="I179" i="9" s="1"/>
  <c r="J26" i="9"/>
  <c r="I180" i="9" s="1"/>
  <c r="J27" i="9"/>
  <c r="I181" i="9" s="1"/>
  <c r="J29" i="9"/>
  <c r="J30" i="9"/>
  <c r="J31" i="9"/>
  <c r="J32" i="9"/>
  <c r="J33" i="9"/>
  <c r="J35" i="9"/>
  <c r="J36" i="9"/>
  <c r="J37" i="9"/>
  <c r="J38" i="9"/>
  <c r="J39" i="9"/>
  <c r="J41" i="9"/>
  <c r="I195" i="9" s="1"/>
  <c r="J42" i="9"/>
  <c r="I196" i="9" s="1"/>
  <c r="J43" i="9"/>
  <c r="I197" i="9" s="1"/>
  <c r="J44" i="9"/>
  <c r="I198" i="9" s="1"/>
  <c r="J45" i="9"/>
  <c r="I199" i="9" s="1"/>
  <c r="J47" i="9"/>
  <c r="J48" i="9"/>
  <c r="J49" i="9"/>
  <c r="J50" i="9"/>
  <c r="J51" i="9"/>
  <c r="J53" i="9"/>
  <c r="J54" i="9"/>
  <c r="J55" i="9"/>
  <c r="J56" i="9"/>
  <c r="J57" i="9"/>
  <c r="J59" i="9"/>
  <c r="J60" i="9"/>
  <c r="J61" i="9"/>
  <c r="J62" i="9"/>
  <c r="J63" i="9"/>
  <c r="K7" i="9"/>
  <c r="J161" i="9" s="1"/>
  <c r="K8" i="9"/>
  <c r="J162" i="9" s="1"/>
  <c r="K9" i="9"/>
  <c r="J163" i="9" s="1"/>
  <c r="K11" i="9"/>
  <c r="J165" i="9" s="1"/>
  <c r="K12" i="9"/>
  <c r="J166" i="9" s="1"/>
  <c r="K13" i="9"/>
  <c r="J167" i="9" s="1"/>
  <c r="K14" i="9"/>
  <c r="J168" i="9" s="1"/>
  <c r="K15" i="9"/>
  <c r="J169" i="9" s="1"/>
  <c r="K17" i="9"/>
  <c r="J171" i="9" s="1"/>
  <c r="K18" i="9"/>
  <c r="J172" i="9" s="1"/>
  <c r="K19" i="9"/>
  <c r="J173" i="9" s="1"/>
  <c r="K20" i="9"/>
  <c r="J174" i="9" s="1"/>
  <c r="K21" i="9"/>
  <c r="J175" i="9" s="1"/>
  <c r="K23" i="9"/>
  <c r="J177" i="9" s="1"/>
  <c r="K24" i="9"/>
  <c r="J178" i="9" s="1"/>
  <c r="K25" i="9"/>
  <c r="J179" i="9" s="1"/>
  <c r="K26" i="9"/>
  <c r="J180" i="9" s="1"/>
  <c r="K27" i="9"/>
  <c r="J181" i="9" s="1"/>
  <c r="K29" i="9"/>
  <c r="K30" i="9"/>
  <c r="K31" i="9"/>
  <c r="K32" i="9"/>
  <c r="K33" i="9"/>
  <c r="K35" i="9"/>
  <c r="K36" i="9"/>
  <c r="K37" i="9"/>
  <c r="K38" i="9"/>
  <c r="K39" i="9"/>
  <c r="K41" i="9"/>
  <c r="K42" i="9"/>
  <c r="K43" i="9"/>
  <c r="K44" i="9"/>
  <c r="K45" i="9"/>
  <c r="K47" i="9"/>
  <c r="K48" i="9"/>
  <c r="K49" i="9"/>
  <c r="K50" i="9"/>
  <c r="K51" i="9"/>
  <c r="K53" i="9"/>
  <c r="J207" i="9" s="1"/>
  <c r="K54" i="9"/>
  <c r="J208" i="9" s="1"/>
  <c r="K55" i="9"/>
  <c r="J209" i="9" s="1"/>
  <c r="K56" i="9"/>
  <c r="J210" i="9" s="1"/>
  <c r="K57" i="9"/>
  <c r="J211" i="9" s="1"/>
  <c r="K59" i="9"/>
  <c r="J213" i="9" s="1"/>
  <c r="K60" i="9"/>
  <c r="J214" i="9" s="1"/>
  <c r="K61" i="9"/>
  <c r="J215" i="9" s="1"/>
  <c r="K62" i="9"/>
  <c r="J216" i="9" s="1"/>
  <c r="K63" i="9"/>
  <c r="J217" i="9" s="1"/>
  <c r="L7" i="9"/>
  <c r="K161" i="9" s="1"/>
  <c r="L8" i="9"/>
  <c r="K162" i="9" s="1"/>
  <c r="L9" i="9"/>
  <c r="K163" i="9" s="1"/>
  <c r="L11" i="9"/>
  <c r="K165" i="9" s="1"/>
  <c r="L12" i="9"/>
  <c r="K166" i="9" s="1"/>
  <c r="L13" i="9"/>
  <c r="K167" i="9" s="1"/>
  <c r="L14" i="9"/>
  <c r="K168" i="9" s="1"/>
  <c r="L15" i="9"/>
  <c r="K169" i="9" s="1"/>
  <c r="L17" i="9"/>
  <c r="K171" i="9" s="1"/>
  <c r="L18" i="9"/>
  <c r="K172" i="9" s="1"/>
  <c r="L19" i="9"/>
  <c r="K173" i="9" s="1"/>
  <c r="L20" i="9"/>
  <c r="K174" i="9" s="1"/>
  <c r="L21" i="9"/>
  <c r="K175" i="9" s="1"/>
  <c r="L23" i="9"/>
  <c r="K177" i="9" s="1"/>
  <c r="L24" i="9"/>
  <c r="K178" i="9" s="1"/>
  <c r="L25" i="9"/>
  <c r="K179" i="9" s="1"/>
  <c r="L26" i="9"/>
  <c r="K180" i="9" s="1"/>
  <c r="L27" i="9"/>
  <c r="K181" i="9" s="1"/>
  <c r="L29" i="9"/>
  <c r="L30" i="9"/>
  <c r="L31" i="9"/>
  <c r="L32" i="9"/>
  <c r="L33" i="9"/>
  <c r="L35" i="9"/>
  <c r="L36" i="9"/>
  <c r="L37" i="9"/>
  <c r="L38" i="9"/>
  <c r="L39" i="9"/>
  <c r="L41" i="9"/>
  <c r="L42" i="9"/>
  <c r="L43" i="9"/>
  <c r="L44" i="9"/>
  <c r="L45" i="9"/>
  <c r="L47" i="9"/>
  <c r="L48" i="9"/>
  <c r="L49" i="9"/>
  <c r="L50" i="9"/>
  <c r="L51" i="9"/>
  <c r="L53" i="9"/>
  <c r="L54" i="9"/>
  <c r="L55" i="9"/>
  <c r="L56" i="9"/>
  <c r="L57" i="9"/>
  <c r="L59" i="9"/>
  <c r="L60" i="9"/>
  <c r="L61" i="9"/>
  <c r="L62" i="9"/>
  <c r="L63" i="9"/>
  <c r="M7" i="9"/>
  <c r="L161" i="9" s="1"/>
  <c r="M8" i="9"/>
  <c r="L162" i="9" s="1"/>
  <c r="M9" i="9"/>
  <c r="L163" i="9" s="1"/>
  <c r="M11" i="9"/>
  <c r="L165" i="9" s="1"/>
  <c r="M12" i="9"/>
  <c r="L166" i="9" s="1"/>
  <c r="M13" i="9"/>
  <c r="L167" i="9" s="1"/>
  <c r="M14" i="9"/>
  <c r="L168" i="9" s="1"/>
  <c r="M15" i="9"/>
  <c r="L169" i="9" s="1"/>
  <c r="M17" i="9"/>
  <c r="L171" i="9" s="1"/>
  <c r="M18" i="9"/>
  <c r="L172" i="9" s="1"/>
  <c r="M19" i="9"/>
  <c r="L173" i="9" s="1"/>
  <c r="M20" i="9"/>
  <c r="L174" i="9" s="1"/>
  <c r="M21" i="9"/>
  <c r="L175" i="9" s="1"/>
  <c r="M23" i="9"/>
  <c r="L177" i="9" s="1"/>
  <c r="M24" i="9"/>
  <c r="L178" i="9" s="1"/>
  <c r="M25" i="9"/>
  <c r="L179" i="9" s="1"/>
  <c r="M26" i="9"/>
  <c r="L180" i="9" s="1"/>
  <c r="M27" i="9"/>
  <c r="L181" i="9" s="1"/>
  <c r="M29" i="9"/>
  <c r="L183" i="9" s="1"/>
  <c r="M30" i="9"/>
  <c r="L184" i="9" s="1"/>
  <c r="M31" i="9"/>
  <c r="L185" i="9" s="1"/>
  <c r="M32" i="9"/>
  <c r="L186" i="9" s="1"/>
  <c r="M33" i="9"/>
  <c r="L187" i="9" s="1"/>
  <c r="M35" i="9"/>
  <c r="M36" i="9"/>
  <c r="M37" i="9"/>
  <c r="M38" i="9"/>
  <c r="M39" i="9"/>
  <c r="M41" i="9"/>
  <c r="M42" i="9"/>
  <c r="M43" i="9"/>
  <c r="M44" i="9"/>
  <c r="M45" i="9"/>
  <c r="M47" i="9"/>
  <c r="M48" i="9"/>
  <c r="M49" i="9"/>
  <c r="M50" i="9"/>
  <c r="M51" i="9"/>
  <c r="M53" i="9"/>
  <c r="M54" i="9"/>
  <c r="M55" i="9"/>
  <c r="M56" i="9"/>
  <c r="M57" i="9"/>
  <c r="M59" i="9"/>
  <c r="M60" i="9"/>
  <c r="M61" i="9"/>
  <c r="M62" i="9"/>
  <c r="M63" i="9"/>
  <c r="N7" i="9"/>
  <c r="N8" i="9"/>
  <c r="M162" i="9" s="1"/>
  <c r="N9" i="9"/>
  <c r="M163" i="9" s="1"/>
  <c r="N11" i="9"/>
  <c r="M165" i="9" s="1"/>
  <c r="N12" i="9"/>
  <c r="M166" i="9" s="1"/>
  <c r="N13" i="9"/>
  <c r="M167" i="9" s="1"/>
  <c r="N14" i="9"/>
  <c r="O14" i="9" s="1"/>
  <c r="N15" i="9"/>
  <c r="N17" i="9"/>
  <c r="M171" i="9" s="1"/>
  <c r="N18" i="9"/>
  <c r="M172" i="9" s="1"/>
  <c r="N19" i="9"/>
  <c r="M173" i="9" s="1"/>
  <c r="N20" i="9"/>
  <c r="M174" i="9" s="1"/>
  <c r="N21" i="9"/>
  <c r="M175" i="9" s="1"/>
  <c r="N23" i="9"/>
  <c r="M177" i="9" s="1"/>
  <c r="N24" i="9"/>
  <c r="M178" i="9" s="1"/>
  <c r="N25" i="9"/>
  <c r="M179" i="9" s="1"/>
  <c r="N26" i="9"/>
  <c r="M180" i="9" s="1"/>
  <c r="N27" i="9"/>
  <c r="M181" i="9" s="1"/>
  <c r="N29" i="9"/>
  <c r="N30" i="9"/>
  <c r="N31" i="9"/>
  <c r="N32" i="9"/>
  <c r="N33" i="9"/>
  <c r="N35" i="9"/>
  <c r="N36" i="9"/>
  <c r="N37" i="9"/>
  <c r="N38" i="9"/>
  <c r="N39" i="9"/>
  <c r="N41" i="9"/>
  <c r="M195" i="9" s="1"/>
  <c r="N42" i="9"/>
  <c r="M196" i="9" s="1"/>
  <c r="N43" i="9"/>
  <c r="M197" i="9" s="1"/>
  <c r="N44" i="9"/>
  <c r="M198" i="9" s="1"/>
  <c r="N45" i="9"/>
  <c r="M199" i="9" s="1"/>
  <c r="N47" i="9"/>
  <c r="N48" i="9"/>
  <c r="N49" i="9"/>
  <c r="N50" i="9"/>
  <c r="N51" i="9"/>
  <c r="N53" i="9"/>
  <c r="N54" i="9"/>
  <c r="N55" i="9"/>
  <c r="N56" i="9"/>
  <c r="N57" i="9"/>
  <c r="N59" i="9"/>
  <c r="N60" i="9"/>
  <c r="N61" i="9"/>
  <c r="N62" i="9"/>
  <c r="N63" i="9"/>
  <c r="N143" i="9"/>
  <c r="N131" i="7"/>
  <c r="O59" i="7"/>
  <c r="N140" i="2"/>
  <c r="O140" i="2" s="1"/>
  <c r="B202" i="7"/>
  <c r="C202" i="7"/>
  <c r="D202" i="7"/>
  <c r="E202" i="7"/>
  <c r="F202" i="7"/>
  <c r="G202" i="7"/>
  <c r="H202" i="7"/>
  <c r="I202" i="7"/>
  <c r="J202" i="7"/>
  <c r="K202" i="7"/>
  <c r="L202" i="7"/>
  <c r="M202" i="7"/>
  <c r="N202" i="7"/>
  <c r="P202" i="7"/>
  <c r="N130" i="7"/>
  <c r="O58" i="7"/>
  <c r="B216" i="2"/>
  <c r="C216" i="2"/>
  <c r="D216" i="2"/>
  <c r="E216" i="2"/>
  <c r="F216" i="2"/>
  <c r="G216" i="2"/>
  <c r="H216" i="2"/>
  <c r="I216" i="2"/>
  <c r="J216" i="2"/>
  <c r="K216" i="2"/>
  <c r="L216" i="2"/>
  <c r="M216" i="2"/>
  <c r="N139" i="2"/>
  <c r="B201" i="7"/>
  <c r="C201" i="7"/>
  <c r="D201" i="7"/>
  <c r="E201" i="7"/>
  <c r="F201" i="7"/>
  <c r="G201" i="7"/>
  <c r="H201" i="7"/>
  <c r="I201" i="7"/>
  <c r="J201" i="7"/>
  <c r="K201" i="7"/>
  <c r="L201" i="7"/>
  <c r="M201" i="7"/>
  <c r="P201" i="7"/>
  <c r="N129" i="7"/>
  <c r="O57" i="7"/>
  <c r="B215" i="2"/>
  <c r="C215" i="2"/>
  <c r="D215" i="2"/>
  <c r="E215" i="2"/>
  <c r="F215" i="2"/>
  <c r="G215" i="2"/>
  <c r="H215" i="2"/>
  <c r="I215" i="2"/>
  <c r="J215" i="2"/>
  <c r="K215" i="2"/>
  <c r="L215" i="2"/>
  <c r="M215" i="2"/>
  <c r="N138" i="2"/>
  <c r="N127" i="7"/>
  <c r="O55" i="7"/>
  <c r="O127" i="7" s="1"/>
  <c r="B200" i="7"/>
  <c r="C200" i="7"/>
  <c r="D200" i="7"/>
  <c r="E200" i="7"/>
  <c r="F200" i="7"/>
  <c r="G200" i="7"/>
  <c r="H200" i="7"/>
  <c r="I200" i="7"/>
  <c r="J200" i="7"/>
  <c r="K200" i="7"/>
  <c r="L200" i="7"/>
  <c r="M200" i="7"/>
  <c r="P200" i="7"/>
  <c r="N128" i="7"/>
  <c r="O56" i="7"/>
  <c r="B214" i="2"/>
  <c r="C214" i="2"/>
  <c r="D214" i="2"/>
  <c r="E214" i="2"/>
  <c r="F214" i="2"/>
  <c r="G214" i="2"/>
  <c r="H214" i="2"/>
  <c r="I214" i="2"/>
  <c r="J214" i="2"/>
  <c r="K214" i="2"/>
  <c r="L214" i="2"/>
  <c r="M214" i="2"/>
  <c r="N137" i="2"/>
  <c r="N136" i="2"/>
  <c r="H213" i="2"/>
  <c r="B213" i="2"/>
  <c r="C213" i="2"/>
  <c r="D213" i="2"/>
  <c r="E213" i="2"/>
  <c r="F213" i="2"/>
  <c r="G213" i="2"/>
  <c r="I213" i="2"/>
  <c r="J213" i="2"/>
  <c r="K213" i="2"/>
  <c r="L213" i="2"/>
  <c r="M213" i="2"/>
  <c r="B161" i="9"/>
  <c r="B162" i="9"/>
  <c r="B151" i="7"/>
  <c r="C151" i="7"/>
  <c r="D151" i="7"/>
  <c r="E151" i="7"/>
  <c r="F151" i="7"/>
  <c r="G151" i="7"/>
  <c r="H151" i="7"/>
  <c r="I151" i="7"/>
  <c r="J151" i="7"/>
  <c r="K151" i="7"/>
  <c r="L151" i="7"/>
  <c r="M151" i="7"/>
  <c r="O7" i="7"/>
  <c r="B152" i="7"/>
  <c r="C152" i="7"/>
  <c r="D152" i="7"/>
  <c r="E152" i="7"/>
  <c r="F152" i="7"/>
  <c r="G152" i="7"/>
  <c r="H152" i="7"/>
  <c r="I152" i="7"/>
  <c r="J152" i="7"/>
  <c r="K152" i="7"/>
  <c r="L152" i="7"/>
  <c r="M152" i="7"/>
  <c r="O8" i="7"/>
  <c r="B153" i="7"/>
  <c r="C153" i="7"/>
  <c r="D153" i="7"/>
  <c r="E153" i="7"/>
  <c r="F153" i="7"/>
  <c r="G153" i="7"/>
  <c r="H153" i="7"/>
  <c r="I153" i="7"/>
  <c r="J153" i="7"/>
  <c r="K153" i="7"/>
  <c r="L153" i="7"/>
  <c r="M153" i="7"/>
  <c r="O9" i="7"/>
  <c r="B154" i="7"/>
  <c r="C154" i="7"/>
  <c r="D154" i="7"/>
  <c r="E154" i="7"/>
  <c r="F154" i="7"/>
  <c r="G154" i="7"/>
  <c r="H154" i="7"/>
  <c r="I154" i="7"/>
  <c r="J154" i="7"/>
  <c r="K154" i="7"/>
  <c r="L154" i="7"/>
  <c r="M154" i="7"/>
  <c r="O10" i="7"/>
  <c r="B155" i="7"/>
  <c r="C155" i="7"/>
  <c r="D155" i="7"/>
  <c r="E155" i="7"/>
  <c r="F155" i="7"/>
  <c r="G155" i="7"/>
  <c r="H155" i="7"/>
  <c r="I155" i="7"/>
  <c r="J155" i="7"/>
  <c r="K155" i="7"/>
  <c r="L155" i="7"/>
  <c r="M155" i="7"/>
  <c r="O11" i="7"/>
  <c r="B157" i="7"/>
  <c r="C157" i="7"/>
  <c r="D157" i="7"/>
  <c r="E157" i="7"/>
  <c r="F157" i="7"/>
  <c r="G157" i="7"/>
  <c r="H157" i="7"/>
  <c r="I157" i="7"/>
  <c r="J157" i="7"/>
  <c r="K157" i="7"/>
  <c r="L157" i="7"/>
  <c r="M157" i="7"/>
  <c r="O13" i="7"/>
  <c r="B158" i="7"/>
  <c r="C158" i="7"/>
  <c r="D158" i="7"/>
  <c r="E158" i="7"/>
  <c r="F158" i="7"/>
  <c r="G158" i="7"/>
  <c r="H158" i="7"/>
  <c r="I158" i="7"/>
  <c r="J158" i="7"/>
  <c r="K158" i="7"/>
  <c r="L158" i="7"/>
  <c r="M158" i="7"/>
  <c r="O14" i="7"/>
  <c r="B159" i="7"/>
  <c r="C159" i="7"/>
  <c r="D159" i="7"/>
  <c r="E159" i="7"/>
  <c r="F159" i="7"/>
  <c r="G159" i="7"/>
  <c r="H159" i="7"/>
  <c r="I159" i="7"/>
  <c r="J159" i="7"/>
  <c r="K159" i="7"/>
  <c r="L159" i="7"/>
  <c r="M159" i="7"/>
  <c r="O15" i="7"/>
  <c r="B160" i="7"/>
  <c r="C160" i="7"/>
  <c r="D160" i="7"/>
  <c r="E160" i="7"/>
  <c r="F160" i="7"/>
  <c r="G160" i="7"/>
  <c r="H160" i="7"/>
  <c r="I160" i="7"/>
  <c r="J160" i="7"/>
  <c r="K160" i="7"/>
  <c r="L160" i="7"/>
  <c r="M160" i="7"/>
  <c r="O16" i="7"/>
  <c r="B161" i="7"/>
  <c r="C161" i="7"/>
  <c r="D161" i="7"/>
  <c r="E161" i="7"/>
  <c r="F161" i="7"/>
  <c r="G161" i="7"/>
  <c r="H161" i="7"/>
  <c r="I161" i="7"/>
  <c r="J161" i="7"/>
  <c r="K161" i="7"/>
  <c r="L161" i="7"/>
  <c r="M161" i="7"/>
  <c r="O17" i="7"/>
  <c r="B163" i="7"/>
  <c r="C163" i="7"/>
  <c r="D163" i="7"/>
  <c r="E163" i="7"/>
  <c r="F163" i="7"/>
  <c r="G163" i="7"/>
  <c r="H163" i="7"/>
  <c r="I163" i="7"/>
  <c r="J163" i="7"/>
  <c r="K163" i="7"/>
  <c r="L163" i="7"/>
  <c r="M163" i="7"/>
  <c r="O19" i="7"/>
  <c r="B164" i="7"/>
  <c r="C164" i="7"/>
  <c r="D164" i="7"/>
  <c r="E164" i="7"/>
  <c r="F164" i="7"/>
  <c r="G164" i="7"/>
  <c r="H164" i="7"/>
  <c r="I164" i="7"/>
  <c r="J164" i="7"/>
  <c r="K164" i="7"/>
  <c r="L164" i="7"/>
  <c r="M164" i="7"/>
  <c r="O20" i="7"/>
  <c r="B165" i="7"/>
  <c r="C165" i="7"/>
  <c r="D165" i="7"/>
  <c r="E165" i="7"/>
  <c r="F165" i="7"/>
  <c r="G165" i="7"/>
  <c r="H165" i="7"/>
  <c r="I165" i="7"/>
  <c r="J165" i="7"/>
  <c r="K165" i="7"/>
  <c r="L165" i="7"/>
  <c r="M165" i="7"/>
  <c r="O21" i="7"/>
  <c r="B166" i="7"/>
  <c r="C166" i="7"/>
  <c r="D166" i="7"/>
  <c r="E166" i="7"/>
  <c r="F166" i="7"/>
  <c r="G166" i="7"/>
  <c r="H166" i="7"/>
  <c r="I166" i="7"/>
  <c r="J166" i="7"/>
  <c r="K166" i="7"/>
  <c r="L166" i="7"/>
  <c r="M166" i="7"/>
  <c r="O22" i="7"/>
  <c r="B167" i="7"/>
  <c r="C167" i="7"/>
  <c r="D167" i="7"/>
  <c r="E167" i="7"/>
  <c r="F167" i="7"/>
  <c r="G167" i="7"/>
  <c r="H167" i="7"/>
  <c r="I167" i="7"/>
  <c r="J167" i="7"/>
  <c r="K167" i="7"/>
  <c r="L167" i="7"/>
  <c r="M167" i="7"/>
  <c r="O23" i="7"/>
  <c r="B169" i="7"/>
  <c r="C169" i="7"/>
  <c r="D169" i="7"/>
  <c r="E169" i="7"/>
  <c r="F169" i="7"/>
  <c r="G169" i="7"/>
  <c r="H169" i="7"/>
  <c r="I169" i="7"/>
  <c r="J169" i="7"/>
  <c r="K169" i="7"/>
  <c r="L169" i="7"/>
  <c r="M169" i="7"/>
  <c r="O25" i="7"/>
  <c r="B170" i="7"/>
  <c r="C170" i="7"/>
  <c r="D170" i="7"/>
  <c r="E170" i="7"/>
  <c r="F170" i="7"/>
  <c r="G170" i="7"/>
  <c r="H170" i="7"/>
  <c r="I170" i="7"/>
  <c r="J170" i="7"/>
  <c r="K170" i="7"/>
  <c r="L170" i="7"/>
  <c r="M170" i="7"/>
  <c r="O26" i="7"/>
  <c r="B171" i="7"/>
  <c r="C171" i="7"/>
  <c r="D171" i="7"/>
  <c r="E171" i="7"/>
  <c r="F171" i="7"/>
  <c r="G171" i="7"/>
  <c r="H171" i="7"/>
  <c r="I171" i="7"/>
  <c r="J171" i="7"/>
  <c r="K171" i="7"/>
  <c r="L171" i="7"/>
  <c r="M171" i="7"/>
  <c r="O27" i="7"/>
  <c r="B172" i="7"/>
  <c r="C172" i="7"/>
  <c r="D172" i="7"/>
  <c r="E172" i="7"/>
  <c r="F172" i="7"/>
  <c r="G172" i="7"/>
  <c r="H172" i="7"/>
  <c r="I172" i="7"/>
  <c r="J172" i="7"/>
  <c r="K172" i="7"/>
  <c r="L172" i="7"/>
  <c r="M172" i="7"/>
  <c r="O28" i="7"/>
  <c r="B173" i="7"/>
  <c r="C173" i="7"/>
  <c r="D173" i="7"/>
  <c r="E173" i="7"/>
  <c r="F173" i="7"/>
  <c r="G173" i="7"/>
  <c r="H173" i="7"/>
  <c r="I173" i="7"/>
  <c r="J173" i="7"/>
  <c r="K173" i="7"/>
  <c r="L173" i="7"/>
  <c r="M173" i="7"/>
  <c r="O29" i="7"/>
  <c r="B175" i="7"/>
  <c r="C175" i="7"/>
  <c r="D175" i="7"/>
  <c r="E175" i="7"/>
  <c r="F175" i="7"/>
  <c r="G175" i="7"/>
  <c r="H175" i="7"/>
  <c r="I175" i="7"/>
  <c r="J175" i="7"/>
  <c r="K175" i="7"/>
  <c r="L175" i="7"/>
  <c r="M175" i="7"/>
  <c r="O31" i="7"/>
  <c r="B176" i="7"/>
  <c r="C176" i="7"/>
  <c r="D176" i="7"/>
  <c r="E176" i="7"/>
  <c r="F176" i="7"/>
  <c r="G176" i="7"/>
  <c r="H176" i="7"/>
  <c r="I176" i="7"/>
  <c r="J176" i="7"/>
  <c r="K176" i="7"/>
  <c r="L176" i="7"/>
  <c r="M176" i="7"/>
  <c r="O32" i="7"/>
  <c r="B177" i="7"/>
  <c r="C177" i="7"/>
  <c r="D177" i="7"/>
  <c r="E177" i="7"/>
  <c r="F177" i="7"/>
  <c r="G177" i="7"/>
  <c r="H177" i="7"/>
  <c r="I177" i="7"/>
  <c r="J177" i="7"/>
  <c r="K177" i="7"/>
  <c r="L177" i="7"/>
  <c r="M177" i="7"/>
  <c r="O33" i="7"/>
  <c r="B178" i="7"/>
  <c r="C178" i="7"/>
  <c r="D178" i="7"/>
  <c r="E178" i="7"/>
  <c r="F178" i="7"/>
  <c r="G178" i="7"/>
  <c r="H178" i="7"/>
  <c r="I178" i="7"/>
  <c r="J178" i="7"/>
  <c r="K178" i="7"/>
  <c r="L178" i="7"/>
  <c r="M178" i="7"/>
  <c r="O34" i="7"/>
  <c r="B179" i="7"/>
  <c r="C179" i="7"/>
  <c r="D179" i="7"/>
  <c r="E179" i="7"/>
  <c r="F179" i="7"/>
  <c r="G179" i="7"/>
  <c r="H179" i="7"/>
  <c r="I179" i="7"/>
  <c r="J179" i="7"/>
  <c r="K179" i="7"/>
  <c r="L179" i="7"/>
  <c r="M179" i="7"/>
  <c r="O35" i="7"/>
  <c r="B181" i="7"/>
  <c r="C181" i="7"/>
  <c r="D181" i="7"/>
  <c r="E181" i="7"/>
  <c r="F181" i="7"/>
  <c r="G181" i="7"/>
  <c r="H181" i="7"/>
  <c r="I181" i="7"/>
  <c r="J181" i="7"/>
  <c r="K181" i="7"/>
  <c r="L181" i="7"/>
  <c r="M181" i="7"/>
  <c r="O37" i="7"/>
  <c r="B182" i="7"/>
  <c r="C182" i="7"/>
  <c r="D182" i="7"/>
  <c r="E182" i="7"/>
  <c r="F182" i="7"/>
  <c r="G182" i="7"/>
  <c r="H182" i="7"/>
  <c r="I182" i="7"/>
  <c r="J182" i="7"/>
  <c r="K182" i="7"/>
  <c r="L182" i="7"/>
  <c r="M182" i="7"/>
  <c r="O38" i="7"/>
  <c r="B183" i="7"/>
  <c r="C183" i="7"/>
  <c r="D183" i="7"/>
  <c r="E183" i="7"/>
  <c r="F183" i="7"/>
  <c r="G183" i="7"/>
  <c r="H183" i="7"/>
  <c r="I183" i="7"/>
  <c r="J183" i="7"/>
  <c r="K183" i="7"/>
  <c r="L183" i="7"/>
  <c r="M183" i="7"/>
  <c r="O39" i="7"/>
  <c r="B184" i="7"/>
  <c r="C184" i="7"/>
  <c r="D184" i="7"/>
  <c r="E184" i="7"/>
  <c r="F184" i="7"/>
  <c r="G184" i="7"/>
  <c r="H184" i="7"/>
  <c r="I184" i="7"/>
  <c r="J184" i="7"/>
  <c r="K184" i="7"/>
  <c r="L184" i="7"/>
  <c r="M184" i="7"/>
  <c r="O40" i="7"/>
  <c r="B185" i="7"/>
  <c r="C185" i="7"/>
  <c r="D185" i="7"/>
  <c r="E185" i="7"/>
  <c r="F185" i="7"/>
  <c r="G185" i="7"/>
  <c r="H185" i="7"/>
  <c r="I185" i="7"/>
  <c r="J185" i="7"/>
  <c r="K185" i="7"/>
  <c r="L185" i="7"/>
  <c r="M185" i="7"/>
  <c r="O41" i="7"/>
  <c r="B187" i="7"/>
  <c r="C187" i="7"/>
  <c r="D187" i="7"/>
  <c r="E187" i="7"/>
  <c r="F187" i="7"/>
  <c r="G187" i="7"/>
  <c r="H187" i="7"/>
  <c r="I187" i="7"/>
  <c r="J187" i="7"/>
  <c r="K187" i="7"/>
  <c r="L187" i="7"/>
  <c r="M187" i="7"/>
  <c r="O43" i="7"/>
  <c r="B188" i="7"/>
  <c r="C188" i="7"/>
  <c r="D188" i="7"/>
  <c r="E188" i="7"/>
  <c r="F188" i="7"/>
  <c r="G188" i="7"/>
  <c r="H188" i="7"/>
  <c r="I188" i="7"/>
  <c r="J188" i="7"/>
  <c r="K188" i="7"/>
  <c r="L188" i="7"/>
  <c r="M188" i="7"/>
  <c r="O44" i="7"/>
  <c r="B189" i="7"/>
  <c r="C189" i="7"/>
  <c r="D189" i="7"/>
  <c r="E189" i="7"/>
  <c r="F189" i="7"/>
  <c r="G189" i="7"/>
  <c r="H189" i="7"/>
  <c r="I189" i="7"/>
  <c r="J189" i="7"/>
  <c r="K189" i="7"/>
  <c r="L189" i="7"/>
  <c r="M189" i="7"/>
  <c r="O45" i="7"/>
  <c r="B190" i="7"/>
  <c r="C190" i="7"/>
  <c r="D190" i="7"/>
  <c r="E190" i="7"/>
  <c r="F190" i="7"/>
  <c r="G190" i="7"/>
  <c r="H190" i="7"/>
  <c r="I190" i="7"/>
  <c r="J190" i="7"/>
  <c r="K190" i="7"/>
  <c r="L190" i="7"/>
  <c r="M190" i="7"/>
  <c r="O46" i="7"/>
  <c r="B191" i="7"/>
  <c r="C191" i="7"/>
  <c r="D191" i="7"/>
  <c r="E191" i="7"/>
  <c r="F191" i="7"/>
  <c r="G191" i="7"/>
  <c r="H191" i="7"/>
  <c r="I191" i="7"/>
  <c r="J191" i="7"/>
  <c r="K191" i="7"/>
  <c r="L191" i="7"/>
  <c r="M191" i="7"/>
  <c r="O47" i="7"/>
  <c r="B193" i="7"/>
  <c r="C193" i="7"/>
  <c r="D193" i="7"/>
  <c r="E193" i="7"/>
  <c r="F193" i="7"/>
  <c r="G193" i="7"/>
  <c r="H193" i="7"/>
  <c r="I193" i="7"/>
  <c r="J193" i="7"/>
  <c r="K193" i="7"/>
  <c r="L193" i="7"/>
  <c r="M193" i="7"/>
  <c r="O49" i="7"/>
  <c r="B194" i="7"/>
  <c r="C194" i="7"/>
  <c r="D194" i="7"/>
  <c r="E194" i="7"/>
  <c r="F194" i="7"/>
  <c r="G194" i="7"/>
  <c r="H194" i="7"/>
  <c r="I194" i="7"/>
  <c r="J194" i="7"/>
  <c r="K194" i="7"/>
  <c r="L194" i="7"/>
  <c r="M194" i="7"/>
  <c r="O50" i="7"/>
  <c r="B195" i="7"/>
  <c r="C195" i="7"/>
  <c r="D195" i="7"/>
  <c r="E195" i="7"/>
  <c r="F195" i="7"/>
  <c r="G195" i="7"/>
  <c r="H195" i="7"/>
  <c r="I195" i="7"/>
  <c r="J195" i="7"/>
  <c r="K195" i="7"/>
  <c r="L195" i="7"/>
  <c r="M195" i="7"/>
  <c r="O51" i="7"/>
  <c r="B196" i="7"/>
  <c r="C196" i="7"/>
  <c r="D196" i="7"/>
  <c r="E196" i="7"/>
  <c r="F196" i="7"/>
  <c r="G196" i="7"/>
  <c r="H196" i="7"/>
  <c r="I196" i="7"/>
  <c r="J196" i="7"/>
  <c r="K196" i="7"/>
  <c r="L196" i="7"/>
  <c r="M196" i="7"/>
  <c r="O52" i="7"/>
  <c r="B197" i="7"/>
  <c r="C197" i="7"/>
  <c r="D197" i="7"/>
  <c r="E197" i="7"/>
  <c r="F197" i="7"/>
  <c r="G197" i="7"/>
  <c r="H197" i="7"/>
  <c r="I197" i="7"/>
  <c r="J197" i="7"/>
  <c r="K197" i="7"/>
  <c r="L197" i="7"/>
  <c r="M197" i="7"/>
  <c r="O53" i="7"/>
  <c r="B199" i="7"/>
  <c r="C199" i="7"/>
  <c r="D199" i="7"/>
  <c r="E199" i="7"/>
  <c r="F199" i="7"/>
  <c r="G199" i="7"/>
  <c r="H199" i="7"/>
  <c r="I199" i="7"/>
  <c r="J199" i="7"/>
  <c r="K199" i="7"/>
  <c r="L199" i="7"/>
  <c r="M199" i="7"/>
  <c r="N79" i="7"/>
  <c r="N80" i="7"/>
  <c r="N81" i="7"/>
  <c r="O81" i="7" s="1"/>
  <c r="N82" i="7"/>
  <c r="N83" i="7"/>
  <c r="O83" i="7" s="1"/>
  <c r="N85" i="7"/>
  <c r="N86" i="7"/>
  <c r="O86" i="7" s="1"/>
  <c r="N87" i="7"/>
  <c r="N88" i="7"/>
  <c r="O88" i="7" s="1"/>
  <c r="N89" i="7"/>
  <c r="N91" i="7"/>
  <c r="O91" i="7" s="1"/>
  <c r="N92" i="7"/>
  <c r="N93" i="7"/>
  <c r="O93" i="7" s="1"/>
  <c r="N94" i="7"/>
  <c r="N95" i="7"/>
  <c r="O95" i="7" s="1"/>
  <c r="N97" i="7"/>
  <c r="N98" i="7"/>
  <c r="O98" i="7" s="1"/>
  <c r="N99" i="7"/>
  <c r="N100" i="7"/>
  <c r="O100" i="7" s="1"/>
  <c r="N101" i="7"/>
  <c r="N103" i="7"/>
  <c r="O103" i="7" s="1"/>
  <c r="N104" i="7"/>
  <c r="N105" i="7"/>
  <c r="O105" i="7" s="1"/>
  <c r="N106" i="7"/>
  <c r="N107" i="7"/>
  <c r="O107" i="7" s="1"/>
  <c r="N109" i="7"/>
  <c r="N110" i="7"/>
  <c r="O110" i="7" s="1"/>
  <c r="N111" i="7"/>
  <c r="N112" i="7"/>
  <c r="O112" i="7" s="1"/>
  <c r="N113" i="7"/>
  <c r="N115" i="7"/>
  <c r="O115" i="7" s="1"/>
  <c r="N116" i="7"/>
  <c r="N117" i="7"/>
  <c r="O117" i="7" s="1"/>
  <c r="N118" i="7"/>
  <c r="N119" i="7"/>
  <c r="O119" i="7" s="1"/>
  <c r="N121" i="7"/>
  <c r="N122" i="7"/>
  <c r="O122" i="7" s="1"/>
  <c r="N123" i="7"/>
  <c r="N124" i="7"/>
  <c r="O124" i="7" s="1"/>
  <c r="N125" i="7"/>
  <c r="O125" i="7"/>
  <c r="O123" i="7"/>
  <c r="O121" i="7"/>
  <c r="O118" i="7"/>
  <c r="O116" i="7"/>
  <c r="O113" i="7"/>
  <c r="O111" i="7"/>
  <c r="O109" i="7"/>
  <c r="O106" i="7"/>
  <c r="O104" i="7"/>
  <c r="O101" i="7"/>
  <c r="O99" i="7"/>
  <c r="O97" i="7"/>
  <c r="O94" i="7"/>
  <c r="O92" i="7"/>
  <c r="O89" i="7"/>
  <c r="O87" i="7"/>
  <c r="O85" i="7"/>
  <c r="O82" i="7"/>
  <c r="O80" i="7"/>
  <c r="B161" i="2"/>
  <c r="C161" i="2"/>
  <c r="E161" i="2"/>
  <c r="F161" i="2"/>
  <c r="G161" i="2"/>
  <c r="H161" i="2"/>
  <c r="I161" i="2"/>
  <c r="J161" i="2"/>
  <c r="K161" i="2"/>
  <c r="L161" i="2"/>
  <c r="M161" i="2"/>
  <c r="O7" i="2"/>
  <c r="B162" i="2"/>
  <c r="C162" i="2"/>
  <c r="J162" i="2"/>
  <c r="K162" i="2"/>
  <c r="L162" i="2"/>
  <c r="M162" i="2"/>
  <c r="O8" i="2"/>
  <c r="B163" i="2"/>
  <c r="C163" i="2"/>
  <c r="J163" i="2"/>
  <c r="K163" i="2"/>
  <c r="L163" i="2"/>
  <c r="M163" i="2"/>
  <c r="O9" i="2"/>
  <c r="B165" i="2"/>
  <c r="C165" i="2"/>
  <c r="J165" i="2"/>
  <c r="K165" i="2"/>
  <c r="L165" i="2"/>
  <c r="M165" i="2"/>
  <c r="O11" i="2"/>
  <c r="B166" i="2"/>
  <c r="C166" i="2"/>
  <c r="J166" i="2"/>
  <c r="K166" i="2"/>
  <c r="L166" i="2"/>
  <c r="M166" i="2"/>
  <c r="O12" i="2"/>
  <c r="B167" i="2"/>
  <c r="C167" i="2"/>
  <c r="J167" i="2"/>
  <c r="K167" i="2"/>
  <c r="L167" i="2"/>
  <c r="M167" i="2"/>
  <c r="O13" i="2"/>
  <c r="B168" i="2"/>
  <c r="C168" i="2"/>
  <c r="E168" i="2"/>
  <c r="F168" i="2"/>
  <c r="G168" i="2"/>
  <c r="H168" i="2"/>
  <c r="I168" i="2"/>
  <c r="J168" i="2"/>
  <c r="K168" i="2"/>
  <c r="L168" i="2"/>
  <c r="M168" i="2"/>
  <c r="O14" i="2"/>
  <c r="B169" i="2"/>
  <c r="C169" i="2"/>
  <c r="I169" i="2"/>
  <c r="J169" i="2"/>
  <c r="K169" i="2"/>
  <c r="L169" i="2"/>
  <c r="M169" i="2"/>
  <c r="O15" i="2"/>
  <c r="B171" i="2"/>
  <c r="C171" i="2"/>
  <c r="D171" i="2"/>
  <c r="E171" i="2"/>
  <c r="F171" i="2"/>
  <c r="G171" i="2"/>
  <c r="H171" i="2"/>
  <c r="I171" i="2"/>
  <c r="J171" i="2"/>
  <c r="K171" i="2"/>
  <c r="L171" i="2"/>
  <c r="M171" i="2"/>
  <c r="O17" i="2"/>
  <c r="B172" i="2"/>
  <c r="C172" i="2"/>
  <c r="D172" i="2"/>
  <c r="E172" i="2"/>
  <c r="F172" i="2"/>
  <c r="G172" i="2"/>
  <c r="H172" i="2"/>
  <c r="I172" i="2"/>
  <c r="J172" i="2"/>
  <c r="K172" i="2"/>
  <c r="L172" i="2"/>
  <c r="M172" i="2"/>
  <c r="O18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O19" i="2"/>
  <c r="B174" i="2"/>
  <c r="C174" i="2"/>
  <c r="D174" i="2"/>
  <c r="E174" i="2"/>
  <c r="F174" i="2"/>
  <c r="G174" i="2"/>
  <c r="H174" i="2"/>
  <c r="I174" i="2"/>
  <c r="J174" i="2"/>
  <c r="K174" i="2"/>
  <c r="L174" i="2"/>
  <c r="M174" i="2"/>
  <c r="O20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O21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O23" i="2"/>
  <c r="B178" i="2"/>
  <c r="C178" i="2"/>
  <c r="D178" i="2"/>
  <c r="E178" i="2"/>
  <c r="F178" i="2"/>
  <c r="G178" i="2"/>
  <c r="H178" i="2"/>
  <c r="I178" i="2"/>
  <c r="J178" i="2"/>
  <c r="K178" i="2"/>
  <c r="L178" i="2"/>
  <c r="M178" i="2"/>
  <c r="O24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O25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O26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O27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O29" i="2"/>
  <c r="B184" i="2"/>
  <c r="C184" i="2"/>
  <c r="D184" i="2"/>
  <c r="E184" i="2"/>
  <c r="F184" i="2"/>
  <c r="G184" i="2"/>
  <c r="H184" i="2"/>
  <c r="I184" i="2"/>
  <c r="J184" i="2"/>
  <c r="K184" i="2"/>
  <c r="L184" i="2"/>
  <c r="M184" i="2"/>
  <c r="O30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O31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O32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O33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O35" i="2"/>
  <c r="B190" i="2"/>
  <c r="C190" i="2"/>
  <c r="D190" i="2"/>
  <c r="E190" i="2"/>
  <c r="F190" i="2"/>
  <c r="G190" i="2"/>
  <c r="H190" i="2"/>
  <c r="I190" i="2"/>
  <c r="J190" i="2"/>
  <c r="K190" i="2"/>
  <c r="L190" i="2"/>
  <c r="M190" i="2"/>
  <c r="O36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O37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O38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O39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O41" i="2"/>
  <c r="B196" i="2"/>
  <c r="C196" i="2"/>
  <c r="D196" i="2"/>
  <c r="E196" i="2"/>
  <c r="F196" i="2"/>
  <c r="G196" i="2"/>
  <c r="H196" i="2"/>
  <c r="I196" i="2"/>
  <c r="J196" i="2"/>
  <c r="K196" i="2"/>
  <c r="L196" i="2"/>
  <c r="M196" i="2"/>
  <c r="O42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O43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O44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O45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O47" i="2"/>
  <c r="B202" i="2"/>
  <c r="C202" i="2"/>
  <c r="D202" i="2"/>
  <c r="E202" i="2"/>
  <c r="F202" i="2"/>
  <c r="G202" i="2"/>
  <c r="H202" i="2"/>
  <c r="I202" i="2"/>
  <c r="J202" i="2"/>
  <c r="K202" i="2"/>
  <c r="L202" i="2"/>
  <c r="M202" i="2"/>
  <c r="O48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O49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O50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O51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B208" i="2"/>
  <c r="C208" i="2"/>
  <c r="D208" i="2"/>
  <c r="E208" i="2"/>
  <c r="F208" i="2"/>
  <c r="G208" i="2"/>
  <c r="H208" i="2"/>
  <c r="I208" i="2"/>
  <c r="J208" i="2"/>
  <c r="K208" i="2"/>
  <c r="L208" i="2"/>
  <c r="M208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N134" i="2"/>
  <c r="N133" i="2"/>
  <c r="N132" i="2"/>
  <c r="N131" i="2"/>
  <c r="O131" i="2" s="1"/>
  <c r="N130" i="2"/>
  <c r="N128" i="2"/>
  <c r="O128" i="2" s="1"/>
  <c r="N127" i="2"/>
  <c r="N126" i="2"/>
  <c r="O126" i="2" s="1"/>
  <c r="N125" i="2"/>
  <c r="N124" i="2"/>
  <c r="N122" i="2"/>
  <c r="N121" i="2"/>
  <c r="N120" i="2"/>
  <c r="N119" i="2"/>
  <c r="O119" i="2" s="1"/>
  <c r="N118" i="2"/>
  <c r="N116" i="2"/>
  <c r="O116" i="2" s="1"/>
  <c r="N115" i="2"/>
  <c r="N114" i="2"/>
  <c r="N113" i="2"/>
  <c r="N112" i="2"/>
  <c r="N110" i="2"/>
  <c r="N109" i="2"/>
  <c r="O109" i="2" s="1"/>
  <c r="N108" i="2"/>
  <c r="N107" i="2"/>
  <c r="O107" i="2" s="1"/>
  <c r="N106" i="2"/>
  <c r="B214" i="9" l="1"/>
  <c r="B215" i="9"/>
  <c r="K211" i="9"/>
  <c r="C211" i="9"/>
  <c r="D202" i="9"/>
  <c r="O15" i="9"/>
  <c r="M187" i="9"/>
  <c r="K216" i="9"/>
  <c r="K207" i="9"/>
  <c r="J197" i="9"/>
  <c r="I187" i="9"/>
  <c r="G216" i="9"/>
  <c r="G207" i="9"/>
  <c r="M211" i="9"/>
  <c r="K183" i="9"/>
  <c r="I211" i="9"/>
  <c r="G183" i="9"/>
  <c r="E211" i="9"/>
  <c r="C183" i="9"/>
  <c r="L209" i="9"/>
  <c r="H209" i="9"/>
  <c r="G199" i="9"/>
  <c r="D209" i="9"/>
  <c r="C199" i="9"/>
  <c r="D214" i="9"/>
  <c r="K186" i="9"/>
  <c r="Q226" i="2"/>
  <c r="F197" i="9"/>
  <c r="E187" i="9"/>
  <c r="C216" i="9"/>
  <c r="C207" i="9"/>
  <c r="B197" i="9"/>
  <c r="G185" i="9"/>
  <c r="N178" i="2"/>
  <c r="O178" i="2" s="1"/>
  <c r="Q178" i="2" s="1"/>
  <c r="M217" i="9"/>
  <c r="M208" i="9"/>
  <c r="L198" i="9"/>
  <c r="I217" i="9"/>
  <c r="I208" i="9"/>
  <c r="H198" i="9"/>
  <c r="E217" i="9"/>
  <c r="E208" i="9"/>
  <c r="D198" i="9"/>
  <c r="O112" i="2"/>
  <c r="O121" i="2"/>
  <c r="H195" i="9"/>
  <c r="N199" i="2"/>
  <c r="O199" i="2" s="1"/>
  <c r="N190" i="2"/>
  <c r="O190" i="2" s="1"/>
  <c r="N180" i="2"/>
  <c r="O180" i="2" s="1"/>
  <c r="Q180" i="2" s="1"/>
  <c r="N204" i="2"/>
  <c r="O204" i="2" s="1"/>
  <c r="Q204" i="2" s="1"/>
  <c r="N175" i="2"/>
  <c r="O175" i="2" s="1"/>
  <c r="Q175" i="2" s="1"/>
  <c r="O56" i="9"/>
  <c r="J186" i="9"/>
  <c r="H215" i="9"/>
  <c r="F186" i="9"/>
  <c r="D215" i="9"/>
  <c r="C186" i="9"/>
  <c r="N202" i="2"/>
  <c r="O202" i="2" s="1"/>
  <c r="Q202" i="2" s="1"/>
  <c r="N192" i="2"/>
  <c r="O192" i="2" s="1"/>
  <c r="N183" i="2"/>
  <c r="O183" i="2" s="1"/>
  <c r="N173" i="2"/>
  <c r="O173" i="2" s="1"/>
  <c r="Q173" i="2" s="1"/>
  <c r="N171" i="2"/>
  <c r="O171" i="2" s="1"/>
  <c r="Q171" i="2" s="1"/>
  <c r="N207" i="2"/>
  <c r="O207" i="2" s="1"/>
  <c r="N197" i="2"/>
  <c r="O197" i="2" s="1"/>
  <c r="N187" i="2"/>
  <c r="O187" i="2" s="1"/>
  <c r="Q29" i="2"/>
  <c r="N195" i="2"/>
  <c r="O195" i="2" s="1"/>
  <c r="N185" i="2"/>
  <c r="O185" i="2" s="1"/>
  <c r="L215" i="9"/>
  <c r="K196" i="9"/>
  <c r="G196" i="9"/>
  <c r="C196" i="9"/>
  <c r="O115" i="2"/>
  <c r="O125" i="2"/>
  <c r="O136" i="2"/>
  <c r="M213" i="9"/>
  <c r="L213" i="9"/>
  <c r="K213" i="9"/>
  <c r="K184" i="9"/>
  <c r="J184" i="9"/>
  <c r="I213" i="9"/>
  <c r="I184" i="9"/>
  <c r="H213" i="9"/>
  <c r="G213" i="9"/>
  <c r="G184" i="9"/>
  <c r="F184" i="9"/>
  <c r="E213" i="9"/>
  <c r="E184" i="9"/>
  <c r="D213" i="9"/>
  <c r="C213" i="9"/>
  <c r="C184" i="9"/>
  <c r="B184" i="9"/>
  <c r="N137" i="9"/>
  <c r="N120" i="9"/>
  <c r="G215" i="9"/>
  <c r="H192" i="9"/>
  <c r="N222" i="9"/>
  <c r="O222" i="9" s="1"/>
  <c r="N154" i="2"/>
  <c r="N153" i="2"/>
  <c r="O108" i="2"/>
  <c r="O118" i="2"/>
  <c r="O127" i="2"/>
  <c r="O138" i="2"/>
  <c r="M214" i="9"/>
  <c r="L195" i="9"/>
  <c r="K185" i="9"/>
  <c r="I214" i="9"/>
  <c r="E214" i="9"/>
  <c r="D195" i="9"/>
  <c r="C185" i="9"/>
  <c r="O110" i="2"/>
  <c r="H211" i="9"/>
  <c r="D211" i="9"/>
  <c r="B183" i="9"/>
  <c r="O24" i="9"/>
  <c r="L210" i="9"/>
  <c r="H210" i="9"/>
  <c r="D210" i="9"/>
  <c r="F183" i="9"/>
  <c r="O113" i="2"/>
  <c r="M209" i="9"/>
  <c r="L199" i="9"/>
  <c r="K209" i="9"/>
  <c r="J199" i="9"/>
  <c r="I209" i="9"/>
  <c r="H199" i="9"/>
  <c r="G209" i="9"/>
  <c r="F199" i="9"/>
  <c r="E209" i="9"/>
  <c r="D199" i="9"/>
  <c r="C209" i="9"/>
  <c r="B199" i="9"/>
  <c r="N133" i="9"/>
  <c r="N125" i="9"/>
  <c r="N117" i="9"/>
  <c r="N109" i="9"/>
  <c r="O120" i="2"/>
  <c r="L211" i="9"/>
  <c r="J183" i="9"/>
  <c r="O122" i="2"/>
  <c r="O114" i="2"/>
  <c r="O124" i="2"/>
  <c r="O133" i="2"/>
  <c r="K217" i="9"/>
  <c r="K208" i="9"/>
  <c r="J198" i="9"/>
  <c r="G217" i="9"/>
  <c r="G208" i="9"/>
  <c r="F198" i="9"/>
  <c r="C217" i="9"/>
  <c r="C208" i="9"/>
  <c r="O30" i="9"/>
  <c r="M183" i="9"/>
  <c r="I183" i="9"/>
  <c r="G211" i="9"/>
  <c r="E183" i="9"/>
  <c r="N135" i="9"/>
  <c r="N127" i="9"/>
  <c r="N119" i="9"/>
  <c r="N111" i="9"/>
  <c r="M210" i="9"/>
  <c r="K210" i="9"/>
  <c r="I210" i="9"/>
  <c r="G210" i="9"/>
  <c r="E210" i="9"/>
  <c r="C210" i="9"/>
  <c r="N134" i="9"/>
  <c r="N110" i="9"/>
  <c r="H217" i="9"/>
  <c r="G198" i="9"/>
  <c r="C198" i="9"/>
  <c r="N108" i="9"/>
  <c r="M216" i="9"/>
  <c r="M207" i="9"/>
  <c r="L216" i="9"/>
  <c r="L197" i="9"/>
  <c r="K197" i="9"/>
  <c r="K187" i="9"/>
  <c r="J187" i="9"/>
  <c r="I216" i="9"/>
  <c r="I207" i="9"/>
  <c r="H216" i="9"/>
  <c r="H207" i="9"/>
  <c r="H197" i="9"/>
  <c r="G197" i="9"/>
  <c r="G187" i="9"/>
  <c r="F187" i="9"/>
  <c r="E216" i="9"/>
  <c r="E207" i="9"/>
  <c r="D216" i="9"/>
  <c r="D207" i="9"/>
  <c r="D197" i="9"/>
  <c r="C197" i="9"/>
  <c r="C187" i="9"/>
  <c r="B187" i="9"/>
  <c r="N140" i="9"/>
  <c r="N131" i="9"/>
  <c r="N123" i="9"/>
  <c r="N115" i="9"/>
  <c r="N107" i="9"/>
  <c r="L208" i="9"/>
  <c r="K198" i="9"/>
  <c r="D208" i="9"/>
  <c r="N141" i="9"/>
  <c r="M186" i="9"/>
  <c r="L196" i="9"/>
  <c r="K215" i="9"/>
  <c r="J196" i="9"/>
  <c r="I215" i="9"/>
  <c r="I186" i="9"/>
  <c r="H196" i="9"/>
  <c r="G186" i="9"/>
  <c r="F196" i="9"/>
  <c r="E215" i="9"/>
  <c r="E186" i="9"/>
  <c r="D196" i="9"/>
  <c r="C215" i="9"/>
  <c r="N139" i="9"/>
  <c r="N122" i="9"/>
  <c r="N114" i="9"/>
  <c r="H208" i="9"/>
  <c r="D217" i="9"/>
  <c r="N132" i="9"/>
  <c r="M185" i="9"/>
  <c r="L214" i="9"/>
  <c r="K214" i="9"/>
  <c r="K195" i="9"/>
  <c r="J195" i="9"/>
  <c r="J185" i="9"/>
  <c r="I185" i="9"/>
  <c r="H214" i="9"/>
  <c r="G214" i="9"/>
  <c r="G195" i="9"/>
  <c r="F195" i="9"/>
  <c r="F185" i="9"/>
  <c r="E185" i="9"/>
  <c r="C214" i="9"/>
  <c r="C195" i="9"/>
  <c r="B195" i="9"/>
  <c r="B185" i="9"/>
  <c r="N138" i="9"/>
  <c r="N129" i="9"/>
  <c r="N121" i="9"/>
  <c r="N113" i="9"/>
  <c r="N223" i="9"/>
  <c r="O223" i="9" s="1"/>
  <c r="C201" i="9"/>
  <c r="E205" i="9"/>
  <c r="G191" i="9"/>
  <c r="K203" i="9"/>
  <c r="K189" i="9"/>
  <c r="O48" i="9"/>
  <c r="O29" i="9"/>
  <c r="O57" i="9"/>
  <c r="O135" i="9" s="1"/>
  <c r="O33" i="9"/>
  <c r="M205" i="9"/>
  <c r="M201" i="9"/>
  <c r="M191" i="9"/>
  <c r="L193" i="9"/>
  <c r="K205" i="9"/>
  <c r="K201" i="9"/>
  <c r="K191" i="9"/>
  <c r="I205" i="9"/>
  <c r="I201" i="9"/>
  <c r="I191" i="9"/>
  <c r="H193" i="9"/>
  <c r="G205" i="9"/>
  <c r="G203" i="9"/>
  <c r="G201" i="9"/>
  <c r="G189" i="9"/>
  <c r="F193" i="9"/>
  <c r="E203" i="9"/>
  <c r="E201" i="9"/>
  <c r="E191" i="9"/>
  <c r="E189" i="9"/>
  <c r="D193" i="9"/>
  <c r="C205" i="9"/>
  <c r="C203" i="9"/>
  <c r="C191" i="9"/>
  <c r="C189" i="9"/>
  <c r="B193" i="9"/>
  <c r="O37" i="9"/>
  <c r="F204" i="9"/>
  <c r="F190" i="9"/>
  <c r="M169" i="9"/>
  <c r="N169" i="9" s="1"/>
  <c r="O77" i="2"/>
  <c r="O47" i="9"/>
  <c r="O125" i="9" s="1"/>
  <c r="O18" i="9"/>
  <c r="B204" i="9"/>
  <c r="B202" i="9"/>
  <c r="D204" i="9"/>
  <c r="D192" i="9"/>
  <c r="D190" i="9"/>
  <c r="F202" i="9"/>
  <c r="F192" i="9"/>
  <c r="H204" i="9"/>
  <c r="H202" i="9"/>
  <c r="J204" i="9"/>
  <c r="J202" i="9"/>
  <c r="J190" i="9"/>
  <c r="K192" i="9"/>
  <c r="O61" i="9"/>
  <c r="M215" i="9"/>
  <c r="O51" i="9"/>
  <c r="O49" i="9"/>
  <c r="B198" i="9"/>
  <c r="O44" i="9"/>
  <c r="B196" i="9"/>
  <c r="O42" i="9"/>
  <c r="O35" i="9"/>
  <c r="B186" i="9"/>
  <c r="O32" i="9"/>
  <c r="B177" i="9"/>
  <c r="N177" i="9" s="1"/>
  <c r="O23" i="9"/>
  <c r="O11" i="9"/>
  <c r="B165" i="9"/>
  <c r="O8" i="9"/>
  <c r="B192" i="9"/>
  <c r="N116" i="9"/>
  <c r="O106" i="2"/>
  <c r="O130" i="2"/>
  <c r="O132" i="2"/>
  <c r="O134" i="2"/>
  <c r="O79" i="7"/>
  <c r="N199" i="7"/>
  <c r="O199" i="7" s="1"/>
  <c r="P199" i="7" s="1"/>
  <c r="N196" i="7"/>
  <c r="O196" i="7" s="1"/>
  <c r="P196" i="7" s="1"/>
  <c r="N194" i="7"/>
  <c r="O194" i="7" s="1"/>
  <c r="P194" i="7" s="1"/>
  <c r="N191" i="7"/>
  <c r="O191" i="7" s="1"/>
  <c r="P191" i="7" s="1"/>
  <c r="N189" i="7"/>
  <c r="O189" i="7" s="1"/>
  <c r="P189" i="7" s="1"/>
  <c r="N187" i="7"/>
  <c r="O187" i="7" s="1"/>
  <c r="P187" i="7" s="1"/>
  <c r="N184" i="7"/>
  <c r="O184" i="7" s="1"/>
  <c r="P184" i="7" s="1"/>
  <c r="N182" i="7"/>
  <c r="O182" i="7" s="1"/>
  <c r="P182" i="7" s="1"/>
  <c r="N179" i="7"/>
  <c r="O179" i="7" s="1"/>
  <c r="P179" i="7" s="1"/>
  <c r="N177" i="7"/>
  <c r="O177" i="7" s="1"/>
  <c r="P177" i="7" s="1"/>
  <c r="N175" i="7"/>
  <c r="O175" i="7" s="1"/>
  <c r="P175" i="7" s="1"/>
  <c r="N172" i="7"/>
  <c r="O172" i="7" s="1"/>
  <c r="P172" i="7" s="1"/>
  <c r="N170" i="7"/>
  <c r="O170" i="7" s="1"/>
  <c r="P170" i="7" s="1"/>
  <c r="N167" i="7"/>
  <c r="O167" i="7" s="1"/>
  <c r="P167" i="7" s="1"/>
  <c r="N165" i="7"/>
  <c r="O165" i="7" s="1"/>
  <c r="P165" i="7" s="1"/>
  <c r="N163" i="7"/>
  <c r="O163" i="7" s="1"/>
  <c r="P163" i="7" s="1"/>
  <c r="N160" i="7"/>
  <c r="O160" i="7" s="1"/>
  <c r="P160" i="7" s="1"/>
  <c r="N158" i="7"/>
  <c r="O158" i="7" s="1"/>
  <c r="P158" i="7" s="1"/>
  <c r="N155" i="7"/>
  <c r="O155" i="7" s="1"/>
  <c r="P155" i="7" s="1"/>
  <c r="N153" i="7"/>
  <c r="O153" i="7" s="1"/>
  <c r="P153" i="7" s="1"/>
  <c r="N151" i="7"/>
  <c r="N126" i="9"/>
  <c r="N128" i="9"/>
  <c r="B190" i="9"/>
  <c r="O27" i="9"/>
  <c r="O13" i="9"/>
  <c r="N197" i="7"/>
  <c r="O197" i="7" s="1"/>
  <c r="P197" i="7" s="1"/>
  <c r="N195" i="7"/>
  <c r="O195" i="7" s="1"/>
  <c r="P195" i="7" s="1"/>
  <c r="N193" i="7"/>
  <c r="O193" i="7" s="1"/>
  <c r="P193" i="7" s="1"/>
  <c r="N190" i="7"/>
  <c r="O190" i="7" s="1"/>
  <c r="P190" i="7" s="1"/>
  <c r="N188" i="7"/>
  <c r="O188" i="7" s="1"/>
  <c r="P188" i="7" s="1"/>
  <c r="N185" i="7"/>
  <c r="O185" i="7" s="1"/>
  <c r="P185" i="7" s="1"/>
  <c r="N183" i="7"/>
  <c r="O183" i="7" s="1"/>
  <c r="P183" i="7" s="1"/>
  <c r="N181" i="7"/>
  <c r="O181" i="7" s="1"/>
  <c r="P181" i="7" s="1"/>
  <c r="N178" i="7"/>
  <c r="O178" i="7" s="1"/>
  <c r="P178" i="7" s="1"/>
  <c r="N176" i="7"/>
  <c r="O176" i="7" s="1"/>
  <c r="P176" i="7" s="1"/>
  <c r="N173" i="7"/>
  <c r="O173" i="7" s="1"/>
  <c r="P173" i="7" s="1"/>
  <c r="N171" i="7"/>
  <c r="O171" i="7" s="1"/>
  <c r="P171" i="7" s="1"/>
  <c r="N166" i="7"/>
  <c r="O166" i="7" s="1"/>
  <c r="P166" i="7" s="1"/>
  <c r="N164" i="7"/>
  <c r="O164" i="7" s="1"/>
  <c r="P164" i="7" s="1"/>
  <c r="N161" i="7"/>
  <c r="O161" i="7" s="1"/>
  <c r="P161" i="7" s="1"/>
  <c r="N159" i="7"/>
  <c r="O159" i="7" s="1"/>
  <c r="P159" i="7" s="1"/>
  <c r="N157" i="7"/>
  <c r="O157" i="7" s="1"/>
  <c r="P157" i="7" s="1"/>
  <c r="N154" i="7"/>
  <c r="O154" i="7" s="1"/>
  <c r="P154" i="7" s="1"/>
  <c r="N152" i="7"/>
  <c r="O152" i="7" s="1"/>
  <c r="P152" i="7" s="1"/>
  <c r="O139" i="2"/>
  <c r="O137" i="2"/>
  <c r="N200" i="7"/>
  <c r="N201" i="7"/>
  <c r="M204" i="9"/>
  <c r="M202" i="9"/>
  <c r="M192" i="9"/>
  <c r="M190" i="9"/>
  <c r="L204" i="9"/>
  <c r="L202" i="9"/>
  <c r="L192" i="9"/>
  <c r="L190" i="9"/>
  <c r="K204" i="9"/>
  <c r="K202" i="9"/>
  <c r="K190" i="9"/>
  <c r="J192" i="9"/>
  <c r="I204" i="9"/>
  <c r="I202" i="9"/>
  <c r="I192" i="9"/>
  <c r="I190" i="9"/>
  <c r="H190" i="9"/>
  <c r="G204" i="9"/>
  <c r="G202" i="9"/>
  <c r="G192" i="9"/>
  <c r="G190" i="9"/>
  <c r="E204" i="9"/>
  <c r="E202" i="9"/>
  <c r="E192" i="9"/>
  <c r="E190" i="9"/>
  <c r="C204" i="9"/>
  <c r="C202" i="9"/>
  <c r="C192" i="9"/>
  <c r="C190" i="9"/>
  <c r="Q225" i="2"/>
  <c r="O217" i="2"/>
  <c r="Q217" i="2" s="1"/>
  <c r="O19" i="9"/>
  <c r="O38" i="9"/>
  <c r="B205" i="9"/>
  <c r="B203" i="9"/>
  <c r="B201" i="9"/>
  <c r="B191" i="9"/>
  <c r="B189" i="9"/>
  <c r="C193" i="9"/>
  <c r="D205" i="9"/>
  <c r="D203" i="9"/>
  <c r="D201" i="9"/>
  <c r="D191" i="9"/>
  <c r="D189" i="9"/>
  <c r="E193" i="9"/>
  <c r="F205" i="9"/>
  <c r="F203" i="9"/>
  <c r="F201" i="9"/>
  <c r="F191" i="9"/>
  <c r="F189" i="9"/>
  <c r="G193" i="9"/>
  <c r="H205" i="9"/>
  <c r="H201" i="9"/>
  <c r="H191" i="9"/>
  <c r="I193" i="9"/>
  <c r="J205" i="9"/>
  <c r="J203" i="9"/>
  <c r="J201" i="9"/>
  <c r="J191" i="9"/>
  <c r="J189" i="9"/>
  <c r="L205" i="9"/>
  <c r="L201" i="9"/>
  <c r="L191" i="9"/>
  <c r="M193" i="9"/>
  <c r="O43" i="9"/>
  <c r="O9" i="9"/>
  <c r="M203" i="9"/>
  <c r="M189" i="9"/>
  <c r="L203" i="9"/>
  <c r="L189" i="9"/>
  <c r="K193" i="9"/>
  <c r="J193" i="9"/>
  <c r="I203" i="9"/>
  <c r="I189" i="9"/>
  <c r="H203" i="9"/>
  <c r="H189" i="9"/>
  <c r="M161" i="9"/>
  <c r="N78" i="9"/>
  <c r="N77" i="9"/>
  <c r="M78" i="9"/>
  <c r="M77" i="9"/>
  <c r="L78" i="9"/>
  <c r="L77" i="9"/>
  <c r="K78" i="9"/>
  <c r="K77" i="9"/>
  <c r="J78" i="9"/>
  <c r="J77" i="9"/>
  <c r="I78" i="9"/>
  <c r="I77" i="9"/>
  <c r="H78" i="9"/>
  <c r="H77" i="9"/>
  <c r="G78" i="9"/>
  <c r="G77" i="9"/>
  <c r="F78" i="9"/>
  <c r="F77" i="9"/>
  <c r="E78" i="9"/>
  <c r="E77" i="9"/>
  <c r="D78" i="9"/>
  <c r="D77" i="9"/>
  <c r="C78" i="9"/>
  <c r="C77" i="9"/>
  <c r="B153" i="9"/>
  <c r="B154" i="9"/>
  <c r="C154" i="9"/>
  <c r="C153" i="9"/>
  <c r="D153" i="9"/>
  <c r="D154" i="9"/>
  <c r="E154" i="9"/>
  <c r="E153" i="9"/>
  <c r="F153" i="9"/>
  <c r="F154" i="9"/>
  <c r="G154" i="9"/>
  <c r="G153" i="9"/>
  <c r="H153" i="9"/>
  <c r="H154" i="9"/>
  <c r="I154" i="9"/>
  <c r="I153" i="9"/>
  <c r="J153" i="9"/>
  <c r="J154" i="9"/>
  <c r="K154" i="9"/>
  <c r="K153" i="9"/>
  <c r="L153" i="9"/>
  <c r="L154" i="9"/>
  <c r="M154" i="9"/>
  <c r="M153" i="9"/>
  <c r="N225" i="9"/>
  <c r="O225" i="9" s="1"/>
  <c r="O149" i="9"/>
  <c r="O147" i="9"/>
  <c r="Q223" i="9" s="1"/>
  <c r="O146" i="9"/>
  <c r="N211" i="2"/>
  <c r="O211" i="2" s="1"/>
  <c r="Q223" i="2"/>
  <c r="N216" i="2"/>
  <c r="O216" i="2" s="1"/>
  <c r="N209" i="2"/>
  <c r="O209" i="2" s="1"/>
  <c r="N210" i="2"/>
  <c r="O210" i="2" s="1"/>
  <c r="O145" i="2"/>
  <c r="N222" i="2"/>
  <c r="O222" i="2" s="1"/>
  <c r="N208" i="2"/>
  <c r="O208" i="2" s="1"/>
  <c r="Q208" i="2" s="1"/>
  <c r="N214" i="2"/>
  <c r="O214" i="2" s="1"/>
  <c r="Q207" i="2"/>
  <c r="N205" i="2"/>
  <c r="O205" i="2" s="1"/>
  <c r="Q205" i="2" s="1"/>
  <c r="N203" i="2"/>
  <c r="O203" i="2" s="1"/>
  <c r="Q203" i="2" s="1"/>
  <c r="N201" i="2"/>
  <c r="O201" i="2" s="1"/>
  <c r="N198" i="2"/>
  <c r="O198" i="2" s="1"/>
  <c r="Q198" i="2" s="1"/>
  <c r="N196" i="2"/>
  <c r="O196" i="2" s="1"/>
  <c r="Q196" i="2" s="1"/>
  <c r="N193" i="2"/>
  <c r="O193" i="2" s="1"/>
  <c r="Q193" i="2" s="1"/>
  <c r="N191" i="2"/>
  <c r="O191" i="2" s="1"/>
  <c r="Q191" i="2" s="1"/>
  <c r="N189" i="2"/>
  <c r="O189" i="2" s="1"/>
  <c r="N186" i="2"/>
  <c r="O186" i="2" s="1"/>
  <c r="N184" i="2"/>
  <c r="O184" i="2" s="1"/>
  <c r="Q184" i="2" s="1"/>
  <c r="N181" i="2"/>
  <c r="O181" i="2" s="1"/>
  <c r="Q181" i="2" s="1"/>
  <c r="N179" i="2"/>
  <c r="O179" i="2" s="1"/>
  <c r="Q179" i="2" s="1"/>
  <c r="N177" i="2"/>
  <c r="O177" i="2" s="1"/>
  <c r="Q177" i="2" s="1"/>
  <c r="N174" i="2"/>
  <c r="O174" i="2" s="1"/>
  <c r="Q174" i="2" s="1"/>
  <c r="N172" i="2"/>
  <c r="O172" i="2" s="1"/>
  <c r="Q172" i="2" s="1"/>
  <c r="N213" i="2"/>
  <c r="O213" i="2" s="1"/>
  <c r="N215" i="2"/>
  <c r="O215" i="2" s="1"/>
  <c r="O60" i="9"/>
  <c r="O39" i="9"/>
  <c r="O25" i="9"/>
  <c r="O59" i="9"/>
  <c r="O137" i="9" s="1"/>
  <c r="O54" i="9"/>
  <c r="M184" i="9"/>
  <c r="O20" i="9"/>
  <c r="O63" i="9"/>
  <c r="L217" i="9"/>
  <c r="O50" i="9"/>
  <c r="O45" i="9"/>
  <c r="O36" i="9"/>
  <c r="O26" i="9"/>
  <c r="O12" i="9"/>
  <c r="O55" i="9"/>
  <c r="K199" i="9"/>
  <c r="O41" i="9"/>
  <c r="O31" i="9"/>
  <c r="M168" i="9"/>
  <c r="N168" i="9" s="1"/>
  <c r="O168" i="9" s="1"/>
  <c r="Q168" i="9" s="1"/>
  <c r="N161" i="2"/>
  <c r="N166" i="2"/>
  <c r="O166" i="2" s="1"/>
  <c r="Q166" i="2" s="1"/>
  <c r="N163" i="2"/>
  <c r="O163" i="2" s="1"/>
  <c r="Q163" i="2" s="1"/>
  <c r="O144" i="7"/>
  <c r="O76" i="2"/>
  <c r="N178" i="9"/>
  <c r="N173" i="9"/>
  <c r="N163" i="9"/>
  <c r="N175" i="9"/>
  <c r="N171" i="9"/>
  <c r="N166" i="9"/>
  <c r="N169" i="2"/>
  <c r="O169" i="2" s="1"/>
  <c r="Q169" i="2" s="1"/>
  <c r="N168" i="2"/>
  <c r="O168" i="2" s="1"/>
  <c r="Q168" i="2" s="1"/>
  <c r="N167" i="2"/>
  <c r="O167" i="2" s="1"/>
  <c r="Q167" i="2" s="1"/>
  <c r="N165" i="2"/>
  <c r="O165" i="2" s="1"/>
  <c r="Q165" i="2" s="1"/>
  <c r="N162" i="2"/>
  <c r="O162" i="2" s="1"/>
  <c r="Q162" i="2" s="1"/>
  <c r="O53" i="9"/>
  <c r="O131" i="9" s="1"/>
  <c r="L207" i="9"/>
  <c r="O21" i="9"/>
  <c r="O17" i="9"/>
  <c r="O7" i="9"/>
  <c r="O62" i="9"/>
  <c r="N180" i="9"/>
  <c r="N181" i="9"/>
  <c r="N179" i="9"/>
  <c r="N174" i="9"/>
  <c r="N172" i="9"/>
  <c r="N167" i="9"/>
  <c r="N162" i="9"/>
  <c r="Q186" i="2"/>
  <c r="N169" i="7"/>
  <c r="O169" i="7" s="1"/>
  <c r="P169" i="7" s="1"/>
  <c r="O169" i="9" l="1"/>
  <c r="Q169" i="9" s="1"/>
  <c r="O139" i="9"/>
  <c r="O133" i="9"/>
  <c r="N187" i="9"/>
  <c r="O187" i="9" s="1"/>
  <c r="Q199" i="2"/>
  <c r="O138" i="9"/>
  <c r="O162" i="9"/>
  <c r="Q162" i="9" s="1"/>
  <c r="Q189" i="2"/>
  <c r="O153" i="2"/>
  <c r="N197" i="9"/>
  <c r="O197" i="9" s="1"/>
  <c r="N213" i="9"/>
  <c r="O213" i="9" s="1"/>
  <c r="Q213" i="9" s="1"/>
  <c r="Q192" i="2"/>
  <c r="O122" i="9"/>
  <c r="N195" i="9"/>
  <c r="O195" i="9" s="1"/>
  <c r="N215" i="9"/>
  <c r="O215" i="9" s="1"/>
  <c r="O115" i="9"/>
  <c r="O134" i="9"/>
  <c r="N208" i="9"/>
  <c r="O208" i="9" s="1"/>
  <c r="Q187" i="2"/>
  <c r="O121" i="9"/>
  <c r="O127" i="9"/>
  <c r="Q201" i="2"/>
  <c r="Q213" i="2"/>
  <c r="Q195" i="2"/>
  <c r="N210" i="9"/>
  <c r="O210" i="9" s="1"/>
  <c r="Q210" i="9" s="1"/>
  <c r="Q185" i="2"/>
  <c r="O111" i="9"/>
  <c r="O123" i="9"/>
  <c r="N186" i="9"/>
  <c r="O186" i="9" s="1"/>
  <c r="O163" i="9"/>
  <c r="Q163" i="9" s="1"/>
  <c r="N211" i="9"/>
  <c r="O211" i="9" s="1"/>
  <c r="Q211" i="9" s="1"/>
  <c r="O109" i="9"/>
  <c r="N190" i="9"/>
  <c r="O190" i="9" s="1"/>
  <c r="N217" i="9"/>
  <c r="O217" i="9" s="1"/>
  <c r="Q209" i="2"/>
  <c r="Q222" i="9"/>
  <c r="N191" i="9"/>
  <c r="O191" i="9" s="1"/>
  <c r="E230" i="9"/>
  <c r="N183" i="9"/>
  <c r="O183" i="9" s="1"/>
  <c r="N199" i="9"/>
  <c r="O199" i="9" s="1"/>
  <c r="N209" i="9"/>
  <c r="O209" i="9" s="1"/>
  <c r="N184" i="9"/>
  <c r="O184" i="9" s="1"/>
  <c r="O120" i="9"/>
  <c r="Q197" i="2"/>
  <c r="Q210" i="2"/>
  <c r="Q190" i="2"/>
  <c r="N216" i="9"/>
  <c r="O216" i="9" s="1"/>
  <c r="O141" i="9"/>
  <c r="Q215" i="2"/>
  <c r="I230" i="9"/>
  <c r="N207" i="9"/>
  <c r="O207" i="9" s="1"/>
  <c r="Q222" i="2"/>
  <c r="J230" i="9"/>
  <c r="O154" i="2"/>
  <c r="O140" i="9"/>
  <c r="O114" i="9"/>
  <c r="Q216" i="2"/>
  <c r="H229" i="9"/>
  <c r="D230" i="9"/>
  <c r="N201" i="9"/>
  <c r="O201" i="9" s="1"/>
  <c r="Q201" i="9" s="1"/>
  <c r="O113" i="9"/>
  <c r="K230" i="9"/>
  <c r="O126" i="9"/>
  <c r="O178" i="9"/>
  <c r="Q178" i="9" s="1"/>
  <c r="Q214" i="2"/>
  <c r="G229" i="9"/>
  <c r="F229" i="9"/>
  <c r="J229" i="9"/>
  <c r="O119" i="9"/>
  <c r="O117" i="9"/>
  <c r="Q211" i="2"/>
  <c r="N196" i="9"/>
  <c r="O196" i="9" s="1"/>
  <c r="N185" i="9"/>
  <c r="O185" i="9" s="1"/>
  <c r="N214" i="9"/>
  <c r="O214" i="9" s="1"/>
  <c r="O107" i="9"/>
  <c r="O110" i="9"/>
  <c r="O108" i="9"/>
  <c r="F230" i="9"/>
  <c r="G230" i="9"/>
  <c r="H230" i="9"/>
  <c r="K229" i="9"/>
  <c r="D229" i="9"/>
  <c r="N165" i="9"/>
  <c r="O165" i="9" s="1"/>
  <c r="Q165" i="9" s="1"/>
  <c r="N198" i="9"/>
  <c r="O198" i="9" s="1"/>
  <c r="E229" i="9"/>
  <c r="O132" i="9"/>
  <c r="N161" i="9"/>
  <c r="O161" i="9" s="1"/>
  <c r="O129" i="9"/>
  <c r="I229" i="9"/>
  <c r="O177" i="9"/>
  <c r="Q177" i="9" s="1"/>
  <c r="N189" i="9"/>
  <c r="O189" i="9" s="1"/>
  <c r="N205" i="9"/>
  <c r="O205" i="9" s="1"/>
  <c r="N202" i="9"/>
  <c r="O202" i="9" s="1"/>
  <c r="O172" i="9"/>
  <c r="Q172" i="9" s="1"/>
  <c r="O181" i="9"/>
  <c r="Q181" i="9" s="1"/>
  <c r="O173" i="9"/>
  <c r="Q173" i="9" s="1"/>
  <c r="O128" i="9"/>
  <c r="O116" i="9"/>
  <c r="N154" i="9"/>
  <c r="N193" i="9"/>
  <c r="O193" i="9" s="1"/>
  <c r="N203" i="9"/>
  <c r="O203" i="9" s="1"/>
  <c r="N192" i="9"/>
  <c r="O192" i="9" s="1"/>
  <c r="N204" i="9"/>
  <c r="O204" i="9" s="1"/>
  <c r="L220" i="9"/>
  <c r="L230" i="9" s="1"/>
  <c r="O167" i="9"/>
  <c r="Q167" i="9" s="1"/>
  <c r="O174" i="9"/>
  <c r="Q174" i="9" s="1"/>
  <c r="N153" i="9"/>
  <c r="O179" i="9"/>
  <c r="Q179" i="9" s="1"/>
  <c r="O151" i="7"/>
  <c r="O230" i="2"/>
  <c r="P151" i="7"/>
  <c r="Q183" i="2"/>
  <c r="O180" i="9"/>
  <c r="Q180" i="9" s="1"/>
  <c r="O78" i="9"/>
  <c r="O77" i="9"/>
  <c r="I79" i="9"/>
  <c r="B220" i="9"/>
  <c r="B229" i="9" s="1"/>
  <c r="M220" i="9"/>
  <c r="M229" i="9" s="1"/>
  <c r="Q225" i="9"/>
  <c r="O166" i="9"/>
  <c r="Q166" i="9" s="1"/>
  <c r="O175" i="9"/>
  <c r="Q175" i="9" s="1"/>
  <c r="O161" i="2"/>
  <c r="O171" i="9"/>
  <c r="Q171" i="9" s="1"/>
  <c r="C220" i="9"/>
  <c r="C230" i="9" s="1"/>
  <c r="O216" i="7"/>
  <c r="P216" i="7" s="1"/>
  <c r="Q230" i="2" l="1"/>
  <c r="Q185" i="9"/>
  <c r="Q209" i="9"/>
  <c r="Q215" i="9"/>
  <c r="Q198" i="9"/>
  <c r="Q214" i="9"/>
  <c r="Q191" i="9"/>
  <c r="Q187" i="9"/>
  <c r="Q195" i="9"/>
  <c r="Q193" i="9"/>
  <c r="Q183" i="9"/>
  <c r="Q197" i="9"/>
  <c r="Q186" i="9"/>
  <c r="Q189" i="9"/>
  <c r="Q184" i="9"/>
  <c r="Q199" i="9"/>
  <c r="Q192" i="9"/>
  <c r="Q203" i="9"/>
  <c r="Q202" i="9"/>
  <c r="Q216" i="9"/>
  <c r="Q208" i="9"/>
  <c r="B230" i="9"/>
  <c r="Q204" i="9"/>
  <c r="O154" i="9"/>
  <c r="Q196" i="9"/>
  <c r="Q190" i="9"/>
  <c r="Q217" i="9"/>
  <c r="Q205" i="9"/>
  <c r="L229" i="9"/>
  <c r="C229" i="9"/>
  <c r="M230" i="9"/>
  <c r="O153" i="9"/>
  <c r="O230" i="9"/>
  <c r="Q161" i="9"/>
  <c r="N220" i="9"/>
  <c r="N229" i="9" s="1"/>
  <c r="Q161" i="2"/>
  <c r="Q207" i="9"/>
  <c r="N230" i="9" l="1"/>
  <c r="O229" i="9"/>
  <c r="Q229" i="9" s="1"/>
</calcChain>
</file>

<file path=xl/sharedStrings.xml><?xml version="1.0" encoding="utf-8"?>
<sst xmlns="http://schemas.openxmlformats.org/spreadsheetml/2006/main" count="300" uniqueCount="55">
  <si>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</si>
  <si>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</si>
  <si>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</si>
  <si>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</si>
  <si>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</si>
  <si>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</si>
  <si>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</si>
  <si>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</si>
  <si>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</si>
  <si>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</si>
  <si>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</si>
  <si>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</si>
  <si>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</si>
  <si>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</si>
  <si>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</si>
  <si>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</si>
  <si>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</si>
  <si>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</si>
  <si>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</si>
  <si>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</si>
  <si>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</si>
  <si>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MWD#13</t>
  </si>
  <si>
    <t>Must = 100%</t>
  </si>
  <si>
    <t>MWD#2</t>
  </si>
  <si>
    <t>Monthly Diversions</t>
  </si>
  <si>
    <t>(acre-feet)</t>
  </si>
  <si>
    <t>Delivery to Farms</t>
  </si>
  <si>
    <t>System Loss</t>
  </si>
  <si>
    <t>CULBERTSON CANAL (0.53)</t>
  </si>
  <si>
    <t>1/</t>
  </si>
  <si>
    <t>1/  The total from 1976 to present (when all data was available) is</t>
  </si>
  <si>
    <t xml:space="preserve">  acre-feet.</t>
  </si>
  <si>
    <t>Records not available because no measuring devices exist.</t>
  </si>
  <si>
    <t xml:space="preserve">   "</t>
  </si>
  <si>
    <t>Data on Lateral waste and deliveries not available.</t>
  </si>
  <si>
    <t>**1966</t>
  </si>
  <si>
    <t>**1967</t>
  </si>
  <si>
    <t>**1968</t>
  </si>
  <si>
    <t>**1969</t>
  </si>
  <si>
    <t>**1970</t>
  </si>
  <si>
    <t>**1971</t>
  </si>
  <si>
    <t>**1972</t>
  </si>
  <si>
    <t>**1973</t>
  </si>
  <si>
    <t>**1974</t>
  </si>
  <si>
    <t>**1975</t>
  </si>
  <si>
    <t>**Estimated by District.</t>
  </si>
  <si>
    <t>MWD#2 loss &amp; BW as shared</t>
  </si>
  <si>
    <t>MWD#13 loss &amp; BW as shared</t>
  </si>
  <si>
    <t xml:space="preserve">               ^</t>
  </si>
  <si>
    <t>Do Separate!</t>
  </si>
  <si>
    <t>CULBERTSON EXTENSION CANAL</t>
  </si>
  <si>
    <t>FRENCHMAN VALLEY AND H&amp;RW IRRIGATION DISTRICTS</t>
  </si>
  <si>
    <t>Records not available for Culbertson 0.53 because no measuring devices exist.</t>
  </si>
  <si>
    <t>Data on Culbertson 0.53 Lateral waste and deliveries not available.</t>
  </si>
  <si>
    <t>CANAL\DIV-DEL-LOSS\F-VAL3MWD.XLS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</si>
</sst>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2" xfId="0" applyNumberFormat="1" applyFont="1" applyBorder="1" applyAlignment="1"/>
    <xf numFmtId="0" fontId="1" fillId="0" borderId="3" xfId="0" applyNumberFormat="1" applyFont="1" applyBorder="1" applyAlignment="1">
      <alignment horizontal="right"/>
    </xf>
    <xf numFmtId="0" fontId="0" fillId="0" borderId="0" xfId="0" applyBorder="1"/>
    <xf numFmtId="0" fontId="1" fillId="0" borderId="4" xfId="0" applyNumberFormat="1" applyFont="1" applyBorder="1" applyAlignment="1"/>
    <xf numFmtId="3" fontId="1" fillId="0" borderId="4" xfId="0" applyNumberFormat="1" applyFont="1" applyBorder="1" applyAlignment="1"/>
    <xf numFmtId="10" fontId="1" fillId="0" borderId="4" xfId="0" applyNumberFormat="1" applyFont="1" applyBorder="1" applyAlignment="1"/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0" fontId="1" fillId="0" borderId="5" xfId="0" applyNumberFormat="1" applyFont="1" applyBorder="1"/>
    <xf numFmtId="3" fontId="1" fillId="0" borderId="5" xfId="0" applyNumberFormat="1" applyFont="1" applyBorder="1"/>
    <xf numFmtId="0" fontId="1" fillId="0" borderId="0" xfId="0" applyNumberFormat="1" applyFont="1" applyAlignment="1">
      <alignment horizontal="right"/>
    </xf>
    <xf numFmtId="10" fontId="1" fillId="0" borderId="5" xfId="0" applyNumberFormat="1" applyFont="1" applyBorder="1" applyAlignment="1"/>
    <xf numFmtId="10" fontId="1" fillId="0" borderId="0" xfId="0" applyNumberFormat="1" applyFont="1" applyAlignment="1"/>
    <xf numFmtId="3" fontId="1" fillId="0" borderId="4" xfId="0" applyNumberFormat="1" applyFont="1" applyBorder="1"/>
    <xf numFmtId="10" fontId="1" fillId="0" borderId="4" xfId="0" applyNumberFormat="1" applyFont="1" applyBorder="1"/>
    <xf numFmtId="3" fontId="1" fillId="0" borderId="0" xfId="0" applyNumberFormat="1" applyFont="1" applyBorder="1"/>
    <xf numFmtId="10" fontId="1" fillId="0" borderId="0" xfId="0" applyNumberFormat="1" applyFont="1" applyBorder="1"/>
    <xf numFmtId="1" fontId="1" fillId="0" borderId="0" xfId="0" applyNumberFormat="1" applyFont="1" applyBorder="1"/>
    <xf numFmtId="1" fontId="1" fillId="0" borderId="0" xfId="0" applyNumberFormat="1" applyFont="1" applyBorder="1" applyAlignment="1"/>
    <xf numFmtId="3" fontId="1" fillId="0" borderId="0" xfId="0" applyNumberFormat="1" applyFont="1" applyBorder="1" applyAlignment="1"/>
    <xf numFmtId="10" fontId="1" fillId="0" borderId="0" xfId="0" applyNumberFormat="1" applyFont="1" applyBorder="1" applyAlignment="1"/>
    <xf numFmtId="1" fontId="1" fillId="0" borderId="6" xfId="0" applyNumberFormat="1" applyFont="1" applyBorder="1" applyAlignment="1"/>
    <xf numFmtId="3" fontId="1" fillId="0" borderId="7" xfId="0" applyNumberFormat="1" applyFont="1" applyBorder="1" applyAlignment="1"/>
    <xf numFmtId="10" fontId="1" fillId="0" borderId="8" xfId="0" applyNumberFormat="1" applyFont="1" applyBorder="1" applyAlignment="1"/>
    <xf numFmtId="1" fontId="1" fillId="0" borderId="0" xfId="0" applyNumberFormat="1" applyFont="1" applyAlignment="1"/>
    <xf numFmtId="0" fontId="1" fillId="0" borderId="0" xfId="0" applyNumberFormat="1" applyFont="1" applyBorder="1" applyAlignment="1"/>
    <xf numFmtId="0" fontId="1" fillId="0" borderId="0" xfId="0" applyNumberFormat="1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8"/>
    <pageSetUpPr fitToPage="1"/>
  </sheetPr>
  <dimension ref="A1:AQ255"/>
  <sheetViews>
    <sheetView tabSelected="1" topLeftCell="A73" zoomScaleNormal="100" workbookViewId="0">
      <selection activeCell="I78" sqref="I78"/>
    </sheetView>
  </sheetViews>
  <sheetFormatPr defaultRowHeight="15"/>
  <cols>
    <col min="1" max="3" width="6.6640625" customWidth="1"/>
    <col min="4" max="4" width="9.5546875" customWidth="1"/>
    <col min="5" max="5" width="10.7773437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6" max="16" width="2.21875" customWidth="1"/>
  </cols>
  <sheetData>
    <row r="1" spans="1:2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6"/>
      <c r="M1" s="2"/>
      <c r="N1" s="2"/>
      <c r="O1" s="2"/>
      <c r="P1" s="2"/>
      <c r="Q1" s="1"/>
      <c r="R1" s="1"/>
      <c r="S1" s="1"/>
      <c r="T1" s="1"/>
      <c r="U1" s="1"/>
    </row>
    <row r="2" spans="1:21">
      <c r="A2" s="5"/>
      <c r="B2" s="45" t="s">
        <v>28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5"/>
      <c r="R2" s="16"/>
      <c r="S2" s="16"/>
      <c r="T2" s="16"/>
      <c r="U2" s="1"/>
    </row>
    <row r="3" spans="1:21">
      <c r="A3" s="5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5"/>
      <c r="R3" s="16"/>
      <c r="S3" s="16"/>
      <c r="T3" s="16"/>
      <c r="U3" s="1"/>
    </row>
    <row r="4" spans="1:21">
      <c r="A4" s="5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5"/>
      <c r="R4" s="16"/>
      <c r="S4" s="16"/>
      <c r="T4" s="16"/>
      <c r="U4" s="1"/>
    </row>
    <row r="5" spans="1:21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5"/>
      <c r="R5" s="16"/>
      <c r="S5" s="16"/>
      <c r="T5" s="16"/>
      <c r="U5" s="1"/>
    </row>
    <row r="6" spans="1:21">
      <c r="A6" s="5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6"/>
      <c r="Q6" s="5"/>
      <c r="R6" s="16"/>
      <c r="S6" s="16"/>
      <c r="T6" s="16"/>
      <c r="U6" s="1"/>
    </row>
    <row r="7" spans="1:21">
      <c r="A7" s="5"/>
      <c r="B7" s="11">
        <v>1958</v>
      </c>
      <c r="C7" s="3">
        <v>0</v>
      </c>
      <c r="D7" s="3">
        <v>0</v>
      </c>
      <c r="E7" s="3">
        <v>0</v>
      </c>
      <c r="F7" s="3">
        <v>0</v>
      </c>
      <c r="G7" s="3">
        <v>1777</v>
      </c>
      <c r="H7" s="3">
        <v>4306</v>
      </c>
      <c r="I7" s="3">
        <v>6238</v>
      </c>
      <c r="J7" s="3">
        <v>7208</v>
      </c>
      <c r="K7" s="3">
        <v>6801</v>
      </c>
      <c r="L7" s="3">
        <v>0</v>
      </c>
      <c r="M7" s="3">
        <v>0</v>
      </c>
      <c r="N7" s="3">
        <v>0</v>
      </c>
      <c r="O7" s="3">
        <f>SUM(C7:N7)</f>
        <v>26330</v>
      </c>
      <c r="P7" s="16"/>
      <c r="Q7" s="5"/>
      <c r="R7" s="16"/>
      <c r="S7" s="16"/>
      <c r="T7" s="16"/>
      <c r="U7" s="1"/>
    </row>
    <row r="8" spans="1:21" ht="15.75" customHeight="1">
      <c r="A8" s="5"/>
      <c r="B8" s="16">
        <v>1959</v>
      </c>
      <c r="C8" s="2">
        <v>0</v>
      </c>
      <c r="D8" s="2">
        <v>0</v>
      </c>
      <c r="E8" s="2">
        <v>0</v>
      </c>
      <c r="F8" s="2">
        <v>0</v>
      </c>
      <c r="G8" s="2">
        <v>1611</v>
      </c>
      <c r="H8" s="2">
        <v>5219</v>
      </c>
      <c r="I8" s="2">
        <v>6948</v>
      </c>
      <c r="J8" s="2">
        <v>7396</v>
      </c>
      <c r="K8" s="2">
        <v>902</v>
      </c>
      <c r="L8" s="2">
        <v>0</v>
      </c>
      <c r="M8" s="2">
        <v>0</v>
      </c>
      <c r="N8" s="2">
        <v>0</v>
      </c>
      <c r="O8" s="2">
        <f>SUM(C8:N8)</f>
        <v>22076</v>
      </c>
      <c r="P8" s="16"/>
      <c r="Q8" s="5"/>
      <c r="R8" s="16"/>
      <c r="S8" s="16"/>
      <c r="T8" s="16"/>
      <c r="U8" s="1"/>
    </row>
    <row r="9" spans="1:21">
      <c r="A9" s="5"/>
      <c r="B9" s="16">
        <v>1960</v>
      </c>
      <c r="C9" s="2">
        <v>0</v>
      </c>
      <c r="D9" s="2">
        <v>0</v>
      </c>
      <c r="E9" s="2">
        <v>0</v>
      </c>
      <c r="F9" s="2">
        <v>555</v>
      </c>
      <c r="G9" s="2">
        <v>1020</v>
      </c>
      <c r="H9" s="2">
        <v>4149</v>
      </c>
      <c r="I9" s="2">
        <v>7339</v>
      </c>
      <c r="J9" s="2">
        <v>7722</v>
      </c>
      <c r="K9" s="2">
        <v>1309</v>
      </c>
      <c r="L9" s="2">
        <v>0</v>
      </c>
      <c r="M9" s="2">
        <v>0</v>
      </c>
      <c r="N9" s="2">
        <v>0</v>
      </c>
      <c r="O9" s="2">
        <f>SUM(C9:N9)</f>
        <v>22094</v>
      </c>
      <c r="P9" s="16"/>
      <c r="Q9" s="5"/>
      <c r="R9" s="16"/>
      <c r="S9" s="16"/>
      <c r="T9" s="16"/>
      <c r="U9" s="1"/>
    </row>
    <row r="10" spans="1:21">
      <c r="A10" s="5"/>
      <c r="B10" s="1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6"/>
      <c r="Q10" s="5"/>
      <c r="R10" s="16"/>
      <c r="S10" s="16"/>
      <c r="T10" s="16"/>
      <c r="U10" s="1"/>
    </row>
    <row r="11" spans="1:21">
      <c r="A11" s="5"/>
      <c r="B11" s="16">
        <v>1961</v>
      </c>
      <c r="C11" s="2">
        <v>0</v>
      </c>
      <c r="D11" s="2">
        <v>0</v>
      </c>
      <c r="E11" s="2">
        <v>0</v>
      </c>
      <c r="F11" s="2">
        <v>3689</v>
      </c>
      <c r="G11" s="2">
        <v>916</v>
      </c>
      <c r="H11" s="2">
        <v>1010</v>
      </c>
      <c r="I11" s="2">
        <v>12910</v>
      </c>
      <c r="J11" s="2">
        <v>13107</v>
      </c>
      <c r="K11" s="2">
        <v>7981</v>
      </c>
      <c r="L11" s="2">
        <v>0</v>
      </c>
      <c r="M11" s="2">
        <v>0</v>
      </c>
      <c r="N11" s="2">
        <v>0</v>
      </c>
      <c r="O11" s="2">
        <f>SUM(C11:N11)</f>
        <v>39613</v>
      </c>
      <c r="P11" s="16"/>
      <c r="Q11" s="5"/>
      <c r="R11" s="16"/>
      <c r="S11" s="16"/>
      <c r="T11" s="16"/>
      <c r="U11" s="1"/>
    </row>
    <row r="12" spans="1:21">
      <c r="A12" s="5"/>
      <c r="B12" s="16">
        <v>1962</v>
      </c>
      <c r="C12" s="2">
        <v>0</v>
      </c>
      <c r="D12" s="2">
        <v>0</v>
      </c>
      <c r="E12" s="2">
        <v>0</v>
      </c>
      <c r="F12" s="2">
        <v>3052</v>
      </c>
      <c r="G12" s="2">
        <v>2981</v>
      </c>
      <c r="H12" s="2">
        <v>0</v>
      </c>
      <c r="I12" s="2">
        <v>7940</v>
      </c>
      <c r="J12" s="2">
        <v>15023</v>
      </c>
      <c r="K12" s="2">
        <v>7406</v>
      </c>
      <c r="L12" s="2">
        <v>0</v>
      </c>
      <c r="M12" s="2">
        <v>0</v>
      </c>
      <c r="N12" s="2">
        <v>0</v>
      </c>
      <c r="O12" s="2">
        <f>SUM(C12:N12)</f>
        <v>36402</v>
      </c>
      <c r="P12" s="16"/>
      <c r="Q12" s="5"/>
      <c r="R12" s="16"/>
      <c r="S12" s="16"/>
      <c r="T12" s="16"/>
      <c r="U12" s="1"/>
    </row>
    <row r="13" spans="1:21">
      <c r="A13" s="5"/>
      <c r="B13" s="16">
        <v>1963</v>
      </c>
      <c r="C13" s="2">
        <v>0</v>
      </c>
      <c r="D13" s="2">
        <v>0</v>
      </c>
      <c r="E13" s="2">
        <v>0</v>
      </c>
      <c r="F13" s="2">
        <v>2636</v>
      </c>
      <c r="G13" s="2">
        <v>3340</v>
      </c>
      <c r="H13" s="2">
        <v>2259</v>
      </c>
      <c r="I13" s="2">
        <v>8398</v>
      </c>
      <c r="J13" s="2">
        <v>8734</v>
      </c>
      <c r="K13" s="2">
        <v>1266</v>
      </c>
      <c r="L13" s="2">
        <v>0</v>
      </c>
      <c r="M13" s="2">
        <v>0</v>
      </c>
      <c r="N13" s="2">
        <v>0</v>
      </c>
      <c r="O13" s="2">
        <f>SUM(C13:N13)</f>
        <v>26633</v>
      </c>
      <c r="P13" s="16"/>
      <c r="Q13" s="5"/>
      <c r="R13" s="16"/>
      <c r="S13" s="16"/>
      <c r="T13" s="16"/>
      <c r="U13" s="1"/>
    </row>
    <row r="14" spans="1:21">
      <c r="A14" s="5"/>
      <c r="B14" s="16">
        <v>1964</v>
      </c>
      <c r="C14" s="2">
        <v>0</v>
      </c>
      <c r="D14" s="2">
        <v>0</v>
      </c>
      <c r="E14" s="2">
        <v>0</v>
      </c>
      <c r="F14" s="2">
        <v>2465</v>
      </c>
      <c r="G14" s="2">
        <v>1094</v>
      </c>
      <c r="H14" s="2">
        <v>1604</v>
      </c>
      <c r="I14" s="2">
        <v>6672</v>
      </c>
      <c r="J14" s="2">
        <v>7030</v>
      </c>
      <c r="K14" s="2">
        <v>3093</v>
      </c>
      <c r="L14" s="2">
        <v>0</v>
      </c>
      <c r="M14" s="2">
        <v>0</v>
      </c>
      <c r="N14" s="2">
        <v>0</v>
      </c>
      <c r="O14" s="2">
        <f>SUM(C14:N14)</f>
        <v>21958</v>
      </c>
      <c r="P14" s="16"/>
      <c r="Q14" s="5"/>
      <c r="R14" s="16"/>
      <c r="S14" s="16"/>
      <c r="T14" s="16"/>
      <c r="U14" s="1"/>
    </row>
    <row r="15" spans="1:21">
      <c r="A15" s="5"/>
      <c r="B15" s="16">
        <v>1965</v>
      </c>
      <c r="C15" s="2">
        <v>0</v>
      </c>
      <c r="D15" s="2">
        <v>0</v>
      </c>
      <c r="E15" s="2">
        <v>0</v>
      </c>
      <c r="F15" s="2">
        <v>4100</v>
      </c>
      <c r="G15" s="2">
        <v>2109</v>
      </c>
      <c r="H15" s="2">
        <v>293</v>
      </c>
      <c r="I15" s="2">
        <v>4470</v>
      </c>
      <c r="J15" s="2">
        <v>6706</v>
      </c>
      <c r="K15" s="2">
        <v>2179</v>
      </c>
      <c r="L15" s="2">
        <v>0</v>
      </c>
      <c r="M15" s="2">
        <v>0</v>
      </c>
      <c r="N15" s="2">
        <v>0</v>
      </c>
      <c r="O15" s="2">
        <f>SUM(C15:N15)</f>
        <v>19857</v>
      </c>
      <c r="P15" s="16"/>
      <c r="Q15" s="5"/>
      <c r="R15" s="16"/>
      <c r="S15" s="16"/>
      <c r="T15" s="16"/>
      <c r="U15" s="1"/>
    </row>
    <row r="16" spans="1:21">
      <c r="A16" s="5"/>
      <c r="B16" s="1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6"/>
      <c r="Q16" s="5"/>
      <c r="R16" s="16"/>
      <c r="S16" s="16"/>
      <c r="T16" s="16"/>
      <c r="U16" s="1"/>
    </row>
    <row r="17" spans="1:21">
      <c r="A17" s="5"/>
      <c r="B17" s="16">
        <v>1966</v>
      </c>
      <c r="C17" s="2">
        <v>0</v>
      </c>
      <c r="D17" s="2">
        <v>0</v>
      </c>
      <c r="E17" s="2">
        <v>0</v>
      </c>
      <c r="F17" s="2">
        <v>2299</v>
      </c>
      <c r="G17" s="2">
        <v>2566</v>
      </c>
      <c r="H17" s="2">
        <v>1789</v>
      </c>
      <c r="I17" s="2">
        <v>7295</v>
      </c>
      <c r="J17" s="2">
        <v>6415</v>
      </c>
      <c r="K17" s="2">
        <v>1105</v>
      </c>
      <c r="L17" s="2">
        <v>0</v>
      </c>
      <c r="M17" s="2">
        <v>0</v>
      </c>
      <c r="N17" s="2">
        <v>0</v>
      </c>
      <c r="O17" s="2">
        <f>SUM(C17:N17)</f>
        <v>21469</v>
      </c>
      <c r="P17" s="16"/>
      <c r="Q17" s="5"/>
      <c r="R17" s="16"/>
      <c r="S17" s="16"/>
      <c r="T17" s="16"/>
      <c r="U17" s="1"/>
    </row>
    <row r="18" spans="1:21">
      <c r="A18" s="5"/>
      <c r="B18" s="16">
        <v>1967</v>
      </c>
      <c r="C18" s="2">
        <v>0</v>
      </c>
      <c r="D18" s="2">
        <v>0</v>
      </c>
      <c r="E18" s="2">
        <v>0</v>
      </c>
      <c r="F18" s="2">
        <v>4938</v>
      </c>
      <c r="G18" s="2">
        <v>1596</v>
      </c>
      <c r="H18" s="2">
        <v>361</v>
      </c>
      <c r="I18" s="2">
        <v>4837</v>
      </c>
      <c r="J18" s="2">
        <v>6878</v>
      </c>
      <c r="K18" s="2">
        <v>3105</v>
      </c>
      <c r="L18" s="2">
        <v>0</v>
      </c>
      <c r="M18" s="2">
        <v>0</v>
      </c>
      <c r="N18" s="2">
        <v>0</v>
      </c>
      <c r="O18" s="2">
        <f>SUM(C18:N18)</f>
        <v>21715</v>
      </c>
      <c r="P18" s="16"/>
      <c r="Q18" s="5"/>
      <c r="R18" s="16"/>
      <c r="S18" s="16"/>
      <c r="T18" s="16"/>
      <c r="U18" s="1"/>
    </row>
    <row r="19" spans="1:21">
      <c r="A19" s="5"/>
      <c r="B19" s="16">
        <v>1968</v>
      </c>
      <c r="C19" s="2">
        <v>0</v>
      </c>
      <c r="D19" s="2">
        <v>0</v>
      </c>
      <c r="E19" s="2">
        <v>0</v>
      </c>
      <c r="F19" s="2">
        <v>3239</v>
      </c>
      <c r="G19" s="2">
        <v>481</v>
      </c>
      <c r="H19" s="2">
        <v>1128</v>
      </c>
      <c r="I19" s="2">
        <v>7243</v>
      </c>
      <c r="J19" s="2">
        <v>7025</v>
      </c>
      <c r="K19" s="2">
        <v>1147</v>
      </c>
      <c r="L19" s="2">
        <v>0</v>
      </c>
      <c r="M19" s="2">
        <v>0</v>
      </c>
      <c r="N19" s="2">
        <v>0</v>
      </c>
      <c r="O19" s="2">
        <f>SUM(C19:N19)</f>
        <v>20263</v>
      </c>
      <c r="P19" s="16"/>
      <c r="Q19" s="5"/>
      <c r="R19" s="16"/>
      <c r="S19" s="16"/>
      <c r="T19" s="16"/>
      <c r="U19" s="1"/>
    </row>
    <row r="20" spans="1:21">
      <c r="A20" s="5"/>
      <c r="B20" s="16">
        <v>1969</v>
      </c>
      <c r="C20" s="2">
        <v>0</v>
      </c>
      <c r="D20" s="2">
        <v>0</v>
      </c>
      <c r="E20" s="2">
        <v>0</v>
      </c>
      <c r="F20" s="2">
        <v>3112</v>
      </c>
      <c r="G20" s="2">
        <v>1554</v>
      </c>
      <c r="H20" s="2">
        <v>499</v>
      </c>
      <c r="I20" s="2">
        <v>6742</v>
      </c>
      <c r="J20" s="2">
        <v>7243</v>
      </c>
      <c r="K20" s="2">
        <v>2319</v>
      </c>
      <c r="L20" s="2">
        <v>0</v>
      </c>
      <c r="M20" s="2">
        <v>0</v>
      </c>
      <c r="N20" s="2">
        <v>0</v>
      </c>
      <c r="O20" s="2">
        <f>SUM(C20:N20)</f>
        <v>21469</v>
      </c>
      <c r="P20" s="16"/>
      <c r="Q20" s="5"/>
      <c r="R20" s="16"/>
      <c r="S20" s="16"/>
      <c r="T20" s="16"/>
      <c r="U20" s="1"/>
    </row>
    <row r="21" spans="1:21">
      <c r="A21" s="5"/>
      <c r="B21" s="16">
        <v>1970</v>
      </c>
      <c r="C21" s="2">
        <v>0</v>
      </c>
      <c r="D21" s="2">
        <v>0</v>
      </c>
      <c r="E21" s="2">
        <v>0</v>
      </c>
      <c r="F21" s="2">
        <v>2192</v>
      </c>
      <c r="G21" s="2">
        <v>1508</v>
      </c>
      <c r="H21" s="2">
        <v>1383</v>
      </c>
      <c r="I21" s="2">
        <v>6787</v>
      </c>
      <c r="J21" s="2">
        <v>6887</v>
      </c>
      <c r="K21" s="2">
        <v>1627</v>
      </c>
      <c r="L21" s="2">
        <v>0</v>
      </c>
      <c r="M21" s="2">
        <v>0</v>
      </c>
      <c r="N21" s="2">
        <v>0</v>
      </c>
      <c r="O21" s="2">
        <f>SUM(C21:N21)</f>
        <v>20384</v>
      </c>
      <c r="P21" s="16"/>
      <c r="Q21" s="5"/>
      <c r="R21" s="16"/>
      <c r="S21" s="16"/>
      <c r="T21" s="16"/>
      <c r="U21" s="1"/>
    </row>
    <row r="22" spans="1:21">
      <c r="A22" s="5"/>
      <c r="B22" s="16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16"/>
      <c r="Q22" s="5"/>
      <c r="R22" s="16"/>
      <c r="S22" s="16"/>
      <c r="T22" s="16"/>
      <c r="U22" s="1"/>
    </row>
    <row r="23" spans="1:21">
      <c r="A23" s="5"/>
      <c r="B23" s="16">
        <v>1971</v>
      </c>
      <c r="C23" s="2">
        <v>0</v>
      </c>
      <c r="D23" s="2">
        <v>0</v>
      </c>
      <c r="E23" s="2">
        <v>0</v>
      </c>
      <c r="F23" s="2">
        <v>3706</v>
      </c>
      <c r="G23" s="2">
        <v>950</v>
      </c>
      <c r="H23" s="2">
        <v>1402</v>
      </c>
      <c r="I23" s="2">
        <v>7254</v>
      </c>
      <c r="J23" s="2">
        <v>7496</v>
      </c>
      <c r="K23" s="2">
        <v>1525</v>
      </c>
      <c r="L23" s="2">
        <v>0</v>
      </c>
      <c r="M23" s="2">
        <v>0</v>
      </c>
      <c r="N23" s="2">
        <v>0</v>
      </c>
      <c r="O23" s="2">
        <f>SUM(C23:N23)</f>
        <v>22333</v>
      </c>
      <c r="P23" s="16"/>
      <c r="Q23" s="5"/>
      <c r="R23" s="16"/>
      <c r="S23" s="16"/>
      <c r="T23" s="16"/>
      <c r="U23" s="1"/>
    </row>
    <row r="24" spans="1:21">
      <c r="A24" s="5"/>
      <c r="B24" s="16">
        <v>1972</v>
      </c>
      <c r="C24" s="2">
        <v>0</v>
      </c>
      <c r="D24" s="2">
        <v>0</v>
      </c>
      <c r="E24" s="2">
        <v>551</v>
      </c>
      <c r="F24" s="2">
        <v>3575</v>
      </c>
      <c r="G24" s="2">
        <v>326</v>
      </c>
      <c r="H24" s="2">
        <v>754</v>
      </c>
      <c r="I24" s="2">
        <v>5318</v>
      </c>
      <c r="J24" s="2">
        <v>8343</v>
      </c>
      <c r="K24" s="2">
        <v>2217</v>
      </c>
      <c r="L24" s="2">
        <v>0</v>
      </c>
      <c r="M24" s="2">
        <v>0</v>
      </c>
      <c r="N24" s="2">
        <v>0</v>
      </c>
      <c r="O24" s="2">
        <f>SUM(C24:N24)</f>
        <v>21084</v>
      </c>
      <c r="P24" s="16"/>
      <c r="Q24" s="5"/>
      <c r="R24" s="16"/>
      <c r="S24" s="16"/>
      <c r="T24" s="16"/>
      <c r="U24" s="1"/>
    </row>
    <row r="25" spans="1:21">
      <c r="A25" s="5"/>
      <c r="B25" s="16">
        <v>1973</v>
      </c>
      <c r="C25" s="2">
        <v>0</v>
      </c>
      <c r="D25" s="2">
        <v>0</v>
      </c>
      <c r="E25" s="2">
        <v>0</v>
      </c>
      <c r="F25" s="2">
        <v>1154</v>
      </c>
      <c r="G25" s="2">
        <v>1842</v>
      </c>
      <c r="H25" s="2">
        <v>1227</v>
      </c>
      <c r="I25" s="2">
        <v>7764</v>
      </c>
      <c r="J25" s="2">
        <v>7522</v>
      </c>
      <c r="K25" s="2">
        <v>2562</v>
      </c>
      <c r="L25" s="2">
        <v>0</v>
      </c>
      <c r="M25" s="2">
        <v>0</v>
      </c>
      <c r="N25" s="2">
        <v>0</v>
      </c>
      <c r="O25" s="2">
        <f>SUM(C25:N25)</f>
        <v>22071</v>
      </c>
      <c r="P25" s="16"/>
      <c r="Q25" s="5"/>
      <c r="R25" s="16"/>
      <c r="S25" s="16"/>
      <c r="T25" s="16"/>
      <c r="U25" s="1"/>
    </row>
    <row r="26" spans="1:21">
      <c r="A26" s="5"/>
      <c r="B26" s="16">
        <v>1974</v>
      </c>
      <c r="C26" s="2">
        <v>0</v>
      </c>
      <c r="D26" s="2">
        <v>0</v>
      </c>
      <c r="E26" s="2">
        <v>0</v>
      </c>
      <c r="F26" s="2">
        <v>1559</v>
      </c>
      <c r="G26" s="2">
        <v>911</v>
      </c>
      <c r="H26" s="2">
        <v>801</v>
      </c>
      <c r="I26" s="2">
        <v>7265</v>
      </c>
      <c r="J26" s="2">
        <v>6583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17119</v>
      </c>
      <c r="P26" s="16"/>
      <c r="Q26" s="5"/>
      <c r="R26" s="16"/>
      <c r="S26" s="16"/>
      <c r="T26" s="16"/>
      <c r="U26" s="1"/>
    </row>
    <row r="27" spans="1:21">
      <c r="A27" s="5"/>
      <c r="B27" s="16">
        <v>1975</v>
      </c>
      <c r="C27" s="2">
        <v>0</v>
      </c>
      <c r="D27" s="2">
        <v>0</v>
      </c>
      <c r="E27" s="2">
        <v>0</v>
      </c>
      <c r="F27" s="2">
        <v>3567</v>
      </c>
      <c r="G27" s="2">
        <v>658</v>
      </c>
      <c r="H27" s="2">
        <v>448</v>
      </c>
      <c r="I27" s="2">
        <v>6941</v>
      </c>
      <c r="J27" s="2">
        <v>7843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19457</v>
      </c>
      <c r="P27" s="16"/>
      <c r="Q27" s="5"/>
      <c r="R27" s="16"/>
      <c r="S27" s="16"/>
      <c r="T27" s="16"/>
      <c r="U27" s="1"/>
    </row>
    <row r="28" spans="1:21">
      <c r="A28" s="5"/>
      <c r="B28" s="16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16"/>
      <c r="Q28" s="5"/>
      <c r="R28" s="16"/>
      <c r="S28" s="16"/>
      <c r="T28" s="16"/>
      <c r="U28" s="1"/>
    </row>
    <row r="29" spans="1:21">
      <c r="A29" s="5"/>
      <c r="B29" s="16">
        <v>1976</v>
      </c>
      <c r="C29" s="2">
        <v>0</v>
      </c>
      <c r="D29" s="2">
        <v>0</v>
      </c>
      <c r="E29" s="2">
        <v>0</v>
      </c>
      <c r="F29" s="2">
        <v>2993</v>
      </c>
      <c r="G29" s="2">
        <v>661</v>
      </c>
      <c r="H29" s="2">
        <v>384</v>
      </c>
      <c r="I29" s="2">
        <v>6641</v>
      </c>
      <c r="J29" s="2">
        <v>6756</v>
      </c>
      <c r="K29" s="2">
        <v>0</v>
      </c>
      <c r="L29" s="2">
        <v>0</v>
      </c>
      <c r="M29" s="2">
        <v>0</v>
      </c>
      <c r="N29" s="2">
        <v>0</v>
      </c>
      <c r="O29" s="2">
        <f>SUM(C29:N29)</f>
        <v>17435</v>
      </c>
      <c r="P29" s="16"/>
      <c r="Q29" s="5">
        <f>SUM(O29:O49)</f>
        <v>222757</v>
      </c>
      <c r="R29" s="16"/>
      <c r="S29" s="16"/>
      <c r="T29" s="16"/>
      <c r="U29" s="1"/>
    </row>
    <row r="30" spans="1:21">
      <c r="A30" s="5"/>
      <c r="B30" s="16">
        <v>1977</v>
      </c>
      <c r="C30" s="2">
        <v>0</v>
      </c>
      <c r="D30" s="2">
        <v>0</v>
      </c>
      <c r="E30" s="2">
        <v>0</v>
      </c>
      <c r="F30" s="2">
        <v>2361</v>
      </c>
      <c r="G30" s="2">
        <v>706</v>
      </c>
      <c r="H30" s="2">
        <v>693</v>
      </c>
      <c r="I30" s="2">
        <v>7046</v>
      </c>
      <c r="J30" s="2">
        <v>5459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16265</v>
      </c>
      <c r="P30" s="16"/>
      <c r="Q30" s="5"/>
      <c r="R30" s="16"/>
      <c r="S30" s="16"/>
      <c r="T30" s="16"/>
      <c r="U30" s="1"/>
    </row>
    <row r="31" spans="1:21">
      <c r="A31" s="5"/>
      <c r="B31" s="16">
        <v>1978</v>
      </c>
      <c r="C31" s="2">
        <v>0</v>
      </c>
      <c r="D31" s="2">
        <v>0</v>
      </c>
      <c r="E31" s="2">
        <v>0</v>
      </c>
      <c r="F31" s="2">
        <v>2092</v>
      </c>
      <c r="G31" s="2">
        <v>1010</v>
      </c>
      <c r="H31" s="2">
        <v>1232</v>
      </c>
      <c r="I31" s="2">
        <v>6490</v>
      </c>
      <c r="J31" s="2">
        <v>4863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15687</v>
      </c>
      <c r="P31" s="16"/>
      <c r="Q31" s="5"/>
      <c r="R31" s="16"/>
      <c r="S31" s="16"/>
      <c r="T31" s="16"/>
      <c r="U31" s="1"/>
    </row>
    <row r="32" spans="1:21">
      <c r="A32" s="5"/>
      <c r="B32" s="16">
        <v>1979</v>
      </c>
      <c r="C32" s="2">
        <v>0</v>
      </c>
      <c r="D32" s="2">
        <v>0</v>
      </c>
      <c r="E32" s="2">
        <v>0</v>
      </c>
      <c r="F32" s="2">
        <v>2122</v>
      </c>
      <c r="G32" s="2">
        <v>2012</v>
      </c>
      <c r="H32" s="2">
        <v>145</v>
      </c>
      <c r="I32" s="2">
        <v>3893</v>
      </c>
      <c r="J32" s="2">
        <v>4313</v>
      </c>
      <c r="K32" s="2">
        <v>402</v>
      </c>
      <c r="L32" s="2">
        <v>0</v>
      </c>
      <c r="M32" s="2">
        <v>0</v>
      </c>
      <c r="N32" s="2">
        <v>0</v>
      </c>
      <c r="O32" s="2">
        <f>SUM(C32:N32)</f>
        <v>12887</v>
      </c>
      <c r="P32" s="16"/>
      <c r="Q32" s="5"/>
      <c r="R32" s="16"/>
      <c r="S32" s="16"/>
      <c r="T32" s="16"/>
      <c r="U32" s="1"/>
    </row>
    <row r="33" spans="1:21">
      <c r="A33" s="5"/>
      <c r="B33" s="16">
        <v>1980</v>
      </c>
      <c r="C33" s="2">
        <v>0</v>
      </c>
      <c r="D33" s="2">
        <v>0</v>
      </c>
      <c r="E33" s="2">
        <v>0</v>
      </c>
      <c r="F33" s="2">
        <v>1010</v>
      </c>
      <c r="G33" s="2">
        <v>1675</v>
      </c>
      <c r="H33" s="2">
        <v>229</v>
      </c>
      <c r="I33" s="2">
        <v>5371</v>
      </c>
      <c r="J33" s="2">
        <v>4451</v>
      </c>
      <c r="K33" s="2">
        <v>149</v>
      </c>
      <c r="L33" s="2">
        <v>0</v>
      </c>
      <c r="M33" s="2">
        <v>0</v>
      </c>
      <c r="N33" s="2">
        <v>0</v>
      </c>
      <c r="O33" s="2">
        <f>SUM(C33:N33)</f>
        <v>12885</v>
      </c>
      <c r="P33" s="16"/>
      <c r="Q33" s="5"/>
      <c r="R33" s="16"/>
      <c r="S33" s="16"/>
      <c r="T33" s="16"/>
      <c r="U33" s="1"/>
    </row>
    <row r="34" spans="1:21">
      <c r="A34" s="5"/>
      <c r="B34" s="16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16"/>
      <c r="Q34" s="5"/>
      <c r="R34" s="16"/>
      <c r="S34" s="16"/>
      <c r="T34" s="16"/>
      <c r="U34" s="1"/>
    </row>
    <row r="35" spans="1:21">
      <c r="A35" s="5"/>
      <c r="B35" s="16">
        <v>1981</v>
      </c>
      <c r="C35" s="2">
        <v>0</v>
      </c>
      <c r="D35" s="2">
        <v>0</v>
      </c>
      <c r="E35" s="2">
        <v>771</v>
      </c>
      <c r="F35" s="2">
        <v>3390</v>
      </c>
      <c r="G35" s="2">
        <v>126</v>
      </c>
      <c r="H35" s="2">
        <v>167</v>
      </c>
      <c r="I35" s="2">
        <v>4274</v>
      </c>
      <c r="J35" s="2">
        <v>3849</v>
      </c>
      <c r="K35" s="2">
        <v>2</v>
      </c>
      <c r="L35" s="2">
        <v>0</v>
      </c>
      <c r="M35" s="2">
        <v>0</v>
      </c>
      <c r="N35" s="2">
        <v>0</v>
      </c>
      <c r="O35" s="2">
        <f>SUM(C35:N35)</f>
        <v>12579</v>
      </c>
      <c r="P35" s="16"/>
      <c r="Q35" s="5"/>
      <c r="R35" s="16"/>
      <c r="S35" s="16"/>
      <c r="T35" s="16"/>
      <c r="U35" s="1"/>
    </row>
    <row r="36" spans="1:21">
      <c r="A36" s="5"/>
      <c r="B36" s="16">
        <v>1982</v>
      </c>
      <c r="C36" s="2">
        <v>0</v>
      </c>
      <c r="D36" s="2">
        <v>0</v>
      </c>
      <c r="E36" s="2">
        <v>0</v>
      </c>
      <c r="F36" s="2">
        <v>1589</v>
      </c>
      <c r="G36" s="2">
        <v>1080</v>
      </c>
      <c r="H36" s="2">
        <v>0</v>
      </c>
      <c r="I36" s="2">
        <v>3426</v>
      </c>
      <c r="J36" s="2">
        <v>3818</v>
      </c>
      <c r="K36" s="2">
        <v>1385</v>
      </c>
      <c r="L36" s="2">
        <v>0</v>
      </c>
      <c r="M36" s="2">
        <v>0</v>
      </c>
      <c r="N36" s="2">
        <v>0</v>
      </c>
      <c r="O36" s="2">
        <f>SUM(C36:N36)</f>
        <v>11298</v>
      </c>
      <c r="P36" s="16"/>
      <c r="Q36" s="5"/>
      <c r="R36" s="16"/>
      <c r="S36" s="16"/>
      <c r="T36" s="16"/>
      <c r="U36" s="1"/>
    </row>
    <row r="37" spans="1:21">
      <c r="A37" s="5"/>
      <c r="B37" s="16">
        <v>1983</v>
      </c>
      <c r="C37" s="2">
        <v>0</v>
      </c>
      <c r="D37" s="2">
        <v>0</v>
      </c>
      <c r="E37" s="2">
        <v>0</v>
      </c>
      <c r="F37" s="2">
        <v>0</v>
      </c>
      <c r="G37" s="2">
        <v>769</v>
      </c>
      <c r="H37" s="2">
        <v>591</v>
      </c>
      <c r="I37" s="2">
        <v>4242</v>
      </c>
      <c r="J37" s="2">
        <v>3729</v>
      </c>
      <c r="K37" s="2">
        <v>1811</v>
      </c>
      <c r="L37" s="2">
        <v>0</v>
      </c>
      <c r="M37" s="2">
        <v>0</v>
      </c>
      <c r="N37" s="2">
        <v>0</v>
      </c>
      <c r="O37" s="2">
        <f>SUM(C37:N37)</f>
        <v>11142</v>
      </c>
      <c r="P37" s="16"/>
      <c r="Q37" s="5"/>
      <c r="R37" s="16"/>
      <c r="S37" s="16"/>
      <c r="T37" s="16"/>
      <c r="U37" s="1"/>
    </row>
    <row r="38" spans="1:21">
      <c r="A38" s="5"/>
      <c r="B38" s="16">
        <v>1984</v>
      </c>
      <c r="C38" s="2">
        <v>0</v>
      </c>
      <c r="D38" s="2">
        <v>0</v>
      </c>
      <c r="E38" s="2">
        <v>0</v>
      </c>
      <c r="F38" s="2">
        <v>756</v>
      </c>
      <c r="G38" s="2">
        <v>1535</v>
      </c>
      <c r="H38" s="2">
        <v>1177</v>
      </c>
      <c r="I38" s="2">
        <v>4108</v>
      </c>
      <c r="J38" s="2">
        <v>4599</v>
      </c>
      <c r="K38" s="2">
        <v>1192</v>
      </c>
      <c r="L38" s="2">
        <v>0</v>
      </c>
      <c r="M38" s="2">
        <v>0</v>
      </c>
      <c r="N38" s="2">
        <v>0</v>
      </c>
      <c r="O38" s="2">
        <f>SUM(C38:N38)</f>
        <v>13367</v>
      </c>
      <c r="P38" s="16"/>
      <c r="Q38" s="5"/>
      <c r="R38" s="16"/>
      <c r="S38" s="16"/>
      <c r="T38" s="16"/>
      <c r="U38" s="1"/>
    </row>
    <row r="39" spans="1:21">
      <c r="A39" s="5"/>
      <c r="B39" s="16">
        <v>1985</v>
      </c>
      <c r="C39" s="2">
        <v>0</v>
      </c>
      <c r="D39" s="2">
        <v>0</v>
      </c>
      <c r="E39" s="2">
        <v>0</v>
      </c>
      <c r="F39" s="2">
        <v>1567</v>
      </c>
      <c r="G39" s="2">
        <v>1869</v>
      </c>
      <c r="H39" s="2">
        <v>1175</v>
      </c>
      <c r="I39" s="2">
        <v>3130</v>
      </c>
      <c r="J39" s="2">
        <v>4075</v>
      </c>
      <c r="K39" s="2">
        <v>272</v>
      </c>
      <c r="L39" s="2">
        <v>0</v>
      </c>
      <c r="M39" s="2">
        <v>0</v>
      </c>
      <c r="N39" s="2">
        <v>0</v>
      </c>
      <c r="O39" s="2">
        <f>SUM(C39:N39)</f>
        <v>12088</v>
      </c>
      <c r="P39" s="16"/>
      <c r="Q39" s="5"/>
      <c r="R39" s="16"/>
      <c r="S39" s="16"/>
      <c r="T39" s="16"/>
      <c r="U39" s="1"/>
    </row>
    <row r="40" spans="1:21">
      <c r="A40" s="5"/>
      <c r="B40" s="16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6"/>
      <c r="Q40" s="5"/>
      <c r="R40" s="16"/>
      <c r="S40" s="16"/>
      <c r="T40" s="16"/>
      <c r="U40" s="1"/>
    </row>
    <row r="41" spans="1:21">
      <c r="A41" s="5"/>
      <c r="B41" s="16">
        <v>1986</v>
      </c>
      <c r="C41" s="2">
        <v>0</v>
      </c>
      <c r="D41" s="2">
        <v>0</v>
      </c>
      <c r="E41" s="2">
        <v>0</v>
      </c>
      <c r="F41" s="2">
        <v>2317</v>
      </c>
      <c r="G41" s="2">
        <v>2639</v>
      </c>
      <c r="H41" s="2">
        <v>1356</v>
      </c>
      <c r="I41" s="2">
        <v>3732</v>
      </c>
      <c r="J41" s="2">
        <v>2811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12855</v>
      </c>
      <c r="P41" s="16"/>
      <c r="Q41" s="5"/>
      <c r="R41" s="16"/>
      <c r="S41" s="16"/>
      <c r="T41" s="16"/>
      <c r="U41" s="1"/>
    </row>
    <row r="42" spans="1:21">
      <c r="A42" s="5"/>
      <c r="B42" s="16">
        <v>1987</v>
      </c>
      <c r="C42" s="2">
        <v>0</v>
      </c>
      <c r="D42" s="2">
        <v>0</v>
      </c>
      <c r="E42" s="2">
        <v>0</v>
      </c>
      <c r="F42" s="2">
        <v>326</v>
      </c>
      <c r="G42" s="2">
        <v>3146</v>
      </c>
      <c r="H42" s="2">
        <v>1595</v>
      </c>
      <c r="I42" s="2">
        <v>3538</v>
      </c>
      <c r="J42" s="2">
        <v>2784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11389</v>
      </c>
      <c r="P42" s="16"/>
      <c r="Q42" s="5"/>
      <c r="R42" s="16"/>
      <c r="S42" s="16"/>
      <c r="T42" s="16"/>
      <c r="U42" s="1"/>
    </row>
    <row r="43" spans="1:21">
      <c r="A43" s="5"/>
      <c r="B43" s="16">
        <v>1988</v>
      </c>
      <c r="C43" s="2">
        <v>0</v>
      </c>
      <c r="D43" s="2">
        <v>0</v>
      </c>
      <c r="E43" s="2">
        <v>0</v>
      </c>
      <c r="F43" s="2">
        <v>1012</v>
      </c>
      <c r="G43" s="2">
        <v>2889</v>
      </c>
      <c r="H43" s="2">
        <v>2248</v>
      </c>
      <c r="I43" s="2">
        <v>2549</v>
      </c>
      <c r="J43" s="2">
        <v>3395</v>
      </c>
      <c r="K43" s="2">
        <v>0</v>
      </c>
      <c r="L43" s="2">
        <v>0</v>
      </c>
      <c r="M43" s="2">
        <v>0</v>
      </c>
      <c r="N43" s="2">
        <v>0</v>
      </c>
      <c r="O43" s="2">
        <f>SUM(C43:N43)</f>
        <v>12093</v>
      </c>
      <c r="P43" s="16"/>
      <c r="Q43" s="5"/>
      <c r="R43" s="16"/>
      <c r="S43" s="16"/>
      <c r="T43" s="16"/>
      <c r="U43" s="1"/>
    </row>
    <row r="44" spans="1:21">
      <c r="A44" s="5"/>
      <c r="B44" s="16">
        <v>1989</v>
      </c>
      <c r="C44" s="2">
        <v>0</v>
      </c>
      <c r="D44" s="2">
        <v>0</v>
      </c>
      <c r="E44" s="2">
        <v>0</v>
      </c>
      <c r="F44" s="2">
        <v>1711</v>
      </c>
      <c r="G44" s="2">
        <v>1708</v>
      </c>
      <c r="H44" s="2">
        <v>1133</v>
      </c>
      <c r="I44" s="2">
        <v>2926</v>
      </c>
      <c r="J44" s="2">
        <v>3049</v>
      </c>
      <c r="K44" s="2">
        <v>0</v>
      </c>
      <c r="L44" s="2">
        <v>0</v>
      </c>
      <c r="M44" s="2">
        <v>0</v>
      </c>
      <c r="N44" s="2">
        <v>0</v>
      </c>
      <c r="O44" s="2">
        <f>SUM(C44:N44)</f>
        <v>10527</v>
      </c>
      <c r="P44" s="16"/>
      <c r="Q44" s="5"/>
      <c r="R44" s="16"/>
      <c r="S44" s="16"/>
      <c r="T44" s="16"/>
      <c r="U44" s="1"/>
    </row>
    <row r="45" spans="1:21">
      <c r="A45" s="5"/>
      <c r="B45" s="16">
        <v>1990</v>
      </c>
      <c r="C45" s="2">
        <v>0</v>
      </c>
      <c r="D45" s="2">
        <v>0</v>
      </c>
      <c r="E45" s="2">
        <v>0</v>
      </c>
      <c r="F45" s="2">
        <v>2012</v>
      </c>
      <c r="G45" s="2">
        <v>2247</v>
      </c>
      <c r="H45" s="2">
        <v>1715</v>
      </c>
      <c r="I45" s="2">
        <v>4415</v>
      </c>
      <c r="J45" s="2">
        <v>680</v>
      </c>
      <c r="K45" s="2">
        <v>0</v>
      </c>
      <c r="L45" s="2">
        <v>0</v>
      </c>
      <c r="M45" s="2">
        <v>0</v>
      </c>
      <c r="N45" s="2">
        <v>0</v>
      </c>
      <c r="O45" s="2">
        <f>SUM(C45:N45)</f>
        <v>11069</v>
      </c>
      <c r="P45" s="16"/>
      <c r="Q45" s="5"/>
      <c r="R45" s="16"/>
      <c r="S45" s="16"/>
      <c r="T45" s="16"/>
      <c r="U45" s="1"/>
    </row>
    <row r="46" spans="1:21">
      <c r="A46" s="5"/>
      <c r="B46" s="16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6"/>
      <c r="Q46" s="5"/>
      <c r="R46" s="16"/>
      <c r="S46" s="16"/>
      <c r="T46" s="16"/>
      <c r="U46" s="1"/>
    </row>
    <row r="47" spans="1:21">
      <c r="A47" s="5"/>
      <c r="B47" s="16">
        <v>1991</v>
      </c>
      <c r="C47" s="2">
        <v>0</v>
      </c>
      <c r="D47" s="2">
        <v>0</v>
      </c>
      <c r="E47" s="2">
        <v>441</v>
      </c>
      <c r="F47" s="2">
        <v>3018</v>
      </c>
      <c r="G47" s="2">
        <v>2202</v>
      </c>
      <c r="H47" s="2">
        <v>1269</v>
      </c>
      <c r="I47" s="2">
        <v>2701</v>
      </c>
      <c r="J47" s="2">
        <v>1341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10972</v>
      </c>
      <c r="P47" s="16"/>
      <c r="Q47" s="5"/>
      <c r="R47" s="16"/>
      <c r="S47" s="16"/>
      <c r="T47" s="16"/>
      <c r="U47" s="1"/>
    </row>
    <row r="48" spans="1:21">
      <c r="A48" s="5"/>
      <c r="B48" s="16">
        <v>1992</v>
      </c>
      <c r="C48" s="2">
        <v>0</v>
      </c>
      <c r="D48" s="2">
        <v>0</v>
      </c>
      <c r="E48" s="2">
        <v>0</v>
      </c>
      <c r="F48" s="2">
        <v>1763</v>
      </c>
      <c r="G48" s="2">
        <v>2132</v>
      </c>
      <c r="H48" s="2">
        <v>2120</v>
      </c>
      <c r="I48" s="2">
        <v>1521</v>
      </c>
      <c r="J48" s="2">
        <v>1384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8920</v>
      </c>
      <c r="P48" s="16"/>
      <c r="Q48" s="5"/>
      <c r="R48" s="16"/>
      <c r="S48" s="16"/>
      <c r="T48" s="16"/>
      <c r="U48" s="1"/>
    </row>
    <row r="49" spans="1:21">
      <c r="A49" s="5"/>
      <c r="B49" s="16">
        <v>1993</v>
      </c>
      <c r="C49" s="2">
        <v>0</v>
      </c>
      <c r="D49" s="2">
        <v>0</v>
      </c>
      <c r="E49" s="2">
        <v>0</v>
      </c>
      <c r="F49" s="2">
        <v>225</v>
      </c>
      <c r="G49" s="2">
        <v>2990</v>
      </c>
      <c r="H49" s="2">
        <v>1655</v>
      </c>
      <c r="I49" s="2">
        <v>2049</v>
      </c>
      <c r="J49" s="2">
        <v>2380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9299</v>
      </c>
      <c r="P49" s="16"/>
      <c r="Q49" s="5"/>
      <c r="R49" s="16"/>
      <c r="S49" s="16"/>
      <c r="T49" s="16"/>
      <c r="U49" s="1"/>
    </row>
    <row r="50" spans="1:21">
      <c r="A50" s="5"/>
      <c r="B50" s="16">
        <v>1994</v>
      </c>
      <c r="C50" s="2">
        <v>0</v>
      </c>
      <c r="D50" s="2">
        <v>0</v>
      </c>
      <c r="E50" s="2">
        <v>0</v>
      </c>
      <c r="F50" s="2">
        <v>1454</v>
      </c>
      <c r="G50" s="2">
        <v>2975</v>
      </c>
      <c r="H50" s="2">
        <v>2231</v>
      </c>
      <c r="I50" s="2">
        <v>2355</v>
      </c>
      <c r="J50" s="2">
        <v>1836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10851</v>
      </c>
      <c r="P50" s="16"/>
      <c r="Q50" s="5"/>
      <c r="R50" s="16"/>
      <c r="S50" s="16"/>
      <c r="T50" s="16"/>
      <c r="U50" s="1"/>
    </row>
    <row r="51" spans="1:21" ht="15.75">
      <c r="A51" s="5"/>
      <c r="B51" s="16">
        <v>1995</v>
      </c>
      <c r="C51" s="2">
        <v>0</v>
      </c>
      <c r="D51" s="2">
        <v>0</v>
      </c>
      <c r="E51" s="2">
        <v>0</v>
      </c>
      <c r="F51" s="2">
        <v>0</v>
      </c>
      <c r="G51" s="2">
        <v>1706</v>
      </c>
      <c r="H51" s="2">
        <v>2375</v>
      </c>
      <c r="I51" s="2">
        <v>2604</v>
      </c>
      <c r="J51" s="2">
        <v>2738</v>
      </c>
      <c r="K51" s="2">
        <v>104</v>
      </c>
      <c r="L51" s="2">
        <v>0</v>
      </c>
      <c r="M51" s="2">
        <v>0</v>
      </c>
      <c r="N51" s="2">
        <v>0</v>
      </c>
      <c r="O51" s="2">
        <f>SUM(C51:N51)</f>
        <v>9527</v>
      </c>
      <c r="P51" s="16"/>
      <c r="Q51" s="7"/>
      <c r="R51" s="16"/>
      <c r="S51" s="16"/>
      <c r="T51" s="16"/>
      <c r="U51" s="1"/>
    </row>
    <row r="52" spans="1:21" ht="15.75">
      <c r="A52" s="5"/>
      <c r="B52" s="16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6"/>
      <c r="Q52" s="7"/>
      <c r="R52" s="16"/>
      <c r="S52" s="16"/>
      <c r="T52" s="16"/>
      <c r="U52" s="1"/>
    </row>
    <row r="53" spans="1:21" ht="15.75">
      <c r="A53" s="5"/>
      <c r="B53" s="16">
        <v>1996</v>
      </c>
      <c r="C53" s="2">
        <v>0</v>
      </c>
      <c r="D53" s="2">
        <v>0</v>
      </c>
      <c r="E53" s="2">
        <v>0</v>
      </c>
      <c r="F53" s="2">
        <v>2392</v>
      </c>
      <c r="G53" s="2">
        <v>2627</v>
      </c>
      <c r="H53" s="2">
        <v>970</v>
      </c>
      <c r="I53" s="2">
        <v>2096</v>
      </c>
      <c r="J53" s="2">
        <v>2094</v>
      </c>
      <c r="K53" s="2">
        <v>0</v>
      </c>
      <c r="L53" s="2">
        <v>0</v>
      </c>
      <c r="M53" s="2">
        <v>0</v>
      </c>
      <c r="N53" s="2">
        <v>0</v>
      </c>
      <c r="O53" s="2">
        <f t="shared" ref="O53:O67" si="0">SUM(C53:N53)</f>
        <v>10179</v>
      </c>
      <c r="P53" s="16"/>
      <c r="Q53" s="7"/>
      <c r="R53" s="16"/>
      <c r="S53" s="16"/>
      <c r="T53" s="16"/>
      <c r="U53" s="1"/>
    </row>
    <row r="54" spans="1:21" ht="15.75">
      <c r="A54" s="5"/>
      <c r="B54" s="16">
        <v>1997</v>
      </c>
      <c r="C54" s="2">
        <v>0</v>
      </c>
      <c r="D54" s="2">
        <v>0</v>
      </c>
      <c r="E54" s="2">
        <v>0</v>
      </c>
      <c r="F54" s="2">
        <v>1419</v>
      </c>
      <c r="G54" s="2">
        <v>2474</v>
      </c>
      <c r="H54" s="2">
        <v>1125</v>
      </c>
      <c r="I54" s="2">
        <v>2625</v>
      </c>
      <c r="J54" s="2">
        <v>2439</v>
      </c>
      <c r="K54" s="2">
        <v>0</v>
      </c>
      <c r="L54" s="2">
        <v>0</v>
      </c>
      <c r="M54" s="2">
        <v>0</v>
      </c>
      <c r="N54" s="2">
        <v>0</v>
      </c>
      <c r="O54" s="2">
        <f t="shared" si="0"/>
        <v>10082</v>
      </c>
      <c r="P54" s="16"/>
      <c r="Q54" s="7"/>
      <c r="R54" s="16"/>
      <c r="S54" s="16"/>
      <c r="T54" s="16"/>
      <c r="U54" s="1"/>
    </row>
    <row r="55" spans="1:21" ht="15.75">
      <c r="A55" s="5"/>
      <c r="B55" s="16">
        <v>1998</v>
      </c>
      <c r="C55" s="2">
        <v>0</v>
      </c>
      <c r="D55" s="2">
        <v>0</v>
      </c>
      <c r="E55" s="2">
        <v>0</v>
      </c>
      <c r="F55" s="2">
        <v>1974</v>
      </c>
      <c r="G55" s="2">
        <v>2458</v>
      </c>
      <c r="H55" s="2">
        <v>1329</v>
      </c>
      <c r="I55" s="2">
        <v>2099</v>
      </c>
      <c r="J55" s="2">
        <v>1926</v>
      </c>
      <c r="K55" s="2">
        <v>0</v>
      </c>
      <c r="L55" s="2">
        <v>0</v>
      </c>
      <c r="M55" s="2">
        <v>0</v>
      </c>
      <c r="N55" s="2">
        <v>0</v>
      </c>
      <c r="O55" s="2">
        <f t="shared" si="0"/>
        <v>9786</v>
      </c>
      <c r="P55" s="16"/>
      <c r="Q55" s="7"/>
      <c r="R55" s="16"/>
      <c r="S55" s="16"/>
      <c r="T55" s="16"/>
      <c r="U55" s="1"/>
    </row>
    <row r="56" spans="1:21" ht="15.75">
      <c r="A56" s="5"/>
      <c r="B56" s="16">
        <v>1999</v>
      </c>
      <c r="C56" s="2">
        <v>0</v>
      </c>
      <c r="D56" s="2">
        <v>0</v>
      </c>
      <c r="E56" s="2">
        <v>204</v>
      </c>
      <c r="F56" s="2">
        <v>1587</v>
      </c>
      <c r="G56" s="2">
        <v>1119</v>
      </c>
      <c r="H56" s="2">
        <v>920</v>
      </c>
      <c r="I56" s="2">
        <v>2276</v>
      </c>
      <c r="J56" s="2">
        <v>1983</v>
      </c>
      <c r="K56" s="2">
        <v>0</v>
      </c>
      <c r="L56" s="2">
        <v>0</v>
      </c>
      <c r="M56" s="2">
        <v>0</v>
      </c>
      <c r="N56" s="2">
        <v>0</v>
      </c>
      <c r="O56" s="2">
        <f t="shared" si="0"/>
        <v>8089</v>
      </c>
      <c r="P56" s="16"/>
      <c r="Q56" s="7"/>
      <c r="R56" s="16"/>
      <c r="S56" s="16"/>
      <c r="T56" s="16"/>
      <c r="U56" s="1"/>
    </row>
    <row r="57" spans="1:21" ht="15.75">
      <c r="A57" s="5"/>
      <c r="B57" s="16">
        <v>2000</v>
      </c>
      <c r="C57" s="2">
        <v>0</v>
      </c>
      <c r="D57" s="2">
        <v>0</v>
      </c>
      <c r="E57" s="2">
        <v>0</v>
      </c>
      <c r="F57" s="2">
        <v>1993</v>
      </c>
      <c r="G57" s="2">
        <v>2060</v>
      </c>
      <c r="H57" s="2">
        <v>1763</v>
      </c>
      <c r="I57" s="2">
        <v>2376</v>
      </c>
      <c r="J57" s="2">
        <v>1148</v>
      </c>
      <c r="K57" s="2">
        <v>0</v>
      </c>
      <c r="L57" s="2">
        <v>0</v>
      </c>
      <c r="M57" s="2">
        <v>0</v>
      </c>
      <c r="N57" s="2">
        <v>0</v>
      </c>
      <c r="O57" s="2">
        <f t="shared" si="0"/>
        <v>9340</v>
      </c>
      <c r="P57" s="16"/>
      <c r="Q57" s="7"/>
      <c r="R57" s="16"/>
      <c r="S57" s="16"/>
      <c r="T57" s="16"/>
      <c r="U57" s="1"/>
    </row>
    <row r="58" spans="1:21" ht="15.75">
      <c r="A58" s="5"/>
      <c r="B58" s="16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6"/>
      <c r="Q58" s="7"/>
      <c r="R58" s="16"/>
      <c r="S58" s="16"/>
      <c r="T58" s="16"/>
      <c r="U58" s="1"/>
    </row>
    <row r="59" spans="1:21" ht="15.75">
      <c r="A59" s="5"/>
      <c r="B59" s="16">
        <v>2001</v>
      </c>
      <c r="C59" s="2">
        <v>0</v>
      </c>
      <c r="D59" s="2">
        <v>0</v>
      </c>
      <c r="E59" s="2">
        <v>0</v>
      </c>
      <c r="F59" s="2">
        <v>1378</v>
      </c>
      <c r="G59" s="2">
        <v>2003</v>
      </c>
      <c r="H59" s="2">
        <v>834</v>
      </c>
      <c r="I59" s="2">
        <v>2349</v>
      </c>
      <c r="J59" s="2">
        <v>400</v>
      </c>
      <c r="K59" s="2">
        <v>0</v>
      </c>
      <c r="L59" s="2">
        <v>0</v>
      </c>
      <c r="M59" s="2">
        <v>0</v>
      </c>
      <c r="N59" s="2">
        <v>0</v>
      </c>
      <c r="O59" s="2">
        <f t="shared" si="0"/>
        <v>6964</v>
      </c>
      <c r="P59" s="16"/>
      <c r="Q59" s="7"/>
      <c r="R59" s="16"/>
      <c r="S59" s="16"/>
      <c r="T59" s="16"/>
      <c r="U59" s="1"/>
    </row>
    <row r="60" spans="1:21" ht="15.75">
      <c r="A60" s="5"/>
      <c r="B60" s="16">
        <v>2002</v>
      </c>
      <c r="C60" s="2">
        <v>0</v>
      </c>
      <c r="D60" s="2">
        <v>0</v>
      </c>
      <c r="E60" s="2">
        <v>0</v>
      </c>
      <c r="F60" s="2">
        <v>2151</v>
      </c>
      <c r="G60" s="2">
        <v>1917</v>
      </c>
      <c r="H60" s="2">
        <v>1119</v>
      </c>
      <c r="I60" s="2">
        <v>3679</v>
      </c>
      <c r="J60" s="2">
        <v>98</v>
      </c>
      <c r="K60" s="2">
        <v>0</v>
      </c>
      <c r="L60" s="2">
        <v>0</v>
      </c>
      <c r="M60" s="2">
        <v>0</v>
      </c>
      <c r="N60" s="2">
        <v>0</v>
      </c>
      <c r="O60" s="2">
        <f t="shared" si="0"/>
        <v>8964</v>
      </c>
      <c r="P60" s="16"/>
      <c r="Q60" s="7"/>
      <c r="R60" s="16"/>
      <c r="S60" s="16"/>
      <c r="T60" s="16"/>
      <c r="U60" s="1"/>
    </row>
    <row r="61" spans="1:21" ht="15.75">
      <c r="A61" s="5"/>
      <c r="B61" s="16">
        <v>2003</v>
      </c>
      <c r="C61" s="2">
        <v>0</v>
      </c>
      <c r="D61" s="2">
        <v>0</v>
      </c>
      <c r="E61" s="2">
        <v>1061</v>
      </c>
      <c r="F61" s="2">
        <v>1914</v>
      </c>
      <c r="G61" s="2">
        <v>1428</v>
      </c>
      <c r="H61" s="2">
        <v>1741</v>
      </c>
      <c r="I61" s="2">
        <v>1456</v>
      </c>
      <c r="J61" s="2">
        <v>402</v>
      </c>
      <c r="K61" s="2">
        <v>0</v>
      </c>
      <c r="L61" s="2">
        <v>0</v>
      </c>
      <c r="M61" s="2">
        <v>0</v>
      </c>
      <c r="N61" s="2">
        <v>0</v>
      </c>
      <c r="O61" s="2">
        <f t="shared" si="0"/>
        <v>8002</v>
      </c>
      <c r="P61" s="16"/>
      <c r="Q61" s="7"/>
      <c r="R61" s="16"/>
      <c r="S61" s="16"/>
      <c r="T61" s="16"/>
      <c r="U61" s="1"/>
    </row>
    <row r="62" spans="1:21" ht="15.75">
      <c r="A62" s="5"/>
      <c r="B62" s="16">
        <v>2004</v>
      </c>
      <c r="C62" s="2">
        <v>0</v>
      </c>
      <c r="D62" s="2">
        <v>0</v>
      </c>
      <c r="E62" s="2">
        <v>741</v>
      </c>
      <c r="F62" s="2">
        <v>1748</v>
      </c>
      <c r="G62" s="2">
        <v>1733</v>
      </c>
      <c r="H62" s="2">
        <v>1309</v>
      </c>
      <c r="I62" s="2">
        <v>1413</v>
      </c>
      <c r="J62" s="2">
        <v>1487</v>
      </c>
      <c r="K62" s="2">
        <v>243</v>
      </c>
      <c r="L62" s="2">
        <v>0</v>
      </c>
      <c r="M62" s="2">
        <v>0</v>
      </c>
      <c r="N62" s="2">
        <v>0</v>
      </c>
      <c r="O62" s="2">
        <f t="shared" si="0"/>
        <v>8674</v>
      </c>
      <c r="P62" s="16"/>
      <c r="Q62" s="7"/>
      <c r="R62" s="16"/>
      <c r="S62" s="16"/>
      <c r="T62" s="16"/>
      <c r="U62" s="1"/>
    </row>
    <row r="63" spans="1:21" ht="15.75">
      <c r="A63" s="5"/>
      <c r="B63" s="16">
        <v>2005</v>
      </c>
      <c r="C63" s="2">
        <v>0</v>
      </c>
      <c r="D63" s="2">
        <v>0</v>
      </c>
      <c r="E63" s="2">
        <v>149</v>
      </c>
      <c r="F63" s="2">
        <v>1250</v>
      </c>
      <c r="G63" s="2">
        <v>1696</v>
      </c>
      <c r="H63" s="2">
        <v>1527</v>
      </c>
      <c r="I63" s="2">
        <v>1288</v>
      </c>
      <c r="J63" s="2">
        <v>652</v>
      </c>
      <c r="K63" s="2">
        <v>0</v>
      </c>
      <c r="L63" s="2">
        <v>0</v>
      </c>
      <c r="M63" s="2">
        <v>0</v>
      </c>
      <c r="N63" s="2">
        <v>0</v>
      </c>
      <c r="O63" s="2">
        <f t="shared" si="0"/>
        <v>6562</v>
      </c>
      <c r="P63" s="16"/>
      <c r="Q63" s="7"/>
      <c r="R63" s="16"/>
      <c r="S63" s="16"/>
      <c r="T63" s="16"/>
      <c r="U63" s="1"/>
    </row>
    <row r="64" spans="1:21" ht="15.75">
      <c r="A64" s="5"/>
      <c r="B64" s="16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6"/>
      <c r="Q64" s="7"/>
      <c r="R64" s="16"/>
      <c r="S64" s="16"/>
      <c r="T64" s="16"/>
      <c r="U64" s="1"/>
    </row>
    <row r="65" spans="1:21" ht="15.75">
      <c r="A65" s="5"/>
      <c r="B65" s="16">
        <v>2006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 t="shared" si="0"/>
        <v>0</v>
      </c>
      <c r="P65" s="16"/>
      <c r="Q65" s="7"/>
      <c r="R65" s="16"/>
      <c r="S65" s="16"/>
      <c r="T65" s="16"/>
      <c r="U65" s="1"/>
    </row>
    <row r="66" spans="1:21" ht="15.75">
      <c r="A66" s="5"/>
      <c r="B66" s="16">
        <v>2007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0</v>
      </c>
      <c r="P66" s="16"/>
      <c r="Q66" s="7"/>
      <c r="R66" s="16"/>
      <c r="S66" s="16"/>
      <c r="T66" s="16"/>
      <c r="U66" s="1"/>
    </row>
    <row r="67" spans="1:21" ht="15.75">
      <c r="A67" s="5"/>
      <c r="B67" s="16">
        <v>2008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0</v>
      </c>
      <c r="P67" s="16"/>
      <c r="Q67" s="7"/>
      <c r="R67" s="16"/>
      <c r="S67" s="16"/>
      <c r="T67" s="16"/>
      <c r="U67" s="1"/>
    </row>
    <row r="68" spans="1:21" ht="15.75">
      <c r="A68" s="5"/>
      <c r="B68" s="16">
        <v>2009</v>
      </c>
      <c r="C68" s="2">
        <v>0</v>
      </c>
      <c r="D68" s="2">
        <v>0</v>
      </c>
      <c r="E68" s="2">
        <v>0</v>
      </c>
      <c r="F68" s="2">
        <v>718</v>
      </c>
      <c r="G68" s="2">
        <v>2403</v>
      </c>
      <c r="H68" s="2">
        <v>2253</v>
      </c>
      <c r="I68" s="2">
        <v>2126</v>
      </c>
      <c r="J68" s="2">
        <v>1759</v>
      </c>
      <c r="K68" s="2">
        <v>365</v>
      </c>
      <c r="L68" s="2">
        <v>0</v>
      </c>
      <c r="M68" s="2">
        <v>0</v>
      </c>
      <c r="N68" s="2">
        <v>0</v>
      </c>
      <c r="O68" s="2">
        <f t="shared" ref="O68:O69" si="1">SUM(C68:N68)</f>
        <v>9624</v>
      </c>
      <c r="P68" s="16"/>
      <c r="Q68" s="7"/>
      <c r="R68" s="16"/>
      <c r="S68" s="16"/>
      <c r="T68" s="16"/>
      <c r="U68" s="1"/>
    </row>
    <row r="69" spans="1:21" ht="15.75">
      <c r="A69" s="5"/>
      <c r="B69" s="16">
        <v>2010</v>
      </c>
      <c r="C69" s="2">
        <v>0</v>
      </c>
      <c r="D69" s="2">
        <v>0</v>
      </c>
      <c r="E69" s="2">
        <v>0</v>
      </c>
      <c r="F69" s="2">
        <v>521</v>
      </c>
      <c r="G69" s="2">
        <v>2754</v>
      </c>
      <c r="H69" s="2">
        <v>2203</v>
      </c>
      <c r="I69" s="2">
        <v>2067</v>
      </c>
      <c r="J69" s="2">
        <v>1760</v>
      </c>
      <c r="K69" s="2">
        <v>304</v>
      </c>
      <c r="L69" s="2">
        <v>0</v>
      </c>
      <c r="M69" s="2">
        <v>0</v>
      </c>
      <c r="N69" s="2">
        <v>0</v>
      </c>
      <c r="O69" s="2">
        <f t="shared" si="1"/>
        <v>9609</v>
      </c>
      <c r="P69" s="16"/>
      <c r="Q69" s="7"/>
      <c r="R69" s="16"/>
      <c r="S69" s="16"/>
      <c r="T69" s="16"/>
      <c r="U69" s="1"/>
    </row>
    <row r="70" spans="1:21" ht="15.75">
      <c r="A70" s="5"/>
      <c r="B70" s="16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16"/>
      <c r="Q70" s="7"/>
      <c r="R70" s="16"/>
      <c r="S70" s="16"/>
      <c r="T70" s="16"/>
      <c r="U70" s="1"/>
    </row>
    <row r="71" spans="1:21" ht="15.75">
      <c r="A71" s="5"/>
      <c r="B71" s="16">
        <v>2011</v>
      </c>
      <c r="C71" s="2">
        <v>0</v>
      </c>
      <c r="D71" s="2">
        <v>0</v>
      </c>
      <c r="E71" s="2">
        <v>0</v>
      </c>
      <c r="F71" s="2">
        <v>392</v>
      </c>
      <c r="G71" s="2">
        <v>2537</v>
      </c>
      <c r="H71" s="2">
        <v>2461</v>
      </c>
      <c r="I71" s="2">
        <v>2241</v>
      </c>
      <c r="J71" s="2">
        <v>1755</v>
      </c>
      <c r="K71" s="2">
        <v>503</v>
      </c>
      <c r="L71" s="2">
        <v>0</v>
      </c>
      <c r="M71" s="2">
        <v>0</v>
      </c>
      <c r="N71" s="2">
        <v>0</v>
      </c>
      <c r="O71" s="2">
        <f>SUM(C71:N71)</f>
        <v>9889</v>
      </c>
      <c r="P71" s="16"/>
      <c r="Q71" s="7"/>
      <c r="R71" s="16"/>
      <c r="S71" s="16"/>
      <c r="T71" s="16"/>
      <c r="U71" s="1"/>
    </row>
    <row r="72" spans="1:21" ht="15.75">
      <c r="A72" s="5"/>
      <c r="B72" s="16">
        <v>2012</v>
      </c>
      <c r="C72" s="2">
        <v>0</v>
      </c>
      <c r="D72" s="2">
        <v>0</v>
      </c>
      <c r="E72" s="2">
        <v>0</v>
      </c>
      <c r="F72" s="2">
        <v>828</v>
      </c>
      <c r="G72" s="2">
        <v>1790</v>
      </c>
      <c r="H72" s="2">
        <v>995</v>
      </c>
      <c r="I72" s="2">
        <v>460</v>
      </c>
      <c r="J72" s="2">
        <v>203</v>
      </c>
      <c r="K72" s="2">
        <v>377</v>
      </c>
      <c r="L72" s="2">
        <v>817</v>
      </c>
      <c r="M72" s="2">
        <v>0</v>
      </c>
      <c r="N72" s="2">
        <v>0</v>
      </c>
      <c r="O72" s="2">
        <f>SUM(C72:N72)</f>
        <v>5470</v>
      </c>
      <c r="P72" s="16"/>
      <c r="Q72" s="7"/>
      <c r="R72" s="16"/>
      <c r="S72" s="16"/>
      <c r="T72" s="16"/>
      <c r="U72" s="1"/>
    </row>
    <row r="73" spans="1:21" ht="15.75">
      <c r="A73" s="5"/>
      <c r="B73" s="16">
        <v>2013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f>SUM(C73:N73)</f>
        <v>0</v>
      </c>
      <c r="P73" s="16"/>
      <c r="Q73" s="7"/>
      <c r="R73" s="16"/>
      <c r="S73" s="16"/>
      <c r="T73" s="16"/>
      <c r="U73" s="1"/>
    </row>
    <row r="74" spans="1:21" ht="15.75">
      <c r="A74" s="5"/>
      <c r="B74" s="16">
        <v>2014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0</v>
      </c>
      <c r="P74" s="16"/>
      <c r="Q74" s="7"/>
      <c r="R74" s="16"/>
      <c r="S74" s="16"/>
      <c r="T74" s="16"/>
      <c r="U74" s="1"/>
    </row>
    <row r="75" spans="1:21" ht="15.75">
      <c r="A75" s="5"/>
      <c r="B75" s="16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16"/>
      <c r="Q75" s="7"/>
      <c r="R75" s="16"/>
      <c r="S75" s="16"/>
      <c r="T75" s="16"/>
      <c r="U75" s="1"/>
    </row>
    <row r="76" spans="1:21" ht="16.5" thickBot="1">
      <c r="A76" s="5"/>
      <c r="B76" s="13" t="s">
        <v>1</v>
      </c>
      <c r="C76" s="14">
        <f>SUM(C7:C74)</f>
        <v>0</v>
      </c>
      <c r="D76" s="14">
        <f t="shared" ref="D76:N76" si="2">SUM(D7:D74)</f>
        <v>0</v>
      </c>
      <c r="E76" s="14">
        <f t="shared" si="2"/>
        <v>3918</v>
      </c>
      <c r="F76" s="14">
        <f t="shared" si="2"/>
        <v>97821</v>
      </c>
      <c r="G76" s="14">
        <f t="shared" si="2"/>
        <v>92316</v>
      </c>
      <c r="H76" s="14">
        <f t="shared" si="2"/>
        <v>72671</v>
      </c>
      <c r="I76" s="14">
        <f t="shared" si="2"/>
        <v>233923</v>
      </c>
      <c r="J76" s="14">
        <f t="shared" si="2"/>
        <v>231577</v>
      </c>
      <c r="K76" s="14">
        <f t="shared" si="2"/>
        <v>53653</v>
      </c>
      <c r="L76" s="14">
        <f t="shared" si="2"/>
        <v>817</v>
      </c>
      <c r="M76" s="14">
        <f t="shared" si="2"/>
        <v>0</v>
      </c>
      <c r="N76" s="14">
        <f t="shared" si="2"/>
        <v>0</v>
      </c>
      <c r="O76" s="14">
        <f>SUM(C76:N76)</f>
        <v>786696</v>
      </c>
      <c r="P76" s="16" t="s">
        <v>29</v>
      </c>
      <c r="Q76" s="7" t="s">
        <v>23</v>
      </c>
      <c r="R76" s="16"/>
      <c r="S76" s="2"/>
      <c r="T76" s="16"/>
      <c r="U76" s="1"/>
    </row>
    <row r="77" spans="1:21" ht="16.5" thickTop="1" thickBot="1">
      <c r="A77" s="5"/>
      <c r="B77" s="21" t="s">
        <v>2</v>
      </c>
      <c r="C77" s="22">
        <f>AVERAGE(C7:C74)</f>
        <v>0</v>
      </c>
      <c r="D77" s="22">
        <f t="shared" ref="D77:O77" si="3">AVERAGE(D7:D74)</f>
        <v>0</v>
      </c>
      <c r="E77" s="22">
        <f t="shared" si="3"/>
        <v>68.736842105263165</v>
      </c>
      <c r="F77" s="22">
        <f t="shared" si="3"/>
        <v>1716.1578947368421</v>
      </c>
      <c r="G77" s="22">
        <f t="shared" si="3"/>
        <v>1619.578947368421</v>
      </c>
      <c r="H77" s="22">
        <f t="shared" si="3"/>
        <v>1274.9298245614036</v>
      </c>
      <c r="I77" s="22">
        <f t="shared" si="3"/>
        <v>4103.9122807017548</v>
      </c>
      <c r="J77" s="22">
        <f t="shared" si="3"/>
        <v>4062.7543859649122</v>
      </c>
      <c r="K77" s="22">
        <f t="shared" si="3"/>
        <v>941.28070175438597</v>
      </c>
      <c r="L77" s="22">
        <f t="shared" si="3"/>
        <v>14.333333333333334</v>
      </c>
      <c r="M77" s="22">
        <f t="shared" si="3"/>
        <v>0</v>
      </c>
      <c r="N77" s="22">
        <f t="shared" si="3"/>
        <v>0</v>
      </c>
      <c r="O77" s="22">
        <f t="shared" si="3"/>
        <v>13801.684210526315</v>
      </c>
      <c r="P77" s="16"/>
      <c r="Q77" s="5"/>
      <c r="R77" s="16"/>
      <c r="S77" s="16"/>
      <c r="T77" s="16"/>
      <c r="U77" s="1"/>
    </row>
    <row r="78" spans="1:21" ht="16.5" thickTop="1">
      <c r="A78" s="5"/>
      <c r="B78" s="16"/>
      <c r="C78" s="16" t="s">
        <v>30</v>
      </c>
      <c r="D78" s="16"/>
      <c r="E78" s="16"/>
      <c r="F78" s="16"/>
      <c r="G78" s="16"/>
      <c r="H78" s="16"/>
      <c r="I78" s="8">
        <f>SUM(O29:O74)</f>
        <v>364369</v>
      </c>
      <c r="J78" s="16" t="s">
        <v>31</v>
      </c>
      <c r="K78" s="16"/>
      <c r="L78" s="16"/>
      <c r="M78" s="16"/>
      <c r="N78" s="16"/>
      <c r="O78" s="16"/>
      <c r="P78" s="16"/>
      <c r="Q78" s="5"/>
      <c r="R78" s="16"/>
      <c r="S78" s="16"/>
      <c r="T78" s="16"/>
      <c r="U78" s="1"/>
    </row>
    <row r="79" spans="1:21">
      <c r="A79" s="45" t="s">
        <v>28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16"/>
      <c r="Q79" s="5"/>
      <c r="R79" s="16"/>
      <c r="S79" s="16"/>
      <c r="T79" s="16"/>
      <c r="U79" s="1"/>
    </row>
    <row r="80" spans="1:21">
      <c r="A80" s="45" t="s">
        <v>26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16"/>
      <c r="Q80" s="5"/>
      <c r="R80" s="16"/>
      <c r="S80" s="16"/>
      <c r="T80" s="16"/>
      <c r="U80" s="1"/>
    </row>
    <row r="81" spans="1:21">
      <c r="A81" s="45" t="s">
        <v>25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6"/>
      <c r="P81" s="16"/>
      <c r="Q81" s="5"/>
      <c r="R81" s="16"/>
      <c r="S81" s="16"/>
      <c r="T81" s="16"/>
      <c r="U81" s="1"/>
    </row>
    <row r="82" spans="1:21">
      <c r="A82" s="5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 t="s">
        <v>18</v>
      </c>
      <c r="P82" s="16"/>
      <c r="Q82" s="5"/>
      <c r="R82" s="16"/>
      <c r="S82" s="16"/>
      <c r="T82" s="16"/>
      <c r="U82" s="1"/>
    </row>
    <row r="83" spans="1:21">
      <c r="A83" s="19" t="s">
        <v>0</v>
      </c>
      <c r="B83" s="17" t="s">
        <v>3</v>
      </c>
      <c r="C83" s="17" t="s">
        <v>4</v>
      </c>
      <c r="D83" s="17" t="s">
        <v>5</v>
      </c>
      <c r="E83" s="17" t="s">
        <v>6</v>
      </c>
      <c r="F83" s="17" t="s">
        <v>7</v>
      </c>
      <c r="G83" s="17" t="s">
        <v>8</v>
      </c>
      <c r="H83" s="17" t="s">
        <v>9</v>
      </c>
      <c r="I83" s="17" t="s">
        <v>10</v>
      </c>
      <c r="J83" s="17" t="s">
        <v>11</v>
      </c>
      <c r="K83" s="17" t="s">
        <v>12</v>
      </c>
      <c r="L83" s="17" t="s">
        <v>13</v>
      </c>
      <c r="M83" s="17" t="s">
        <v>14</v>
      </c>
      <c r="N83" s="17" t="s">
        <v>15</v>
      </c>
      <c r="O83" s="17" t="s">
        <v>19</v>
      </c>
      <c r="P83" s="6"/>
      <c r="Q83" s="5"/>
      <c r="R83" s="16"/>
      <c r="S83" s="16"/>
      <c r="T83" s="16"/>
      <c r="U83" s="1"/>
    </row>
    <row r="84" spans="1:21">
      <c r="A84" s="11">
        <v>1958</v>
      </c>
      <c r="B84" s="11"/>
      <c r="C84" s="11"/>
      <c r="D84" s="13" t="s">
        <v>32</v>
      </c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6"/>
      <c r="Q84" s="5"/>
      <c r="R84" s="16"/>
      <c r="S84" s="16"/>
      <c r="T84" s="16"/>
      <c r="U84" s="1"/>
    </row>
    <row r="85" spans="1:21">
      <c r="A85" s="5">
        <v>1959</v>
      </c>
      <c r="B85" s="16"/>
      <c r="C85" s="16"/>
      <c r="D85" s="16" t="s">
        <v>33</v>
      </c>
      <c r="E85" s="16" t="s">
        <v>33</v>
      </c>
      <c r="F85" s="16" t="s">
        <v>33</v>
      </c>
      <c r="G85" s="16" t="s">
        <v>33</v>
      </c>
      <c r="H85" s="16" t="s">
        <v>33</v>
      </c>
      <c r="I85" s="16" t="s">
        <v>33</v>
      </c>
      <c r="J85" s="16"/>
      <c r="K85" s="16"/>
      <c r="L85" s="16"/>
      <c r="M85" s="16"/>
      <c r="N85" s="16"/>
      <c r="O85" s="16"/>
      <c r="P85" s="16"/>
      <c r="Q85" s="5"/>
      <c r="R85" s="16"/>
      <c r="S85" s="16"/>
      <c r="T85" s="16"/>
      <c r="U85" s="1"/>
    </row>
    <row r="86" spans="1:21">
      <c r="A86" s="5">
        <v>1960</v>
      </c>
      <c r="B86" s="16"/>
      <c r="C86" s="16"/>
      <c r="D86" s="16" t="s">
        <v>33</v>
      </c>
      <c r="E86" s="16" t="s">
        <v>33</v>
      </c>
      <c r="F86" s="16" t="s">
        <v>33</v>
      </c>
      <c r="G86" s="16" t="s">
        <v>33</v>
      </c>
      <c r="H86" s="16" t="s">
        <v>33</v>
      </c>
      <c r="I86" s="16" t="s">
        <v>33</v>
      </c>
      <c r="J86" s="16"/>
      <c r="K86" s="16"/>
      <c r="L86" s="16"/>
      <c r="M86" s="16"/>
      <c r="N86" s="16"/>
      <c r="O86" s="16"/>
      <c r="P86" s="16"/>
      <c r="Q86" s="5"/>
      <c r="R86" s="16"/>
      <c r="S86" s="16"/>
      <c r="T86" s="16"/>
      <c r="U86" s="1"/>
    </row>
    <row r="87" spans="1:21">
      <c r="A87" s="5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5"/>
      <c r="R87" s="16"/>
      <c r="S87" s="16"/>
      <c r="T87" s="16"/>
      <c r="U87" s="1"/>
    </row>
    <row r="88" spans="1:21">
      <c r="A88" s="5">
        <v>1961</v>
      </c>
      <c r="B88" s="16"/>
      <c r="C88" s="16"/>
      <c r="D88" s="16" t="s">
        <v>33</v>
      </c>
      <c r="E88" s="16" t="s">
        <v>33</v>
      </c>
      <c r="F88" s="16" t="s">
        <v>33</v>
      </c>
      <c r="G88" s="16" t="s">
        <v>33</v>
      </c>
      <c r="H88" s="16" t="s">
        <v>33</v>
      </c>
      <c r="I88" s="16" t="s">
        <v>33</v>
      </c>
      <c r="J88" s="16"/>
      <c r="K88" s="16"/>
      <c r="L88" s="16"/>
      <c r="M88" s="16"/>
      <c r="N88" s="16"/>
      <c r="O88" s="16"/>
      <c r="P88" s="16"/>
      <c r="Q88" s="5"/>
      <c r="R88" s="16"/>
      <c r="S88" s="16"/>
      <c r="T88" s="16"/>
      <c r="U88" s="1"/>
    </row>
    <row r="89" spans="1:21">
      <c r="A89" s="5">
        <v>1962</v>
      </c>
      <c r="B89" s="2"/>
      <c r="C89" s="2"/>
      <c r="D89" s="16" t="s">
        <v>33</v>
      </c>
      <c r="E89" s="16" t="s">
        <v>33</v>
      </c>
      <c r="F89" s="16" t="s">
        <v>33</v>
      </c>
      <c r="G89" s="16" t="s">
        <v>33</v>
      </c>
      <c r="H89" s="16" t="s">
        <v>33</v>
      </c>
      <c r="I89" s="16" t="s">
        <v>33</v>
      </c>
      <c r="J89" s="2"/>
      <c r="K89" s="2"/>
      <c r="L89" s="2"/>
      <c r="M89" s="2"/>
      <c r="N89" s="2"/>
      <c r="O89" s="10"/>
      <c r="P89" s="16"/>
      <c r="Q89" s="5"/>
      <c r="R89" s="16"/>
      <c r="S89" s="16"/>
      <c r="T89" s="16"/>
      <c r="U89" s="1"/>
    </row>
    <row r="90" spans="1:21">
      <c r="A90" s="5">
        <v>1963</v>
      </c>
      <c r="B90" s="2"/>
      <c r="C90" s="2"/>
      <c r="D90" s="16" t="s">
        <v>33</v>
      </c>
      <c r="E90" s="16" t="s">
        <v>33</v>
      </c>
      <c r="F90" s="16" t="s">
        <v>33</v>
      </c>
      <c r="G90" s="16" t="s">
        <v>33</v>
      </c>
      <c r="H90" s="16" t="s">
        <v>33</v>
      </c>
      <c r="I90" s="16" t="s">
        <v>33</v>
      </c>
      <c r="J90" s="2"/>
      <c r="K90" s="2"/>
      <c r="L90" s="2"/>
      <c r="M90" s="2"/>
      <c r="N90" s="2"/>
      <c r="O90" s="10"/>
      <c r="P90" s="16"/>
      <c r="Q90" s="5"/>
      <c r="R90" s="16"/>
      <c r="S90" s="16"/>
      <c r="T90" s="16"/>
      <c r="U90" s="1"/>
    </row>
    <row r="91" spans="1:21">
      <c r="A91" s="5">
        <v>1964</v>
      </c>
      <c r="B91" s="2"/>
      <c r="C91" s="16"/>
      <c r="D91" s="1" t="s">
        <v>34</v>
      </c>
      <c r="E91" s="2"/>
      <c r="F91" s="2"/>
      <c r="G91" s="2"/>
      <c r="H91" s="2"/>
      <c r="I91" s="2"/>
      <c r="J91" s="2"/>
      <c r="K91" s="2"/>
      <c r="L91" s="2"/>
      <c r="M91" s="2"/>
      <c r="N91" s="2"/>
      <c r="O91" s="10"/>
      <c r="P91" s="16"/>
      <c r="Q91" s="5"/>
      <c r="R91" s="16"/>
      <c r="S91" s="16"/>
      <c r="T91" s="16"/>
      <c r="U91" s="1"/>
    </row>
    <row r="92" spans="1:21">
      <c r="A92" s="5">
        <v>1965</v>
      </c>
      <c r="B92" s="2"/>
      <c r="C92" s="2"/>
      <c r="D92" s="16" t="s">
        <v>33</v>
      </c>
      <c r="E92" s="16" t="s">
        <v>33</v>
      </c>
      <c r="F92" s="16" t="s">
        <v>33</v>
      </c>
      <c r="G92" s="16" t="s">
        <v>33</v>
      </c>
      <c r="H92" s="16" t="s">
        <v>33</v>
      </c>
      <c r="I92" s="2"/>
      <c r="J92" s="2"/>
      <c r="K92" s="2"/>
      <c r="L92" s="2"/>
      <c r="M92" s="2"/>
      <c r="N92" s="2"/>
      <c r="O92" s="10"/>
      <c r="P92" s="16"/>
      <c r="Q92" s="5"/>
      <c r="R92" s="16"/>
      <c r="S92" s="16"/>
      <c r="T92" s="16"/>
      <c r="U92" s="1"/>
    </row>
    <row r="93" spans="1:21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0"/>
      <c r="P93" s="16"/>
      <c r="Q93" s="5"/>
      <c r="R93" s="16"/>
      <c r="S93" s="16"/>
      <c r="T93" s="16"/>
      <c r="U93" s="1"/>
    </row>
    <row r="94" spans="1:21">
      <c r="A94" s="28" t="s">
        <v>35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>
        <v>15690</v>
      </c>
      <c r="O94" s="10"/>
      <c r="P94" s="16"/>
      <c r="Q94" s="5"/>
      <c r="R94" s="16"/>
      <c r="S94" s="16"/>
      <c r="T94" s="16"/>
      <c r="U94" s="1"/>
    </row>
    <row r="95" spans="1:21">
      <c r="A95" s="28" t="s">
        <v>36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>
        <v>13786</v>
      </c>
      <c r="O95" s="10"/>
      <c r="P95" s="16"/>
      <c r="Q95" s="5"/>
      <c r="R95" s="16"/>
      <c r="S95" s="16"/>
      <c r="T95" s="16"/>
      <c r="U95" s="1"/>
    </row>
    <row r="96" spans="1:21">
      <c r="A96" s="28" t="s">
        <v>37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>
        <v>14099</v>
      </c>
      <c r="O96" s="10"/>
      <c r="P96" s="16"/>
      <c r="Q96" s="5"/>
      <c r="R96" s="16"/>
      <c r="S96" s="16"/>
      <c r="T96" s="16"/>
      <c r="U96" s="1"/>
    </row>
    <row r="97" spans="1:21">
      <c r="A97" s="28" t="s">
        <v>38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>
        <v>13817</v>
      </c>
      <c r="O97" s="10"/>
      <c r="P97" s="16"/>
      <c r="Q97" s="5"/>
      <c r="R97" s="16"/>
      <c r="S97" s="16"/>
      <c r="T97" s="16"/>
      <c r="U97" s="1"/>
    </row>
    <row r="98" spans="1:21">
      <c r="A98" s="28" t="s">
        <v>39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>
        <v>12416</v>
      </c>
      <c r="O98" s="10"/>
      <c r="P98" s="16"/>
      <c r="Q98" s="5"/>
      <c r="R98" s="16"/>
      <c r="S98" s="16"/>
      <c r="T98" s="16"/>
      <c r="U98" s="1"/>
    </row>
    <row r="99" spans="1:21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0"/>
      <c r="P99" s="16"/>
      <c r="Q99" s="5"/>
      <c r="R99" s="16"/>
      <c r="S99" s="16"/>
      <c r="T99" s="16"/>
      <c r="U99" s="1"/>
    </row>
    <row r="100" spans="1:21">
      <c r="A100" s="28" t="s">
        <v>40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>
        <v>13179</v>
      </c>
      <c r="O100" s="10"/>
      <c r="P100" s="16"/>
      <c r="Q100" s="5"/>
      <c r="R100" s="16"/>
      <c r="S100" s="16"/>
      <c r="T100" s="16"/>
      <c r="U100" s="1"/>
    </row>
    <row r="101" spans="1:21">
      <c r="A101" s="28" t="s">
        <v>41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>
        <v>12862</v>
      </c>
      <c r="O101" s="10"/>
      <c r="P101" s="16"/>
      <c r="Q101" s="5"/>
      <c r="R101" s="16"/>
      <c r="S101" s="16"/>
      <c r="T101" s="16"/>
      <c r="U101" s="1"/>
    </row>
    <row r="102" spans="1:21">
      <c r="A102" s="28" t="s">
        <v>42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>
        <v>14016</v>
      </c>
      <c r="O102" s="10"/>
      <c r="P102" s="16"/>
      <c r="Q102" s="5"/>
      <c r="R102" s="16"/>
      <c r="S102" s="16"/>
      <c r="T102" s="16"/>
      <c r="U102" s="1"/>
    </row>
    <row r="103" spans="1:21">
      <c r="A103" s="28" t="s">
        <v>43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>
        <v>11103</v>
      </c>
      <c r="O103" s="10"/>
      <c r="P103" s="16"/>
      <c r="Q103" s="5"/>
      <c r="R103" s="16"/>
      <c r="S103" s="16"/>
      <c r="T103" s="16"/>
      <c r="U103" s="1"/>
    </row>
    <row r="104" spans="1:21">
      <c r="A104" s="28" t="s">
        <v>44</v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>
        <v>12220</v>
      </c>
      <c r="O104" s="10"/>
      <c r="P104" s="16"/>
      <c r="Q104" s="5"/>
      <c r="R104" s="16"/>
      <c r="S104" s="16"/>
      <c r="T104" s="16"/>
      <c r="U104" s="1"/>
    </row>
    <row r="105" spans="1:21">
      <c r="A105" s="5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0"/>
      <c r="P105" s="16"/>
      <c r="Q105" s="5"/>
      <c r="R105" s="16"/>
      <c r="S105" s="16"/>
      <c r="T105" s="16"/>
      <c r="U105" s="1"/>
    </row>
    <row r="106" spans="1:21">
      <c r="A106" s="4">
        <v>1976</v>
      </c>
      <c r="B106" s="2">
        <v>0</v>
      </c>
      <c r="C106" s="2">
        <v>0</v>
      </c>
      <c r="D106" s="2">
        <v>0</v>
      </c>
      <c r="E106" s="2">
        <v>1012</v>
      </c>
      <c r="F106" s="2">
        <v>355</v>
      </c>
      <c r="G106" s="2">
        <v>203</v>
      </c>
      <c r="H106" s="2">
        <v>4684</v>
      </c>
      <c r="I106" s="2">
        <v>4770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11024</v>
      </c>
      <c r="O106" s="10">
        <f>N106/O29</f>
        <v>0.63229136793805563</v>
      </c>
      <c r="P106" s="16"/>
      <c r="Q106" s="5"/>
      <c r="R106" s="16"/>
      <c r="S106" s="16"/>
      <c r="T106" s="16"/>
      <c r="U106" s="1"/>
    </row>
    <row r="107" spans="1:21">
      <c r="A107" s="4">
        <v>1977</v>
      </c>
      <c r="B107" s="2">
        <v>0</v>
      </c>
      <c r="C107" s="2">
        <v>0</v>
      </c>
      <c r="D107" s="2">
        <v>0</v>
      </c>
      <c r="E107" s="2">
        <v>468</v>
      </c>
      <c r="F107" s="2">
        <v>306</v>
      </c>
      <c r="G107" s="2">
        <v>421</v>
      </c>
      <c r="H107" s="2">
        <v>4724</v>
      </c>
      <c r="I107" s="2">
        <v>3535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9454</v>
      </c>
      <c r="O107" s="10">
        <f>N107/O30</f>
        <v>0.58124807869658779</v>
      </c>
      <c r="P107" s="16"/>
      <c r="Q107" s="5"/>
      <c r="R107" s="16"/>
      <c r="S107" s="16"/>
      <c r="T107" s="16"/>
      <c r="U107" s="1"/>
    </row>
    <row r="108" spans="1:21">
      <c r="A108" s="4">
        <v>1978</v>
      </c>
      <c r="B108" s="2">
        <v>0</v>
      </c>
      <c r="C108" s="2">
        <v>0</v>
      </c>
      <c r="D108" s="2">
        <v>0</v>
      </c>
      <c r="E108" s="2">
        <v>405</v>
      </c>
      <c r="F108" s="2">
        <v>483</v>
      </c>
      <c r="G108" s="2">
        <v>544</v>
      </c>
      <c r="H108" s="2">
        <v>4054</v>
      </c>
      <c r="I108" s="2">
        <v>2584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8070</v>
      </c>
      <c r="O108" s="10">
        <f>N108/O31</f>
        <v>0.51443870720979157</v>
      </c>
      <c r="P108" s="16"/>
      <c r="Q108" s="5"/>
      <c r="R108" s="16"/>
      <c r="S108" s="16"/>
      <c r="T108" s="16"/>
      <c r="U108" s="1"/>
    </row>
    <row r="109" spans="1:21">
      <c r="A109" s="4">
        <v>1979</v>
      </c>
      <c r="B109" s="2">
        <v>0</v>
      </c>
      <c r="C109" s="2">
        <v>0</v>
      </c>
      <c r="D109" s="2">
        <v>0</v>
      </c>
      <c r="E109" s="2">
        <v>225</v>
      </c>
      <c r="F109" s="2">
        <v>619</v>
      </c>
      <c r="G109" s="2">
        <v>69</v>
      </c>
      <c r="H109" s="2">
        <v>2720</v>
      </c>
      <c r="I109" s="2">
        <v>3072</v>
      </c>
      <c r="J109" s="2">
        <v>174</v>
      </c>
      <c r="K109" s="2">
        <v>0</v>
      </c>
      <c r="L109" s="2">
        <v>0</v>
      </c>
      <c r="M109" s="2">
        <v>0</v>
      </c>
      <c r="N109" s="2">
        <f>SUM(B109:M109)</f>
        <v>6879</v>
      </c>
      <c r="O109" s="10">
        <f>N109/O32</f>
        <v>0.53379374563513615</v>
      </c>
      <c r="P109" s="16"/>
      <c r="Q109" s="5"/>
      <c r="R109" s="16"/>
      <c r="S109" s="16"/>
      <c r="T109" s="16"/>
      <c r="U109" s="1"/>
    </row>
    <row r="110" spans="1:21">
      <c r="A110" s="4">
        <v>1980</v>
      </c>
      <c r="B110" s="2">
        <v>0</v>
      </c>
      <c r="C110" s="2">
        <v>0</v>
      </c>
      <c r="D110" s="2">
        <v>0</v>
      </c>
      <c r="E110" s="2">
        <v>34</v>
      </c>
      <c r="F110" s="2">
        <v>504</v>
      </c>
      <c r="G110" s="2">
        <v>114</v>
      </c>
      <c r="H110" s="2">
        <v>3651</v>
      </c>
      <c r="I110" s="2">
        <v>2852</v>
      </c>
      <c r="J110" s="2">
        <v>52</v>
      </c>
      <c r="K110" s="2">
        <v>0</v>
      </c>
      <c r="L110" s="2">
        <v>0</v>
      </c>
      <c r="M110" s="2">
        <v>0</v>
      </c>
      <c r="N110" s="2">
        <f>SUM(B110:M110)</f>
        <v>7207</v>
      </c>
      <c r="O110" s="10">
        <f>N110/O33</f>
        <v>0.55933255723709741</v>
      </c>
      <c r="P110" s="16"/>
      <c r="Q110" s="5"/>
      <c r="R110" s="16"/>
      <c r="S110" s="16"/>
      <c r="T110" s="16"/>
      <c r="U110" s="1"/>
    </row>
    <row r="111" spans="1:21">
      <c r="A111" s="5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6"/>
      <c r="P111" s="16"/>
      <c r="Q111" s="5"/>
      <c r="R111" s="16"/>
      <c r="S111" s="16"/>
      <c r="T111" s="16"/>
      <c r="U111" s="1"/>
    </row>
    <row r="112" spans="1:21">
      <c r="A112" s="4">
        <v>1981</v>
      </c>
      <c r="B112" s="2">
        <v>0</v>
      </c>
      <c r="C112" s="2">
        <v>0</v>
      </c>
      <c r="D112" s="2">
        <v>28</v>
      </c>
      <c r="E112" s="2">
        <v>811</v>
      </c>
      <c r="F112" s="2">
        <v>77</v>
      </c>
      <c r="G112" s="2">
        <v>91</v>
      </c>
      <c r="H112" s="2">
        <v>2860</v>
      </c>
      <c r="I112" s="2">
        <v>2597</v>
      </c>
      <c r="J112" s="2">
        <v>0</v>
      </c>
      <c r="K112" s="2">
        <v>0</v>
      </c>
      <c r="L112" s="2">
        <v>0</v>
      </c>
      <c r="M112" s="2">
        <v>0</v>
      </c>
      <c r="N112" s="2">
        <f>SUM(B112:M112)</f>
        <v>6464</v>
      </c>
      <c r="O112" s="10">
        <f>N112/O35</f>
        <v>0.51387232689402973</v>
      </c>
      <c r="P112" s="16"/>
      <c r="Q112" s="5"/>
      <c r="R112" s="16"/>
      <c r="S112" s="16"/>
      <c r="T112" s="16"/>
      <c r="U112" s="1"/>
    </row>
    <row r="113" spans="1:21">
      <c r="A113" s="4">
        <v>1982</v>
      </c>
      <c r="B113" s="2">
        <v>0</v>
      </c>
      <c r="C113" s="2">
        <v>0</v>
      </c>
      <c r="D113" s="2">
        <v>0</v>
      </c>
      <c r="E113" s="2">
        <v>99</v>
      </c>
      <c r="F113" s="2">
        <v>400</v>
      </c>
      <c r="G113" s="2">
        <v>0</v>
      </c>
      <c r="H113" s="2">
        <v>2142</v>
      </c>
      <c r="I113" s="2">
        <v>2575</v>
      </c>
      <c r="J113" s="2">
        <v>1109</v>
      </c>
      <c r="K113" s="2">
        <v>0</v>
      </c>
      <c r="L113" s="2">
        <v>0</v>
      </c>
      <c r="M113" s="2">
        <v>0</v>
      </c>
      <c r="N113" s="2">
        <f>SUM(B113:M113)</f>
        <v>6325</v>
      </c>
      <c r="O113" s="10">
        <f>N113/O36</f>
        <v>0.55983359886705608</v>
      </c>
      <c r="P113" s="16"/>
      <c r="Q113" s="5"/>
      <c r="R113" s="16"/>
      <c r="S113" s="16"/>
      <c r="T113" s="16"/>
      <c r="U113" s="1"/>
    </row>
    <row r="114" spans="1:21">
      <c r="A114" s="4">
        <v>1983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2624</v>
      </c>
      <c r="I114" s="2">
        <v>2245</v>
      </c>
      <c r="J114" s="2">
        <v>1211</v>
      </c>
      <c r="K114" s="2">
        <v>0</v>
      </c>
      <c r="L114" s="2">
        <v>0</v>
      </c>
      <c r="M114" s="2">
        <v>0</v>
      </c>
      <c r="N114" s="2">
        <f>SUM(B114:M114)</f>
        <v>6080</v>
      </c>
      <c r="O114" s="10">
        <f>N114/O37</f>
        <v>0.54568300125650693</v>
      </c>
      <c r="P114" s="16"/>
      <c r="Q114" s="5"/>
      <c r="R114" s="16"/>
      <c r="S114" s="16"/>
      <c r="T114" s="16"/>
      <c r="U114" s="1"/>
    </row>
    <row r="115" spans="1:21">
      <c r="A115" s="4">
        <v>1984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640</v>
      </c>
      <c r="H115" s="2">
        <v>2873</v>
      </c>
      <c r="I115" s="2">
        <v>3137</v>
      </c>
      <c r="J115" s="2">
        <v>864</v>
      </c>
      <c r="K115" s="2">
        <v>0</v>
      </c>
      <c r="L115" s="2">
        <v>0</v>
      </c>
      <c r="M115" s="2">
        <v>0</v>
      </c>
      <c r="N115" s="2">
        <f>SUM(B115:M115)</f>
        <v>7514</v>
      </c>
      <c r="O115" s="10">
        <f>N115/O38</f>
        <v>0.56213062018403526</v>
      </c>
      <c r="P115" s="16"/>
      <c r="Q115" s="5"/>
      <c r="R115" s="16"/>
      <c r="S115" s="16"/>
      <c r="T115" s="16"/>
      <c r="U115" s="1"/>
    </row>
    <row r="116" spans="1:21">
      <c r="A116" s="4">
        <v>1985</v>
      </c>
      <c r="B116" s="2">
        <v>0</v>
      </c>
      <c r="C116" s="2">
        <v>0</v>
      </c>
      <c r="D116" s="2">
        <v>0</v>
      </c>
      <c r="E116" s="2">
        <v>91</v>
      </c>
      <c r="F116" s="2">
        <v>284</v>
      </c>
      <c r="G116" s="2">
        <v>531</v>
      </c>
      <c r="H116" s="2">
        <v>2100</v>
      </c>
      <c r="I116" s="2">
        <v>2737</v>
      </c>
      <c r="J116" s="2">
        <v>97</v>
      </c>
      <c r="K116" s="2">
        <v>0</v>
      </c>
      <c r="L116" s="2">
        <v>0</v>
      </c>
      <c r="M116" s="2">
        <v>0</v>
      </c>
      <c r="N116" s="2">
        <f>SUM(B116:M116)</f>
        <v>5840</v>
      </c>
      <c r="O116" s="10">
        <f>N116/O39</f>
        <v>0.48312375909993382</v>
      </c>
      <c r="P116" s="16"/>
      <c r="Q116" s="5"/>
      <c r="R116" s="16"/>
      <c r="S116" s="16"/>
      <c r="T116" s="16"/>
      <c r="U116" s="1"/>
    </row>
    <row r="117" spans="1:21">
      <c r="A117" s="5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6"/>
      <c r="P117" s="16"/>
      <c r="Q117" s="5"/>
      <c r="R117" s="16"/>
      <c r="S117" s="16"/>
      <c r="T117" s="16"/>
      <c r="U117" s="1"/>
    </row>
    <row r="118" spans="1:21">
      <c r="A118" s="4">
        <v>1986</v>
      </c>
      <c r="B118" s="2">
        <v>0</v>
      </c>
      <c r="C118" s="2">
        <v>0</v>
      </c>
      <c r="D118" s="2">
        <v>0</v>
      </c>
      <c r="E118" s="2">
        <v>321</v>
      </c>
      <c r="F118" s="2">
        <v>447</v>
      </c>
      <c r="G118" s="2">
        <v>542</v>
      </c>
      <c r="H118" s="2">
        <v>2569</v>
      </c>
      <c r="I118" s="2">
        <v>1773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5652</v>
      </c>
      <c r="O118" s="10">
        <f>N118/O41</f>
        <v>0.43967327887981328</v>
      </c>
      <c r="P118" s="16"/>
      <c r="Q118" s="5"/>
      <c r="R118" s="16"/>
      <c r="S118" s="16"/>
      <c r="T118" s="16"/>
      <c r="U118" s="1"/>
    </row>
    <row r="119" spans="1:21">
      <c r="A119" s="4">
        <v>1987</v>
      </c>
      <c r="B119" s="2">
        <v>0</v>
      </c>
      <c r="C119" s="2">
        <v>0</v>
      </c>
      <c r="D119" s="2">
        <v>0</v>
      </c>
      <c r="E119" s="2">
        <v>0</v>
      </c>
      <c r="F119" s="2">
        <v>208</v>
      </c>
      <c r="G119" s="2">
        <v>1003</v>
      </c>
      <c r="H119" s="2">
        <v>2688</v>
      </c>
      <c r="I119" s="2">
        <v>2130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6029</v>
      </c>
      <c r="O119" s="10">
        <f>N119/O42</f>
        <v>0.52937044516638865</v>
      </c>
      <c r="P119" s="16"/>
      <c r="Q119" s="5"/>
      <c r="R119" s="16"/>
      <c r="S119" s="16"/>
      <c r="T119" s="16"/>
      <c r="U119" s="1"/>
    </row>
    <row r="120" spans="1:21">
      <c r="A120" s="4">
        <v>1988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1464</v>
      </c>
      <c r="H120" s="2">
        <v>1904</v>
      </c>
      <c r="I120" s="2">
        <v>2287</v>
      </c>
      <c r="J120" s="2">
        <v>0</v>
      </c>
      <c r="K120" s="2">
        <v>0</v>
      </c>
      <c r="L120" s="2">
        <v>0</v>
      </c>
      <c r="M120" s="2">
        <v>0</v>
      </c>
      <c r="N120" s="2">
        <f>SUM(B120:M120)</f>
        <v>5655</v>
      </c>
      <c r="O120" s="10">
        <f>N120/O43</f>
        <v>0.46762589928057552</v>
      </c>
      <c r="P120" s="16"/>
      <c r="Q120" s="5"/>
      <c r="R120" s="16"/>
      <c r="S120" s="16"/>
      <c r="T120" s="16"/>
      <c r="U120" s="1"/>
    </row>
    <row r="121" spans="1:21">
      <c r="A121" s="4">
        <v>1989</v>
      </c>
      <c r="B121" s="2">
        <v>0</v>
      </c>
      <c r="C121" s="2">
        <v>0</v>
      </c>
      <c r="D121" s="2">
        <v>0</v>
      </c>
      <c r="E121" s="2">
        <v>28</v>
      </c>
      <c r="F121" s="2">
        <v>500</v>
      </c>
      <c r="G121" s="2">
        <v>570</v>
      </c>
      <c r="H121" s="2">
        <v>2246</v>
      </c>
      <c r="I121" s="2">
        <v>2403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5747</v>
      </c>
      <c r="O121" s="10">
        <f>N121/O44</f>
        <v>0.54592951458155214</v>
      </c>
      <c r="P121" s="16"/>
      <c r="Q121" s="5"/>
      <c r="R121" s="16"/>
      <c r="S121" s="16"/>
      <c r="T121" s="16"/>
      <c r="U121" s="1"/>
    </row>
    <row r="122" spans="1:21">
      <c r="A122" s="4">
        <v>1990</v>
      </c>
      <c r="B122" s="2">
        <v>0</v>
      </c>
      <c r="C122" s="2">
        <v>0</v>
      </c>
      <c r="D122" s="2">
        <v>0</v>
      </c>
      <c r="E122" s="2">
        <v>83</v>
      </c>
      <c r="F122" s="2">
        <v>59</v>
      </c>
      <c r="G122" s="2">
        <v>1007</v>
      </c>
      <c r="H122" s="2">
        <v>3445</v>
      </c>
      <c r="I122" s="2">
        <v>508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5102</v>
      </c>
      <c r="O122" s="10">
        <f>N122/O45</f>
        <v>0.46092691300027105</v>
      </c>
      <c r="P122" s="16"/>
      <c r="Q122" s="5"/>
      <c r="R122" s="16"/>
      <c r="S122" s="16"/>
      <c r="T122" s="16"/>
      <c r="U122" s="1"/>
    </row>
    <row r="123" spans="1:21">
      <c r="A123" s="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6"/>
      <c r="P123" s="16"/>
      <c r="Q123" s="5"/>
      <c r="R123" s="16"/>
      <c r="S123" s="16"/>
      <c r="T123" s="16"/>
      <c r="U123" s="1"/>
    </row>
    <row r="124" spans="1:21">
      <c r="A124" s="5">
        <v>1991</v>
      </c>
      <c r="B124" s="2">
        <v>0</v>
      </c>
      <c r="C124" s="2">
        <v>0</v>
      </c>
      <c r="D124" s="2">
        <v>0</v>
      </c>
      <c r="E124" s="2">
        <v>422</v>
      </c>
      <c r="F124" s="2">
        <v>481</v>
      </c>
      <c r="G124" s="2">
        <v>827</v>
      </c>
      <c r="H124" s="2">
        <v>1932</v>
      </c>
      <c r="I124" s="2">
        <v>1049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4711</v>
      </c>
      <c r="O124" s="10">
        <f>N124/O47</f>
        <v>0.42936565803864379</v>
      </c>
      <c r="P124" s="16"/>
      <c r="Q124" s="5"/>
      <c r="R124" s="16"/>
      <c r="S124" s="16"/>
      <c r="T124" s="16"/>
      <c r="U124" s="1"/>
    </row>
    <row r="125" spans="1:21">
      <c r="A125" s="5">
        <v>1992</v>
      </c>
      <c r="B125" s="2">
        <v>0</v>
      </c>
      <c r="C125" s="2">
        <v>0</v>
      </c>
      <c r="D125" s="2">
        <v>0</v>
      </c>
      <c r="E125" s="2">
        <v>0</v>
      </c>
      <c r="F125" s="2">
        <v>86</v>
      </c>
      <c r="G125" s="2">
        <v>61</v>
      </c>
      <c r="H125" s="2">
        <v>1254</v>
      </c>
      <c r="I125" s="2">
        <v>1162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2563</v>
      </c>
      <c r="O125" s="10">
        <f>N125/O48</f>
        <v>0.28733183856502242</v>
      </c>
      <c r="P125" s="16"/>
      <c r="Q125" s="5"/>
      <c r="R125" s="16"/>
      <c r="S125" s="16"/>
      <c r="T125" s="16"/>
      <c r="U125" s="1"/>
    </row>
    <row r="126" spans="1:21">
      <c r="A126" s="5">
        <v>1993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653</v>
      </c>
      <c r="H126" s="2">
        <v>1419</v>
      </c>
      <c r="I126" s="2">
        <v>1815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3887</v>
      </c>
      <c r="O126" s="10">
        <f>N126/O49</f>
        <v>0.41800193569200988</v>
      </c>
      <c r="P126" s="16"/>
      <c r="Q126" s="5"/>
      <c r="R126" s="16"/>
      <c r="S126" s="16"/>
      <c r="T126" s="16"/>
      <c r="U126" s="1"/>
    </row>
    <row r="127" spans="1:21">
      <c r="A127" s="5">
        <v>1994</v>
      </c>
      <c r="B127" s="2">
        <v>0</v>
      </c>
      <c r="C127" s="2">
        <v>0</v>
      </c>
      <c r="D127" s="2">
        <v>0</v>
      </c>
      <c r="E127" s="2">
        <v>27</v>
      </c>
      <c r="F127" s="2">
        <v>270</v>
      </c>
      <c r="G127" s="2">
        <v>1063</v>
      </c>
      <c r="H127" s="2">
        <v>1715</v>
      </c>
      <c r="I127" s="2">
        <v>1414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4489</v>
      </c>
      <c r="O127" s="10">
        <f>N127/O50</f>
        <v>0.41369459036033546</v>
      </c>
      <c r="P127" s="16"/>
      <c r="Q127" s="5"/>
      <c r="R127" s="16"/>
      <c r="S127" s="16"/>
      <c r="T127" s="16"/>
      <c r="U127" s="1"/>
    </row>
    <row r="128" spans="1:21">
      <c r="A128" s="5">
        <v>1995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303</v>
      </c>
      <c r="H128" s="2">
        <v>1642</v>
      </c>
      <c r="I128" s="2">
        <v>2143</v>
      </c>
      <c r="J128" s="2">
        <v>236</v>
      </c>
      <c r="K128" s="2">
        <v>0</v>
      </c>
      <c r="L128" s="2">
        <v>0</v>
      </c>
      <c r="M128" s="2">
        <v>0</v>
      </c>
      <c r="N128" s="2">
        <f>SUM(B128:M128)</f>
        <v>4324</v>
      </c>
      <c r="O128" s="10">
        <f>N128/O51</f>
        <v>0.45386795423533116</v>
      </c>
      <c r="P128" s="16"/>
      <c r="Q128" s="5"/>
      <c r="R128" s="16"/>
      <c r="S128" s="16"/>
      <c r="T128" s="16"/>
      <c r="U128" s="1"/>
    </row>
    <row r="129" spans="1:21">
      <c r="A129" s="5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0"/>
      <c r="P129" s="16"/>
      <c r="Q129" s="5"/>
      <c r="R129" s="16"/>
      <c r="S129" s="16"/>
      <c r="T129" s="16"/>
      <c r="U129" s="1"/>
    </row>
    <row r="130" spans="1:21">
      <c r="A130" s="5">
        <v>1996</v>
      </c>
      <c r="B130" s="2">
        <v>0</v>
      </c>
      <c r="C130" s="2">
        <v>0</v>
      </c>
      <c r="D130" s="2">
        <v>0</v>
      </c>
      <c r="E130" s="2">
        <v>155</v>
      </c>
      <c r="F130" s="2">
        <v>478</v>
      </c>
      <c r="G130" s="2">
        <v>496</v>
      </c>
      <c r="H130" s="2">
        <v>1576</v>
      </c>
      <c r="I130" s="2">
        <v>1678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4383</v>
      </c>
      <c r="O130" s="10">
        <f>N130/O53</f>
        <v>0.43059239610963751</v>
      </c>
      <c r="P130" s="16"/>
      <c r="Q130" s="5"/>
      <c r="R130" s="16"/>
      <c r="S130" s="16"/>
      <c r="T130" s="16"/>
      <c r="U130" s="1"/>
    </row>
    <row r="131" spans="1:21">
      <c r="A131" s="5">
        <v>1997</v>
      </c>
      <c r="B131" s="2">
        <v>0</v>
      </c>
      <c r="C131" s="2">
        <v>0</v>
      </c>
      <c r="D131" s="2">
        <v>0</v>
      </c>
      <c r="E131" s="2">
        <v>0</v>
      </c>
      <c r="F131" s="2">
        <v>521</v>
      </c>
      <c r="G131" s="2">
        <v>621</v>
      </c>
      <c r="H131" s="2">
        <v>1971</v>
      </c>
      <c r="I131" s="2">
        <v>1891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5004</v>
      </c>
      <c r="O131" s="10">
        <f>N131/O54</f>
        <v>0.49633009323546917</v>
      </c>
      <c r="P131" s="16"/>
      <c r="Q131" s="5"/>
      <c r="R131" s="16"/>
      <c r="S131" s="16"/>
      <c r="T131" s="16"/>
      <c r="U131" s="1"/>
    </row>
    <row r="132" spans="1:21">
      <c r="A132" s="5">
        <v>1998</v>
      </c>
      <c r="B132" s="2">
        <v>0</v>
      </c>
      <c r="C132" s="2">
        <v>0</v>
      </c>
      <c r="D132" s="2">
        <v>0</v>
      </c>
      <c r="E132" s="2">
        <v>259</v>
      </c>
      <c r="F132" s="2">
        <v>534</v>
      </c>
      <c r="G132" s="2">
        <v>299</v>
      </c>
      <c r="H132" s="2">
        <v>1763</v>
      </c>
      <c r="I132" s="2">
        <v>1580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4435</v>
      </c>
      <c r="O132" s="10">
        <f>N132/O55</f>
        <v>0.4531984467606785</v>
      </c>
      <c r="P132" s="16"/>
      <c r="Q132" s="5"/>
      <c r="R132" s="16"/>
      <c r="S132" s="16"/>
      <c r="T132" s="16"/>
      <c r="U132" s="1"/>
    </row>
    <row r="133" spans="1:21">
      <c r="A133" s="5">
        <v>1999</v>
      </c>
      <c r="B133" s="2">
        <v>0</v>
      </c>
      <c r="C133" s="2">
        <v>0</v>
      </c>
      <c r="D133" s="2">
        <v>0</v>
      </c>
      <c r="E133" s="2">
        <v>0</v>
      </c>
      <c r="F133" s="2">
        <v>643</v>
      </c>
      <c r="G133" s="2">
        <v>547</v>
      </c>
      <c r="H133" s="2">
        <v>2092</v>
      </c>
      <c r="I133" s="2">
        <v>1835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5117</v>
      </c>
      <c r="O133" s="10">
        <f>N133/O56</f>
        <v>0.63258746445790581</v>
      </c>
      <c r="P133" s="16"/>
      <c r="Q133" s="5"/>
      <c r="R133" s="16"/>
      <c r="S133" s="16"/>
      <c r="T133" s="16"/>
      <c r="U133" s="1"/>
    </row>
    <row r="134" spans="1:21">
      <c r="A134" s="5">
        <v>2000</v>
      </c>
      <c r="B134" s="2">
        <v>0</v>
      </c>
      <c r="C134" s="2">
        <v>0</v>
      </c>
      <c r="D134" s="2">
        <v>0</v>
      </c>
      <c r="E134" s="2">
        <v>194</v>
      </c>
      <c r="F134" s="2">
        <v>609</v>
      </c>
      <c r="G134" s="2">
        <v>976</v>
      </c>
      <c r="H134" s="2">
        <v>1808</v>
      </c>
      <c r="I134" s="2">
        <v>912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4499</v>
      </c>
      <c r="O134" s="10">
        <f>N134/O57</f>
        <v>0.48169164882226978</v>
      </c>
      <c r="P134" s="16"/>
      <c r="Q134" s="5"/>
      <c r="R134" s="16"/>
      <c r="S134" s="16"/>
      <c r="T134" s="16"/>
      <c r="U134" s="1"/>
    </row>
    <row r="135" spans="1:21">
      <c r="A135" s="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0"/>
      <c r="P135" s="16"/>
      <c r="Q135" s="5"/>
      <c r="R135" s="16"/>
      <c r="S135" s="16"/>
      <c r="T135" s="16"/>
      <c r="U135" s="1"/>
    </row>
    <row r="136" spans="1:21">
      <c r="A136" s="5">
        <v>2001</v>
      </c>
      <c r="B136" s="2">
        <v>0</v>
      </c>
      <c r="C136" s="2">
        <v>0</v>
      </c>
      <c r="D136" s="2">
        <v>0</v>
      </c>
      <c r="E136" s="2">
        <v>38</v>
      </c>
      <c r="F136" s="2">
        <v>431</v>
      </c>
      <c r="G136" s="2">
        <v>477</v>
      </c>
      <c r="H136" s="2">
        <v>1474</v>
      </c>
      <c r="I136" s="2">
        <v>313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2733</v>
      </c>
      <c r="O136" s="10">
        <f>N136/O59</f>
        <v>0.39244686961516367</v>
      </c>
      <c r="P136" s="16"/>
      <c r="Q136" s="5"/>
      <c r="R136" s="16"/>
      <c r="S136" s="16"/>
      <c r="T136" s="16"/>
      <c r="U136" s="1"/>
    </row>
    <row r="137" spans="1:21">
      <c r="A137" s="5">
        <v>2002</v>
      </c>
      <c r="B137" s="2">
        <v>0</v>
      </c>
      <c r="C137" s="2">
        <v>0</v>
      </c>
      <c r="D137" s="2">
        <v>0</v>
      </c>
      <c r="E137" s="2">
        <v>129</v>
      </c>
      <c r="F137" s="2">
        <v>325</v>
      </c>
      <c r="G137" s="2">
        <v>208</v>
      </c>
      <c r="H137" s="2">
        <v>2142</v>
      </c>
      <c r="I137" s="2">
        <v>88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2892</v>
      </c>
      <c r="O137" s="10">
        <f>N137/O60</f>
        <v>0.32262382864792505</v>
      </c>
      <c r="P137" s="16"/>
      <c r="Q137" s="5"/>
      <c r="R137" s="16"/>
      <c r="S137" s="16"/>
      <c r="T137" s="16"/>
      <c r="U137" s="1"/>
    </row>
    <row r="138" spans="1:21">
      <c r="A138" s="5">
        <v>2003</v>
      </c>
      <c r="B138" s="2">
        <v>0</v>
      </c>
      <c r="C138" s="2">
        <v>0</v>
      </c>
      <c r="D138" s="2">
        <v>0</v>
      </c>
      <c r="E138" s="2">
        <v>843</v>
      </c>
      <c r="F138" s="2">
        <v>586</v>
      </c>
      <c r="G138" s="2">
        <v>642</v>
      </c>
      <c r="H138" s="2">
        <v>729</v>
      </c>
      <c r="I138" s="2">
        <v>388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3188</v>
      </c>
      <c r="O138" s="10">
        <f>N138/O61</f>
        <v>0.39840039990002502</v>
      </c>
      <c r="P138" s="16"/>
      <c r="Q138" s="5"/>
      <c r="R138" s="16"/>
      <c r="S138" s="16"/>
      <c r="T138" s="16"/>
      <c r="U138" s="1"/>
    </row>
    <row r="139" spans="1:21">
      <c r="A139" s="5">
        <v>2004</v>
      </c>
      <c r="B139" s="2">
        <v>0</v>
      </c>
      <c r="C139" s="2">
        <v>0</v>
      </c>
      <c r="D139" s="2">
        <v>0</v>
      </c>
      <c r="E139" s="2">
        <v>304</v>
      </c>
      <c r="F139" s="2">
        <v>568</v>
      </c>
      <c r="G139" s="2">
        <v>421</v>
      </c>
      <c r="H139" s="2">
        <v>490</v>
      </c>
      <c r="I139" s="2">
        <v>569</v>
      </c>
      <c r="J139" s="2">
        <v>89</v>
      </c>
      <c r="K139" s="2">
        <v>0</v>
      </c>
      <c r="L139" s="2">
        <v>0</v>
      </c>
      <c r="M139" s="2">
        <v>0</v>
      </c>
      <c r="N139" s="2">
        <f>SUM(B139:M139)</f>
        <v>2441</v>
      </c>
      <c r="O139" s="10">
        <f>N139/O62</f>
        <v>0.28141572515563756</v>
      </c>
      <c r="P139" s="16"/>
      <c r="Q139" s="5"/>
      <c r="R139" s="16"/>
      <c r="S139" s="16"/>
      <c r="T139" s="16"/>
      <c r="U139" s="1"/>
    </row>
    <row r="140" spans="1:21">
      <c r="A140" s="5">
        <v>2005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3</v>
      </c>
      <c r="H140" s="2">
        <v>224</v>
      </c>
      <c r="I140" s="2">
        <v>220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447</v>
      </c>
      <c r="O140" s="10">
        <f>N140/O63</f>
        <v>6.8119475769582438E-2</v>
      </c>
      <c r="P140" s="16"/>
      <c r="Q140" s="5"/>
      <c r="R140" s="16"/>
      <c r="S140" s="16"/>
      <c r="T140" s="16"/>
      <c r="U140" s="1"/>
    </row>
    <row r="141" spans="1:21">
      <c r="A141" s="5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10"/>
      <c r="P141" s="16"/>
      <c r="Q141" s="5"/>
      <c r="R141" s="16"/>
      <c r="S141" s="16"/>
      <c r="T141" s="16"/>
      <c r="U141" s="1"/>
    </row>
    <row r="142" spans="1:21">
      <c r="A142" s="5">
        <v>2006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0</v>
      </c>
      <c r="O142" s="10">
        <v>0</v>
      </c>
      <c r="P142" s="16"/>
      <c r="Q142" s="5"/>
      <c r="R142" s="16"/>
      <c r="S142" s="16"/>
      <c r="T142" s="16"/>
      <c r="U142" s="1"/>
    </row>
    <row r="143" spans="1:21">
      <c r="A143" s="5">
        <v>2007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0</v>
      </c>
      <c r="O143" s="10">
        <v>0</v>
      </c>
      <c r="P143" s="16"/>
      <c r="Q143" s="5"/>
      <c r="R143" s="16"/>
      <c r="S143" s="16"/>
      <c r="T143" s="16"/>
      <c r="U143" s="1"/>
    </row>
    <row r="144" spans="1:21">
      <c r="A144" s="5">
        <v>2008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0</v>
      </c>
      <c r="O144" s="10">
        <v>0</v>
      </c>
      <c r="P144" s="16"/>
      <c r="Q144" s="5"/>
      <c r="R144" s="16"/>
      <c r="S144" s="16"/>
      <c r="T144" s="16"/>
      <c r="U144" s="1"/>
    </row>
    <row r="145" spans="1:21">
      <c r="A145" s="5">
        <v>2009</v>
      </c>
      <c r="B145" s="2">
        <v>0</v>
      </c>
      <c r="C145" s="2">
        <v>0</v>
      </c>
      <c r="D145" s="2">
        <v>0</v>
      </c>
      <c r="E145" s="2">
        <v>0</v>
      </c>
      <c r="F145" s="2">
        <v>88</v>
      </c>
      <c r="G145" s="2">
        <v>208</v>
      </c>
      <c r="H145" s="2">
        <v>197</v>
      </c>
      <c r="I145" s="2">
        <v>44</v>
      </c>
      <c r="J145" s="2">
        <v>0</v>
      </c>
      <c r="K145" s="2">
        <v>0</v>
      </c>
      <c r="L145" s="2">
        <v>0</v>
      </c>
      <c r="M145" s="2">
        <v>0</v>
      </c>
      <c r="N145" s="2">
        <f>SUM(B145:M145)</f>
        <v>537</v>
      </c>
      <c r="O145" s="10">
        <f>N145/O68</f>
        <v>5.5798004987531173E-2</v>
      </c>
      <c r="P145" s="16"/>
      <c r="Q145" s="5"/>
      <c r="R145" s="16"/>
      <c r="S145" s="16"/>
      <c r="T145" s="16"/>
      <c r="U145" s="1"/>
    </row>
    <row r="146" spans="1:21">
      <c r="A146" s="5">
        <v>2010</v>
      </c>
      <c r="B146" s="2">
        <v>0</v>
      </c>
      <c r="C146" s="2">
        <v>0</v>
      </c>
      <c r="D146" s="2">
        <v>0</v>
      </c>
      <c r="E146" s="2">
        <v>0</v>
      </c>
      <c r="F146" s="2">
        <v>37</v>
      </c>
      <c r="G146" s="2">
        <v>136</v>
      </c>
      <c r="H146" s="2">
        <v>174</v>
      </c>
      <c r="I146" s="2">
        <v>352</v>
      </c>
      <c r="J146" s="2">
        <v>72</v>
      </c>
      <c r="K146" s="2">
        <v>0</v>
      </c>
      <c r="L146" s="2">
        <v>0</v>
      </c>
      <c r="M146" s="2">
        <v>0</v>
      </c>
      <c r="N146" s="2">
        <f>SUM(B146:M146)</f>
        <v>771</v>
      </c>
      <c r="O146" s="10">
        <f>N146/O69</f>
        <v>8.023727755229472E-2</v>
      </c>
      <c r="P146" s="16"/>
      <c r="Q146" s="5"/>
      <c r="R146" s="16"/>
      <c r="S146" s="16"/>
      <c r="T146" s="16"/>
      <c r="U146" s="1"/>
    </row>
    <row r="147" spans="1:21">
      <c r="A147" s="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0"/>
      <c r="P147" s="16"/>
      <c r="Q147" s="5"/>
      <c r="R147" s="16"/>
      <c r="S147" s="16"/>
      <c r="T147" s="16"/>
      <c r="U147" s="1"/>
    </row>
    <row r="148" spans="1:21">
      <c r="A148" s="5">
        <v>2011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136</v>
      </c>
      <c r="H148" s="2">
        <v>394</v>
      </c>
      <c r="I148" s="2">
        <v>455</v>
      </c>
      <c r="J148" s="2">
        <v>111</v>
      </c>
      <c r="K148" s="2">
        <v>0</v>
      </c>
      <c r="L148" s="2">
        <v>0</v>
      </c>
      <c r="M148" s="2">
        <v>0</v>
      </c>
      <c r="N148" s="2">
        <f>SUM(B148:M148)</f>
        <v>1096</v>
      </c>
      <c r="O148" s="10">
        <f>N148/O71</f>
        <v>0.1108302153908383</v>
      </c>
      <c r="P148" s="16"/>
      <c r="Q148" s="5"/>
      <c r="R148" s="16"/>
      <c r="S148" s="16"/>
      <c r="T148" s="16"/>
      <c r="U148" s="1"/>
    </row>
    <row r="149" spans="1:21">
      <c r="A149" s="5">
        <v>2012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246</v>
      </c>
      <c r="H149" s="2">
        <v>200</v>
      </c>
      <c r="I149" s="2">
        <v>69</v>
      </c>
      <c r="J149" s="2">
        <v>0</v>
      </c>
      <c r="K149" s="2">
        <v>0</v>
      </c>
      <c r="L149" s="2">
        <v>0</v>
      </c>
      <c r="M149" s="2">
        <v>0</v>
      </c>
      <c r="N149" s="2">
        <f>SUM(B149:M149)</f>
        <v>515</v>
      </c>
      <c r="O149" s="10">
        <f>N149/O72</f>
        <v>9.4149908592321752E-2</v>
      </c>
      <c r="P149" s="16"/>
      <c r="Q149" s="5"/>
      <c r="R149" s="16"/>
      <c r="S149" s="16"/>
      <c r="T149" s="16"/>
      <c r="U149" s="1"/>
    </row>
    <row r="150" spans="1:21">
      <c r="A150" s="5">
        <v>2013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f>SUM(B150:M150)</f>
        <v>0</v>
      </c>
      <c r="O150" s="10">
        <v>0</v>
      </c>
      <c r="P150" s="16"/>
      <c r="Q150" s="5"/>
      <c r="R150" s="16"/>
      <c r="S150" s="16"/>
      <c r="T150" s="16"/>
      <c r="U150" s="1"/>
    </row>
    <row r="151" spans="1:21">
      <c r="A151" s="5">
        <v>2014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f>SUM(B151:M151)</f>
        <v>0</v>
      </c>
      <c r="O151" s="10">
        <v>0</v>
      </c>
      <c r="P151" s="16"/>
      <c r="Q151" s="5"/>
      <c r="R151" s="16"/>
      <c r="S151" s="16"/>
      <c r="T151" s="16"/>
      <c r="U151" s="1"/>
    </row>
    <row r="152" spans="1:21">
      <c r="A152" s="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0"/>
      <c r="P152" s="16"/>
      <c r="Q152" s="5"/>
      <c r="R152" s="16"/>
      <c r="S152" s="16"/>
      <c r="T152" s="16"/>
      <c r="U152" s="1"/>
    </row>
    <row r="153" spans="1:21" ht="16.5" thickBot="1">
      <c r="A153" s="13" t="s">
        <v>1</v>
      </c>
      <c r="B153" s="14">
        <f>SUM(B106:B151)</f>
        <v>0</v>
      </c>
      <c r="C153" s="14">
        <f t="shared" ref="C153:N153" si="4">SUM(C106:C151)</f>
        <v>0</v>
      </c>
      <c r="D153" s="14">
        <f t="shared" si="4"/>
        <v>28</v>
      </c>
      <c r="E153" s="14">
        <f t="shared" si="4"/>
        <v>5948</v>
      </c>
      <c r="F153" s="14">
        <f t="shared" si="4"/>
        <v>9899</v>
      </c>
      <c r="G153" s="14">
        <f t="shared" si="4"/>
        <v>15522</v>
      </c>
      <c r="H153" s="14">
        <f t="shared" si="4"/>
        <v>68480</v>
      </c>
      <c r="I153" s="14">
        <f t="shared" si="4"/>
        <v>57182</v>
      </c>
      <c r="J153" s="14">
        <f t="shared" si="4"/>
        <v>4015</v>
      </c>
      <c r="K153" s="14">
        <f t="shared" si="4"/>
        <v>0</v>
      </c>
      <c r="L153" s="14">
        <f t="shared" si="4"/>
        <v>0</v>
      </c>
      <c r="M153" s="14">
        <f t="shared" si="4"/>
        <v>0</v>
      </c>
      <c r="N153" s="14">
        <f t="shared" si="4"/>
        <v>161074</v>
      </c>
      <c r="O153" s="15">
        <f>N153/$I$78</f>
        <v>0.44206285386517513</v>
      </c>
      <c r="P153" s="16"/>
      <c r="Q153" s="7" t="s">
        <v>21</v>
      </c>
      <c r="R153" s="16"/>
      <c r="S153" s="16"/>
      <c r="T153" s="16"/>
      <c r="U153" s="1"/>
    </row>
    <row r="154" spans="1:21" ht="17.25" thickTop="1" thickBot="1">
      <c r="A154" s="24" t="s">
        <v>2</v>
      </c>
      <c r="B154" s="25">
        <f>AVERAGE(B106:B151)</f>
        <v>0</v>
      </c>
      <c r="C154" s="25">
        <f t="shared" ref="C154:M154" si="5">AVERAGE(C106:C151)</f>
        <v>0</v>
      </c>
      <c r="D154" s="25">
        <f t="shared" si="5"/>
        <v>0.71794871794871795</v>
      </c>
      <c r="E154" s="25">
        <f t="shared" si="5"/>
        <v>152.51282051282053</v>
      </c>
      <c r="F154" s="25">
        <f t="shared" si="5"/>
        <v>253.82051282051282</v>
      </c>
      <c r="G154" s="25">
        <f t="shared" si="5"/>
        <v>398</v>
      </c>
      <c r="H154" s="25">
        <f t="shared" si="5"/>
        <v>1755.8974358974358</v>
      </c>
      <c r="I154" s="25">
        <f t="shared" si="5"/>
        <v>1466.2051282051282</v>
      </c>
      <c r="J154" s="25">
        <f t="shared" si="5"/>
        <v>102.94871794871794</v>
      </c>
      <c r="K154" s="25">
        <f t="shared" si="5"/>
        <v>0</v>
      </c>
      <c r="L154" s="25">
        <f t="shared" si="5"/>
        <v>0</v>
      </c>
      <c r="M154" s="25">
        <f t="shared" si="5"/>
        <v>0</v>
      </c>
      <c r="N154" s="25">
        <f>AVERAGE(N94:N151)</f>
        <v>6005.3469387755104</v>
      </c>
      <c r="O154" s="29">
        <f>AVERAGE(O106:O151)</f>
        <v>0.36487070630296042</v>
      </c>
      <c r="P154" s="16"/>
      <c r="Q154" s="7"/>
      <c r="R154" s="16"/>
      <c r="S154" s="16"/>
      <c r="T154" s="16"/>
      <c r="U154" s="1"/>
    </row>
    <row r="155" spans="1:21" ht="15.75" thickTop="1">
      <c r="A155" s="26"/>
      <c r="B155" s="25" t="s">
        <v>45</v>
      </c>
      <c r="C155" s="27"/>
      <c r="D155" s="27"/>
      <c r="E155" s="27"/>
      <c r="F155" s="26"/>
      <c r="G155" s="27"/>
      <c r="H155" s="27"/>
      <c r="I155" s="27"/>
      <c r="J155" s="27"/>
      <c r="K155" s="27"/>
      <c r="L155" s="27"/>
      <c r="M155" s="27"/>
      <c r="N155" s="27"/>
      <c r="O155" s="26"/>
      <c r="P155" s="16"/>
      <c r="Q155" s="5"/>
      <c r="R155" s="16"/>
      <c r="S155" s="16"/>
      <c r="T155" s="16"/>
      <c r="U155" s="1"/>
    </row>
    <row r="156" spans="1:21">
      <c r="A156" s="45" t="s">
        <v>28</v>
      </c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16"/>
      <c r="Q156" s="5"/>
      <c r="R156" s="16"/>
      <c r="S156" s="16"/>
      <c r="T156" s="16"/>
      <c r="U156" s="1"/>
    </row>
    <row r="157" spans="1:21">
      <c r="A157" s="45" t="s">
        <v>27</v>
      </c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16"/>
      <c r="Q157" s="5"/>
      <c r="R157" s="16"/>
      <c r="S157" s="16"/>
      <c r="T157" s="16"/>
      <c r="U157" s="1"/>
    </row>
    <row r="158" spans="1:21">
      <c r="A158" s="45" t="s">
        <v>25</v>
      </c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6"/>
      <c r="P158" s="16"/>
      <c r="Q158" s="5"/>
      <c r="R158" s="16"/>
      <c r="S158" s="16"/>
      <c r="T158" s="16"/>
      <c r="U158" s="1"/>
    </row>
    <row r="159" spans="1:21">
      <c r="A159" s="5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6" t="s">
        <v>20</v>
      </c>
      <c r="P159" s="16"/>
      <c r="Q159" s="5"/>
      <c r="R159" s="16"/>
      <c r="S159" s="16"/>
      <c r="T159" s="16"/>
      <c r="U159" s="1"/>
    </row>
    <row r="160" spans="1:21">
      <c r="A160" s="19" t="s">
        <v>0</v>
      </c>
      <c r="B160" s="12" t="s">
        <v>3</v>
      </c>
      <c r="C160" s="12" t="s">
        <v>4</v>
      </c>
      <c r="D160" s="12" t="s">
        <v>5</v>
      </c>
      <c r="E160" s="12" t="s">
        <v>6</v>
      </c>
      <c r="F160" s="12" t="s">
        <v>7</v>
      </c>
      <c r="G160" s="12" t="s">
        <v>8</v>
      </c>
      <c r="H160" s="12" t="s">
        <v>9</v>
      </c>
      <c r="I160" s="12" t="s">
        <v>10</v>
      </c>
      <c r="J160" s="12" t="s">
        <v>11</v>
      </c>
      <c r="K160" s="12" t="s">
        <v>12</v>
      </c>
      <c r="L160" s="12" t="s">
        <v>13</v>
      </c>
      <c r="M160" s="12" t="s">
        <v>14</v>
      </c>
      <c r="N160" s="12" t="s">
        <v>16</v>
      </c>
      <c r="O160" s="17" t="s">
        <v>19</v>
      </c>
      <c r="P160" s="6"/>
      <c r="Q160" s="16" t="s">
        <v>22</v>
      </c>
      <c r="R160" s="16"/>
      <c r="S160" s="16"/>
      <c r="T160" s="16"/>
      <c r="U160" s="1"/>
    </row>
    <row r="161" spans="1:21">
      <c r="A161" s="11">
        <v>1958</v>
      </c>
      <c r="B161" s="3">
        <f t="shared" ref="B161:C163" si="6">C7-B84</f>
        <v>0</v>
      </c>
      <c r="C161" s="3">
        <f t="shared" si="6"/>
        <v>0</v>
      </c>
      <c r="D161" s="3">
        <v>0</v>
      </c>
      <c r="E161" s="3">
        <f t="shared" ref="E161:M161" si="7">F7-E84</f>
        <v>0</v>
      </c>
      <c r="F161" s="3">
        <f t="shared" si="7"/>
        <v>1777</v>
      </c>
      <c r="G161" s="3">
        <f t="shared" si="7"/>
        <v>4306</v>
      </c>
      <c r="H161" s="3">
        <f t="shared" si="7"/>
        <v>6238</v>
      </c>
      <c r="I161" s="3">
        <f t="shared" si="7"/>
        <v>7208</v>
      </c>
      <c r="J161" s="3">
        <f t="shared" si="7"/>
        <v>6801</v>
      </c>
      <c r="K161" s="3">
        <f t="shared" si="7"/>
        <v>0</v>
      </c>
      <c r="L161" s="3">
        <f t="shared" si="7"/>
        <v>0</v>
      </c>
      <c r="M161" s="3">
        <f t="shared" si="7"/>
        <v>0</v>
      </c>
      <c r="N161" s="3">
        <f>SUM(B161:M161)</f>
        <v>26330</v>
      </c>
      <c r="O161" s="9">
        <f>N161/O7</f>
        <v>1</v>
      </c>
      <c r="P161" s="16"/>
      <c r="Q161" s="10">
        <f>O161+O84</f>
        <v>1</v>
      </c>
      <c r="R161" s="16"/>
      <c r="S161" s="16"/>
      <c r="T161" s="16"/>
      <c r="U161" s="1"/>
    </row>
    <row r="162" spans="1:21">
      <c r="A162" s="5">
        <v>1959</v>
      </c>
      <c r="B162" s="2">
        <f t="shared" si="6"/>
        <v>0</v>
      </c>
      <c r="C162" s="2">
        <f t="shared" si="6"/>
        <v>0</v>
      </c>
      <c r="D162" s="2">
        <v>0</v>
      </c>
      <c r="E162" s="2">
        <v>0</v>
      </c>
      <c r="F162" s="2">
        <v>1611</v>
      </c>
      <c r="G162" s="2">
        <v>5219</v>
      </c>
      <c r="H162" s="2">
        <v>6948</v>
      </c>
      <c r="I162" s="2">
        <v>7396</v>
      </c>
      <c r="J162" s="2">
        <f t="shared" ref="J162:M163" si="8">K8-J85</f>
        <v>902</v>
      </c>
      <c r="K162" s="2">
        <f t="shared" si="8"/>
        <v>0</v>
      </c>
      <c r="L162" s="2">
        <f t="shared" si="8"/>
        <v>0</v>
      </c>
      <c r="M162" s="2">
        <f t="shared" si="8"/>
        <v>0</v>
      </c>
      <c r="N162" s="2">
        <f>SUM(B162:M162)</f>
        <v>22076</v>
      </c>
      <c r="O162" s="10">
        <f>N162/O8</f>
        <v>1</v>
      </c>
      <c r="P162" s="16"/>
      <c r="Q162" s="10">
        <f>O162+O85</f>
        <v>1</v>
      </c>
      <c r="R162" s="16"/>
      <c r="S162" s="16"/>
      <c r="T162" s="16"/>
      <c r="U162" s="1"/>
    </row>
    <row r="163" spans="1:21">
      <c r="A163" s="5">
        <v>1960</v>
      </c>
      <c r="B163" s="2">
        <f t="shared" si="6"/>
        <v>0</v>
      </c>
      <c r="C163" s="2">
        <f t="shared" si="6"/>
        <v>0</v>
      </c>
      <c r="D163" s="2">
        <v>0</v>
      </c>
      <c r="E163" s="2">
        <v>555</v>
      </c>
      <c r="F163" s="2">
        <v>1020</v>
      </c>
      <c r="G163" s="2">
        <v>4149</v>
      </c>
      <c r="H163" s="2">
        <v>7339</v>
      </c>
      <c r="I163" s="2">
        <v>7722</v>
      </c>
      <c r="J163" s="2">
        <f t="shared" si="8"/>
        <v>1309</v>
      </c>
      <c r="K163" s="2">
        <f t="shared" si="8"/>
        <v>0</v>
      </c>
      <c r="L163" s="2">
        <f t="shared" si="8"/>
        <v>0</v>
      </c>
      <c r="M163" s="2">
        <f t="shared" si="8"/>
        <v>0</v>
      </c>
      <c r="N163" s="2">
        <f>SUM(B163:M163)</f>
        <v>22094</v>
      </c>
      <c r="O163" s="10">
        <f>N163/O9</f>
        <v>1</v>
      </c>
      <c r="P163" s="16"/>
      <c r="Q163" s="10">
        <f>O163+O86</f>
        <v>1</v>
      </c>
      <c r="R163" s="16"/>
      <c r="S163" s="16"/>
      <c r="T163" s="16"/>
      <c r="U163" s="1"/>
    </row>
    <row r="164" spans="1:21">
      <c r="A164" s="5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6"/>
      <c r="P164" s="16"/>
      <c r="Q164" s="5"/>
      <c r="R164" s="16"/>
      <c r="S164" s="16"/>
      <c r="T164" s="16"/>
      <c r="U164" s="1"/>
    </row>
    <row r="165" spans="1:21">
      <c r="A165" s="5">
        <v>1961</v>
      </c>
      <c r="B165" s="2">
        <f t="shared" ref="B165:C169" si="9">C11-B88</f>
        <v>0</v>
      </c>
      <c r="C165" s="2">
        <f t="shared" si="9"/>
        <v>0</v>
      </c>
      <c r="D165" s="2">
        <v>0</v>
      </c>
      <c r="E165" s="2">
        <v>3689</v>
      </c>
      <c r="F165" s="2">
        <v>916</v>
      </c>
      <c r="G165" s="2">
        <v>1010</v>
      </c>
      <c r="H165" s="2">
        <v>12910</v>
      </c>
      <c r="I165" s="2">
        <v>13107</v>
      </c>
      <c r="J165" s="2">
        <f t="shared" ref="J165:M169" si="10">K11-J88</f>
        <v>7981</v>
      </c>
      <c r="K165" s="2">
        <f t="shared" si="10"/>
        <v>0</v>
      </c>
      <c r="L165" s="2">
        <f t="shared" si="10"/>
        <v>0</v>
      </c>
      <c r="M165" s="2">
        <f t="shared" si="10"/>
        <v>0</v>
      </c>
      <c r="N165" s="2">
        <f>SUM(B165:M165)</f>
        <v>39613</v>
      </c>
      <c r="O165" s="10">
        <f>N165/O11</f>
        <v>1</v>
      </c>
      <c r="P165" s="16"/>
      <c r="Q165" s="10">
        <f>O165+O88</f>
        <v>1</v>
      </c>
      <c r="R165" s="16"/>
      <c r="S165" s="16"/>
      <c r="T165" s="16"/>
      <c r="U165" s="1"/>
    </row>
    <row r="166" spans="1:21">
      <c r="A166" s="5">
        <v>1962</v>
      </c>
      <c r="B166" s="2">
        <f t="shared" si="9"/>
        <v>0</v>
      </c>
      <c r="C166" s="2">
        <f t="shared" si="9"/>
        <v>0</v>
      </c>
      <c r="D166" s="2">
        <v>0</v>
      </c>
      <c r="E166" s="2">
        <v>3052</v>
      </c>
      <c r="F166" s="2">
        <v>2981</v>
      </c>
      <c r="G166" s="2">
        <v>0</v>
      </c>
      <c r="H166" s="2">
        <v>7940</v>
      </c>
      <c r="I166" s="2">
        <v>15023</v>
      </c>
      <c r="J166" s="2">
        <f t="shared" si="10"/>
        <v>7406</v>
      </c>
      <c r="K166" s="2">
        <f t="shared" si="10"/>
        <v>0</v>
      </c>
      <c r="L166" s="2">
        <f t="shared" si="10"/>
        <v>0</v>
      </c>
      <c r="M166" s="2">
        <f t="shared" si="10"/>
        <v>0</v>
      </c>
      <c r="N166" s="2">
        <f>SUM(B166:M166)</f>
        <v>36402</v>
      </c>
      <c r="O166" s="10">
        <f>N166/O12</f>
        <v>1</v>
      </c>
      <c r="P166" s="16"/>
      <c r="Q166" s="10">
        <f>O166+O89</f>
        <v>1</v>
      </c>
      <c r="R166" s="16"/>
      <c r="S166" s="16"/>
      <c r="T166" s="16"/>
      <c r="U166" s="1"/>
    </row>
    <row r="167" spans="1:21">
      <c r="A167" s="5">
        <v>1963</v>
      </c>
      <c r="B167" s="2">
        <f t="shared" si="9"/>
        <v>0</v>
      </c>
      <c r="C167" s="2">
        <f t="shared" si="9"/>
        <v>0</v>
      </c>
      <c r="D167" s="2">
        <v>0</v>
      </c>
      <c r="E167" s="2">
        <v>2636</v>
      </c>
      <c r="F167" s="2">
        <v>3340</v>
      </c>
      <c r="G167" s="2">
        <v>2259</v>
      </c>
      <c r="H167" s="2">
        <v>8398</v>
      </c>
      <c r="I167" s="2">
        <v>8734</v>
      </c>
      <c r="J167" s="2">
        <f t="shared" si="10"/>
        <v>1266</v>
      </c>
      <c r="K167" s="2">
        <f t="shared" si="10"/>
        <v>0</v>
      </c>
      <c r="L167" s="2">
        <f t="shared" si="10"/>
        <v>0</v>
      </c>
      <c r="M167" s="2">
        <f t="shared" si="10"/>
        <v>0</v>
      </c>
      <c r="N167" s="2">
        <f>SUM(B167:M167)</f>
        <v>26633</v>
      </c>
      <c r="O167" s="10">
        <f>N167/O13</f>
        <v>1</v>
      </c>
      <c r="P167" s="16"/>
      <c r="Q167" s="10">
        <f>O167+O90</f>
        <v>1</v>
      </c>
      <c r="R167" s="16"/>
      <c r="S167" s="16"/>
      <c r="T167" s="16"/>
      <c r="U167" s="1"/>
    </row>
    <row r="168" spans="1:21">
      <c r="A168" s="5">
        <v>1964</v>
      </c>
      <c r="B168" s="2">
        <f t="shared" si="9"/>
        <v>0</v>
      </c>
      <c r="C168" s="2">
        <f t="shared" si="9"/>
        <v>0</v>
      </c>
      <c r="D168" s="2">
        <v>0</v>
      </c>
      <c r="E168" s="2">
        <f>F14-E91</f>
        <v>2465</v>
      </c>
      <c r="F168" s="2">
        <f>G14-F91</f>
        <v>1094</v>
      </c>
      <c r="G168" s="2">
        <f>H14-G91</f>
        <v>1604</v>
      </c>
      <c r="H168" s="2">
        <f>I14-H91</f>
        <v>6672</v>
      </c>
      <c r="I168" s="2">
        <f>J14-I91</f>
        <v>7030</v>
      </c>
      <c r="J168" s="2">
        <f t="shared" si="10"/>
        <v>3093</v>
      </c>
      <c r="K168" s="2">
        <f t="shared" si="10"/>
        <v>0</v>
      </c>
      <c r="L168" s="2">
        <f t="shared" si="10"/>
        <v>0</v>
      </c>
      <c r="M168" s="2">
        <f t="shared" si="10"/>
        <v>0</v>
      </c>
      <c r="N168" s="2">
        <f>SUM(B168:M168)</f>
        <v>21958</v>
      </c>
      <c r="O168" s="10">
        <f>N168/O14</f>
        <v>1</v>
      </c>
      <c r="P168" s="16"/>
      <c r="Q168" s="10">
        <f>O168+O91</f>
        <v>1</v>
      </c>
      <c r="R168" s="16"/>
      <c r="S168" s="16"/>
      <c r="T168" s="16"/>
      <c r="U168" s="1"/>
    </row>
    <row r="169" spans="1:21">
      <c r="A169" s="5">
        <v>1965</v>
      </c>
      <c r="B169" s="2">
        <f t="shared" si="9"/>
        <v>0</v>
      </c>
      <c r="C169" s="2">
        <f t="shared" si="9"/>
        <v>0</v>
      </c>
      <c r="D169" s="2">
        <v>0</v>
      </c>
      <c r="E169" s="2">
        <v>4100</v>
      </c>
      <c r="F169" s="2">
        <v>2109</v>
      </c>
      <c r="G169" s="2">
        <v>293</v>
      </c>
      <c r="H169" s="2">
        <v>4470</v>
      </c>
      <c r="I169" s="2">
        <f>J15-I92</f>
        <v>6706</v>
      </c>
      <c r="J169" s="2">
        <f t="shared" si="10"/>
        <v>2179</v>
      </c>
      <c r="K169" s="2">
        <f t="shared" si="10"/>
        <v>0</v>
      </c>
      <c r="L169" s="2">
        <f t="shared" si="10"/>
        <v>0</v>
      </c>
      <c r="M169" s="2">
        <f t="shared" si="10"/>
        <v>0</v>
      </c>
      <c r="N169" s="2">
        <f>SUM(B169:M169)</f>
        <v>19857</v>
      </c>
      <c r="O169" s="10">
        <f>N169/O15</f>
        <v>1</v>
      </c>
      <c r="P169" s="16"/>
      <c r="Q169" s="10">
        <f>O169+O92</f>
        <v>1</v>
      </c>
      <c r="R169" s="16"/>
      <c r="S169" s="16"/>
      <c r="T169" s="16"/>
      <c r="U169" s="1"/>
    </row>
    <row r="170" spans="1:21">
      <c r="A170" s="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6"/>
      <c r="P170" s="16"/>
      <c r="Q170" s="5"/>
      <c r="R170" s="16"/>
      <c r="S170" s="16"/>
      <c r="T170" s="16"/>
      <c r="U170" s="1"/>
    </row>
    <row r="171" spans="1:21">
      <c r="A171" s="5">
        <v>1966</v>
      </c>
      <c r="B171" s="2">
        <f t="shared" ref="B171:M171" si="11">C17-B94</f>
        <v>0</v>
      </c>
      <c r="C171" s="2">
        <f t="shared" si="11"/>
        <v>0</v>
      </c>
      <c r="D171" s="2">
        <f t="shared" si="11"/>
        <v>0</v>
      </c>
      <c r="E171" s="2">
        <f t="shared" si="11"/>
        <v>2299</v>
      </c>
      <c r="F171" s="2">
        <f t="shared" si="11"/>
        <v>2566</v>
      </c>
      <c r="G171" s="2">
        <f t="shared" si="11"/>
        <v>1789</v>
      </c>
      <c r="H171" s="2">
        <f t="shared" si="11"/>
        <v>7295</v>
      </c>
      <c r="I171" s="2">
        <f t="shared" si="11"/>
        <v>6415</v>
      </c>
      <c r="J171" s="2">
        <f t="shared" si="11"/>
        <v>1105</v>
      </c>
      <c r="K171" s="2">
        <f t="shared" si="11"/>
        <v>0</v>
      </c>
      <c r="L171" s="2">
        <f t="shared" si="11"/>
        <v>0</v>
      </c>
      <c r="M171" s="2">
        <f t="shared" si="11"/>
        <v>0</v>
      </c>
      <c r="N171" s="2">
        <f>SUM(B171:M171)</f>
        <v>21469</v>
      </c>
      <c r="O171" s="10">
        <f>N171/O17</f>
        <v>1</v>
      </c>
      <c r="P171" s="16"/>
      <c r="Q171" s="10">
        <f>O171+O94</f>
        <v>1</v>
      </c>
      <c r="R171" s="16"/>
      <c r="S171" s="16"/>
      <c r="T171" s="16"/>
      <c r="U171" s="1"/>
    </row>
    <row r="172" spans="1:21">
      <c r="A172" s="5">
        <v>1967</v>
      </c>
      <c r="B172" s="2">
        <f t="shared" ref="B172:M172" si="12">C18-B95</f>
        <v>0</v>
      </c>
      <c r="C172" s="2">
        <f t="shared" si="12"/>
        <v>0</v>
      </c>
      <c r="D172" s="2">
        <f t="shared" si="12"/>
        <v>0</v>
      </c>
      <c r="E172" s="2">
        <f t="shared" si="12"/>
        <v>4938</v>
      </c>
      <c r="F172" s="2">
        <f t="shared" si="12"/>
        <v>1596</v>
      </c>
      <c r="G172" s="2">
        <f t="shared" si="12"/>
        <v>361</v>
      </c>
      <c r="H172" s="2">
        <f t="shared" si="12"/>
        <v>4837</v>
      </c>
      <c r="I172" s="2">
        <f t="shared" si="12"/>
        <v>6878</v>
      </c>
      <c r="J172" s="2">
        <f t="shared" si="12"/>
        <v>3105</v>
      </c>
      <c r="K172" s="2">
        <f t="shared" si="12"/>
        <v>0</v>
      </c>
      <c r="L172" s="2">
        <f t="shared" si="12"/>
        <v>0</v>
      </c>
      <c r="M172" s="2">
        <f t="shared" si="12"/>
        <v>0</v>
      </c>
      <c r="N172" s="2">
        <f>SUM(B172:M172)</f>
        <v>21715</v>
      </c>
      <c r="O172" s="10">
        <f>N172/O18</f>
        <v>1</v>
      </c>
      <c r="P172" s="16"/>
      <c r="Q172" s="10">
        <f>O172+O95</f>
        <v>1</v>
      </c>
      <c r="R172" s="16"/>
      <c r="S172" s="16"/>
      <c r="T172" s="16"/>
      <c r="U172" s="1"/>
    </row>
    <row r="173" spans="1:21">
      <c r="A173" s="5">
        <v>1968</v>
      </c>
      <c r="B173" s="2">
        <f t="shared" ref="B173:M173" si="13">C19-B96</f>
        <v>0</v>
      </c>
      <c r="C173" s="2">
        <f t="shared" si="13"/>
        <v>0</v>
      </c>
      <c r="D173" s="2">
        <f t="shared" si="13"/>
        <v>0</v>
      </c>
      <c r="E173" s="2">
        <f t="shared" si="13"/>
        <v>3239</v>
      </c>
      <c r="F173" s="2">
        <f t="shared" si="13"/>
        <v>481</v>
      </c>
      <c r="G173" s="2">
        <f t="shared" si="13"/>
        <v>1128</v>
      </c>
      <c r="H173" s="2">
        <f t="shared" si="13"/>
        <v>7243</v>
      </c>
      <c r="I173" s="2">
        <f t="shared" si="13"/>
        <v>7025</v>
      </c>
      <c r="J173" s="2">
        <f t="shared" si="13"/>
        <v>1147</v>
      </c>
      <c r="K173" s="2">
        <f t="shared" si="13"/>
        <v>0</v>
      </c>
      <c r="L173" s="2">
        <f t="shared" si="13"/>
        <v>0</v>
      </c>
      <c r="M173" s="2">
        <f t="shared" si="13"/>
        <v>0</v>
      </c>
      <c r="N173" s="2">
        <f>SUM(B173:M173)</f>
        <v>20263</v>
      </c>
      <c r="O173" s="10">
        <f>N173/O19</f>
        <v>1</v>
      </c>
      <c r="P173" s="16"/>
      <c r="Q173" s="10">
        <f>O173+O96</f>
        <v>1</v>
      </c>
      <c r="R173" s="16"/>
      <c r="S173" s="16"/>
      <c r="T173" s="16"/>
      <c r="U173" s="1"/>
    </row>
    <row r="174" spans="1:21">
      <c r="A174" s="5">
        <v>1969</v>
      </c>
      <c r="B174" s="2">
        <f t="shared" ref="B174:M174" si="14">C20-B97</f>
        <v>0</v>
      </c>
      <c r="C174" s="2">
        <f t="shared" si="14"/>
        <v>0</v>
      </c>
      <c r="D174" s="2">
        <f t="shared" si="14"/>
        <v>0</v>
      </c>
      <c r="E174" s="2">
        <f t="shared" si="14"/>
        <v>3112</v>
      </c>
      <c r="F174" s="2">
        <f t="shared" si="14"/>
        <v>1554</v>
      </c>
      <c r="G174" s="2">
        <f t="shared" si="14"/>
        <v>499</v>
      </c>
      <c r="H174" s="2">
        <f t="shared" si="14"/>
        <v>6742</v>
      </c>
      <c r="I174" s="2">
        <f t="shared" si="14"/>
        <v>7243</v>
      </c>
      <c r="J174" s="2">
        <f t="shared" si="14"/>
        <v>2319</v>
      </c>
      <c r="K174" s="2">
        <f t="shared" si="14"/>
        <v>0</v>
      </c>
      <c r="L174" s="2">
        <f t="shared" si="14"/>
        <v>0</v>
      </c>
      <c r="M174" s="2">
        <f t="shared" si="14"/>
        <v>0</v>
      </c>
      <c r="N174" s="2">
        <f>SUM(B174:M174)</f>
        <v>21469</v>
      </c>
      <c r="O174" s="10">
        <f>N174/O20</f>
        <v>1</v>
      </c>
      <c r="P174" s="16"/>
      <c r="Q174" s="10">
        <f>O174+O97</f>
        <v>1</v>
      </c>
      <c r="R174" s="16"/>
      <c r="S174" s="16"/>
      <c r="T174" s="16"/>
      <c r="U174" s="1"/>
    </row>
    <row r="175" spans="1:21">
      <c r="A175" s="5">
        <v>1970</v>
      </c>
      <c r="B175" s="2">
        <f t="shared" ref="B175:M175" si="15">C21-B98</f>
        <v>0</v>
      </c>
      <c r="C175" s="2">
        <f t="shared" si="15"/>
        <v>0</v>
      </c>
      <c r="D175" s="2">
        <f t="shared" si="15"/>
        <v>0</v>
      </c>
      <c r="E175" s="2">
        <f t="shared" si="15"/>
        <v>2192</v>
      </c>
      <c r="F175" s="2">
        <f t="shared" si="15"/>
        <v>1508</v>
      </c>
      <c r="G175" s="2">
        <f t="shared" si="15"/>
        <v>1383</v>
      </c>
      <c r="H175" s="2">
        <f t="shared" si="15"/>
        <v>6787</v>
      </c>
      <c r="I175" s="2">
        <f t="shared" si="15"/>
        <v>6887</v>
      </c>
      <c r="J175" s="2">
        <f t="shared" si="15"/>
        <v>1627</v>
      </c>
      <c r="K175" s="2">
        <f t="shared" si="15"/>
        <v>0</v>
      </c>
      <c r="L175" s="2">
        <f t="shared" si="15"/>
        <v>0</v>
      </c>
      <c r="M175" s="2">
        <f t="shared" si="15"/>
        <v>0</v>
      </c>
      <c r="N175" s="2">
        <f>SUM(B175:M175)</f>
        <v>20384</v>
      </c>
      <c r="O175" s="10">
        <f>N175/O21</f>
        <v>1</v>
      </c>
      <c r="P175" s="16"/>
      <c r="Q175" s="10">
        <f>O175+O98</f>
        <v>1</v>
      </c>
      <c r="R175" s="16"/>
      <c r="S175" s="16"/>
      <c r="T175" s="16"/>
      <c r="U175" s="1"/>
    </row>
    <row r="176" spans="1:21">
      <c r="A176" s="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0"/>
      <c r="P176" s="16"/>
      <c r="Q176" s="10"/>
      <c r="R176" s="16"/>
      <c r="S176" s="16"/>
      <c r="T176" s="16"/>
      <c r="U176" s="1"/>
    </row>
    <row r="177" spans="1:21">
      <c r="A177" s="5">
        <v>1971</v>
      </c>
      <c r="B177" s="2">
        <f t="shared" ref="B177:M177" si="16">C23-B100</f>
        <v>0</v>
      </c>
      <c r="C177" s="2">
        <f t="shared" si="16"/>
        <v>0</v>
      </c>
      <c r="D177" s="2">
        <f t="shared" si="16"/>
        <v>0</v>
      </c>
      <c r="E177" s="2">
        <f t="shared" si="16"/>
        <v>3706</v>
      </c>
      <c r="F177" s="2">
        <f t="shared" si="16"/>
        <v>950</v>
      </c>
      <c r="G177" s="2">
        <f t="shared" si="16"/>
        <v>1402</v>
      </c>
      <c r="H177" s="2">
        <f t="shared" si="16"/>
        <v>7254</v>
      </c>
      <c r="I177" s="2">
        <f t="shared" si="16"/>
        <v>7496</v>
      </c>
      <c r="J177" s="2">
        <f t="shared" si="16"/>
        <v>1525</v>
      </c>
      <c r="K177" s="2">
        <f t="shared" si="16"/>
        <v>0</v>
      </c>
      <c r="L177" s="2">
        <f t="shared" si="16"/>
        <v>0</v>
      </c>
      <c r="M177" s="2">
        <f t="shared" si="16"/>
        <v>0</v>
      </c>
      <c r="N177" s="2">
        <f>SUM(B177:M177)</f>
        <v>22333</v>
      </c>
      <c r="O177" s="10">
        <f>N177/O23</f>
        <v>1</v>
      </c>
      <c r="P177" s="16"/>
      <c r="Q177" s="10">
        <f>O177+O100</f>
        <v>1</v>
      </c>
      <c r="R177" s="16"/>
      <c r="S177" s="16"/>
      <c r="T177" s="16"/>
      <c r="U177" s="1"/>
    </row>
    <row r="178" spans="1:21">
      <c r="A178" s="5">
        <v>1972</v>
      </c>
      <c r="B178" s="2">
        <f t="shared" ref="B178:M178" si="17">C24-B101</f>
        <v>0</v>
      </c>
      <c r="C178" s="2">
        <f t="shared" si="17"/>
        <v>0</v>
      </c>
      <c r="D178" s="2">
        <f t="shared" si="17"/>
        <v>551</v>
      </c>
      <c r="E178" s="2">
        <f t="shared" si="17"/>
        <v>3575</v>
      </c>
      <c r="F178" s="2">
        <f t="shared" si="17"/>
        <v>326</v>
      </c>
      <c r="G178" s="2">
        <f t="shared" si="17"/>
        <v>754</v>
      </c>
      <c r="H178" s="2">
        <f t="shared" si="17"/>
        <v>5318</v>
      </c>
      <c r="I178" s="2">
        <f t="shared" si="17"/>
        <v>8343</v>
      </c>
      <c r="J178" s="2">
        <f t="shared" si="17"/>
        <v>2217</v>
      </c>
      <c r="K178" s="2">
        <f t="shared" si="17"/>
        <v>0</v>
      </c>
      <c r="L178" s="2">
        <f t="shared" si="17"/>
        <v>0</v>
      </c>
      <c r="M178" s="2">
        <f t="shared" si="17"/>
        <v>0</v>
      </c>
      <c r="N178" s="2">
        <f>SUM(B178:M178)</f>
        <v>21084</v>
      </c>
      <c r="O178" s="10">
        <f>N178/O24</f>
        <v>1</v>
      </c>
      <c r="P178" s="16"/>
      <c r="Q178" s="10">
        <f>O178+O101</f>
        <v>1</v>
      </c>
      <c r="R178" s="16"/>
      <c r="S178" s="16"/>
      <c r="T178" s="16"/>
      <c r="U178" s="1"/>
    </row>
    <row r="179" spans="1:21">
      <c r="A179" s="5">
        <v>1973</v>
      </c>
      <c r="B179" s="2">
        <f t="shared" ref="B179:M179" si="18">C25-B102</f>
        <v>0</v>
      </c>
      <c r="C179" s="2">
        <f t="shared" si="18"/>
        <v>0</v>
      </c>
      <c r="D179" s="2">
        <f t="shared" si="18"/>
        <v>0</v>
      </c>
      <c r="E179" s="2">
        <f t="shared" si="18"/>
        <v>1154</v>
      </c>
      <c r="F179" s="2">
        <f t="shared" si="18"/>
        <v>1842</v>
      </c>
      <c r="G179" s="2">
        <f t="shared" si="18"/>
        <v>1227</v>
      </c>
      <c r="H179" s="2">
        <f t="shared" si="18"/>
        <v>7764</v>
      </c>
      <c r="I179" s="2">
        <f t="shared" si="18"/>
        <v>7522</v>
      </c>
      <c r="J179" s="2">
        <f t="shared" si="18"/>
        <v>2562</v>
      </c>
      <c r="K179" s="2">
        <f t="shared" si="18"/>
        <v>0</v>
      </c>
      <c r="L179" s="2">
        <f t="shared" si="18"/>
        <v>0</v>
      </c>
      <c r="M179" s="2">
        <f t="shared" si="18"/>
        <v>0</v>
      </c>
      <c r="N179" s="2">
        <f>SUM(B179:M179)</f>
        <v>22071</v>
      </c>
      <c r="O179" s="10">
        <f>N179/O25</f>
        <v>1</v>
      </c>
      <c r="P179" s="16"/>
      <c r="Q179" s="10">
        <f>O179+O102</f>
        <v>1</v>
      </c>
      <c r="R179" s="16"/>
      <c r="S179" s="16"/>
      <c r="T179" s="16"/>
      <c r="U179" s="1"/>
    </row>
    <row r="180" spans="1:21">
      <c r="A180" s="5">
        <v>1974</v>
      </c>
      <c r="B180" s="2">
        <f t="shared" ref="B180:M180" si="19">C26-B103</f>
        <v>0</v>
      </c>
      <c r="C180" s="2">
        <f t="shared" si="19"/>
        <v>0</v>
      </c>
      <c r="D180" s="2">
        <f t="shared" si="19"/>
        <v>0</v>
      </c>
      <c r="E180" s="2">
        <f t="shared" si="19"/>
        <v>1559</v>
      </c>
      <c r="F180" s="2">
        <f t="shared" si="19"/>
        <v>911</v>
      </c>
      <c r="G180" s="2">
        <f t="shared" si="19"/>
        <v>801</v>
      </c>
      <c r="H180" s="2">
        <f t="shared" si="19"/>
        <v>7265</v>
      </c>
      <c r="I180" s="2">
        <f t="shared" si="19"/>
        <v>6583</v>
      </c>
      <c r="J180" s="2">
        <f t="shared" si="19"/>
        <v>0</v>
      </c>
      <c r="K180" s="2">
        <f t="shared" si="19"/>
        <v>0</v>
      </c>
      <c r="L180" s="2">
        <f t="shared" si="19"/>
        <v>0</v>
      </c>
      <c r="M180" s="2">
        <f t="shared" si="19"/>
        <v>0</v>
      </c>
      <c r="N180" s="2">
        <f>SUM(B180:M180)</f>
        <v>17119</v>
      </c>
      <c r="O180" s="10">
        <f>N180/O26</f>
        <v>1</v>
      </c>
      <c r="P180" s="16"/>
      <c r="Q180" s="10">
        <f>O180+O103</f>
        <v>1</v>
      </c>
      <c r="R180" s="16"/>
      <c r="S180" s="16"/>
      <c r="T180" s="16"/>
    </row>
    <row r="181" spans="1:21">
      <c r="A181" s="5">
        <v>1975</v>
      </c>
      <c r="B181" s="2">
        <f t="shared" ref="B181:M181" si="20">C27-B104</f>
        <v>0</v>
      </c>
      <c r="C181" s="2">
        <f t="shared" si="20"/>
        <v>0</v>
      </c>
      <c r="D181" s="2">
        <f t="shared" si="20"/>
        <v>0</v>
      </c>
      <c r="E181" s="2">
        <f t="shared" si="20"/>
        <v>3567</v>
      </c>
      <c r="F181" s="2">
        <f t="shared" si="20"/>
        <v>658</v>
      </c>
      <c r="G181" s="2">
        <f t="shared" si="20"/>
        <v>448</v>
      </c>
      <c r="H181" s="2">
        <f t="shared" si="20"/>
        <v>6941</v>
      </c>
      <c r="I181" s="2">
        <f t="shared" si="20"/>
        <v>7843</v>
      </c>
      <c r="J181" s="2">
        <f t="shared" si="20"/>
        <v>0</v>
      </c>
      <c r="K181" s="2">
        <f t="shared" si="20"/>
        <v>0</v>
      </c>
      <c r="L181" s="2">
        <f t="shared" si="20"/>
        <v>0</v>
      </c>
      <c r="M181" s="2">
        <f t="shared" si="20"/>
        <v>0</v>
      </c>
      <c r="N181" s="2">
        <f>SUM(B181:M181)</f>
        <v>19457</v>
      </c>
      <c r="O181" s="10">
        <f>N181/O27</f>
        <v>1</v>
      </c>
      <c r="P181" s="16"/>
      <c r="Q181" s="10">
        <f>O181+O104</f>
        <v>1</v>
      </c>
      <c r="R181" s="16"/>
      <c r="S181" s="16"/>
      <c r="T181" s="16"/>
    </row>
    <row r="182" spans="1:21">
      <c r="A182" s="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6"/>
      <c r="P182" s="16"/>
      <c r="Q182" s="5"/>
      <c r="R182" s="16"/>
      <c r="S182" s="16"/>
      <c r="T182" s="16"/>
    </row>
    <row r="183" spans="1:21">
      <c r="A183" s="4">
        <v>1976</v>
      </c>
      <c r="B183" s="2">
        <f t="shared" ref="B183:M183" si="21">C29-B106</f>
        <v>0</v>
      </c>
      <c r="C183" s="2">
        <f t="shared" si="21"/>
        <v>0</v>
      </c>
      <c r="D183" s="2">
        <f t="shared" si="21"/>
        <v>0</v>
      </c>
      <c r="E183" s="2">
        <f t="shared" si="21"/>
        <v>1981</v>
      </c>
      <c r="F183" s="2">
        <f t="shared" si="21"/>
        <v>306</v>
      </c>
      <c r="G183" s="2">
        <f t="shared" si="21"/>
        <v>181</v>
      </c>
      <c r="H183" s="2">
        <f t="shared" si="21"/>
        <v>1957</v>
      </c>
      <c r="I183" s="2">
        <f t="shared" si="21"/>
        <v>1986</v>
      </c>
      <c r="J183" s="2">
        <f t="shared" si="21"/>
        <v>0</v>
      </c>
      <c r="K183" s="2">
        <f t="shared" si="21"/>
        <v>0</v>
      </c>
      <c r="L183" s="2">
        <f t="shared" si="21"/>
        <v>0</v>
      </c>
      <c r="M183" s="2">
        <f t="shared" si="21"/>
        <v>0</v>
      </c>
      <c r="N183" s="2">
        <f>SUM(B183:M183)</f>
        <v>6411</v>
      </c>
      <c r="O183" s="10">
        <f>N183/O29</f>
        <v>0.36770863206194437</v>
      </c>
      <c r="P183" s="16"/>
      <c r="Q183" s="10">
        <f>O183+O106</f>
        <v>1</v>
      </c>
      <c r="R183" s="16"/>
      <c r="S183" s="16"/>
      <c r="T183" s="16"/>
    </row>
    <row r="184" spans="1:21">
      <c r="A184" s="4">
        <v>1977</v>
      </c>
      <c r="B184" s="2">
        <f t="shared" ref="B184:M184" si="22">C30-B107</f>
        <v>0</v>
      </c>
      <c r="C184" s="2">
        <f t="shared" si="22"/>
        <v>0</v>
      </c>
      <c r="D184" s="2">
        <f t="shared" si="22"/>
        <v>0</v>
      </c>
      <c r="E184" s="2">
        <f t="shared" si="22"/>
        <v>1893</v>
      </c>
      <c r="F184" s="2">
        <f t="shared" si="22"/>
        <v>400</v>
      </c>
      <c r="G184" s="2">
        <f t="shared" si="22"/>
        <v>272</v>
      </c>
      <c r="H184" s="2">
        <f t="shared" si="22"/>
        <v>2322</v>
      </c>
      <c r="I184" s="2">
        <f t="shared" si="22"/>
        <v>1924</v>
      </c>
      <c r="J184" s="2">
        <f t="shared" si="22"/>
        <v>0</v>
      </c>
      <c r="K184" s="2">
        <f t="shared" si="22"/>
        <v>0</v>
      </c>
      <c r="L184" s="2">
        <f t="shared" si="22"/>
        <v>0</v>
      </c>
      <c r="M184" s="2">
        <f t="shared" si="22"/>
        <v>0</v>
      </c>
      <c r="N184" s="2">
        <f>SUM(B184:M184)</f>
        <v>6811</v>
      </c>
      <c r="O184" s="10">
        <f>N184/O30</f>
        <v>0.41875192130341221</v>
      </c>
      <c r="P184" s="16"/>
      <c r="Q184" s="10">
        <f>O184+O107</f>
        <v>1</v>
      </c>
      <c r="R184" s="16"/>
      <c r="S184" s="16"/>
      <c r="T184" s="16"/>
    </row>
    <row r="185" spans="1:21">
      <c r="A185" s="4">
        <v>1978</v>
      </c>
      <c r="B185" s="2">
        <f t="shared" ref="B185:M185" si="23">C31-B108</f>
        <v>0</v>
      </c>
      <c r="C185" s="2">
        <f t="shared" si="23"/>
        <v>0</v>
      </c>
      <c r="D185" s="2">
        <f t="shared" si="23"/>
        <v>0</v>
      </c>
      <c r="E185" s="2">
        <f t="shared" si="23"/>
        <v>1687</v>
      </c>
      <c r="F185" s="2">
        <f t="shared" si="23"/>
        <v>527</v>
      </c>
      <c r="G185" s="2">
        <f t="shared" si="23"/>
        <v>688</v>
      </c>
      <c r="H185" s="2">
        <f t="shared" si="23"/>
        <v>2436</v>
      </c>
      <c r="I185" s="2">
        <f t="shared" si="23"/>
        <v>2279</v>
      </c>
      <c r="J185" s="2">
        <f t="shared" si="23"/>
        <v>0</v>
      </c>
      <c r="K185" s="2">
        <f t="shared" si="23"/>
        <v>0</v>
      </c>
      <c r="L185" s="2">
        <f t="shared" si="23"/>
        <v>0</v>
      </c>
      <c r="M185" s="2">
        <f t="shared" si="23"/>
        <v>0</v>
      </c>
      <c r="N185" s="2">
        <f>SUM(B185:M185)</f>
        <v>7617</v>
      </c>
      <c r="O185" s="10">
        <f>N185/O31</f>
        <v>0.48556129279020843</v>
      </c>
      <c r="P185" s="16"/>
      <c r="Q185" s="10">
        <f>O185+O108</f>
        <v>1</v>
      </c>
      <c r="R185" s="16"/>
      <c r="S185" s="16"/>
      <c r="T185" s="16"/>
    </row>
    <row r="186" spans="1:21">
      <c r="A186" s="4">
        <v>1979</v>
      </c>
      <c r="B186" s="2">
        <f t="shared" ref="B186:M186" si="24">C32-B109</f>
        <v>0</v>
      </c>
      <c r="C186" s="2">
        <f t="shared" si="24"/>
        <v>0</v>
      </c>
      <c r="D186" s="2">
        <f t="shared" si="24"/>
        <v>0</v>
      </c>
      <c r="E186" s="2">
        <f t="shared" si="24"/>
        <v>1897</v>
      </c>
      <c r="F186" s="2">
        <f t="shared" si="24"/>
        <v>1393</v>
      </c>
      <c r="G186" s="2">
        <f t="shared" si="24"/>
        <v>76</v>
      </c>
      <c r="H186" s="2">
        <f t="shared" si="24"/>
        <v>1173</v>
      </c>
      <c r="I186" s="2">
        <f t="shared" si="24"/>
        <v>1241</v>
      </c>
      <c r="J186" s="2">
        <f t="shared" si="24"/>
        <v>228</v>
      </c>
      <c r="K186" s="2">
        <f t="shared" si="24"/>
        <v>0</v>
      </c>
      <c r="L186" s="2">
        <f t="shared" si="24"/>
        <v>0</v>
      </c>
      <c r="M186" s="2">
        <f t="shared" si="24"/>
        <v>0</v>
      </c>
      <c r="N186" s="2">
        <f>SUM(B186:M186)</f>
        <v>6008</v>
      </c>
      <c r="O186" s="10">
        <f>N186/O32</f>
        <v>0.46620625436486379</v>
      </c>
      <c r="P186" s="16"/>
      <c r="Q186" s="10">
        <f>O186+O109</f>
        <v>1</v>
      </c>
      <c r="R186" s="16"/>
      <c r="S186" s="16"/>
      <c r="T186" s="16"/>
    </row>
    <row r="187" spans="1:21">
      <c r="A187" s="4">
        <v>1980</v>
      </c>
      <c r="B187" s="2">
        <f t="shared" ref="B187:M187" si="25">C33-B110</f>
        <v>0</v>
      </c>
      <c r="C187" s="2">
        <f t="shared" si="25"/>
        <v>0</v>
      </c>
      <c r="D187" s="2">
        <f t="shared" si="25"/>
        <v>0</v>
      </c>
      <c r="E187" s="2">
        <f t="shared" si="25"/>
        <v>976</v>
      </c>
      <c r="F187" s="2">
        <f t="shared" si="25"/>
        <v>1171</v>
      </c>
      <c r="G187" s="2">
        <f t="shared" si="25"/>
        <v>115</v>
      </c>
      <c r="H187" s="2">
        <f t="shared" si="25"/>
        <v>1720</v>
      </c>
      <c r="I187" s="2">
        <f t="shared" si="25"/>
        <v>1599</v>
      </c>
      <c r="J187" s="2">
        <f t="shared" si="25"/>
        <v>97</v>
      </c>
      <c r="K187" s="2">
        <f t="shared" si="25"/>
        <v>0</v>
      </c>
      <c r="L187" s="2">
        <f t="shared" si="25"/>
        <v>0</v>
      </c>
      <c r="M187" s="2">
        <f t="shared" si="25"/>
        <v>0</v>
      </c>
      <c r="N187" s="2">
        <f>SUM(B187:M187)</f>
        <v>5678</v>
      </c>
      <c r="O187" s="10">
        <f>N187/O33</f>
        <v>0.44066744276290259</v>
      </c>
      <c r="P187" s="16"/>
      <c r="Q187" s="10">
        <f>O187+O110</f>
        <v>1</v>
      </c>
      <c r="R187" s="16"/>
      <c r="S187" s="16"/>
      <c r="T187" s="16"/>
    </row>
    <row r="188" spans="1:21">
      <c r="A188" s="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6"/>
      <c r="P188" s="16"/>
      <c r="Q188" s="5"/>
      <c r="R188" s="16"/>
      <c r="S188" s="16"/>
      <c r="T188" s="16"/>
    </row>
    <row r="189" spans="1:21">
      <c r="A189" s="4">
        <v>1981</v>
      </c>
      <c r="B189" s="2">
        <f t="shared" ref="B189:M189" si="26">C35-B112</f>
        <v>0</v>
      </c>
      <c r="C189" s="2">
        <f t="shared" si="26"/>
        <v>0</v>
      </c>
      <c r="D189" s="2">
        <f t="shared" si="26"/>
        <v>743</v>
      </c>
      <c r="E189" s="2">
        <f t="shared" si="26"/>
        <v>2579</v>
      </c>
      <c r="F189" s="2">
        <f t="shared" si="26"/>
        <v>49</v>
      </c>
      <c r="G189" s="2">
        <f t="shared" si="26"/>
        <v>76</v>
      </c>
      <c r="H189" s="2">
        <f t="shared" si="26"/>
        <v>1414</v>
      </c>
      <c r="I189" s="2">
        <f t="shared" si="26"/>
        <v>1252</v>
      </c>
      <c r="J189" s="2">
        <f t="shared" si="26"/>
        <v>2</v>
      </c>
      <c r="K189" s="2">
        <f t="shared" si="26"/>
        <v>0</v>
      </c>
      <c r="L189" s="2">
        <f t="shared" si="26"/>
        <v>0</v>
      </c>
      <c r="M189" s="2">
        <f t="shared" si="26"/>
        <v>0</v>
      </c>
      <c r="N189" s="2">
        <f>SUM(B189:M189)</f>
        <v>6115</v>
      </c>
      <c r="O189" s="10">
        <f>N189/O35</f>
        <v>0.48612767310597027</v>
      </c>
      <c r="P189" s="16"/>
      <c r="Q189" s="10">
        <f>O189+O112</f>
        <v>1</v>
      </c>
      <c r="R189" s="16"/>
      <c r="S189" s="16"/>
      <c r="T189" s="16"/>
    </row>
    <row r="190" spans="1:21">
      <c r="A190" s="4">
        <v>1982</v>
      </c>
      <c r="B190" s="2">
        <f t="shared" ref="B190:M190" si="27">C36-B113</f>
        <v>0</v>
      </c>
      <c r="C190" s="2">
        <f t="shared" si="27"/>
        <v>0</v>
      </c>
      <c r="D190" s="2">
        <f t="shared" si="27"/>
        <v>0</v>
      </c>
      <c r="E190" s="2">
        <f t="shared" si="27"/>
        <v>1490</v>
      </c>
      <c r="F190" s="2">
        <f t="shared" si="27"/>
        <v>680</v>
      </c>
      <c r="G190" s="2">
        <f t="shared" si="27"/>
        <v>0</v>
      </c>
      <c r="H190" s="2">
        <f t="shared" si="27"/>
        <v>1284</v>
      </c>
      <c r="I190" s="2">
        <f t="shared" si="27"/>
        <v>1243</v>
      </c>
      <c r="J190" s="2">
        <f t="shared" si="27"/>
        <v>276</v>
      </c>
      <c r="K190" s="2">
        <f t="shared" si="27"/>
        <v>0</v>
      </c>
      <c r="L190" s="2">
        <f t="shared" si="27"/>
        <v>0</v>
      </c>
      <c r="M190" s="2">
        <f t="shared" si="27"/>
        <v>0</v>
      </c>
      <c r="N190" s="2">
        <f>SUM(B190:M190)</f>
        <v>4973</v>
      </c>
      <c r="O190" s="10">
        <f>N190/O36</f>
        <v>0.44016640113294386</v>
      </c>
      <c r="P190" s="16"/>
      <c r="Q190" s="10">
        <f>O190+O113</f>
        <v>1</v>
      </c>
      <c r="R190" s="16"/>
      <c r="S190" s="16"/>
      <c r="T190" s="16"/>
    </row>
    <row r="191" spans="1:21">
      <c r="A191" s="4">
        <v>1983</v>
      </c>
      <c r="B191" s="2">
        <f t="shared" ref="B191:M191" si="28">C37-B114</f>
        <v>0</v>
      </c>
      <c r="C191" s="2">
        <f t="shared" si="28"/>
        <v>0</v>
      </c>
      <c r="D191" s="2">
        <f t="shared" si="28"/>
        <v>0</v>
      </c>
      <c r="E191" s="2">
        <f t="shared" si="28"/>
        <v>0</v>
      </c>
      <c r="F191" s="2">
        <f t="shared" si="28"/>
        <v>769</v>
      </c>
      <c r="G191" s="2">
        <f t="shared" si="28"/>
        <v>591</v>
      </c>
      <c r="H191" s="2">
        <f t="shared" si="28"/>
        <v>1618</v>
      </c>
      <c r="I191" s="2">
        <f t="shared" si="28"/>
        <v>1484</v>
      </c>
      <c r="J191" s="2">
        <f t="shared" si="28"/>
        <v>600</v>
      </c>
      <c r="K191" s="2">
        <f t="shared" si="28"/>
        <v>0</v>
      </c>
      <c r="L191" s="2">
        <f t="shared" si="28"/>
        <v>0</v>
      </c>
      <c r="M191" s="2">
        <f t="shared" si="28"/>
        <v>0</v>
      </c>
      <c r="N191" s="2">
        <f>SUM(B191:M191)</f>
        <v>5062</v>
      </c>
      <c r="O191" s="10">
        <f>N191/O37</f>
        <v>0.45431699874349307</v>
      </c>
      <c r="P191" s="16"/>
      <c r="Q191" s="10">
        <f>O191+O114</f>
        <v>1</v>
      </c>
      <c r="R191" s="16"/>
      <c r="S191" s="16"/>
      <c r="T191" s="16"/>
    </row>
    <row r="192" spans="1:21">
      <c r="A192" s="4">
        <v>1984</v>
      </c>
      <c r="B192" s="2">
        <f t="shared" ref="B192:M192" si="29">C38-B115</f>
        <v>0</v>
      </c>
      <c r="C192" s="2">
        <f t="shared" si="29"/>
        <v>0</v>
      </c>
      <c r="D192" s="2">
        <f t="shared" si="29"/>
        <v>0</v>
      </c>
      <c r="E192" s="2">
        <f t="shared" si="29"/>
        <v>756</v>
      </c>
      <c r="F192" s="2">
        <f t="shared" si="29"/>
        <v>1535</v>
      </c>
      <c r="G192" s="2">
        <f t="shared" si="29"/>
        <v>537</v>
      </c>
      <c r="H192" s="2">
        <f t="shared" si="29"/>
        <v>1235</v>
      </c>
      <c r="I192" s="2">
        <f t="shared" si="29"/>
        <v>1462</v>
      </c>
      <c r="J192" s="2">
        <f t="shared" si="29"/>
        <v>328</v>
      </c>
      <c r="K192" s="2">
        <f t="shared" si="29"/>
        <v>0</v>
      </c>
      <c r="L192" s="2">
        <f t="shared" si="29"/>
        <v>0</v>
      </c>
      <c r="M192" s="2">
        <f t="shared" si="29"/>
        <v>0</v>
      </c>
      <c r="N192" s="2">
        <f>SUM(B192:M192)</f>
        <v>5853</v>
      </c>
      <c r="O192" s="10">
        <f>N192/O38</f>
        <v>0.43786937981596469</v>
      </c>
      <c r="P192" s="16"/>
      <c r="Q192" s="10">
        <f>O192+O115</f>
        <v>1</v>
      </c>
      <c r="R192" s="16"/>
      <c r="S192" s="16"/>
      <c r="T192" s="16"/>
    </row>
    <row r="193" spans="1:20">
      <c r="A193" s="4">
        <v>1985</v>
      </c>
      <c r="B193" s="2">
        <f t="shared" ref="B193:M193" si="30">C39-B116</f>
        <v>0</v>
      </c>
      <c r="C193" s="2">
        <f t="shared" si="30"/>
        <v>0</v>
      </c>
      <c r="D193" s="2">
        <f t="shared" si="30"/>
        <v>0</v>
      </c>
      <c r="E193" s="2">
        <f t="shared" si="30"/>
        <v>1476</v>
      </c>
      <c r="F193" s="2">
        <f t="shared" si="30"/>
        <v>1585</v>
      </c>
      <c r="G193" s="2">
        <f t="shared" si="30"/>
        <v>644</v>
      </c>
      <c r="H193" s="2">
        <f t="shared" si="30"/>
        <v>1030</v>
      </c>
      <c r="I193" s="2">
        <f t="shared" si="30"/>
        <v>1338</v>
      </c>
      <c r="J193" s="2">
        <f t="shared" si="30"/>
        <v>175</v>
      </c>
      <c r="K193" s="2">
        <f t="shared" si="30"/>
        <v>0</v>
      </c>
      <c r="L193" s="2">
        <f t="shared" si="30"/>
        <v>0</v>
      </c>
      <c r="M193" s="2">
        <f t="shared" si="30"/>
        <v>0</v>
      </c>
      <c r="N193" s="2">
        <f>SUM(B193:M193)</f>
        <v>6248</v>
      </c>
      <c r="O193" s="10">
        <f>N193/O39</f>
        <v>0.51687624090006623</v>
      </c>
      <c r="P193" s="16"/>
      <c r="Q193" s="10">
        <f>O193+O116</f>
        <v>1</v>
      </c>
      <c r="R193" s="16"/>
      <c r="S193" s="16"/>
      <c r="T193" s="16"/>
    </row>
    <row r="194" spans="1:20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6"/>
      <c r="P194" s="16"/>
      <c r="Q194" s="5"/>
      <c r="R194" s="16"/>
      <c r="S194" s="16"/>
      <c r="T194" s="16"/>
    </row>
    <row r="195" spans="1:20">
      <c r="A195" s="4">
        <v>1986</v>
      </c>
      <c r="B195" s="2">
        <f t="shared" ref="B195:M195" si="31">C41-B118</f>
        <v>0</v>
      </c>
      <c r="C195" s="2">
        <f t="shared" si="31"/>
        <v>0</v>
      </c>
      <c r="D195" s="2">
        <f t="shared" si="31"/>
        <v>0</v>
      </c>
      <c r="E195" s="2">
        <f t="shared" si="31"/>
        <v>1996</v>
      </c>
      <c r="F195" s="2">
        <f t="shared" si="31"/>
        <v>2192</v>
      </c>
      <c r="G195" s="2">
        <f t="shared" si="31"/>
        <v>814</v>
      </c>
      <c r="H195" s="2">
        <f t="shared" si="31"/>
        <v>1163</v>
      </c>
      <c r="I195" s="2">
        <f t="shared" si="31"/>
        <v>1038</v>
      </c>
      <c r="J195" s="2">
        <f t="shared" si="31"/>
        <v>0</v>
      </c>
      <c r="K195" s="2">
        <f t="shared" si="31"/>
        <v>0</v>
      </c>
      <c r="L195" s="2">
        <f t="shared" si="31"/>
        <v>0</v>
      </c>
      <c r="M195" s="2">
        <f t="shared" si="31"/>
        <v>0</v>
      </c>
      <c r="N195" s="2">
        <f>SUM(B195:M195)</f>
        <v>7203</v>
      </c>
      <c r="O195" s="10">
        <f>N195/O41</f>
        <v>0.56032672112018667</v>
      </c>
      <c r="P195" s="16"/>
      <c r="Q195" s="10">
        <f>O195+O118</f>
        <v>1</v>
      </c>
      <c r="R195" s="16"/>
      <c r="S195" s="16"/>
      <c r="T195" s="16"/>
    </row>
    <row r="196" spans="1:20">
      <c r="A196" s="4">
        <v>1987</v>
      </c>
      <c r="B196" s="2">
        <f t="shared" ref="B196:M196" si="32">C42-B119</f>
        <v>0</v>
      </c>
      <c r="C196" s="2">
        <f t="shared" si="32"/>
        <v>0</v>
      </c>
      <c r="D196" s="2">
        <f t="shared" si="32"/>
        <v>0</v>
      </c>
      <c r="E196" s="2">
        <f t="shared" si="32"/>
        <v>326</v>
      </c>
      <c r="F196" s="2">
        <f t="shared" si="32"/>
        <v>2938</v>
      </c>
      <c r="G196" s="2">
        <f t="shared" si="32"/>
        <v>592</v>
      </c>
      <c r="H196" s="2">
        <f t="shared" si="32"/>
        <v>850</v>
      </c>
      <c r="I196" s="2">
        <f t="shared" si="32"/>
        <v>654</v>
      </c>
      <c r="J196" s="2">
        <f t="shared" si="32"/>
        <v>0</v>
      </c>
      <c r="K196" s="2">
        <f t="shared" si="32"/>
        <v>0</v>
      </c>
      <c r="L196" s="2">
        <f t="shared" si="32"/>
        <v>0</v>
      </c>
      <c r="M196" s="2">
        <f t="shared" si="32"/>
        <v>0</v>
      </c>
      <c r="N196" s="2">
        <f>SUM(B196:M196)</f>
        <v>5360</v>
      </c>
      <c r="O196" s="10">
        <f>N196/O42</f>
        <v>0.47062955483361135</v>
      </c>
      <c r="P196" s="16"/>
      <c r="Q196" s="10">
        <f>O196+O119</f>
        <v>1</v>
      </c>
      <c r="R196" s="16"/>
      <c r="S196" s="16"/>
      <c r="T196" s="16"/>
    </row>
    <row r="197" spans="1:20">
      <c r="A197" s="4">
        <v>1988</v>
      </c>
      <c r="B197" s="2">
        <f t="shared" ref="B197:M197" si="33">C43-B120</f>
        <v>0</v>
      </c>
      <c r="C197" s="2">
        <f t="shared" si="33"/>
        <v>0</v>
      </c>
      <c r="D197" s="2">
        <f t="shared" si="33"/>
        <v>0</v>
      </c>
      <c r="E197" s="2">
        <f t="shared" si="33"/>
        <v>1012</v>
      </c>
      <c r="F197" s="2">
        <f t="shared" si="33"/>
        <v>2889</v>
      </c>
      <c r="G197" s="2">
        <f t="shared" si="33"/>
        <v>784</v>
      </c>
      <c r="H197" s="2">
        <f t="shared" si="33"/>
        <v>645</v>
      </c>
      <c r="I197" s="2">
        <f t="shared" si="33"/>
        <v>1108</v>
      </c>
      <c r="J197" s="2">
        <f t="shared" si="33"/>
        <v>0</v>
      </c>
      <c r="K197" s="2">
        <f t="shared" si="33"/>
        <v>0</v>
      </c>
      <c r="L197" s="2">
        <f t="shared" si="33"/>
        <v>0</v>
      </c>
      <c r="M197" s="2">
        <f t="shared" si="33"/>
        <v>0</v>
      </c>
      <c r="N197" s="2">
        <f>SUM(B197:M197)</f>
        <v>6438</v>
      </c>
      <c r="O197" s="10">
        <f>N197/O43</f>
        <v>0.53237410071942448</v>
      </c>
      <c r="P197" s="16"/>
      <c r="Q197" s="10">
        <f>O197+O120</f>
        <v>1</v>
      </c>
      <c r="R197" s="16"/>
      <c r="S197" s="16"/>
      <c r="T197" s="16"/>
    </row>
    <row r="198" spans="1:20">
      <c r="A198" s="4">
        <v>1989</v>
      </c>
      <c r="B198" s="2">
        <f t="shared" ref="B198:M198" si="34">C44-B121</f>
        <v>0</v>
      </c>
      <c r="C198" s="2">
        <f t="shared" si="34"/>
        <v>0</v>
      </c>
      <c r="D198" s="2">
        <f t="shared" si="34"/>
        <v>0</v>
      </c>
      <c r="E198" s="2">
        <f t="shared" si="34"/>
        <v>1683</v>
      </c>
      <c r="F198" s="2">
        <f t="shared" si="34"/>
        <v>1208</v>
      </c>
      <c r="G198" s="2">
        <f t="shared" si="34"/>
        <v>563</v>
      </c>
      <c r="H198" s="2">
        <f t="shared" si="34"/>
        <v>680</v>
      </c>
      <c r="I198" s="2">
        <f t="shared" si="34"/>
        <v>646</v>
      </c>
      <c r="J198" s="2">
        <f t="shared" si="34"/>
        <v>0</v>
      </c>
      <c r="K198" s="2">
        <f t="shared" si="34"/>
        <v>0</v>
      </c>
      <c r="L198" s="2">
        <f t="shared" si="34"/>
        <v>0</v>
      </c>
      <c r="M198" s="2">
        <f t="shared" si="34"/>
        <v>0</v>
      </c>
      <c r="N198" s="2">
        <f>SUM(B198:M198)</f>
        <v>4780</v>
      </c>
      <c r="O198" s="10">
        <f>N198/O44</f>
        <v>0.4540704854184478</v>
      </c>
      <c r="P198" s="16"/>
      <c r="Q198" s="10">
        <f>O198+O121</f>
        <v>1</v>
      </c>
      <c r="R198" s="16"/>
      <c r="S198" s="16"/>
      <c r="T198" s="16"/>
    </row>
    <row r="199" spans="1:20">
      <c r="A199" s="4">
        <v>1990</v>
      </c>
      <c r="B199" s="2">
        <f t="shared" ref="B199:M199" si="35">C45-B122</f>
        <v>0</v>
      </c>
      <c r="C199" s="2">
        <f t="shared" si="35"/>
        <v>0</v>
      </c>
      <c r="D199" s="2">
        <f t="shared" si="35"/>
        <v>0</v>
      </c>
      <c r="E199" s="2">
        <f t="shared" si="35"/>
        <v>1929</v>
      </c>
      <c r="F199" s="2">
        <f t="shared" si="35"/>
        <v>2188</v>
      </c>
      <c r="G199" s="2">
        <f t="shared" si="35"/>
        <v>708</v>
      </c>
      <c r="H199" s="2">
        <f t="shared" si="35"/>
        <v>970</v>
      </c>
      <c r="I199" s="2">
        <f t="shared" si="35"/>
        <v>172</v>
      </c>
      <c r="J199" s="2">
        <f t="shared" si="35"/>
        <v>0</v>
      </c>
      <c r="K199" s="2">
        <f t="shared" si="35"/>
        <v>0</v>
      </c>
      <c r="L199" s="2">
        <f t="shared" si="35"/>
        <v>0</v>
      </c>
      <c r="M199" s="2">
        <f t="shared" si="35"/>
        <v>0</v>
      </c>
      <c r="N199" s="2">
        <f>SUM(B199:M199)</f>
        <v>5967</v>
      </c>
      <c r="O199" s="10">
        <f>N199/O45</f>
        <v>0.539073086999729</v>
      </c>
      <c r="P199" s="16"/>
      <c r="Q199" s="10">
        <f>O199+O122</f>
        <v>1</v>
      </c>
      <c r="R199" s="16"/>
      <c r="S199" s="16"/>
      <c r="T199" s="16"/>
    </row>
    <row r="200" spans="1:20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6"/>
      <c r="P200" s="16"/>
      <c r="Q200" s="5"/>
      <c r="R200" s="16"/>
      <c r="S200" s="16"/>
      <c r="T200" s="16"/>
    </row>
    <row r="201" spans="1:20">
      <c r="A201" s="5">
        <v>1991</v>
      </c>
      <c r="B201" s="2">
        <f t="shared" ref="B201:M201" si="36">C47-B124</f>
        <v>0</v>
      </c>
      <c r="C201" s="2">
        <f t="shared" si="36"/>
        <v>0</v>
      </c>
      <c r="D201" s="2">
        <f t="shared" si="36"/>
        <v>441</v>
      </c>
      <c r="E201" s="2">
        <f t="shared" si="36"/>
        <v>2596</v>
      </c>
      <c r="F201" s="2">
        <f t="shared" si="36"/>
        <v>1721</v>
      </c>
      <c r="G201" s="2">
        <f t="shared" si="36"/>
        <v>442</v>
      </c>
      <c r="H201" s="2">
        <f t="shared" si="36"/>
        <v>769</v>
      </c>
      <c r="I201" s="2">
        <f t="shared" si="36"/>
        <v>292</v>
      </c>
      <c r="J201" s="2">
        <f t="shared" si="36"/>
        <v>0</v>
      </c>
      <c r="K201" s="2">
        <f t="shared" si="36"/>
        <v>0</v>
      </c>
      <c r="L201" s="2">
        <f t="shared" si="36"/>
        <v>0</v>
      </c>
      <c r="M201" s="2">
        <f t="shared" si="36"/>
        <v>0</v>
      </c>
      <c r="N201" s="2">
        <f>SUM(B201:M201)</f>
        <v>6261</v>
      </c>
      <c r="O201" s="10">
        <f>N201/O47</f>
        <v>0.57063434196135621</v>
      </c>
      <c r="P201" s="16"/>
      <c r="Q201" s="10">
        <f>O201+O124</f>
        <v>1</v>
      </c>
      <c r="R201" s="16"/>
      <c r="S201" s="16"/>
      <c r="T201" s="16"/>
    </row>
    <row r="202" spans="1:20">
      <c r="A202" s="5">
        <v>1992</v>
      </c>
      <c r="B202" s="2">
        <f t="shared" ref="B202:M202" si="37">C48-B125</f>
        <v>0</v>
      </c>
      <c r="C202" s="2">
        <f t="shared" si="37"/>
        <v>0</v>
      </c>
      <c r="D202" s="2">
        <f t="shared" si="37"/>
        <v>0</v>
      </c>
      <c r="E202" s="2">
        <f t="shared" si="37"/>
        <v>1763</v>
      </c>
      <c r="F202" s="2">
        <f t="shared" si="37"/>
        <v>2046</v>
      </c>
      <c r="G202" s="2">
        <f t="shared" si="37"/>
        <v>2059</v>
      </c>
      <c r="H202" s="2">
        <f t="shared" si="37"/>
        <v>267</v>
      </c>
      <c r="I202" s="2">
        <f t="shared" si="37"/>
        <v>222</v>
      </c>
      <c r="J202" s="2">
        <f t="shared" si="37"/>
        <v>0</v>
      </c>
      <c r="K202" s="2">
        <f t="shared" si="37"/>
        <v>0</v>
      </c>
      <c r="L202" s="2">
        <f t="shared" si="37"/>
        <v>0</v>
      </c>
      <c r="M202" s="2">
        <f t="shared" si="37"/>
        <v>0</v>
      </c>
      <c r="N202" s="2">
        <f>SUM(B202:M202)</f>
        <v>6357</v>
      </c>
      <c r="O202" s="10">
        <f>N202/O48</f>
        <v>0.71266816143497758</v>
      </c>
      <c r="P202" s="16"/>
      <c r="Q202" s="10">
        <f>O202+O125</f>
        <v>1</v>
      </c>
      <c r="R202" s="16"/>
      <c r="S202" s="16"/>
      <c r="T202" s="16"/>
    </row>
    <row r="203" spans="1:20">
      <c r="A203" s="5">
        <v>1993</v>
      </c>
      <c r="B203" s="2">
        <f t="shared" ref="B203:M203" si="38">C49-B126</f>
        <v>0</v>
      </c>
      <c r="C203" s="2">
        <f t="shared" si="38"/>
        <v>0</v>
      </c>
      <c r="D203" s="2">
        <f t="shared" si="38"/>
        <v>0</v>
      </c>
      <c r="E203" s="2">
        <f t="shared" si="38"/>
        <v>225</v>
      </c>
      <c r="F203" s="2">
        <f t="shared" si="38"/>
        <v>2990</v>
      </c>
      <c r="G203" s="2">
        <f t="shared" si="38"/>
        <v>1002</v>
      </c>
      <c r="H203" s="2">
        <f t="shared" si="38"/>
        <v>630</v>
      </c>
      <c r="I203" s="2">
        <f t="shared" si="38"/>
        <v>565</v>
      </c>
      <c r="J203" s="2">
        <f t="shared" si="38"/>
        <v>0</v>
      </c>
      <c r="K203" s="2">
        <f t="shared" si="38"/>
        <v>0</v>
      </c>
      <c r="L203" s="2">
        <f t="shared" si="38"/>
        <v>0</v>
      </c>
      <c r="M203" s="2">
        <f t="shared" si="38"/>
        <v>0</v>
      </c>
      <c r="N203" s="2">
        <f>SUM(B203:M203)</f>
        <v>5412</v>
      </c>
      <c r="O203" s="10">
        <f>N203/O49</f>
        <v>0.58199806430799006</v>
      </c>
      <c r="P203" s="2"/>
      <c r="Q203" s="10">
        <f>O203+O126</f>
        <v>1</v>
      </c>
      <c r="R203" s="16"/>
      <c r="S203" s="16"/>
      <c r="T203" s="16"/>
    </row>
    <row r="204" spans="1:20">
      <c r="A204" s="5">
        <v>1994</v>
      </c>
      <c r="B204" s="2">
        <f t="shared" ref="B204:M204" si="39">C50-B127</f>
        <v>0</v>
      </c>
      <c r="C204" s="2">
        <f t="shared" si="39"/>
        <v>0</v>
      </c>
      <c r="D204" s="2">
        <f t="shared" si="39"/>
        <v>0</v>
      </c>
      <c r="E204" s="2">
        <f t="shared" si="39"/>
        <v>1427</v>
      </c>
      <c r="F204" s="2">
        <f t="shared" si="39"/>
        <v>2705</v>
      </c>
      <c r="G204" s="2">
        <f t="shared" si="39"/>
        <v>1168</v>
      </c>
      <c r="H204" s="2">
        <f t="shared" si="39"/>
        <v>640</v>
      </c>
      <c r="I204" s="2">
        <f t="shared" si="39"/>
        <v>422</v>
      </c>
      <c r="J204" s="2">
        <f t="shared" si="39"/>
        <v>0</v>
      </c>
      <c r="K204" s="2">
        <f t="shared" si="39"/>
        <v>0</v>
      </c>
      <c r="L204" s="2">
        <f t="shared" si="39"/>
        <v>0</v>
      </c>
      <c r="M204" s="2">
        <f t="shared" si="39"/>
        <v>0</v>
      </c>
      <c r="N204" s="2">
        <f>SUM(B204:M204)</f>
        <v>6362</v>
      </c>
      <c r="O204" s="10">
        <f>N204/O50</f>
        <v>0.5863054096396646</v>
      </c>
      <c r="P204" s="16"/>
      <c r="Q204" s="10">
        <f>O204+O127</f>
        <v>1</v>
      </c>
      <c r="R204" s="16"/>
      <c r="S204" s="16"/>
      <c r="T204" s="16"/>
    </row>
    <row r="205" spans="1:20">
      <c r="A205" s="5">
        <v>1995</v>
      </c>
      <c r="B205" s="2">
        <f t="shared" ref="B205:M205" si="40">C51-B128</f>
        <v>0</v>
      </c>
      <c r="C205" s="2">
        <f t="shared" si="40"/>
        <v>0</v>
      </c>
      <c r="D205" s="2">
        <f t="shared" si="40"/>
        <v>0</v>
      </c>
      <c r="E205" s="2">
        <f t="shared" si="40"/>
        <v>0</v>
      </c>
      <c r="F205" s="2">
        <f t="shared" si="40"/>
        <v>1706</v>
      </c>
      <c r="G205" s="2">
        <f t="shared" si="40"/>
        <v>2072</v>
      </c>
      <c r="H205" s="2">
        <f t="shared" si="40"/>
        <v>962</v>
      </c>
      <c r="I205" s="2">
        <f t="shared" si="40"/>
        <v>595</v>
      </c>
      <c r="J205" s="2">
        <f t="shared" si="40"/>
        <v>-132</v>
      </c>
      <c r="K205" s="2">
        <f t="shared" si="40"/>
        <v>0</v>
      </c>
      <c r="L205" s="2">
        <f t="shared" si="40"/>
        <v>0</v>
      </c>
      <c r="M205" s="2">
        <f t="shared" si="40"/>
        <v>0</v>
      </c>
      <c r="N205" s="2">
        <f>SUM(B205:M205)</f>
        <v>5203</v>
      </c>
      <c r="O205" s="10">
        <f>N205/O51</f>
        <v>0.54613204576466878</v>
      </c>
      <c r="P205" s="16"/>
      <c r="Q205" s="10">
        <f>O205+O128</f>
        <v>1</v>
      </c>
      <c r="R205" s="16"/>
      <c r="S205" s="16"/>
      <c r="T205" s="16"/>
    </row>
    <row r="206" spans="1:20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6"/>
      <c r="Q206" s="10"/>
      <c r="R206" s="16"/>
      <c r="S206" s="16"/>
      <c r="T206" s="16"/>
    </row>
    <row r="207" spans="1:20">
      <c r="A207" s="5">
        <v>1996</v>
      </c>
      <c r="B207" s="2">
        <f t="shared" ref="B207:M207" si="41">C53-B130</f>
        <v>0</v>
      </c>
      <c r="C207" s="2">
        <f t="shared" si="41"/>
        <v>0</v>
      </c>
      <c r="D207" s="2">
        <f t="shared" si="41"/>
        <v>0</v>
      </c>
      <c r="E207" s="2">
        <f t="shared" si="41"/>
        <v>2237</v>
      </c>
      <c r="F207" s="2">
        <f t="shared" si="41"/>
        <v>2149</v>
      </c>
      <c r="G207" s="2">
        <f t="shared" si="41"/>
        <v>474</v>
      </c>
      <c r="H207" s="2">
        <f t="shared" si="41"/>
        <v>520</v>
      </c>
      <c r="I207" s="2">
        <f t="shared" si="41"/>
        <v>416</v>
      </c>
      <c r="J207" s="2">
        <f t="shared" si="41"/>
        <v>0</v>
      </c>
      <c r="K207" s="2">
        <f t="shared" si="41"/>
        <v>0</v>
      </c>
      <c r="L207" s="2">
        <f t="shared" si="41"/>
        <v>0</v>
      </c>
      <c r="M207" s="2">
        <f t="shared" si="41"/>
        <v>0</v>
      </c>
      <c r="N207" s="2">
        <f t="shared" ref="N207:N213" si="42">SUM(B207:M207)</f>
        <v>5796</v>
      </c>
      <c r="O207" s="10">
        <f>N207/O53</f>
        <v>0.56940760389036249</v>
      </c>
      <c r="P207" s="16"/>
      <c r="Q207" s="10">
        <f>O207+O130</f>
        <v>1</v>
      </c>
      <c r="R207" s="16"/>
      <c r="S207" s="16"/>
      <c r="T207" s="16"/>
    </row>
    <row r="208" spans="1:20">
      <c r="A208" s="5">
        <v>1997</v>
      </c>
      <c r="B208" s="2">
        <f t="shared" ref="B208:M208" si="43">C54-B131</f>
        <v>0</v>
      </c>
      <c r="C208" s="2">
        <f t="shared" si="43"/>
        <v>0</v>
      </c>
      <c r="D208" s="2">
        <f t="shared" si="43"/>
        <v>0</v>
      </c>
      <c r="E208" s="2">
        <f t="shared" si="43"/>
        <v>1419</v>
      </c>
      <c r="F208" s="2">
        <f t="shared" si="43"/>
        <v>1953</v>
      </c>
      <c r="G208" s="2">
        <f t="shared" si="43"/>
        <v>504</v>
      </c>
      <c r="H208" s="2">
        <f t="shared" si="43"/>
        <v>654</v>
      </c>
      <c r="I208" s="2">
        <f t="shared" si="43"/>
        <v>548</v>
      </c>
      <c r="J208" s="2">
        <f t="shared" si="43"/>
        <v>0</v>
      </c>
      <c r="K208" s="2">
        <f t="shared" si="43"/>
        <v>0</v>
      </c>
      <c r="L208" s="2">
        <f t="shared" si="43"/>
        <v>0</v>
      </c>
      <c r="M208" s="2">
        <f t="shared" si="43"/>
        <v>0</v>
      </c>
      <c r="N208" s="2">
        <f t="shared" si="42"/>
        <v>5078</v>
      </c>
      <c r="O208" s="10">
        <f>N208/O54</f>
        <v>0.50366990676453083</v>
      </c>
      <c r="P208" s="16"/>
      <c r="Q208" s="10">
        <f>O208+O131</f>
        <v>1</v>
      </c>
      <c r="R208" s="16"/>
      <c r="S208" s="16"/>
      <c r="T208" s="16"/>
    </row>
    <row r="209" spans="1:20">
      <c r="A209" s="5">
        <v>1998</v>
      </c>
      <c r="B209" s="2">
        <f t="shared" ref="B209:M209" si="44">C55-B132</f>
        <v>0</v>
      </c>
      <c r="C209" s="2">
        <f t="shared" si="44"/>
        <v>0</v>
      </c>
      <c r="D209" s="2">
        <f t="shared" si="44"/>
        <v>0</v>
      </c>
      <c r="E209" s="2">
        <f t="shared" si="44"/>
        <v>1715</v>
      </c>
      <c r="F209" s="2">
        <f t="shared" si="44"/>
        <v>1924</v>
      </c>
      <c r="G209" s="2">
        <f t="shared" si="44"/>
        <v>1030</v>
      </c>
      <c r="H209" s="2">
        <f t="shared" si="44"/>
        <v>336</v>
      </c>
      <c r="I209" s="2">
        <f t="shared" si="44"/>
        <v>346</v>
      </c>
      <c r="J209" s="2">
        <f t="shared" si="44"/>
        <v>0</v>
      </c>
      <c r="K209" s="2">
        <f t="shared" si="44"/>
        <v>0</v>
      </c>
      <c r="L209" s="2">
        <f t="shared" si="44"/>
        <v>0</v>
      </c>
      <c r="M209" s="2">
        <f t="shared" si="44"/>
        <v>0</v>
      </c>
      <c r="N209" s="2">
        <f t="shared" si="42"/>
        <v>5351</v>
      </c>
      <c r="O209" s="10">
        <f>N209/O55</f>
        <v>0.54680155323932145</v>
      </c>
      <c r="P209" s="16"/>
      <c r="Q209" s="10">
        <f>O209+O132</f>
        <v>1</v>
      </c>
      <c r="R209" s="16"/>
      <c r="S209" s="16"/>
      <c r="T209" s="16"/>
    </row>
    <row r="210" spans="1:20">
      <c r="A210" s="5">
        <v>1999</v>
      </c>
      <c r="B210" s="2">
        <f t="shared" ref="B210:M210" si="45">C56-B133</f>
        <v>0</v>
      </c>
      <c r="C210" s="2">
        <f t="shared" si="45"/>
        <v>0</v>
      </c>
      <c r="D210" s="2">
        <f t="shared" si="45"/>
        <v>204</v>
      </c>
      <c r="E210" s="2">
        <f t="shared" si="45"/>
        <v>1587</v>
      </c>
      <c r="F210" s="2">
        <f t="shared" si="45"/>
        <v>476</v>
      </c>
      <c r="G210" s="2">
        <f t="shared" si="45"/>
        <v>373</v>
      </c>
      <c r="H210" s="2">
        <f t="shared" si="45"/>
        <v>184</v>
      </c>
      <c r="I210" s="2">
        <f t="shared" si="45"/>
        <v>148</v>
      </c>
      <c r="J210" s="2">
        <f t="shared" si="45"/>
        <v>0</v>
      </c>
      <c r="K210" s="2">
        <f t="shared" si="45"/>
        <v>0</v>
      </c>
      <c r="L210" s="2">
        <f t="shared" si="45"/>
        <v>0</v>
      </c>
      <c r="M210" s="2">
        <f t="shared" si="45"/>
        <v>0</v>
      </c>
      <c r="N210" s="2">
        <f t="shared" si="42"/>
        <v>2972</v>
      </c>
      <c r="O210" s="10">
        <f>N210/O56</f>
        <v>0.36741253554209419</v>
      </c>
      <c r="P210" s="16"/>
      <c r="Q210" s="10">
        <f>O210+O133</f>
        <v>1</v>
      </c>
      <c r="R210" s="16"/>
      <c r="S210" s="16"/>
      <c r="T210" s="16"/>
    </row>
    <row r="211" spans="1:20">
      <c r="A211" s="5">
        <v>2000</v>
      </c>
      <c r="B211" s="2">
        <f t="shared" ref="B211:M211" si="46">C57-B134</f>
        <v>0</v>
      </c>
      <c r="C211" s="2">
        <f t="shared" si="46"/>
        <v>0</v>
      </c>
      <c r="D211" s="2">
        <f t="shared" si="46"/>
        <v>0</v>
      </c>
      <c r="E211" s="2">
        <f t="shared" si="46"/>
        <v>1799</v>
      </c>
      <c r="F211" s="2">
        <f t="shared" si="46"/>
        <v>1451</v>
      </c>
      <c r="G211" s="2">
        <f t="shared" si="46"/>
        <v>787</v>
      </c>
      <c r="H211" s="2">
        <f t="shared" si="46"/>
        <v>568</v>
      </c>
      <c r="I211" s="2">
        <f t="shared" si="46"/>
        <v>236</v>
      </c>
      <c r="J211" s="2">
        <f t="shared" si="46"/>
        <v>0</v>
      </c>
      <c r="K211" s="2">
        <f t="shared" si="46"/>
        <v>0</v>
      </c>
      <c r="L211" s="2">
        <f t="shared" si="46"/>
        <v>0</v>
      </c>
      <c r="M211" s="2">
        <f t="shared" si="46"/>
        <v>0</v>
      </c>
      <c r="N211" s="2">
        <f t="shared" si="42"/>
        <v>4841</v>
      </c>
      <c r="O211" s="10">
        <f>N211/O57</f>
        <v>0.51830835117773022</v>
      </c>
      <c r="P211" s="16"/>
      <c r="Q211" s="10">
        <f>O211+O134</f>
        <v>1</v>
      </c>
      <c r="R211" s="16"/>
      <c r="S211" s="16"/>
      <c r="T211" s="16"/>
    </row>
    <row r="212" spans="1:20">
      <c r="A212" s="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0"/>
      <c r="P212" s="16"/>
      <c r="Q212" s="10"/>
      <c r="R212" s="16"/>
      <c r="S212" s="16"/>
      <c r="T212" s="16"/>
    </row>
    <row r="213" spans="1:20">
      <c r="A213" s="5">
        <v>2001</v>
      </c>
      <c r="B213" s="2">
        <f t="shared" ref="B213:M213" si="47">C59-B136</f>
        <v>0</v>
      </c>
      <c r="C213" s="2">
        <f t="shared" si="47"/>
        <v>0</v>
      </c>
      <c r="D213" s="2">
        <f t="shared" si="47"/>
        <v>0</v>
      </c>
      <c r="E213" s="2">
        <f t="shared" si="47"/>
        <v>1340</v>
      </c>
      <c r="F213" s="2">
        <f t="shared" si="47"/>
        <v>1572</v>
      </c>
      <c r="G213" s="2">
        <f t="shared" si="47"/>
        <v>357</v>
      </c>
      <c r="H213" s="2">
        <f t="shared" si="47"/>
        <v>875</v>
      </c>
      <c r="I213" s="2">
        <f t="shared" si="47"/>
        <v>87</v>
      </c>
      <c r="J213" s="2">
        <f t="shared" si="47"/>
        <v>0</v>
      </c>
      <c r="K213" s="2">
        <f t="shared" si="47"/>
        <v>0</v>
      </c>
      <c r="L213" s="2">
        <f t="shared" si="47"/>
        <v>0</v>
      </c>
      <c r="M213" s="2">
        <f t="shared" si="47"/>
        <v>0</v>
      </c>
      <c r="N213" s="2">
        <f t="shared" si="42"/>
        <v>4231</v>
      </c>
      <c r="O213" s="10">
        <f>N213/O59</f>
        <v>0.60755313038483627</v>
      </c>
      <c r="P213" s="16"/>
      <c r="Q213" s="10">
        <f>O213+O136</f>
        <v>1</v>
      </c>
      <c r="R213" s="16"/>
      <c r="S213" s="16"/>
      <c r="T213" s="16"/>
    </row>
    <row r="214" spans="1:20">
      <c r="A214" s="5">
        <v>2002</v>
      </c>
      <c r="B214" s="2">
        <f t="shared" ref="B214:M214" si="48">C60-B137</f>
        <v>0</v>
      </c>
      <c r="C214" s="2">
        <f t="shared" si="48"/>
        <v>0</v>
      </c>
      <c r="D214" s="2">
        <f t="shared" si="48"/>
        <v>0</v>
      </c>
      <c r="E214" s="2">
        <f t="shared" si="48"/>
        <v>2022</v>
      </c>
      <c r="F214" s="2">
        <f t="shared" si="48"/>
        <v>1592</v>
      </c>
      <c r="G214" s="2">
        <f t="shared" si="48"/>
        <v>911</v>
      </c>
      <c r="H214" s="2">
        <f t="shared" si="48"/>
        <v>1537</v>
      </c>
      <c r="I214" s="2">
        <f t="shared" si="48"/>
        <v>10</v>
      </c>
      <c r="J214" s="2">
        <f t="shared" si="48"/>
        <v>0</v>
      </c>
      <c r="K214" s="2">
        <f t="shared" si="48"/>
        <v>0</v>
      </c>
      <c r="L214" s="2">
        <f t="shared" si="48"/>
        <v>0</v>
      </c>
      <c r="M214" s="2">
        <f t="shared" si="48"/>
        <v>0</v>
      </c>
      <c r="N214" s="2">
        <f>SUM(B214:M214)</f>
        <v>6072</v>
      </c>
      <c r="O214" s="10">
        <f>N214/O60</f>
        <v>0.67737617135207495</v>
      </c>
      <c r="P214" s="16"/>
      <c r="Q214" s="10">
        <f>O214+O137</f>
        <v>1</v>
      </c>
      <c r="R214" s="16"/>
      <c r="S214" s="16"/>
      <c r="T214" s="16"/>
    </row>
    <row r="215" spans="1:20">
      <c r="A215" s="5">
        <v>2003</v>
      </c>
      <c r="B215" s="2">
        <f t="shared" ref="B215:M215" si="49">C61-B138</f>
        <v>0</v>
      </c>
      <c r="C215" s="2">
        <f t="shared" si="49"/>
        <v>0</v>
      </c>
      <c r="D215" s="2">
        <f t="shared" si="49"/>
        <v>1061</v>
      </c>
      <c r="E215" s="2">
        <f t="shared" si="49"/>
        <v>1071</v>
      </c>
      <c r="F215" s="2">
        <f t="shared" si="49"/>
        <v>842</v>
      </c>
      <c r="G215" s="2">
        <f t="shared" si="49"/>
        <v>1099</v>
      </c>
      <c r="H215" s="2">
        <f t="shared" si="49"/>
        <v>727</v>
      </c>
      <c r="I215" s="2">
        <f t="shared" si="49"/>
        <v>14</v>
      </c>
      <c r="J215" s="2">
        <f t="shared" si="49"/>
        <v>0</v>
      </c>
      <c r="K215" s="2">
        <f t="shared" si="49"/>
        <v>0</v>
      </c>
      <c r="L215" s="2">
        <f t="shared" si="49"/>
        <v>0</v>
      </c>
      <c r="M215" s="2">
        <f t="shared" si="49"/>
        <v>0</v>
      </c>
      <c r="N215" s="2">
        <f>SUM(B215:M215)</f>
        <v>4814</v>
      </c>
      <c r="O215" s="10">
        <f>N215/O61</f>
        <v>0.60159960009997504</v>
      </c>
      <c r="P215" s="16"/>
      <c r="Q215" s="10">
        <f>O215+O138</f>
        <v>1</v>
      </c>
      <c r="R215" s="16"/>
      <c r="S215" s="16"/>
      <c r="T215" s="16"/>
    </row>
    <row r="216" spans="1:20">
      <c r="A216" s="5">
        <v>2004</v>
      </c>
      <c r="B216" s="2">
        <f t="shared" ref="B216:M216" si="50">C62-B139</f>
        <v>0</v>
      </c>
      <c r="C216" s="2">
        <f t="shared" si="50"/>
        <v>0</v>
      </c>
      <c r="D216" s="2">
        <f t="shared" si="50"/>
        <v>741</v>
      </c>
      <c r="E216" s="2">
        <f t="shared" si="50"/>
        <v>1444</v>
      </c>
      <c r="F216" s="2">
        <f t="shared" si="50"/>
        <v>1165</v>
      </c>
      <c r="G216" s="2">
        <f t="shared" si="50"/>
        <v>888</v>
      </c>
      <c r="H216" s="2">
        <f t="shared" si="50"/>
        <v>923</v>
      </c>
      <c r="I216" s="2">
        <f t="shared" si="50"/>
        <v>918</v>
      </c>
      <c r="J216" s="2">
        <f t="shared" si="50"/>
        <v>154</v>
      </c>
      <c r="K216" s="2">
        <f t="shared" si="50"/>
        <v>0</v>
      </c>
      <c r="L216" s="2">
        <f t="shared" si="50"/>
        <v>0</v>
      </c>
      <c r="M216" s="2">
        <f t="shared" si="50"/>
        <v>0</v>
      </c>
      <c r="N216" s="2">
        <f>SUM(B216:M216)</f>
        <v>6233</v>
      </c>
      <c r="O216" s="10">
        <f>N216/O62</f>
        <v>0.71858427484436249</v>
      </c>
      <c r="P216" s="16"/>
      <c r="Q216" s="10">
        <f>O216+O139</f>
        <v>1</v>
      </c>
      <c r="R216" s="16"/>
      <c r="S216" s="16"/>
      <c r="T216" s="16"/>
    </row>
    <row r="217" spans="1:20">
      <c r="A217" s="5">
        <v>2005</v>
      </c>
      <c r="B217" s="2">
        <f t="shared" ref="B217:M217" si="51">C63-B140</f>
        <v>0</v>
      </c>
      <c r="C217" s="2">
        <f t="shared" si="51"/>
        <v>0</v>
      </c>
      <c r="D217" s="2">
        <f t="shared" si="51"/>
        <v>149</v>
      </c>
      <c r="E217" s="2">
        <f t="shared" si="51"/>
        <v>1250</v>
      </c>
      <c r="F217" s="2">
        <f t="shared" si="51"/>
        <v>1696</v>
      </c>
      <c r="G217" s="2">
        <f t="shared" si="51"/>
        <v>1524</v>
      </c>
      <c r="H217" s="2">
        <f t="shared" si="51"/>
        <v>1064</v>
      </c>
      <c r="I217" s="2">
        <f t="shared" si="51"/>
        <v>432</v>
      </c>
      <c r="J217" s="2">
        <f t="shared" si="51"/>
        <v>0</v>
      </c>
      <c r="K217" s="2">
        <f t="shared" si="51"/>
        <v>0</v>
      </c>
      <c r="L217" s="2">
        <f t="shared" si="51"/>
        <v>0</v>
      </c>
      <c r="M217" s="2">
        <f t="shared" si="51"/>
        <v>0</v>
      </c>
      <c r="N217" s="2">
        <f>SUM(B217:M217)</f>
        <v>6115</v>
      </c>
      <c r="O217" s="10">
        <f>N217/O63</f>
        <v>0.93188052423041756</v>
      </c>
      <c r="P217" s="16"/>
      <c r="Q217" s="10">
        <f>O217+O140</f>
        <v>1</v>
      </c>
      <c r="R217" s="16"/>
      <c r="S217" s="16"/>
      <c r="T217" s="16"/>
    </row>
    <row r="218" spans="1:20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6"/>
      <c r="Q218" s="10"/>
      <c r="R218" s="16"/>
      <c r="S218" s="16"/>
      <c r="T218" s="16"/>
    </row>
    <row r="219" spans="1:20">
      <c r="A219" s="5">
        <v>2006</v>
      </c>
      <c r="B219" s="2">
        <v>0</v>
      </c>
      <c r="C219" s="2">
        <v>0</v>
      </c>
      <c r="D219" s="2">
        <v>0</v>
      </c>
      <c r="E219" s="2">
        <v>0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">
        <f>SUM(B219:M219)</f>
        <v>0</v>
      </c>
      <c r="O219" s="10">
        <v>0</v>
      </c>
      <c r="P219" s="16"/>
      <c r="Q219" s="10">
        <v>0</v>
      </c>
      <c r="R219" s="16"/>
      <c r="S219" s="16"/>
      <c r="T219" s="16"/>
    </row>
    <row r="220" spans="1:20">
      <c r="A220" s="5">
        <v>2007</v>
      </c>
      <c r="B220" s="2">
        <v>0</v>
      </c>
      <c r="C220" s="2">
        <v>0</v>
      </c>
      <c r="D220" s="2">
        <v>0</v>
      </c>
      <c r="E220" s="2">
        <v>0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2">
        <f>SUM(B220:M220)</f>
        <v>0</v>
      </c>
      <c r="O220" s="10">
        <v>0</v>
      </c>
      <c r="P220" s="16"/>
      <c r="Q220" s="10">
        <v>0</v>
      </c>
      <c r="R220" s="16"/>
      <c r="S220" s="16"/>
      <c r="T220" s="16"/>
    </row>
    <row r="221" spans="1:20">
      <c r="A221" s="5">
        <v>2008</v>
      </c>
      <c r="B221" s="2">
        <v>0</v>
      </c>
      <c r="C221" s="2">
        <v>0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">
        <f>SUM(B221:M221)</f>
        <v>0</v>
      </c>
      <c r="O221" s="10">
        <v>0</v>
      </c>
      <c r="P221" s="16"/>
      <c r="Q221" s="10">
        <f>O221+O144</f>
        <v>0</v>
      </c>
      <c r="R221" s="16"/>
      <c r="S221" s="16"/>
      <c r="T221" s="16"/>
    </row>
    <row r="222" spans="1:20">
      <c r="A222" s="5">
        <v>2009</v>
      </c>
      <c r="B222" s="2">
        <f t="shared" ref="B222:M222" si="52">C68-B145</f>
        <v>0</v>
      </c>
      <c r="C222" s="2">
        <f t="shared" si="52"/>
        <v>0</v>
      </c>
      <c r="D222" s="2">
        <f t="shared" si="52"/>
        <v>0</v>
      </c>
      <c r="E222" s="2">
        <f t="shared" si="52"/>
        <v>718</v>
      </c>
      <c r="F222" s="2">
        <f t="shared" si="52"/>
        <v>2315</v>
      </c>
      <c r="G222" s="2">
        <f t="shared" si="52"/>
        <v>2045</v>
      </c>
      <c r="H222" s="2">
        <f t="shared" si="52"/>
        <v>1929</v>
      </c>
      <c r="I222" s="2">
        <f t="shared" si="52"/>
        <v>1715</v>
      </c>
      <c r="J222" s="2">
        <f t="shared" si="52"/>
        <v>365</v>
      </c>
      <c r="K222" s="2">
        <f t="shared" si="52"/>
        <v>0</v>
      </c>
      <c r="L222" s="2">
        <f t="shared" si="52"/>
        <v>0</v>
      </c>
      <c r="M222" s="2">
        <f t="shared" si="52"/>
        <v>0</v>
      </c>
      <c r="N222" s="2">
        <f>SUM(B222:M222)</f>
        <v>9087</v>
      </c>
      <c r="O222" s="10">
        <f>N222/O68</f>
        <v>0.94420199501246882</v>
      </c>
      <c r="P222" s="16"/>
      <c r="Q222" s="10">
        <f>O222+O145</f>
        <v>1</v>
      </c>
      <c r="R222" s="16"/>
      <c r="S222" s="16"/>
      <c r="T222" s="16"/>
    </row>
    <row r="223" spans="1:20">
      <c r="A223" s="5">
        <v>2010</v>
      </c>
      <c r="B223" s="2">
        <f t="shared" ref="B223:M223" si="53">C69-B146</f>
        <v>0</v>
      </c>
      <c r="C223" s="2">
        <f t="shared" si="53"/>
        <v>0</v>
      </c>
      <c r="D223" s="2">
        <f t="shared" si="53"/>
        <v>0</v>
      </c>
      <c r="E223" s="2">
        <f t="shared" si="53"/>
        <v>521</v>
      </c>
      <c r="F223" s="2">
        <f t="shared" si="53"/>
        <v>2717</v>
      </c>
      <c r="G223" s="2">
        <f t="shared" si="53"/>
        <v>2067</v>
      </c>
      <c r="H223" s="2">
        <f t="shared" si="53"/>
        <v>1893</v>
      </c>
      <c r="I223" s="2">
        <f t="shared" si="53"/>
        <v>1408</v>
      </c>
      <c r="J223" s="2">
        <f t="shared" si="53"/>
        <v>232</v>
      </c>
      <c r="K223" s="2">
        <f t="shared" si="53"/>
        <v>0</v>
      </c>
      <c r="L223" s="2">
        <f t="shared" si="53"/>
        <v>0</v>
      </c>
      <c r="M223" s="2">
        <f t="shared" si="53"/>
        <v>0</v>
      </c>
      <c r="N223" s="2">
        <f>SUM(B223:M223)</f>
        <v>8838</v>
      </c>
      <c r="O223" s="10">
        <f>N223/O69</f>
        <v>0.91976272244770529</v>
      </c>
      <c r="P223" s="16"/>
      <c r="Q223" s="10">
        <f>O223+O146</f>
        <v>1</v>
      </c>
      <c r="R223" s="16"/>
      <c r="S223" s="16"/>
      <c r="T223" s="16"/>
    </row>
    <row r="224" spans="1:20">
      <c r="A224" s="5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6"/>
      <c r="Q224" s="10"/>
      <c r="R224" s="16"/>
      <c r="S224" s="16"/>
      <c r="T224" s="16"/>
    </row>
    <row r="225" spans="1:20">
      <c r="A225" s="5">
        <v>2011</v>
      </c>
      <c r="B225" s="2">
        <f t="shared" ref="B225:M225" si="54">C71-B148</f>
        <v>0</v>
      </c>
      <c r="C225" s="2">
        <f t="shared" si="54"/>
        <v>0</v>
      </c>
      <c r="D225" s="2">
        <f t="shared" si="54"/>
        <v>0</v>
      </c>
      <c r="E225" s="2">
        <f t="shared" si="54"/>
        <v>392</v>
      </c>
      <c r="F225" s="2">
        <f t="shared" si="54"/>
        <v>2537</v>
      </c>
      <c r="G225" s="2">
        <f t="shared" si="54"/>
        <v>2325</v>
      </c>
      <c r="H225" s="2">
        <f t="shared" si="54"/>
        <v>1847</v>
      </c>
      <c r="I225" s="2">
        <f t="shared" si="54"/>
        <v>1300</v>
      </c>
      <c r="J225" s="2">
        <f t="shared" si="54"/>
        <v>392</v>
      </c>
      <c r="K225" s="2">
        <f t="shared" si="54"/>
        <v>0</v>
      </c>
      <c r="L225" s="2">
        <f t="shared" si="54"/>
        <v>0</v>
      </c>
      <c r="M225" s="2">
        <f t="shared" si="54"/>
        <v>0</v>
      </c>
      <c r="N225" s="2">
        <f>SUM(B225:M225)</f>
        <v>8793</v>
      </c>
      <c r="O225" s="10">
        <f>N225/O71</f>
        <v>0.88916978460916174</v>
      </c>
      <c r="P225" s="16"/>
      <c r="Q225" s="10">
        <f>O225+O148</f>
        <v>1</v>
      </c>
      <c r="R225" s="16"/>
      <c r="S225" s="16"/>
      <c r="T225" s="16"/>
    </row>
    <row r="226" spans="1:20">
      <c r="A226" s="5">
        <v>2012</v>
      </c>
      <c r="B226" s="2">
        <f t="shared" ref="B226:M226" si="55">C72-B149</f>
        <v>0</v>
      </c>
      <c r="C226" s="2">
        <f t="shared" si="55"/>
        <v>0</v>
      </c>
      <c r="D226" s="2">
        <f t="shared" si="55"/>
        <v>0</v>
      </c>
      <c r="E226" s="2">
        <f t="shared" si="55"/>
        <v>828</v>
      </c>
      <c r="F226" s="2">
        <f t="shared" si="55"/>
        <v>1790</v>
      </c>
      <c r="G226" s="2">
        <f t="shared" si="55"/>
        <v>749</v>
      </c>
      <c r="H226" s="2">
        <f t="shared" si="55"/>
        <v>260</v>
      </c>
      <c r="I226" s="2">
        <f t="shared" si="55"/>
        <v>134</v>
      </c>
      <c r="J226" s="2">
        <f t="shared" si="55"/>
        <v>377</v>
      </c>
      <c r="K226" s="2">
        <f t="shared" si="55"/>
        <v>817</v>
      </c>
      <c r="L226" s="2">
        <f t="shared" si="55"/>
        <v>0</v>
      </c>
      <c r="M226" s="2">
        <f t="shared" si="55"/>
        <v>0</v>
      </c>
      <c r="N226" s="2">
        <f>SUM(B226:M226)</f>
        <v>4955</v>
      </c>
      <c r="O226" s="10">
        <f>N226/O72</f>
        <v>0.90585009140767825</v>
      </c>
      <c r="P226" s="16"/>
      <c r="Q226" s="10">
        <f>O226+O149</f>
        <v>1</v>
      </c>
      <c r="R226" s="16"/>
      <c r="S226" s="16"/>
      <c r="T226" s="16"/>
    </row>
    <row r="227" spans="1:20">
      <c r="A227" s="5">
        <v>2013</v>
      </c>
      <c r="B227" s="2">
        <f t="shared" ref="B227" si="56">C73-B150</f>
        <v>0</v>
      </c>
      <c r="C227" s="2">
        <f t="shared" ref="C227" si="57">D73-C150</f>
        <v>0</v>
      </c>
      <c r="D227" s="2">
        <f t="shared" ref="D227" si="58">E73-D150</f>
        <v>0</v>
      </c>
      <c r="E227" s="2">
        <f t="shared" ref="E227" si="59">F73-E150</f>
        <v>0</v>
      </c>
      <c r="F227" s="2">
        <f t="shared" ref="F227" si="60">G73-F150</f>
        <v>0</v>
      </c>
      <c r="G227" s="2">
        <f t="shared" ref="G227" si="61">H73-G150</f>
        <v>0</v>
      </c>
      <c r="H227" s="2">
        <f t="shared" ref="H227" si="62">I73-H150</f>
        <v>0</v>
      </c>
      <c r="I227" s="2">
        <f t="shared" ref="I227" si="63">J73-I150</f>
        <v>0</v>
      </c>
      <c r="J227" s="2">
        <f t="shared" ref="J227" si="64">K73-J150</f>
        <v>0</v>
      </c>
      <c r="K227" s="2">
        <f t="shared" ref="K227" si="65">L73-K150</f>
        <v>0</v>
      </c>
      <c r="L227" s="2">
        <f t="shared" ref="L227" si="66">M73-L150</f>
        <v>0</v>
      </c>
      <c r="M227" s="2">
        <f t="shared" ref="M227" si="67">N73-M150</f>
        <v>0</v>
      </c>
      <c r="N227" s="2">
        <f>SUM(B227:M227)</f>
        <v>0</v>
      </c>
      <c r="O227" s="10">
        <v>0</v>
      </c>
      <c r="P227" s="16"/>
      <c r="Q227" s="10">
        <f>O227+O150</f>
        <v>0</v>
      </c>
      <c r="R227" s="16"/>
      <c r="S227" s="16"/>
      <c r="T227" s="16"/>
    </row>
    <row r="228" spans="1:20">
      <c r="A228" s="5">
        <v>2014</v>
      </c>
      <c r="B228" s="2">
        <f t="shared" ref="B228" si="68">C74-B151</f>
        <v>0</v>
      </c>
      <c r="C228" s="2">
        <f t="shared" ref="C228" si="69">D74-C151</f>
        <v>0</v>
      </c>
      <c r="D228" s="2">
        <f t="shared" ref="D228" si="70">E74-D151</f>
        <v>0</v>
      </c>
      <c r="E228" s="2">
        <f t="shared" ref="E228" si="71">F74-E151</f>
        <v>0</v>
      </c>
      <c r="F228" s="2">
        <f t="shared" ref="F228" si="72">G74-F151</f>
        <v>0</v>
      </c>
      <c r="G228" s="2">
        <f t="shared" ref="G228" si="73">H74-G151</f>
        <v>0</v>
      </c>
      <c r="H228" s="2">
        <f t="shared" ref="H228" si="74">I74-H151</f>
        <v>0</v>
      </c>
      <c r="I228" s="2">
        <f t="shared" ref="I228" si="75">J74-I151</f>
        <v>0</v>
      </c>
      <c r="J228" s="2">
        <f t="shared" ref="J228" si="76">K74-J151</f>
        <v>0</v>
      </c>
      <c r="K228" s="2">
        <f t="shared" ref="K228" si="77">L74-K151</f>
        <v>0</v>
      </c>
      <c r="L228" s="2">
        <f t="shared" ref="L228" si="78">M74-L151</f>
        <v>0</v>
      </c>
      <c r="M228" s="2">
        <f t="shared" ref="M228" si="79">N74-M151</f>
        <v>0</v>
      </c>
      <c r="N228" s="2">
        <f>SUM(B228:M228)</f>
        <v>0</v>
      </c>
      <c r="O228" s="10">
        <v>0</v>
      </c>
      <c r="P228" s="16"/>
      <c r="Q228" s="10">
        <f>O228+O151</f>
        <v>0</v>
      </c>
      <c r="R228" s="16"/>
      <c r="S228" s="16"/>
      <c r="T228" s="16"/>
    </row>
    <row r="229" spans="1:20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6"/>
      <c r="Q229" s="10"/>
      <c r="R229" s="16"/>
      <c r="S229" s="16"/>
      <c r="T229" s="16"/>
    </row>
    <row r="230" spans="1:20" ht="15.75" thickBot="1">
      <c r="A230" s="13" t="s">
        <v>1</v>
      </c>
      <c r="B230" s="14">
        <f>SUM(B183:B228)</f>
        <v>0</v>
      </c>
      <c r="C230" s="14">
        <f t="shared" ref="C230:N230" si="80">SUM(C183:C228)</f>
        <v>0</v>
      </c>
      <c r="D230" s="14">
        <f t="shared" si="80"/>
        <v>3339</v>
      </c>
      <c r="E230" s="14">
        <f t="shared" si="80"/>
        <v>46035</v>
      </c>
      <c r="F230" s="14">
        <f t="shared" si="80"/>
        <v>55177</v>
      </c>
      <c r="G230" s="14">
        <f t="shared" si="80"/>
        <v>28517</v>
      </c>
      <c r="H230" s="14">
        <f t="shared" si="80"/>
        <v>37082</v>
      </c>
      <c r="I230" s="14">
        <f t="shared" si="80"/>
        <v>29234</v>
      </c>
      <c r="J230" s="14">
        <f t="shared" si="80"/>
        <v>3094</v>
      </c>
      <c r="K230" s="14">
        <f t="shared" si="80"/>
        <v>817</v>
      </c>
      <c r="L230" s="14">
        <f t="shared" si="80"/>
        <v>0</v>
      </c>
      <c r="M230" s="14">
        <f t="shared" si="80"/>
        <v>0</v>
      </c>
      <c r="N230" s="14">
        <f t="shared" si="80"/>
        <v>203295</v>
      </c>
      <c r="O230" s="15">
        <f>N230/$I$78</f>
        <v>0.55793714613482481</v>
      </c>
      <c r="P230" s="16"/>
      <c r="Q230" s="10">
        <f>O230+O153</f>
        <v>1</v>
      </c>
      <c r="R230" s="16"/>
      <c r="S230" s="16"/>
      <c r="T230" s="16"/>
    </row>
    <row r="231" spans="1:20" ht="16.5" thickTop="1" thickBot="1">
      <c r="A231" s="21" t="s">
        <v>2</v>
      </c>
      <c r="B231" s="31">
        <f>AVERAGE(B161:B228)</f>
        <v>0</v>
      </c>
      <c r="C231" s="31">
        <f t="shared" ref="C231:M231" si="81">AVERAGE(C161:C228)</f>
        <v>0</v>
      </c>
      <c r="D231" s="31">
        <f t="shared" si="81"/>
        <v>68.245614035087726</v>
      </c>
      <c r="E231" s="31">
        <f t="shared" si="81"/>
        <v>1611.8070175438597</v>
      </c>
      <c r="F231" s="31">
        <f t="shared" si="81"/>
        <v>1445.9122807017543</v>
      </c>
      <c r="G231" s="31">
        <f t="shared" si="81"/>
        <v>1002.6140350877193</v>
      </c>
      <c r="H231" s="31">
        <f t="shared" si="81"/>
        <v>2902.5087719298244</v>
      </c>
      <c r="I231" s="31">
        <f t="shared" si="81"/>
        <v>3059.5614035087719</v>
      </c>
      <c r="J231" s="31">
        <f t="shared" si="81"/>
        <v>870.84210526315792</v>
      </c>
      <c r="K231" s="31">
        <f t="shared" si="81"/>
        <v>14.333333333333334</v>
      </c>
      <c r="L231" s="31">
        <f t="shared" si="81"/>
        <v>0</v>
      </c>
      <c r="M231" s="31">
        <f t="shared" si="81"/>
        <v>0</v>
      </c>
      <c r="N231" s="31">
        <f>AVERAGE(N161:N228)</f>
        <v>10975.82456140351</v>
      </c>
      <c r="O231" s="32">
        <f>AVERAGE(O161:O228)</f>
        <v>0.66263232375762349</v>
      </c>
      <c r="P231" s="16"/>
      <c r="Q231" s="5"/>
      <c r="R231" s="16"/>
      <c r="S231" s="16"/>
      <c r="T231" s="16"/>
    </row>
    <row r="232" spans="1:20" ht="15.75" thickTop="1">
      <c r="A232" s="4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</row>
    <row r="233" spans="1:20">
      <c r="A233" s="4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0"/>
      <c r="P233" s="10"/>
    </row>
    <row r="234" spans="1:20">
      <c r="A234" s="4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0"/>
      <c r="P234" s="10"/>
    </row>
    <row r="235" spans="1:20">
      <c r="A235" s="4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</row>
    <row r="236" spans="1:20">
      <c r="A236" s="4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0"/>
      <c r="P236" s="10"/>
    </row>
    <row r="237" spans="1:20">
      <c r="A237" s="4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2"/>
    </row>
    <row r="238" spans="1:20">
      <c r="A238" s="4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0"/>
      <c r="P238" s="10"/>
    </row>
    <row r="239" spans="1:20">
      <c r="A239" s="4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0"/>
      <c r="P239" s="10"/>
    </row>
    <row r="240" spans="1:20">
      <c r="A240" s="4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0"/>
      <c r="P240" s="10"/>
    </row>
    <row r="241" spans="1:43">
      <c r="A241" s="4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10"/>
      <c r="P241" s="10"/>
    </row>
    <row r="242" spans="1:43">
      <c r="A242" s="4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10"/>
      <c r="P242" s="10"/>
    </row>
    <row r="243" spans="1:43">
      <c r="A243" s="4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10"/>
      <c r="P243" s="10"/>
    </row>
    <row r="244" spans="1:43">
      <c r="A244" s="4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10"/>
      <c r="P244" s="10"/>
    </row>
    <row r="245" spans="1:43">
      <c r="A245" s="4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10"/>
      <c r="P245" s="10"/>
    </row>
    <row r="246" spans="1:43">
      <c r="A246" s="4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10"/>
      <c r="P246" s="10"/>
    </row>
    <row r="247" spans="1:43">
      <c r="A247" s="4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10"/>
      <c r="P247" s="10"/>
    </row>
    <row r="248" spans="1:43">
      <c r="A248" s="4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10"/>
      <c r="P248" s="10"/>
    </row>
    <row r="249" spans="1:43">
      <c r="A249" s="4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10"/>
      <c r="P249" s="10"/>
    </row>
    <row r="250" spans="1:43">
      <c r="A250" s="4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10"/>
      <c r="P250" s="1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</row>
    <row r="251" spans="1:43">
      <c r="A251" s="35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4"/>
      <c r="P251" s="34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</row>
    <row r="252" spans="1:43">
      <c r="A252" s="36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8"/>
      <c r="P252" s="34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</row>
    <row r="253" spans="1:43">
      <c r="A253" s="39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1"/>
      <c r="P253" s="34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</row>
    <row r="254" spans="1:43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</row>
    <row r="255" spans="1:43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</row>
  </sheetData>
  <mergeCells count="9">
    <mergeCell ref="A158:O158"/>
    <mergeCell ref="B2:O2"/>
    <mergeCell ref="B3:O3"/>
    <mergeCell ref="B4:O4"/>
    <mergeCell ref="A157:O157"/>
    <mergeCell ref="A79:O79"/>
    <mergeCell ref="A80:O80"/>
    <mergeCell ref="A81:O81"/>
    <mergeCell ref="A156:O156"/>
  </mergeCells>
  <phoneticPr fontId="3" type="noConversion"/>
  <pageMargins left="0.75" right="0.5" top="0.75" bottom="0.5" header="0.5" footer="0.5"/>
  <pageSetup scale="54" fitToHeight="0" orientation="portrait" r:id="rId1"/>
  <headerFooter alignWithMargins="0"/>
  <rowBreaks count="2" manualBreakCount="2">
    <brk id="78" max="16383" man="1"/>
    <brk id="1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0"/>
    <pageSetUpPr fitToPage="1"/>
  </sheetPr>
  <dimension ref="A1:S243"/>
  <sheetViews>
    <sheetView topLeftCell="A184" zoomScaleNormal="100" workbookViewId="0">
      <selection activeCell="H214" sqref="H21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 t="s">
        <v>54</v>
      </c>
      <c r="M1" s="16"/>
      <c r="N1" s="16"/>
      <c r="O1" s="16"/>
      <c r="P1" s="16"/>
      <c r="Q1" s="16"/>
      <c r="R1" s="16"/>
      <c r="S1" s="16"/>
    </row>
    <row r="2" spans="1:19">
      <c r="A2" s="16"/>
      <c r="B2" s="45" t="s">
        <v>50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16"/>
      <c r="R2" s="16"/>
      <c r="S2" s="16"/>
    </row>
    <row r="3" spans="1:19">
      <c r="A3" s="16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16"/>
      <c r="R3" s="16"/>
      <c r="S3" s="16"/>
    </row>
    <row r="4" spans="1:19">
      <c r="A4" s="16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16"/>
      <c r="R4" s="16"/>
      <c r="S4" s="16"/>
    </row>
    <row r="5" spans="1:19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16"/>
      <c r="R5" s="16"/>
      <c r="S5" s="16"/>
    </row>
    <row r="6" spans="1:19">
      <c r="A6" s="16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18"/>
      <c r="Q6" s="16"/>
      <c r="R6" s="16"/>
      <c r="S6" s="16"/>
    </row>
    <row r="7" spans="1:19">
      <c r="A7" s="16"/>
      <c r="B7" s="13">
        <v>1961</v>
      </c>
      <c r="C7" s="14">
        <v>0</v>
      </c>
      <c r="D7" s="14">
        <v>0</v>
      </c>
      <c r="E7" s="14">
        <v>0</v>
      </c>
      <c r="F7" s="14">
        <v>48</v>
      </c>
      <c r="G7" s="14">
        <v>347</v>
      </c>
      <c r="H7" s="14">
        <v>218</v>
      </c>
      <c r="I7" s="14">
        <v>4973</v>
      </c>
      <c r="J7" s="14">
        <v>5332</v>
      </c>
      <c r="K7" s="14">
        <v>2037</v>
      </c>
      <c r="L7" s="14">
        <v>0</v>
      </c>
      <c r="M7" s="14">
        <v>0</v>
      </c>
      <c r="N7" s="14">
        <v>0</v>
      </c>
      <c r="O7" s="14">
        <f>SUM(C7:N7)</f>
        <v>12955</v>
      </c>
      <c r="P7" s="16"/>
      <c r="Q7" s="16"/>
      <c r="R7" s="16"/>
      <c r="S7" s="16"/>
    </row>
    <row r="8" spans="1:19">
      <c r="A8" s="16"/>
      <c r="B8" s="16">
        <v>1962</v>
      </c>
      <c r="C8" s="1">
        <v>0</v>
      </c>
      <c r="D8" s="1">
        <v>0</v>
      </c>
      <c r="E8" s="1">
        <v>0</v>
      </c>
      <c r="F8" s="1">
        <v>0</v>
      </c>
      <c r="G8" s="1">
        <v>1283</v>
      </c>
      <c r="H8" s="1">
        <v>0</v>
      </c>
      <c r="I8" s="1">
        <v>4114</v>
      </c>
      <c r="J8" s="1">
        <v>8706</v>
      </c>
      <c r="K8" s="1">
        <v>2535</v>
      </c>
      <c r="L8" s="1">
        <v>0</v>
      </c>
      <c r="M8" s="1">
        <v>0</v>
      </c>
      <c r="N8" s="1">
        <v>0</v>
      </c>
      <c r="O8" s="1">
        <f>SUM(C8:N8)</f>
        <v>16638</v>
      </c>
      <c r="P8" s="16"/>
      <c r="Q8" s="16"/>
      <c r="R8" s="16"/>
      <c r="S8" s="16"/>
    </row>
    <row r="9" spans="1:19">
      <c r="A9" s="16"/>
      <c r="B9" s="16">
        <v>1963</v>
      </c>
      <c r="C9" s="1">
        <v>0</v>
      </c>
      <c r="D9" s="1">
        <v>0</v>
      </c>
      <c r="E9" s="1">
        <v>0</v>
      </c>
      <c r="F9" s="1">
        <v>0</v>
      </c>
      <c r="G9" s="1">
        <v>3397</v>
      </c>
      <c r="H9" s="1">
        <v>3032</v>
      </c>
      <c r="I9" s="1">
        <v>11051</v>
      </c>
      <c r="J9" s="1">
        <v>9095</v>
      </c>
      <c r="K9" s="1">
        <v>1477</v>
      </c>
      <c r="L9" s="1">
        <v>0</v>
      </c>
      <c r="M9" s="1">
        <v>0</v>
      </c>
      <c r="N9" s="1">
        <v>0</v>
      </c>
      <c r="O9" s="1">
        <f>SUM(C9:N9)</f>
        <v>28052</v>
      </c>
      <c r="P9" s="16"/>
      <c r="Q9" s="16"/>
      <c r="R9" s="16"/>
      <c r="S9" s="16"/>
    </row>
    <row r="10" spans="1:19">
      <c r="A10" s="16"/>
      <c r="B10" s="16">
        <v>1964</v>
      </c>
      <c r="C10" s="1">
        <v>0</v>
      </c>
      <c r="D10" s="1">
        <v>0</v>
      </c>
      <c r="E10" s="1">
        <v>0</v>
      </c>
      <c r="F10" s="1">
        <v>0</v>
      </c>
      <c r="G10" s="1">
        <v>1716</v>
      </c>
      <c r="H10" s="1">
        <v>2980</v>
      </c>
      <c r="I10" s="1">
        <v>8810</v>
      </c>
      <c r="J10" s="1">
        <v>10672</v>
      </c>
      <c r="K10" s="1">
        <v>2371</v>
      </c>
      <c r="L10" s="1">
        <v>0</v>
      </c>
      <c r="M10" s="1">
        <v>0</v>
      </c>
      <c r="N10" s="1">
        <v>0</v>
      </c>
      <c r="O10" s="1">
        <f>SUM(C10:N10)</f>
        <v>26549</v>
      </c>
      <c r="P10" s="16"/>
      <c r="Q10" s="16"/>
      <c r="R10" s="16"/>
      <c r="S10" s="16"/>
    </row>
    <row r="11" spans="1:19">
      <c r="A11" s="16"/>
      <c r="B11" s="16">
        <v>1965</v>
      </c>
      <c r="C11" s="1">
        <v>0</v>
      </c>
      <c r="D11" s="1">
        <v>0</v>
      </c>
      <c r="E11" s="1">
        <v>0</v>
      </c>
      <c r="F11" s="1">
        <v>0</v>
      </c>
      <c r="G11" s="1">
        <v>2306</v>
      </c>
      <c r="H11" s="1">
        <v>1688</v>
      </c>
      <c r="I11" s="1">
        <v>6915</v>
      </c>
      <c r="J11" s="1">
        <v>12417</v>
      </c>
      <c r="K11" s="1">
        <v>1798</v>
      </c>
      <c r="L11" s="1">
        <v>0</v>
      </c>
      <c r="M11" s="1">
        <v>0</v>
      </c>
      <c r="N11" s="1">
        <v>0</v>
      </c>
      <c r="O11" s="1">
        <f>SUM(C11:N11)</f>
        <v>25124</v>
      </c>
      <c r="P11" s="16"/>
      <c r="Q11" s="16"/>
      <c r="R11" s="16"/>
      <c r="S11" s="16"/>
    </row>
    <row r="12" spans="1:19">
      <c r="A12" s="16"/>
      <c r="B12" s="16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6"/>
      <c r="Q12" s="16"/>
      <c r="R12" s="16"/>
      <c r="S12" s="16"/>
    </row>
    <row r="13" spans="1:19">
      <c r="A13" s="16"/>
      <c r="B13" s="16">
        <v>1966</v>
      </c>
      <c r="C13" s="1">
        <v>0</v>
      </c>
      <c r="D13" s="1">
        <v>0</v>
      </c>
      <c r="E13" s="1">
        <v>0</v>
      </c>
      <c r="F13" s="1">
        <v>0</v>
      </c>
      <c r="G13" s="1">
        <v>3474</v>
      </c>
      <c r="H13" s="1">
        <v>3666</v>
      </c>
      <c r="I13" s="1">
        <v>11893</v>
      </c>
      <c r="J13" s="1">
        <v>8292</v>
      </c>
      <c r="K13" s="1">
        <v>3161</v>
      </c>
      <c r="L13" s="1">
        <v>0</v>
      </c>
      <c r="M13" s="1">
        <v>0</v>
      </c>
      <c r="N13" s="1">
        <v>0</v>
      </c>
      <c r="O13" s="1">
        <f>SUM(C13:N13)</f>
        <v>30486</v>
      </c>
      <c r="P13" s="16"/>
      <c r="Q13" s="16"/>
      <c r="R13" s="16"/>
      <c r="S13" s="16"/>
    </row>
    <row r="14" spans="1:19">
      <c r="A14" s="16"/>
      <c r="B14" s="16">
        <v>1967</v>
      </c>
      <c r="C14" s="1">
        <v>0</v>
      </c>
      <c r="D14" s="1">
        <v>0</v>
      </c>
      <c r="E14" s="1">
        <v>0</v>
      </c>
      <c r="F14" s="1">
        <v>0</v>
      </c>
      <c r="G14" s="1">
        <v>1659</v>
      </c>
      <c r="H14" s="1">
        <v>1587</v>
      </c>
      <c r="I14" s="1">
        <v>7251</v>
      </c>
      <c r="J14" s="1">
        <v>12315</v>
      </c>
      <c r="K14" s="1">
        <v>3748</v>
      </c>
      <c r="L14" s="1">
        <v>0</v>
      </c>
      <c r="M14" s="1">
        <v>0</v>
      </c>
      <c r="N14" s="1">
        <v>0</v>
      </c>
      <c r="O14" s="1">
        <f>SUM(C14:N14)</f>
        <v>26560</v>
      </c>
      <c r="P14" s="16"/>
      <c r="Q14" s="16"/>
      <c r="R14" s="16"/>
      <c r="S14" s="16"/>
    </row>
    <row r="15" spans="1:19">
      <c r="A15" s="16"/>
      <c r="B15" s="16">
        <v>1968</v>
      </c>
      <c r="C15" s="1">
        <v>0</v>
      </c>
      <c r="D15" s="1">
        <v>0</v>
      </c>
      <c r="E15" s="1">
        <v>0</v>
      </c>
      <c r="F15" s="1">
        <v>915</v>
      </c>
      <c r="G15" s="1">
        <v>2956</v>
      </c>
      <c r="H15" s="1">
        <v>3024</v>
      </c>
      <c r="I15" s="1">
        <v>12931</v>
      </c>
      <c r="J15" s="1">
        <v>10228</v>
      </c>
      <c r="K15" s="1">
        <v>2109</v>
      </c>
      <c r="L15" s="1">
        <v>0</v>
      </c>
      <c r="M15" s="1">
        <v>0</v>
      </c>
      <c r="N15" s="1">
        <v>0</v>
      </c>
      <c r="O15" s="1">
        <f>SUM(C15:N15)</f>
        <v>32163</v>
      </c>
      <c r="P15" s="16"/>
      <c r="Q15" s="16"/>
      <c r="R15" s="16"/>
      <c r="S15" s="16"/>
    </row>
    <row r="16" spans="1:19">
      <c r="A16" s="16"/>
      <c r="B16" s="16">
        <v>1969</v>
      </c>
      <c r="C16" s="1">
        <v>0</v>
      </c>
      <c r="D16" s="1">
        <v>0</v>
      </c>
      <c r="E16" s="1">
        <v>0</v>
      </c>
      <c r="F16" s="1">
        <v>0</v>
      </c>
      <c r="G16" s="1">
        <v>2225</v>
      </c>
      <c r="H16" s="1">
        <v>2870</v>
      </c>
      <c r="I16" s="1">
        <v>11775</v>
      </c>
      <c r="J16" s="1">
        <v>12541</v>
      </c>
      <c r="K16" s="1">
        <v>2393</v>
      </c>
      <c r="L16" s="1">
        <v>0</v>
      </c>
      <c r="M16" s="1">
        <v>0</v>
      </c>
      <c r="N16" s="1">
        <v>0</v>
      </c>
      <c r="O16" s="1">
        <f>SUM(C16:N16)</f>
        <v>31804</v>
      </c>
      <c r="P16" s="16"/>
      <c r="Q16" s="16"/>
      <c r="R16" s="16"/>
      <c r="S16" s="16"/>
    </row>
    <row r="17" spans="1:19">
      <c r="A17" s="16"/>
      <c r="B17" s="16">
        <v>1970</v>
      </c>
      <c r="C17" s="1">
        <v>0</v>
      </c>
      <c r="D17" s="1">
        <v>0</v>
      </c>
      <c r="E17" s="1">
        <v>0</v>
      </c>
      <c r="F17" s="1">
        <v>0</v>
      </c>
      <c r="G17" s="1">
        <v>2566</v>
      </c>
      <c r="H17" s="1">
        <v>3211</v>
      </c>
      <c r="I17" s="1">
        <v>14341</v>
      </c>
      <c r="J17" s="1">
        <v>8294</v>
      </c>
      <c r="K17" s="1">
        <v>13</v>
      </c>
      <c r="L17" s="1">
        <v>0</v>
      </c>
      <c r="M17" s="1">
        <v>0</v>
      </c>
      <c r="N17" s="1">
        <v>0</v>
      </c>
      <c r="O17" s="1">
        <f>SUM(C17:N17)</f>
        <v>28425</v>
      </c>
      <c r="P17" s="16"/>
      <c r="Q17" s="16"/>
      <c r="R17" s="16"/>
      <c r="S17" s="16"/>
    </row>
    <row r="18" spans="1:19">
      <c r="A18" s="16"/>
      <c r="B18" s="16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6"/>
      <c r="Q18" s="16"/>
      <c r="R18" s="16"/>
      <c r="S18" s="16"/>
    </row>
    <row r="19" spans="1:19">
      <c r="A19" s="16"/>
      <c r="B19" s="16">
        <v>1971</v>
      </c>
      <c r="C19" s="1">
        <v>0</v>
      </c>
      <c r="D19" s="1">
        <v>0</v>
      </c>
      <c r="E19" s="1">
        <v>0</v>
      </c>
      <c r="F19" s="1">
        <v>0</v>
      </c>
      <c r="G19" s="1">
        <v>3074</v>
      </c>
      <c r="H19" s="1">
        <v>3207</v>
      </c>
      <c r="I19" s="1">
        <v>9988</v>
      </c>
      <c r="J19" s="1">
        <v>12379</v>
      </c>
      <c r="K19" s="1">
        <v>1259</v>
      </c>
      <c r="L19" s="1">
        <v>0</v>
      </c>
      <c r="M19" s="1">
        <v>0</v>
      </c>
      <c r="N19" s="1">
        <v>0</v>
      </c>
      <c r="O19" s="1">
        <f>SUM(C19:N19)</f>
        <v>29907</v>
      </c>
      <c r="P19" s="16"/>
      <c r="Q19" s="16"/>
      <c r="R19" s="16"/>
      <c r="S19" s="16"/>
    </row>
    <row r="20" spans="1:19">
      <c r="A20" s="16"/>
      <c r="B20" s="16">
        <v>1972</v>
      </c>
      <c r="C20" s="1">
        <v>0</v>
      </c>
      <c r="D20" s="1">
        <v>0</v>
      </c>
      <c r="E20" s="1">
        <v>0</v>
      </c>
      <c r="F20" s="1">
        <v>0</v>
      </c>
      <c r="G20" s="1">
        <v>3512</v>
      </c>
      <c r="H20" s="1">
        <v>2986</v>
      </c>
      <c r="I20" s="1">
        <v>8544</v>
      </c>
      <c r="J20" s="1">
        <v>11339</v>
      </c>
      <c r="K20" s="1">
        <v>2707</v>
      </c>
      <c r="L20" s="1">
        <v>0</v>
      </c>
      <c r="M20" s="1">
        <v>0</v>
      </c>
      <c r="N20" s="1">
        <v>0</v>
      </c>
      <c r="O20" s="1">
        <f>SUM(C20:N20)</f>
        <v>29088</v>
      </c>
      <c r="P20" s="16"/>
      <c r="Q20" s="16"/>
      <c r="R20" s="16"/>
      <c r="S20" s="16"/>
    </row>
    <row r="21" spans="1:19">
      <c r="A21" s="16"/>
      <c r="B21" s="16">
        <v>1973</v>
      </c>
      <c r="C21" s="1">
        <v>0</v>
      </c>
      <c r="D21" s="1">
        <v>0</v>
      </c>
      <c r="E21" s="1">
        <v>0</v>
      </c>
      <c r="F21" s="1">
        <v>0</v>
      </c>
      <c r="G21" s="1">
        <v>1627</v>
      </c>
      <c r="H21" s="1">
        <v>3140</v>
      </c>
      <c r="I21" s="1">
        <v>11215</v>
      </c>
      <c r="J21" s="1">
        <v>10555</v>
      </c>
      <c r="K21" s="1">
        <v>62</v>
      </c>
      <c r="L21" s="1">
        <v>0</v>
      </c>
      <c r="M21" s="1">
        <v>0</v>
      </c>
      <c r="N21" s="1">
        <v>0</v>
      </c>
      <c r="O21" s="1">
        <f>SUM(C21:N21)</f>
        <v>26599</v>
      </c>
      <c r="P21" s="16"/>
      <c r="Q21" s="16"/>
      <c r="R21" s="16"/>
      <c r="S21" s="16"/>
    </row>
    <row r="22" spans="1:19">
      <c r="A22" s="16"/>
      <c r="B22" s="16">
        <v>1974</v>
      </c>
      <c r="C22" s="1">
        <v>0</v>
      </c>
      <c r="D22" s="1">
        <v>0</v>
      </c>
      <c r="E22" s="1">
        <v>0</v>
      </c>
      <c r="F22" s="1">
        <v>0</v>
      </c>
      <c r="G22" s="1">
        <v>2996</v>
      </c>
      <c r="H22" s="1">
        <v>3465</v>
      </c>
      <c r="I22" s="1">
        <v>11566</v>
      </c>
      <c r="J22" s="1">
        <v>6379</v>
      </c>
      <c r="K22" s="1">
        <v>0</v>
      </c>
      <c r="L22" s="1">
        <v>0</v>
      </c>
      <c r="M22" s="1">
        <v>0</v>
      </c>
      <c r="N22" s="1">
        <v>0</v>
      </c>
      <c r="O22" s="1">
        <f>SUM(C22:N22)</f>
        <v>24406</v>
      </c>
      <c r="P22" s="16"/>
      <c r="Q22" s="16"/>
      <c r="R22" s="16"/>
      <c r="S22" s="16"/>
    </row>
    <row r="23" spans="1:19">
      <c r="A23" s="16"/>
      <c r="B23" s="16">
        <v>1975</v>
      </c>
      <c r="C23" s="1">
        <v>0</v>
      </c>
      <c r="D23" s="1">
        <v>0</v>
      </c>
      <c r="E23" s="1">
        <v>0</v>
      </c>
      <c r="F23" s="1">
        <v>0</v>
      </c>
      <c r="G23" s="1">
        <v>3000</v>
      </c>
      <c r="H23" s="1">
        <v>3824</v>
      </c>
      <c r="I23" s="1">
        <v>9585</v>
      </c>
      <c r="J23" s="1">
        <v>8614</v>
      </c>
      <c r="K23" s="1">
        <v>0</v>
      </c>
      <c r="L23" s="1">
        <v>0</v>
      </c>
      <c r="M23" s="1">
        <v>0</v>
      </c>
      <c r="N23" s="1">
        <v>0</v>
      </c>
      <c r="O23" s="1">
        <f>SUM(C23:N23)</f>
        <v>25023</v>
      </c>
      <c r="P23" s="16"/>
      <c r="Q23" s="16"/>
      <c r="R23" s="16"/>
      <c r="S23" s="16"/>
    </row>
    <row r="24" spans="1:19">
      <c r="A24" s="16"/>
      <c r="B24" s="16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6"/>
      <c r="Q24" s="16"/>
      <c r="R24" s="16"/>
      <c r="S24" s="16"/>
    </row>
    <row r="25" spans="1:19">
      <c r="A25" s="16"/>
      <c r="B25" s="16">
        <v>1976</v>
      </c>
      <c r="C25" s="1">
        <v>0</v>
      </c>
      <c r="D25" s="1">
        <v>0</v>
      </c>
      <c r="E25" s="1">
        <v>0</v>
      </c>
      <c r="F25" s="1">
        <v>0</v>
      </c>
      <c r="G25" s="1">
        <v>2928</v>
      </c>
      <c r="H25" s="1">
        <v>3468</v>
      </c>
      <c r="I25" s="1">
        <v>8790</v>
      </c>
      <c r="J25" s="1">
        <v>8491</v>
      </c>
      <c r="K25" s="1">
        <v>0</v>
      </c>
      <c r="L25" s="1">
        <v>0</v>
      </c>
      <c r="M25" s="1">
        <v>0</v>
      </c>
      <c r="N25" s="1">
        <v>0</v>
      </c>
      <c r="O25" s="1">
        <f>SUM(C25:N25)</f>
        <v>23677</v>
      </c>
      <c r="P25" s="16"/>
      <c r="Q25" s="16"/>
      <c r="R25" s="16"/>
      <c r="S25" s="16"/>
    </row>
    <row r="26" spans="1:19">
      <c r="A26" s="16"/>
      <c r="B26" s="16">
        <v>1977</v>
      </c>
      <c r="C26" s="1">
        <v>0</v>
      </c>
      <c r="D26" s="1">
        <v>0</v>
      </c>
      <c r="E26" s="1">
        <v>0</v>
      </c>
      <c r="F26" s="1">
        <v>0</v>
      </c>
      <c r="G26" s="1">
        <v>3280</v>
      </c>
      <c r="H26" s="1">
        <v>3583</v>
      </c>
      <c r="I26" s="1">
        <v>10834</v>
      </c>
      <c r="J26" s="1">
        <v>5596</v>
      </c>
      <c r="K26" s="1">
        <v>0</v>
      </c>
      <c r="L26" s="1">
        <v>0</v>
      </c>
      <c r="M26" s="1">
        <v>0</v>
      </c>
      <c r="N26" s="1">
        <v>0</v>
      </c>
      <c r="O26" s="1">
        <f>SUM(C26:N26)</f>
        <v>23293</v>
      </c>
      <c r="P26" s="16"/>
      <c r="Q26" s="16"/>
      <c r="R26" s="16"/>
      <c r="S26" s="16"/>
    </row>
    <row r="27" spans="1:19">
      <c r="A27" s="16"/>
      <c r="B27" s="16">
        <v>1978</v>
      </c>
      <c r="C27" s="1">
        <v>0</v>
      </c>
      <c r="D27" s="1">
        <v>0</v>
      </c>
      <c r="E27" s="1">
        <v>0</v>
      </c>
      <c r="F27" s="1">
        <v>0</v>
      </c>
      <c r="G27" s="1">
        <v>2715</v>
      </c>
      <c r="H27" s="1">
        <v>4718</v>
      </c>
      <c r="I27" s="1">
        <v>10292</v>
      </c>
      <c r="J27" s="1">
        <v>3228</v>
      </c>
      <c r="K27" s="1">
        <v>0</v>
      </c>
      <c r="L27" s="1">
        <v>0</v>
      </c>
      <c r="M27" s="1">
        <v>0</v>
      </c>
      <c r="N27" s="1">
        <v>0</v>
      </c>
      <c r="O27" s="1">
        <f>SUM(C27:N27)</f>
        <v>20953</v>
      </c>
      <c r="P27" s="16"/>
      <c r="Q27" s="16"/>
      <c r="R27" s="16"/>
      <c r="S27" s="16"/>
    </row>
    <row r="28" spans="1:19">
      <c r="A28" s="16"/>
      <c r="B28" s="16">
        <v>1979</v>
      </c>
      <c r="C28" s="1">
        <v>0</v>
      </c>
      <c r="D28" s="1">
        <v>0</v>
      </c>
      <c r="E28" s="1">
        <v>0</v>
      </c>
      <c r="F28" s="1">
        <v>0</v>
      </c>
      <c r="G28" s="1">
        <v>1166</v>
      </c>
      <c r="H28" s="1">
        <v>3330</v>
      </c>
      <c r="I28" s="1">
        <v>5547</v>
      </c>
      <c r="J28" s="1">
        <v>7186</v>
      </c>
      <c r="K28" s="1">
        <v>0</v>
      </c>
      <c r="L28" s="1">
        <v>0</v>
      </c>
      <c r="M28" s="1">
        <v>0</v>
      </c>
      <c r="N28" s="1">
        <v>0</v>
      </c>
      <c r="O28" s="1">
        <f>SUM(C28:N28)</f>
        <v>17229</v>
      </c>
      <c r="P28" s="16"/>
      <c r="Q28" s="16"/>
      <c r="R28" s="16"/>
      <c r="S28" s="16"/>
    </row>
    <row r="29" spans="1:19">
      <c r="A29" s="16"/>
      <c r="B29" s="16">
        <v>1980</v>
      </c>
      <c r="C29" s="1">
        <v>0</v>
      </c>
      <c r="D29" s="1">
        <v>0</v>
      </c>
      <c r="E29" s="1">
        <v>0</v>
      </c>
      <c r="F29" s="1">
        <v>0</v>
      </c>
      <c r="G29" s="1">
        <v>1716</v>
      </c>
      <c r="H29" s="1">
        <v>3449</v>
      </c>
      <c r="I29" s="1">
        <v>8652</v>
      </c>
      <c r="J29" s="1">
        <v>4757</v>
      </c>
      <c r="K29" s="1">
        <v>0</v>
      </c>
      <c r="L29" s="1">
        <v>0</v>
      </c>
      <c r="M29" s="1">
        <v>0</v>
      </c>
      <c r="N29" s="1">
        <v>0</v>
      </c>
      <c r="O29" s="1">
        <f>SUM(C29:N29)</f>
        <v>18574</v>
      </c>
      <c r="P29" s="16"/>
      <c r="Q29" s="16"/>
      <c r="R29" s="16"/>
      <c r="S29" s="16"/>
    </row>
    <row r="30" spans="1:19">
      <c r="A30" s="16"/>
      <c r="B30" s="16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6"/>
      <c r="Q30" s="16"/>
      <c r="R30" s="16"/>
      <c r="S30" s="16"/>
    </row>
    <row r="31" spans="1:19">
      <c r="A31" s="16"/>
      <c r="B31" s="16">
        <v>1981</v>
      </c>
      <c r="C31" s="1">
        <v>0</v>
      </c>
      <c r="D31" s="1">
        <v>0</v>
      </c>
      <c r="E31" s="1">
        <v>0</v>
      </c>
      <c r="F31" s="1">
        <v>0</v>
      </c>
      <c r="G31" s="1">
        <v>3722</v>
      </c>
      <c r="H31" s="1">
        <v>3272</v>
      </c>
      <c r="I31" s="1">
        <v>5551</v>
      </c>
      <c r="J31" s="1">
        <v>6429</v>
      </c>
      <c r="K31" s="1">
        <v>9</v>
      </c>
      <c r="L31" s="1">
        <v>0</v>
      </c>
      <c r="M31" s="1">
        <v>0</v>
      </c>
      <c r="N31" s="1">
        <v>0</v>
      </c>
      <c r="O31" s="1">
        <f>SUM(C31:N31)</f>
        <v>18983</v>
      </c>
      <c r="P31" s="16"/>
      <c r="Q31" s="16"/>
      <c r="R31" s="16"/>
      <c r="S31" s="16"/>
    </row>
    <row r="32" spans="1:19">
      <c r="A32" s="16"/>
      <c r="B32" s="16">
        <v>1982</v>
      </c>
      <c r="C32" s="1">
        <v>0</v>
      </c>
      <c r="D32" s="1">
        <v>0</v>
      </c>
      <c r="E32" s="1">
        <v>0</v>
      </c>
      <c r="F32" s="1">
        <v>0</v>
      </c>
      <c r="G32" s="1">
        <v>2656</v>
      </c>
      <c r="H32" s="1">
        <v>3294</v>
      </c>
      <c r="I32" s="1">
        <v>6248</v>
      </c>
      <c r="J32" s="1">
        <v>6749</v>
      </c>
      <c r="K32" s="1">
        <v>2212</v>
      </c>
      <c r="L32" s="1">
        <v>0</v>
      </c>
      <c r="M32" s="1">
        <v>0</v>
      </c>
      <c r="N32" s="1">
        <v>0</v>
      </c>
      <c r="O32" s="1">
        <f>SUM(C32:N32)</f>
        <v>21159</v>
      </c>
      <c r="P32" s="16"/>
      <c r="Q32" s="16"/>
      <c r="R32" s="16"/>
      <c r="S32" s="16"/>
    </row>
    <row r="33" spans="1:19">
      <c r="A33" s="16"/>
      <c r="B33" s="16">
        <v>1983</v>
      </c>
      <c r="C33" s="1">
        <v>0</v>
      </c>
      <c r="D33" s="1">
        <v>0</v>
      </c>
      <c r="E33" s="1">
        <v>0</v>
      </c>
      <c r="F33" s="1">
        <v>0</v>
      </c>
      <c r="G33" s="1">
        <v>162</v>
      </c>
      <c r="H33" s="1">
        <v>3010</v>
      </c>
      <c r="I33" s="1">
        <v>6732</v>
      </c>
      <c r="J33" s="1">
        <v>6866</v>
      </c>
      <c r="K33" s="1">
        <v>3239</v>
      </c>
      <c r="L33" s="1">
        <v>0</v>
      </c>
      <c r="M33" s="1">
        <v>0</v>
      </c>
      <c r="N33" s="1">
        <v>0</v>
      </c>
      <c r="O33" s="1">
        <f>SUM(C33:N33)</f>
        <v>20009</v>
      </c>
      <c r="P33" s="16"/>
      <c r="Q33" s="16"/>
      <c r="R33" s="16"/>
      <c r="S33" s="16"/>
    </row>
    <row r="34" spans="1:19">
      <c r="A34" s="16"/>
      <c r="B34" s="16">
        <v>1984</v>
      </c>
      <c r="C34" s="1">
        <v>0</v>
      </c>
      <c r="D34" s="1">
        <v>0</v>
      </c>
      <c r="E34" s="1">
        <v>0</v>
      </c>
      <c r="F34" s="1">
        <v>0</v>
      </c>
      <c r="G34" s="1">
        <v>955</v>
      </c>
      <c r="H34" s="1">
        <v>2879</v>
      </c>
      <c r="I34" s="1">
        <v>6195</v>
      </c>
      <c r="J34" s="1">
        <v>7368</v>
      </c>
      <c r="K34" s="1">
        <v>1899</v>
      </c>
      <c r="L34" s="1">
        <v>0</v>
      </c>
      <c r="M34" s="1">
        <v>0</v>
      </c>
      <c r="N34" s="1">
        <v>0</v>
      </c>
      <c r="O34" s="1">
        <f>SUM(C34:N34)</f>
        <v>19296</v>
      </c>
      <c r="P34" s="16"/>
      <c r="Q34" s="16"/>
      <c r="R34" s="16"/>
      <c r="S34" s="16"/>
    </row>
    <row r="35" spans="1:19">
      <c r="A35" s="16"/>
      <c r="B35" s="16">
        <v>1985</v>
      </c>
      <c r="C35" s="1">
        <v>0</v>
      </c>
      <c r="D35" s="1">
        <v>0</v>
      </c>
      <c r="E35" s="1">
        <v>0</v>
      </c>
      <c r="F35" s="1">
        <v>0</v>
      </c>
      <c r="G35" s="1">
        <v>1503</v>
      </c>
      <c r="H35" s="1">
        <v>2395</v>
      </c>
      <c r="I35" s="1">
        <v>5990</v>
      </c>
      <c r="J35" s="1">
        <v>6604</v>
      </c>
      <c r="K35" s="1">
        <v>420</v>
      </c>
      <c r="L35" s="1">
        <v>0</v>
      </c>
      <c r="M35" s="1">
        <v>0</v>
      </c>
      <c r="N35" s="1">
        <v>0</v>
      </c>
      <c r="O35" s="1">
        <f>SUM(C35:N35)</f>
        <v>16912</v>
      </c>
      <c r="P35" s="16"/>
      <c r="Q35" s="16"/>
      <c r="R35" s="16"/>
      <c r="S35" s="16"/>
    </row>
    <row r="36" spans="1:19">
      <c r="A36" s="16"/>
      <c r="B36" s="1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6"/>
      <c r="Q36" s="16"/>
      <c r="R36" s="16"/>
      <c r="S36" s="16"/>
    </row>
    <row r="37" spans="1:19">
      <c r="A37" s="16"/>
      <c r="B37" s="16">
        <v>1986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2811</v>
      </c>
      <c r="I37" s="1">
        <v>6433</v>
      </c>
      <c r="J37" s="1">
        <v>4608</v>
      </c>
      <c r="K37" s="1">
        <v>0</v>
      </c>
      <c r="L37" s="1">
        <v>0</v>
      </c>
      <c r="M37" s="1">
        <v>0</v>
      </c>
      <c r="N37" s="1">
        <v>0</v>
      </c>
      <c r="O37" s="1">
        <f>SUM(C37:N37)</f>
        <v>13852</v>
      </c>
      <c r="P37" s="16"/>
      <c r="Q37" s="16"/>
      <c r="R37" s="16"/>
      <c r="S37" s="16"/>
    </row>
    <row r="38" spans="1:19">
      <c r="A38" s="16"/>
      <c r="B38" s="16">
        <v>1987</v>
      </c>
      <c r="C38" s="1">
        <v>0</v>
      </c>
      <c r="D38" s="1">
        <v>0</v>
      </c>
      <c r="E38" s="1">
        <v>0</v>
      </c>
      <c r="F38" s="1">
        <v>0</v>
      </c>
      <c r="G38" s="1">
        <v>126</v>
      </c>
      <c r="H38" s="1">
        <v>2649</v>
      </c>
      <c r="I38" s="1">
        <v>6434</v>
      </c>
      <c r="J38" s="1">
        <v>5075</v>
      </c>
      <c r="K38" s="1">
        <v>0</v>
      </c>
      <c r="L38" s="1">
        <v>0</v>
      </c>
      <c r="M38" s="1">
        <v>0</v>
      </c>
      <c r="N38" s="1">
        <v>0</v>
      </c>
      <c r="O38" s="1">
        <f>SUM(C38:N38)</f>
        <v>14284</v>
      </c>
      <c r="P38" s="16"/>
      <c r="Q38" s="16"/>
      <c r="R38" s="16"/>
      <c r="S38" s="16"/>
    </row>
    <row r="39" spans="1:19">
      <c r="A39" s="16"/>
      <c r="B39" s="16">
        <v>1988</v>
      </c>
      <c r="C39" s="1">
        <v>0</v>
      </c>
      <c r="D39" s="1">
        <v>0</v>
      </c>
      <c r="E39" s="1">
        <v>0</v>
      </c>
      <c r="F39" s="1">
        <v>0</v>
      </c>
      <c r="G39" s="1">
        <v>459</v>
      </c>
      <c r="H39" s="1">
        <v>4233</v>
      </c>
      <c r="I39" s="1">
        <v>5350</v>
      </c>
      <c r="J39" s="1">
        <v>4644</v>
      </c>
      <c r="K39" s="1">
        <v>0</v>
      </c>
      <c r="L39" s="1">
        <v>0</v>
      </c>
      <c r="M39" s="1">
        <v>0</v>
      </c>
      <c r="N39" s="1">
        <v>0</v>
      </c>
      <c r="O39" s="1">
        <f>SUM(C39:N39)</f>
        <v>14686</v>
      </c>
      <c r="P39" s="16"/>
      <c r="Q39" s="16"/>
      <c r="R39" s="16"/>
      <c r="S39" s="16"/>
    </row>
    <row r="40" spans="1:19">
      <c r="A40" s="16"/>
      <c r="B40" s="16">
        <v>1989</v>
      </c>
      <c r="C40" s="1">
        <v>0</v>
      </c>
      <c r="D40" s="1">
        <v>0</v>
      </c>
      <c r="E40" s="1">
        <v>0</v>
      </c>
      <c r="F40" s="1">
        <v>0</v>
      </c>
      <c r="G40" s="1">
        <v>878</v>
      </c>
      <c r="H40" s="1">
        <v>2249</v>
      </c>
      <c r="I40" s="1">
        <v>5850</v>
      </c>
      <c r="J40" s="1">
        <v>5168</v>
      </c>
      <c r="K40" s="1">
        <v>0</v>
      </c>
      <c r="L40" s="1">
        <v>0</v>
      </c>
      <c r="M40" s="1">
        <v>0</v>
      </c>
      <c r="N40" s="1">
        <v>0</v>
      </c>
      <c r="O40" s="1">
        <f>SUM(C40:N40)</f>
        <v>14145</v>
      </c>
      <c r="P40" s="16"/>
      <c r="Q40" s="16"/>
      <c r="R40" s="16"/>
      <c r="S40" s="16"/>
    </row>
    <row r="41" spans="1:19">
      <c r="A41" s="16"/>
      <c r="B41" s="42">
        <v>1990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2885</v>
      </c>
      <c r="I41" s="1">
        <v>8867</v>
      </c>
      <c r="J41" s="1">
        <v>747</v>
      </c>
      <c r="K41" s="1">
        <v>0</v>
      </c>
      <c r="L41" s="1">
        <v>0</v>
      </c>
      <c r="M41" s="1">
        <v>0</v>
      </c>
      <c r="N41" s="1">
        <v>0</v>
      </c>
      <c r="O41" s="1">
        <f>SUM(C41:N41)</f>
        <v>12499</v>
      </c>
      <c r="P41" s="16"/>
      <c r="Q41" s="16"/>
      <c r="R41" s="16"/>
      <c r="S41" s="16"/>
    </row>
    <row r="42" spans="1:19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>
      <c r="A43" s="16"/>
      <c r="B43" s="16">
        <v>1991</v>
      </c>
      <c r="C43" s="1">
        <v>0</v>
      </c>
      <c r="D43" s="1">
        <v>0</v>
      </c>
      <c r="E43" s="1">
        <v>0</v>
      </c>
      <c r="F43" s="1">
        <v>0</v>
      </c>
      <c r="G43" s="1">
        <v>533</v>
      </c>
      <c r="H43" s="1">
        <v>1718</v>
      </c>
      <c r="I43" s="1">
        <v>6953</v>
      </c>
      <c r="J43" s="1">
        <v>1974</v>
      </c>
      <c r="K43" s="1">
        <v>0</v>
      </c>
      <c r="L43" s="1">
        <v>0</v>
      </c>
      <c r="M43" s="1">
        <v>0</v>
      </c>
      <c r="N43" s="1">
        <v>0</v>
      </c>
      <c r="O43" s="1">
        <f>SUM(C43:N43)</f>
        <v>11178</v>
      </c>
      <c r="P43" s="16"/>
      <c r="Q43" s="16"/>
      <c r="R43" s="16"/>
      <c r="S43" s="16"/>
    </row>
    <row r="44" spans="1:19">
      <c r="A44" s="16"/>
      <c r="B44" s="16">
        <v>1992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226</v>
      </c>
      <c r="I44" s="1">
        <v>5533</v>
      </c>
      <c r="J44" s="1">
        <v>3886</v>
      </c>
      <c r="K44" s="1">
        <v>0</v>
      </c>
      <c r="L44" s="1">
        <v>0</v>
      </c>
      <c r="M44" s="1">
        <v>0</v>
      </c>
      <c r="N44" s="1">
        <v>0</v>
      </c>
      <c r="O44" s="1">
        <f>SUM(C44:N44)</f>
        <v>9645</v>
      </c>
      <c r="P44" s="16"/>
      <c r="Q44" s="16"/>
      <c r="R44" s="16"/>
      <c r="S44" s="16"/>
    </row>
    <row r="45" spans="1:19">
      <c r="A45" s="16"/>
      <c r="B45" s="16">
        <v>1993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1922</v>
      </c>
      <c r="I45" s="1">
        <v>5989</v>
      </c>
      <c r="J45" s="1">
        <v>5610</v>
      </c>
      <c r="K45" s="1">
        <v>0</v>
      </c>
      <c r="L45" s="1">
        <v>0</v>
      </c>
      <c r="M45" s="1">
        <v>0</v>
      </c>
      <c r="N45" s="1">
        <v>0</v>
      </c>
      <c r="O45" s="1">
        <f>SUM(C45:N45)</f>
        <v>13521</v>
      </c>
      <c r="P45" s="16"/>
      <c r="Q45" s="16"/>
      <c r="R45" s="16"/>
      <c r="S45" s="16"/>
    </row>
    <row r="46" spans="1:19">
      <c r="A46" s="16"/>
      <c r="B46" s="16">
        <v>1994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3511</v>
      </c>
      <c r="I46" s="1">
        <v>6285</v>
      </c>
      <c r="J46" s="1">
        <v>3364</v>
      </c>
      <c r="K46" s="1">
        <v>0</v>
      </c>
      <c r="L46" s="1">
        <v>0</v>
      </c>
      <c r="M46" s="1">
        <v>0</v>
      </c>
      <c r="N46" s="1">
        <v>0</v>
      </c>
      <c r="O46" s="1">
        <f>SUM(C46:N46)</f>
        <v>13160</v>
      </c>
      <c r="P46" s="16"/>
      <c r="Q46" s="1"/>
      <c r="R46" s="1"/>
      <c r="S46" s="16"/>
    </row>
    <row r="47" spans="1:19" ht="15.75">
      <c r="A47" s="16"/>
      <c r="B47" s="16">
        <v>1995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5853</v>
      </c>
      <c r="J47" s="1">
        <v>5920</v>
      </c>
      <c r="K47" s="1">
        <v>251</v>
      </c>
      <c r="L47" s="1">
        <v>0</v>
      </c>
      <c r="M47" s="1">
        <v>0</v>
      </c>
      <c r="N47" s="1">
        <v>0</v>
      </c>
      <c r="O47" s="1">
        <f>SUM(C47:N47)</f>
        <v>12024</v>
      </c>
      <c r="P47" s="8"/>
      <c r="Q47" s="1"/>
      <c r="R47" s="1"/>
      <c r="S47" s="16"/>
    </row>
    <row r="48" spans="1:19">
      <c r="A48" s="16"/>
      <c r="B48" s="1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6"/>
      <c r="Q48" s="1"/>
      <c r="R48" s="1"/>
      <c r="S48" s="16"/>
    </row>
    <row r="49" spans="1:19">
      <c r="A49" s="16"/>
      <c r="B49" s="16">
        <v>1996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1736</v>
      </c>
      <c r="I49" s="1">
        <v>6084</v>
      </c>
      <c r="J49" s="1">
        <v>4196</v>
      </c>
      <c r="K49" s="1">
        <v>0</v>
      </c>
      <c r="L49" s="1">
        <v>0</v>
      </c>
      <c r="M49" s="1">
        <v>0</v>
      </c>
      <c r="N49" s="1">
        <v>0</v>
      </c>
      <c r="O49" s="1">
        <f>SUM(C49:N49)</f>
        <v>12016</v>
      </c>
      <c r="P49" s="1"/>
      <c r="Q49" s="1"/>
      <c r="R49" s="1"/>
      <c r="S49" s="16"/>
    </row>
    <row r="50" spans="1:19">
      <c r="A50" s="16"/>
      <c r="B50" s="16">
        <v>1997</v>
      </c>
      <c r="C50" s="1">
        <v>0</v>
      </c>
      <c r="D50" s="1">
        <v>0</v>
      </c>
      <c r="E50" s="1">
        <v>0</v>
      </c>
      <c r="F50" s="1">
        <v>0</v>
      </c>
      <c r="G50" s="1">
        <v>120</v>
      </c>
      <c r="H50" s="1">
        <v>2485</v>
      </c>
      <c r="I50" s="1">
        <v>6655</v>
      </c>
      <c r="J50" s="1">
        <v>4462</v>
      </c>
      <c r="K50" s="1">
        <v>0</v>
      </c>
      <c r="L50" s="1">
        <v>0</v>
      </c>
      <c r="M50" s="1">
        <v>0</v>
      </c>
      <c r="N50" s="1">
        <v>0</v>
      </c>
      <c r="O50" s="1">
        <f>SUM(C50:N50)</f>
        <v>13722</v>
      </c>
      <c r="P50" s="16"/>
      <c r="Q50" s="1"/>
      <c r="R50" s="1"/>
      <c r="S50" s="16"/>
    </row>
    <row r="51" spans="1:19">
      <c r="A51" s="16"/>
      <c r="B51" s="16">
        <v>1998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2440</v>
      </c>
      <c r="I51" s="1">
        <v>5587</v>
      </c>
      <c r="J51" s="1">
        <v>3477</v>
      </c>
      <c r="K51" s="1">
        <v>0</v>
      </c>
      <c r="L51" s="1">
        <v>0</v>
      </c>
      <c r="M51" s="1">
        <v>0</v>
      </c>
      <c r="N51" s="1">
        <v>0</v>
      </c>
      <c r="O51" s="1">
        <f>SUM(C51:N51)</f>
        <v>11504</v>
      </c>
      <c r="P51" s="16"/>
      <c r="Q51" s="1"/>
      <c r="R51" s="1"/>
      <c r="S51" s="16"/>
    </row>
    <row r="52" spans="1:19">
      <c r="A52" s="16"/>
      <c r="B52" s="16">
        <v>1999</v>
      </c>
      <c r="C52" s="1">
        <v>0</v>
      </c>
      <c r="D52" s="1">
        <v>0</v>
      </c>
      <c r="E52" s="1">
        <v>0</v>
      </c>
      <c r="F52" s="1">
        <v>787</v>
      </c>
      <c r="G52" s="1">
        <v>1446</v>
      </c>
      <c r="H52" s="1">
        <v>1639</v>
      </c>
      <c r="I52" s="1">
        <v>5215</v>
      </c>
      <c r="J52" s="1">
        <v>3969</v>
      </c>
      <c r="K52" s="1">
        <v>0</v>
      </c>
      <c r="L52" s="1">
        <v>0</v>
      </c>
      <c r="M52" s="1">
        <v>0</v>
      </c>
      <c r="N52" s="1">
        <v>0</v>
      </c>
      <c r="O52" s="1">
        <f>SUM(C52:N52)</f>
        <v>13056</v>
      </c>
      <c r="P52" s="16"/>
      <c r="Q52" s="1"/>
      <c r="R52" s="1"/>
      <c r="S52" s="16"/>
    </row>
    <row r="53" spans="1:19">
      <c r="A53" s="16"/>
      <c r="B53" s="16">
        <v>2000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2479</v>
      </c>
      <c r="I53" s="1">
        <v>5888</v>
      </c>
      <c r="J53" s="1">
        <v>1635</v>
      </c>
      <c r="K53" s="1">
        <v>0</v>
      </c>
      <c r="L53" s="1">
        <v>0</v>
      </c>
      <c r="M53" s="1">
        <v>0</v>
      </c>
      <c r="N53" s="1">
        <v>0</v>
      </c>
      <c r="O53" s="1">
        <f>SUM(C53:N53)</f>
        <v>10002</v>
      </c>
      <c r="P53" s="16"/>
      <c r="Q53" s="1"/>
      <c r="R53" s="1"/>
      <c r="S53" s="16"/>
    </row>
    <row r="54" spans="1:19">
      <c r="A54" s="16"/>
      <c r="B54" s="1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6"/>
      <c r="Q54" s="1"/>
      <c r="R54" s="1"/>
      <c r="S54" s="16"/>
    </row>
    <row r="55" spans="1:19">
      <c r="A55" s="16"/>
      <c r="B55" s="16">
        <v>2001</v>
      </c>
      <c r="C55" s="1">
        <v>0</v>
      </c>
      <c r="D55" s="1">
        <v>0</v>
      </c>
      <c r="E55" s="1">
        <v>0</v>
      </c>
      <c r="F55" s="1">
        <v>0</v>
      </c>
      <c r="G55" s="1">
        <v>503</v>
      </c>
      <c r="H55" s="1">
        <v>1130</v>
      </c>
      <c r="I55" s="1">
        <v>5369</v>
      </c>
      <c r="J55" s="1">
        <v>96</v>
      </c>
      <c r="K55" s="1">
        <v>0</v>
      </c>
      <c r="L55" s="1">
        <v>0</v>
      </c>
      <c r="M55" s="1">
        <v>0</v>
      </c>
      <c r="N55" s="1">
        <v>0</v>
      </c>
      <c r="O55" s="1">
        <f>SUM(C55:N55)</f>
        <v>7098</v>
      </c>
      <c r="P55" s="16"/>
      <c r="Q55" s="1"/>
      <c r="R55" s="1"/>
      <c r="S55" s="16"/>
    </row>
    <row r="56" spans="1:19">
      <c r="A56" s="16"/>
      <c r="B56" s="16">
        <v>2002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f>SUM(C56:N56)</f>
        <v>0</v>
      </c>
      <c r="P56" s="16"/>
      <c r="Q56" s="1"/>
      <c r="R56" s="1"/>
      <c r="S56" s="16"/>
    </row>
    <row r="57" spans="1:19">
      <c r="A57" s="16"/>
      <c r="B57" s="16">
        <v>2003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f>SUM(C57:N57)</f>
        <v>0</v>
      </c>
      <c r="P57" s="16"/>
      <c r="Q57" s="1"/>
      <c r="R57" s="1"/>
      <c r="S57" s="16"/>
    </row>
    <row r="58" spans="1:19">
      <c r="A58" s="16"/>
      <c r="B58" s="16">
        <v>2004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f>SUM(C58:N58)</f>
        <v>0</v>
      </c>
      <c r="P58" s="16"/>
      <c r="Q58" s="1"/>
      <c r="R58" s="1"/>
      <c r="S58" s="16"/>
    </row>
    <row r="59" spans="1:19">
      <c r="A59" s="16"/>
      <c r="B59" s="16">
        <v>2005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f>SUM(C59:N59)</f>
        <v>0</v>
      </c>
      <c r="P59" s="16"/>
      <c r="Q59" s="1"/>
      <c r="R59" s="1"/>
      <c r="S59" s="16"/>
    </row>
    <row r="60" spans="1:19">
      <c r="A60" s="16"/>
      <c r="B60" s="16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6"/>
      <c r="Q60" s="1"/>
      <c r="R60" s="1"/>
      <c r="S60" s="16"/>
    </row>
    <row r="61" spans="1:19">
      <c r="A61" s="16"/>
      <c r="B61" s="16">
        <v>2006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f>SUM(C61:N61)</f>
        <v>0</v>
      </c>
      <c r="P61" s="16"/>
      <c r="Q61" s="1"/>
      <c r="R61" s="1"/>
      <c r="S61" s="16"/>
    </row>
    <row r="62" spans="1:19">
      <c r="A62" s="16"/>
      <c r="B62" s="16">
        <v>2007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f>SUM(C62:N62)</f>
        <v>0</v>
      </c>
      <c r="P62" s="16"/>
      <c r="Q62" s="1"/>
      <c r="R62" s="1"/>
      <c r="S62" s="16"/>
    </row>
    <row r="63" spans="1:19">
      <c r="A63" s="16"/>
      <c r="B63" s="16">
        <v>2008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f>SUM(C63:N63)</f>
        <v>0</v>
      </c>
      <c r="P63" s="16"/>
      <c r="Q63" s="1"/>
      <c r="R63" s="1"/>
      <c r="S63" s="16"/>
    </row>
    <row r="64" spans="1:19">
      <c r="A64" s="16"/>
      <c r="B64" s="16">
        <v>2009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f>SUM(C64:N64)</f>
        <v>0</v>
      </c>
      <c r="P64" s="16"/>
      <c r="Q64" s="1"/>
      <c r="R64" s="1"/>
      <c r="S64" s="16"/>
    </row>
    <row r="65" spans="1:19">
      <c r="A65" s="16"/>
      <c r="B65" s="16">
        <v>2010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f>SUM(C65:N65)</f>
        <v>0</v>
      </c>
      <c r="P65" s="16"/>
      <c r="Q65" s="1"/>
      <c r="R65" s="1"/>
      <c r="S65" s="16"/>
    </row>
    <row r="66" spans="1:19">
      <c r="A66" s="16"/>
      <c r="B66" s="16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6"/>
      <c r="Q66" s="1"/>
      <c r="R66" s="1"/>
      <c r="S66" s="16"/>
    </row>
    <row r="67" spans="1:19">
      <c r="A67" s="16"/>
      <c r="B67" s="16">
        <v>2011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f>SUM(C67:N67)</f>
        <v>0</v>
      </c>
      <c r="P67" s="16"/>
      <c r="Q67" s="1"/>
      <c r="R67" s="1"/>
      <c r="S67" s="16"/>
    </row>
    <row r="68" spans="1:19">
      <c r="A68" s="16"/>
      <c r="B68" s="16">
        <v>2012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f>SUM(C68:N68)</f>
        <v>0</v>
      </c>
      <c r="P68" s="16"/>
      <c r="Q68" s="1"/>
      <c r="R68" s="1"/>
      <c r="S68" s="16"/>
    </row>
    <row r="69" spans="1:19">
      <c r="A69" s="16"/>
      <c r="B69" s="16">
        <v>2013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f>SUM(C69:N69)</f>
        <v>0</v>
      </c>
      <c r="P69" s="16"/>
      <c r="Q69" s="1"/>
      <c r="R69" s="1"/>
      <c r="S69" s="16"/>
    </row>
    <row r="70" spans="1:19">
      <c r="A70" s="16"/>
      <c r="B70" s="16">
        <v>2014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f>SUM(C70:N70)</f>
        <v>0</v>
      </c>
      <c r="P70" s="16"/>
      <c r="Q70" s="1"/>
      <c r="R70" s="1"/>
      <c r="S70" s="16"/>
    </row>
    <row r="71" spans="1:19">
      <c r="A71" s="16"/>
      <c r="B71" s="16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6"/>
      <c r="Q71" s="1"/>
      <c r="R71" s="1"/>
      <c r="S71" s="16"/>
    </row>
    <row r="72" spans="1:19" ht="16.5" thickBot="1">
      <c r="A72" s="16"/>
      <c r="B72" s="13" t="s">
        <v>1</v>
      </c>
      <c r="C72" s="14">
        <f>SUM(C7:C70)</f>
        <v>0</v>
      </c>
      <c r="D72" s="14">
        <f t="shared" ref="D72:O72" si="0">SUM(D7:D70)</f>
        <v>0</v>
      </c>
      <c r="E72" s="14">
        <f t="shared" si="0"/>
        <v>0</v>
      </c>
      <c r="F72" s="14">
        <f t="shared" si="0"/>
        <v>1750</v>
      </c>
      <c r="G72" s="14">
        <f t="shared" si="0"/>
        <v>61006</v>
      </c>
      <c r="H72" s="14">
        <f t="shared" si="0"/>
        <v>106409</v>
      </c>
      <c r="I72" s="14">
        <f t="shared" si="0"/>
        <v>318128</v>
      </c>
      <c r="J72" s="14">
        <f t="shared" si="0"/>
        <v>269263</v>
      </c>
      <c r="K72" s="14">
        <f t="shared" si="0"/>
        <v>33700</v>
      </c>
      <c r="L72" s="14">
        <f t="shared" si="0"/>
        <v>0</v>
      </c>
      <c r="M72" s="14">
        <f t="shared" si="0"/>
        <v>0</v>
      </c>
      <c r="N72" s="14">
        <f t="shared" si="0"/>
        <v>0</v>
      </c>
      <c r="O72" s="14">
        <f t="shared" si="0"/>
        <v>790256</v>
      </c>
      <c r="P72" s="7" t="s">
        <v>46</v>
      </c>
      <c r="Q72" s="16"/>
      <c r="R72" s="16"/>
      <c r="S72" s="16"/>
    </row>
    <row r="73" spans="1:19" ht="16.5" thickTop="1" thickBot="1">
      <c r="A73" s="16"/>
      <c r="B73" s="21" t="s">
        <v>2</v>
      </c>
      <c r="C73" s="22">
        <f>AVERAGE(C7:C70)</f>
        <v>0</v>
      </c>
      <c r="D73" s="22">
        <f t="shared" ref="D73:O73" si="1">AVERAGE(D7:D70)</f>
        <v>0</v>
      </c>
      <c r="E73" s="22">
        <f t="shared" si="1"/>
        <v>0</v>
      </c>
      <c r="F73" s="22">
        <f t="shared" si="1"/>
        <v>32.407407407407405</v>
      </c>
      <c r="G73" s="22">
        <f t="shared" si="1"/>
        <v>1129.7407407407406</v>
      </c>
      <c r="H73" s="22">
        <f t="shared" si="1"/>
        <v>1970.537037037037</v>
      </c>
      <c r="I73" s="22">
        <f t="shared" si="1"/>
        <v>5891.2592592592591</v>
      </c>
      <c r="J73" s="22">
        <f t="shared" si="1"/>
        <v>4986.3518518518522</v>
      </c>
      <c r="K73" s="22">
        <f t="shared" si="1"/>
        <v>624.07407407407402</v>
      </c>
      <c r="L73" s="22">
        <f t="shared" si="1"/>
        <v>0</v>
      </c>
      <c r="M73" s="22">
        <f t="shared" si="1"/>
        <v>0</v>
      </c>
      <c r="N73" s="22">
        <f t="shared" si="1"/>
        <v>0</v>
      </c>
      <c r="O73" s="22">
        <f t="shared" si="1"/>
        <v>14634.37037037037</v>
      </c>
      <c r="P73" s="16"/>
      <c r="Q73" s="16"/>
      <c r="R73" s="16"/>
      <c r="S73" s="16"/>
    </row>
    <row r="74" spans="1:19" ht="15.75" customHeight="1" thickTop="1">
      <c r="A74" s="45" t="s">
        <v>50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16"/>
      <c r="Q74" s="16"/>
      <c r="R74" s="16"/>
      <c r="S74" s="16"/>
    </row>
    <row r="75" spans="1:19">
      <c r="A75" s="45" t="s">
        <v>26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16"/>
      <c r="Q75" s="16"/>
      <c r="R75" s="16"/>
      <c r="S75" s="16"/>
    </row>
    <row r="76" spans="1:19">
      <c r="A76" s="45" t="s">
        <v>25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6"/>
      <c r="P76" s="16"/>
      <c r="Q76" s="16"/>
      <c r="R76" s="16"/>
      <c r="S76" s="16"/>
    </row>
    <row r="77" spans="1:19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 t="s">
        <v>18</v>
      </c>
      <c r="P77" s="16"/>
      <c r="Q77" s="16"/>
      <c r="R77" s="16"/>
      <c r="S77" s="16"/>
    </row>
    <row r="78" spans="1:19">
      <c r="A78" s="19" t="s">
        <v>0</v>
      </c>
      <c r="B78" s="17" t="s">
        <v>3</v>
      </c>
      <c r="C78" s="17" t="s">
        <v>4</v>
      </c>
      <c r="D78" s="17" t="s">
        <v>5</v>
      </c>
      <c r="E78" s="17" t="s">
        <v>6</v>
      </c>
      <c r="F78" s="17" t="s">
        <v>7</v>
      </c>
      <c r="G78" s="17" t="s">
        <v>8</v>
      </c>
      <c r="H78" s="17" t="s">
        <v>9</v>
      </c>
      <c r="I78" s="17" t="s">
        <v>10</v>
      </c>
      <c r="J78" s="17" t="s">
        <v>11</v>
      </c>
      <c r="K78" s="17" t="s">
        <v>12</v>
      </c>
      <c r="L78" s="17" t="s">
        <v>13</v>
      </c>
      <c r="M78" s="17" t="s">
        <v>14</v>
      </c>
      <c r="N78" s="17" t="s">
        <v>15</v>
      </c>
      <c r="O78" s="17" t="s">
        <v>19</v>
      </c>
      <c r="P78" s="18"/>
      <c r="Q78" s="16"/>
      <c r="R78" s="16"/>
      <c r="S78" s="16"/>
    </row>
    <row r="79" spans="1:19">
      <c r="A79" s="13">
        <v>1961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3</v>
      </c>
      <c r="H79" s="14">
        <v>2429</v>
      </c>
      <c r="I79" s="14">
        <v>3110</v>
      </c>
      <c r="J79" s="14">
        <v>958</v>
      </c>
      <c r="K79" s="14">
        <v>0</v>
      </c>
      <c r="L79" s="14">
        <v>0</v>
      </c>
      <c r="M79" s="14">
        <v>0</v>
      </c>
      <c r="N79" s="14">
        <f>SUM(B79:M79)</f>
        <v>6500</v>
      </c>
      <c r="O79" s="15">
        <f>N79/O7</f>
        <v>0.50173678116557319</v>
      </c>
      <c r="P79" s="16"/>
      <c r="Q79" s="16"/>
      <c r="R79" s="16"/>
      <c r="S79" s="16"/>
    </row>
    <row r="80" spans="1:19">
      <c r="A80" s="16">
        <v>1962</v>
      </c>
      <c r="B80" s="1">
        <v>0</v>
      </c>
      <c r="C80" s="1">
        <v>0</v>
      </c>
      <c r="D80" s="1">
        <v>0</v>
      </c>
      <c r="E80" s="1">
        <v>0</v>
      </c>
      <c r="F80" s="1">
        <v>79</v>
      </c>
      <c r="G80" s="1">
        <v>0</v>
      </c>
      <c r="H80" s="1">
        <v>1454</v>
      </c>
      <c r="I80" s="1">
        <v>5894</v>
      </c>
      <c r="J80" s="1">
        <v>1244</v>
      </c>
      <c r="K80" s="1">
        <v>0</v>
      </c>
      <c r="L80" s="1">
        <v>0</v>
      </c>
      <c r="M80" s="1">
        <v>0</v>
      </c>
      <c r="N80" s="1">
        <f>SUM(B80:M80)</f>
        <v>8671</v>
      </c>
      <c r="O80" s="30">
        <f>N80/O8</f>
        <v>0.52115638898906114</v>
      </c>
      <c r="P80" s="16"/>
      <c r="Q80" s="16"/>
      <c r="R80" s="16"/>
      <c r="S80" s="16"/>
    </row>
    <row r="81" spans="1:19">
      <c r="A81" s="16">
        <v>1963</v>
      </c>
      <c r="B81" s="1">
        <v>0</v>
      </c>
      <c r="C81" s="1">
        <v>0</v>
      </c>
      <c r="D81" s="1">
        <v>0</v>
      </c>
      <c r="E81" s="1">
        <v>0</v>
      </c>
      <c r="F81" s="1">
        <v>183</v>
      </c>
      <c r="G81" s="1">
        <v>789</v>
      </c>
      <c r="H81" s="1">
        <v>8214</v>
      </c>
      <c r="I81" s="1">
        <v>6290</v>
      </c>
      <c r="J81" s="1">
        <v>799</v>
      </c>
      <c r="K81" s="1">
        <v>0</v>
      </c>
      <c r="L81" s="1">
        <v>0</v>
      </c>
      <c r="M81" s="1">
        <v>0</v>
      </c>
      <c r="N81" s="1">
        <f>SUM(B81:M81)</f>
        <v>16275</v>
      </c>
      <c r="O81" s="30">
        <f>N81/O9</f>
        <v>0.58017253671752456</v>
      </c>
      <c r="P81" s="16"/>
      <c r="Q81" s="16"/>
      <c r="R81" s="16"/>
      <c r="S81" s="16"/>
    </row>
    <row r="82" spans="1:19">
      <c r="A82" s="16">
        <v>1964</v>
      </c>
      <c r="B82" s="1">
        <v>0</v>
      </c>
      <c r="C82" s="1">
        <v>0</v>
      </c>
      <c r="D82" s="1">
        <v>0</v>
      </c>
      <c r="E82" s="1">
        <v>0</v>
      </c>
      <c r="F82" s="1">
        <v>118</v>
      </c>
      <c r="G82" s="1">
        <v>189</v>
      </c>
      <c r="H82" s="1">
        <v>6054</v>
      </c>
      <c r="I82" s="1">
        <v>7753</v>
      </c>
      <c r="J82" s="1">
        <v>1401</v>
      </c>
      <c r="K82" s="1">
        <v>0</v>
      </c>
      <c r="L82" s="1">
        <v>0</v>
      </c>
      <c r="M82" s="1">
        <v>0</v>
      </c>
      <c r="N82" s="1">
        <f>SUM(B82:M82)</f>
        <v>15515</v>
      </c>
      <c r="O82" s="30">
        <f>N82/O10</f>
        <v>0.5843911258427813</v>
      </c>
      <c r="P82" s="16"/>
      <c r="Q82" s="16"/>
      <c r="R82" s="16"/>
      <c r="S82" s="16"/>
    </row>
    <row r="83" spans="1:19">
      <c r="A83" s="16">
        <v>1965</v>
      </c>
      <c r="B83" s="1">
        <v>0</v>
      </c>
      <c r="C83" s="1">
        <v>0</v>
      </c>
      <c r="D83" s="1">
        <v>0</v>
      </c>
      <c r="E83" s="1">
        <v>0</v>
      </c>
      <c r="F83" s="1">
        <v>293</v>
      </c>
      <c r="G83" s="1">
        <v>20</v>
      </c>
      <c r="H83" s="1">
        <v>4582</v>
      </c>
      <c r="I83" s="1">
        <v>8977</v>
      </c>
      <c r="J83" s="1">
        <v>893</v>
      </c>
      <c r="K83" s="1">
        <v>0</v>
      </c>
      <c r="L83" s="1">
        <v>0</v>
      </c>
      <c r="M83" s="1">
        <v>0</v>
      </c>
      <c r="N83" s="1">
        <f>SUM(B83:M83)</f>
        <v>14765</v>
      </c>
      <c r="O83" s="30">
        <f>N83/O11</f>
        <v>0.58768508199331315</v>
      </c>
      <c r="P83" s="16"/>
      <c r="Q83" s="16"/>
      <c r="R83" s="16"/>
      <c r="S83" s="16"/>
    </row>
    <row r="84" spans="1:19">
      <c r="A84" s="16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6"/>
      <c r="P84" s="16"/>
      <c r="Q84" s="16"/>
      <c r="R84" s="16"/>
      <c r="S84" s="16"/>
    </row>
    <row r="85" spans="1:19">
      <c r="A85" s="16">
        <v>1966</v>
      </c>
      <c r="B85" s="1">
        <v>0</v>
      </c>
      <c r="C85" s="1">
        <v>0</v>
      </c>
      <c r="D85" s="1">
        <v>0</v>
      </c>
      <c r="E85" s="1">
        <v>0</v>
      </c>
      <c r="F85" s="1">
        <v>400</v>
      </c>
      <c r="G85" s="1">
        <v>801</v>
      </c>
      <c r="H85" s="1">
        <v>8277</v>
      </c>
      <c r="I85" s="1">
        <v>5113</v>
      </c>
      <c r="J85" s="1">
        <v>1775</v>
      </c>
      <c r="K85" s="1">
        <v>0</v>
      </c>
      <c r="L85" s="1">
        <v>0</v>
      </c>
      <c r="M85" s="1">
        <v>0</v>
      </c>
      <c r="N85" s="1">
        <f>SUM(B85:M85)</f>
        <v>16366</v>
      </c>
      <c r="O85" s="30">
        <f>N85/O13</f>
        <v>0.53683658072557894</v>
      </c>
      <c r="P85" s="16"/>
      <c r="Q85" s="16"/>
      <c r="R85" s="16"/>
      <c r="S85" s="16"/>
    </row>
    <row r="86" spans="1:19">
      <c r="A86" s="16">
        <v>1967</v>
      </c>
      <c r="B86" s="1">
        <v>0</v>
      </c>
      <c r="C86" s="1">
        <v>0</v>
      </c>
      <c r="D86" s="1">
        <v>0</v>
      </c>
      <c r="E86" s="1">
        <v>0</v>
      </c>
      <c r="F86" s="1">
        <v>131</v>
      </c>
      <c r="G86" s="1">
        <v>0</v>
      </c>
      <c r="H86" s="1">
        <v>4286</v>
      </c>
      <c r="I86" s="1">
        <v>6640</v>
      </c>
      <c r="J86" s="1">
        <v>2237</v>
      </c>
      <c r="K86" s="1">
        <v>0</v>
      </c>
      <c r="L86" s="1">
        <v>0</v>
      </c>
      <c r="M86" s="1">
        <v>0</v>
      </c>
      <c r="N86" s="1">
        <f>SUM(B86:M86)</f>
        <v>13294</v>
      </c>
      <c r="O86" s="30">
        <f>N86/O14</f>
        <v>0.50052710843373494</v>
      </c>
      <c r="P86" s="16"/>
      <c r="Q86" s="16"/>
      <c r="R86" s="16"/>
      <c r="S86" s="16"/>
    </row>
    <row r="87" spans="1:19">
      <c r="A87" s="16">
        <v>1968</v>
      </c>
      <c r="B87" s="1">
        <v>0</v>
      </c>
      <c r="C87" s="1">
        <v>0</v>
      </c>
      <c r="D87" s="1">
        <v>0</v>
      </c>
      <c r="E87" s="1">
        <v>20</v>
      </c>
      <c r="F87" s="1">
        <v>117</v>
      </c>
      <c r="G87" s="1">
        <v>392</v>
      </c>
      <c r="H87" s="1">
        <v>9232</v>
      </c>
      <c r="I87" s="1">
        <v>6791</v>
      </c>
      <c r="J87" s="1">
        <v>818</v>
      </c>
      <c r="K87" s="1">
        <v>0</v>
      </c>
      <c r="L87" s="1">
        <v>0</v>
      </c>
      <c r="M87" s="1">
        <v>0</v>
      </c>
      <c r="N87" s="1">
        <f>SUM(B87:M87)</f>
        <v>17370</v>
      </c>
      <c r="O87" s="30">
        <f>N87/O15</f>
        <v>0.54006156142150918</v>
      </c>
      <c r="P87" s="16"/>
      <c r="Q87" s="16"/>
      <c r="R87" s="16"/>
      <c r="S87" s="16"/>
    </row>
    <row r="88" spans="1:19">
      <c r="A88" s="16">
        <v>1969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145</v>
      </c>
      <c r="H88" s="1">
        <v>7961</v>
      </c>
      <c r="I88" s="1">
        <v>8682</v>
      </c>
      <c r="J88" s="1">
        <v>1105</v>
      </c>
      <c r="K88" s="1">
        <v>0</v>
      </c>
      <c r="L88" s="1">
        <v>0</v>
      </c>
      <c r="M88" s="1">
        <v>0</v>
      </c>
      <c r="N88" s="1">
        <f>SUM(B88:M88)</f>
        <v>17893</v>
      </c>
      <c r="O88" s="30">
        <f>N88/O16</f>
        <v>0.56260218840397436</v>
      </c>
      <c r="P88" s="16"/>
      <c r="Q88" s="16"/>
      <c r="R88" s="16"/>
      <c r="S88" s="16"/>
    </row>
    <row r="89" spans="1:19">
      <c r="A89" s="16">
        <v>1970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222</v>
      </c>
      <c r="H89" s="1">
        <v>8662</v>
      </c>
      <c r="I89" s="1">
        <v>4609</v>
      </c>
      <c r="J89" s="1">
        <v>0</v>
      </c>
      <c r="K89" s="1">
        <v>0</v>
      </c>
      <c r="L89" s="1">
        <v>0</v>
      </c>
      <c r="M89" s="1">
        <v>0</v>
      </c>
      <c r="N89" s="1">
        <f>SUM(B89:M89)</f>
        <v>13493</v>
      </c>
      <c r="O89" s="30">
        <f>N89/O17</f>
        <v>0.47468777484608621</v>
      </c>
      <c r="P89" s="16"/>
      <c r="Q89" s="16"/>
      <c r="R89" s="16"/>
      <c r="S89" s="16"/>
    </row>
    <row r="90" spans="1:19">
      <c r="A90" s="16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6"/>
      <c r="P90" s="16"/>
      <c r="Q90" s="16"/>
      <c r="R90" s="16"/>
      <c r="S90" s="16"/>
    </row>
    <row r="91" spans="1:19">
      <c r="A91" s="16">
        <v>1971</v>
      </c>
      <c r="B91" s="1">
        <v>0</v>
      </c>
      <c r="C91" s="1">
        <v>0</v>
      </c>
      <c r="D91" s="1">
        <v>0</v>
      </c>
      <c r="E91" s="1">
        <v>0</v>
      </c>
      <c r="F91" s="1">
        <v>8</v>
      </c>
      <c r="G91" s="1">
        <v>206</v>
      </c>
      <c r="H91" s="1">
        <v>5599</v>
      </c>
      <c r="I91" s="1">
        <v>7130</v>
      </c>
      <c r="J91" s="1">
        <v>539</v>
      </c>
      <c r="K91" s="1">
        <v>0</v>
      </c>
      <c r="L91" s="1">
        <v>0</v>
      </c>
      <c r="M91" s="1">
        <v>0</v>
      </c>
      <c r="N91" s="1">
        <f>SUM(B91:M91)</f>
        <v>13482</v>
      </c>
      <c r="O91" s="30">
        <f>N91/O19</f>
        <v>0.45079747216370747</v>
      </c>
      <c r="P91" s="16"/>
      <c r="Q91" s="16"/>
      <c r="R91" s="16"/>
      <c r="S91" s="16"/>
    </row>
    <row r="92" spans="1:19">
      <c r="A92" s="16">
        <v>1972</v>
      </c>
      <c r="B92" s="1">
        <v>0</v>
      </c>
      <c r="C92" s="1">
        <v>0</v>
      </c>
      <c r="D92" s="1">
        <v>0</v>
      </c>
      <c r="E92" s="1">
        <v>0</v>
      </c>
      <c r="F92" s="1">
        <v>110</v>
      </c>
      <c r="G92" s="1">
        <v>205</v>
      </c>
      <c r="H92" s="1">
        <v>4976</v>
      </c>
      <c r="I92" s="1">
        <v>7565</v>
      </c>
      <c r="J92" s="1">
        <v>1101</v>
      </c>
      <c r="K92" s="1">
        <v>0</v>
      </c>
      <c r="L92" s="1">
        <v>0</v>
      </c>
      <c r="M92" s="1">
        <v>0</v>
      </c>
      <c r="N92" s="1">
        <f>SUM(B92:M92)</f>
        <v>13957</v>
      </c>
      <c r="O92" s="30">
        <f>N92/O20</f>
        <v>0.47981985698569857</v>
      </c>
      <c r="P92" s="16"/>
      <c r="Q92" s="16"/>
      <c r="R92" s="16"/>
      <c r="S92" s="16"/>
    </row>
    <row r="93" spans="1:19">
      <c r="A93" s="16">
        <v>1973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193</v>
      </c>
      <c r="H93" s="1">
        <v>7143</v>
      </c>
      <c r="I93" s="1">
        <v>7161</v>
      </c>
      <c r="J93" s="1">
        <v>0</v>
      </c>
      <c r="K93" s="1">
        <v>0</v>
      </c>
      <c r="L93" s="1">
        <v>0</v>
      </c>
      <c r="M93" s="1">
        <v>0</v>
      </c>
      <c r="N93" s="1">
        <f>SUM(B93:M93)</f>
        <v>14497</v>
      </c>
      <c r="O93" s="30">
        <f>N93/O21</f>
        <v>0.54502048949208615</v>
      </c>
      <c r="P93" s="16"/>
      <c r="Q93" s="16"/>
      <c r="R93" s="16"/>
      <c r="S93" s="16"/>
    </row>
    <row r="94" spans="1:19">
      <c r="A94" s="16">
        <v>1974</v>
      </c>
      <c r="B94" s="1">
        <v>0</v>
      </c>
      <c r="C94" s="1">
        <v>0</v>
      </c>
      <c r="D94" s="1">
        <v>0</v>
      </c>
      <c r="E94" s="1">
        <v>0</v>
      </c>
      <c r="F94" s="1">
        <v>80</v>
      </c>
      <c r="G94" s="1">
        <v>561</v>
      </c>
      <c r="H94" s="1">
        <v>7769</v>
      </c>
      <c r="I94" s="1">
        <v>3600</v>
      </c>
      <c r="J94" s="1">
        <v>0</v>
      </c>
      <c r="K94" s="1">
        <v>0</v>
      </c>
      <c r="L94" s="1">
        <v>0</v>
      </c>
      <c r="M94" s="1">
        <v>0</v>
      </c>
      <c r="N94" s="1">
        <f>SUM(B94:M94)</f>
        <v>12010</v>
      </c>
      <c r="O94" s="30">
        <f>N94/O22</f>
        <v>0.49209210849791035</v>
      </c>
      <c r="P94" s="16"/>
      <c r="Q94" s="16"/>
      <c r="R94" s="16"/>
      <c r="S94" s="16"/>
    </row>
    <row r="95" spans="1:19">
      <c r="A95" s="16">
        <v>1975</v>
      </c>
      <c r="B95" s="1">
        <v>0</v>
      </c>
      <c r="C95" s="1">
        <v>0</v>
      </c>
      <c r="D95" s="1">
        <v>0</v>
      </c>
      <c r="E95" s="1">
        <v>0</v>
      </c>
      <c r="F95" s="1">
        <v>78</v>
      </c>
      <c r="G95" s="1">
        <v>300</v>
      </c>
      <c r="H95" s="1">
        <v>6189</v>
      </c>
      <c r="I95" s="1">
        <v>5558</v>
      </c>
      <c r="J95" s="1">
        <v>0</v>
      </c>
      <c r="K95" s="1">
        <v>0</v>
      </c>
      <c r="L95" s="1">
        <v>0</v>
      </c>
      <c r="M95" s="1">
        <v>0</v>
      </c>
      <c r="N95" s="1">
        <f>SUM(B95:M95)</f>
        <v>12125</v>
      </c>
      <c r="O95" s="30">
        <f>N95/O23</f>
        <v>0.48455421012668343</v>
      </c>
      <c r="P95" s="16"/>
      <c r="Q95" s="16"/>
      <c r="R95" s="16"/>
      <c r="S95" s="16"/>
    </row>
    <row r="96" spans="1:19">
      <c r="A96" s="16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6"/>
      <c r="P96" s="16"/>
      <c r="Q96" s="16"/>
      <c r="R96" s="16"/>
      <c r="S96" s="16"/>
    </row>
    <row r="97" spans="1:19">
      <c r="A97" s="42">
        <v>1976</v>
      </c>
      <c r="B97" s="1">
        <v>0</v>
      </c>
      <c r="C97" s="1">
        <v>0</v>
      </c>
      <c r="D97" s="1">
        <v>0</v>
      </c>
      <c r="E97" s="1">
        <v>0</v>
      </c>
      <c r="F97" s="1">
        <v>99</v>
      </c>
      <c r="G97" s="1">
        <v>294</v>
      </c>
      <c r="H97" s="1">
        <v>5374</v>
      </c>
      <c r="I97" s="1">
        <v>5627</v>
      </c>
      <c r="J97" s="1">
        <v>0</v>
      </c>
      <c r="K97" s="1">
        <v>0</v>
      </c>
      <c r="L97" s="1">
        <v>0</v>
      </c>
      <c r="M97" s="1">
        <v>0</v>
      </c>
      <c r="N97" s="1">
        <f>SUM(B97:M97)</f>
        <v>11394</v>
      </c>
      <c r="O97" s="30">
        <f>N97/O25</f>
        <v>0.48122650673649531</v>
      </c>
      <c r="P97" s="16"/>
      <c r="Q97" s="16"/>
      <c r="R97" s="16"/>
      <c r="S97" s="16"/>
    </row>
    <row r="98" spans="1:19">
      <c r="A98" s="42">
        <v>1977</v>
      </c>
      <c r="B98" s="1">
        <v>0</v>
      </c>
      <c r="C98" s="1">
        <v>0</v>
      </c>
      <c r="D98" s="1">
        <v>0</v>
      </c>
      <c r="E98" s="1">
        <v>0</v>
      </c>
      <c r="F98" s="1">
        <v>20</v>
      </c>
      <c r="G98" s="1">
        <v>597</v>
      </c>
      <c r="H98" s="1">
        <v>6652</v>
      </c>
      <c r="I98" s="1">
        <v>3477</v>
      </c>
      <c r="J98" s="1">
        <v>0</v>
      </c>
      <c r="K98" s="1">
        <v>0</v>
      </c>
      <c r="L98" s="1">
        <v>0</v>
      </c>
      <c r="M98" s="1">
        <v>0</v>
      </c>
      <c r="N98" s="1">
        <f>SUM(B98:M98)</f>
        <v>10746</v>
      </c>
      <c r="O98" s="30">
        <f>N98/O26</f>
        <v>0.46134031683338345</v>
      </c>
      <c r="P98" s="16"/>
      <c r="Q98" s="16"/>
      <c r="R98" s="16"/>
      <c r="S98" s="16"/>
    </row>
    <row r="99" spans="1:19">
      <c r="A99" s="42">
        <v>1978</v>
      </c>
      <c r="B99" s="1">
        <v>0</v>
      </c>
      <c r="C99" s="1">
        <v>0</v>
      </c>
      <c r="D99" s="1">
        <v>0</v>
      </c>
      <c r="E99" s="1">
        <v>0</v>
      </c>
      <c r="F99" s="1">
        <v>8</v>
      </c>
      <c r="G99" s="1">
        <v>1037</v>
      </c>
      <c r="H99" s="1">
        <v>6303</v>
      </c>
      <c r="I99" s="1">
        <v>1539</v>
      </c>
      <c r="J99" s="1">
        <v>0</v>
      </c>
      <c r="K99" s="1">
        <v>0</v>
      </c>
      <c r="L99" s="1">
        <v>0</v>
      </c>
      <c r="M99" s="1">
        <v>0</v>
      </c>
      <c r="N99" s="1">
        <f>SUM(B99:M99)</f>
        <v>8887</v>
      </c>
      <c r="O99" s="30">
        <f>N99/O27</f>
        <v>0.42413974132582444</v>
      </c>
      <c r="P99" s="16"/>
      <c r="Q99" s="16"/>
      <c r="R99" s="16"/>
      <c r="S99" s="16"/>
    </row>
    <row r="100" spans="1:19">
      <c r="A100" s="42">
        <v>1979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20</v>
      </c>
      <c r="H100" s="1">
        <v>1759</v>
      </c>
      <c r="I100" s="1">
        <v>4205</v>
      </c>
      <c r="J100" s="1">
        <v>0</v>
      </c>
      <c r="K100" s="1">
        <v>0</v>
      </c>
      <c r="L100" s="1">
        <v>0</v>
      </c>
      <c r="M100" s="1">
        <v>0</v>
      </c>
      <c r="N100" s="1">
        <f>SUM(B100:M100)</f>
        <v>5984</v>
      </c>
      <c r="O100" s="30">
        <f>N100/O28</f>
        <v>0.34732137674850544</v>
      </c>
      <c r="P100" s="16"/>
      <c r="Q100" s="16"/>
      <c r="R100" s="16"/>
      <c r="S100" s="16"/>
    </row>
    <row r="101" spans="1:19">
      <c r="A101" s="42">
        <v>1980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26</v>
      </c>
      <c r="H101" s="1">
        <v>4160</v>
      </c>
      <c r="I101" s="1">
        <v>2334</v>
      </c>
      <c r="J101" s="1">
        <v>0</v>
      </c>
      <c r="K101" s="1">
        <v>0</v>
      </c>
      <c r="L101" s="1">
        <v>0</v>
      </c>
      <c r="M101" s="1">
        <v>0</v>
      </c>
      <c r="N101" s="1">
        <f>SUM(B101:M101)</f>
        <v>6520</v>
      </c>
      <c r="O101" s="30">
        <f>N101/O29</f>
        <v>0.35102831915580918</v>
      </c>
      <c r="P101" s="16"/>
      <c r="Q101" s="16"/>
      <c r="R101" s="16"/>
      <c r="S101" s="16"/>
    </row>
    <row r="102" spans="1:19">
      <c r="A102" s="16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6"/>
      <c r="P102" s="16"/>
      <c r="Q102" s="16"/>
      <c r="R102" s="16"/>
      <c r="S102" s="16"/>
    </row>
    <row r="103" spans="1:19">
      <c r="A103" s="42">
        <v>1981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28</v>
      </c>
      <c r="H103" s="1">
        <v>1966</v>
      </c>
      <c r="I103" s="1">
        <v>3447</v>
      </c>
      <c r="J103" s="1">
        <v>0</v>
      </c>
      <c r="K103" s="1">
        <v>0</v>
      </c>
      <c r="L103" s="1">
        <v>0</v>
      </c>
      <c r="M103" s="1">
        <v>0</v>
      </c>
      <c r="N103" s="1">
        <f>SUM(B103:M103)</f>
        <v>5441</v>
      </c>
      <c r="O103" s="30">
        <f>N103/O31</f>
        <v>0.28662487488805771</v>
      </c>
      <c r="P103" s="16"/>
      <c r="Q103" s="16"/>
      <c r="R103" s="16"/>
      <c r="S103" s="16"/>
    </row>
    <row r="104" spans="1:19">
      <c r="A104" s="42">
        <v>1982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2666</v>
      </c>
      <c r="I104" s="1">
        <v>3354</v>
      </c>
      <c r="J104" s="1">
        <v>1144</v>
      </c>
      <c r="K104" s="1">
        <v>0</v>
      </c>
      <c r="L104" s="1">
        <v>0</v>
      </c>
      <c r="M104" s="1">
        <v>0</v>
      </c>
      <c r="N104" s="1">
        <f>SUM(B104:M104)</f>
        <v>7164</v>
      </c>
      <c r="O104" s="30">
        <f>N104/O32</f>
        <v>0.33857932794555506</v>
      </c>
      <c r="P104" s="16"/>
      <c r="Q104" s="16"/>
      <c r="R104" s="16"/>
      <c r="S104" s="16"/>
    </row>
    <row r="105" spans="1:19">
      <c r="A105" s="42">
        <v>1983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3121</v>
      </c>
      <c r="I105" s="1">
        <v>3716</v>
      </c>
      <c r="J105" s="1">
        <v>1696</v>
      </c>
      <c r="K105" s="1">
        <v>0</v>
      </c>
      <c r="L105" s="1">
        <v>0</v>
      </c>
      <c r="M105" s="1">
        <v>0</v>
      </c>
      <c r="N105" s="1">
        <f>SUM(B105:M105)</f>
        <v>8533</v>
      </c>
      <c r="O105" s="30">
        <f>N105/O33</f>
        <v>0.42645809385776401</v>
      </c>
      <c r="P105" s="16"/>
      <c r="Q105" s="16"/>
      <c r="R105" s="16"/>
      <c r="S105" s="16"/>
    </row>
    <row r="106" spans="1:19">
      <c r="A106" s="42">
        <v>1984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96</v>
      </c>
      <c r="H106" s="1">
        <v>2870</v>
      </c>
      <c r="I106" s="1">
        <v>3884</v>
      </c>
      <c r="J106" s="1">
        <v>890</v>
      </c>
      <c r="K106" s="1">
        <v>0</v>
      </c>
      <c r="L106" s="1">
        <v>0</v>
      </c>
      <c r="M106" s="1">
        <v>0</v>
      </c>
      <c r="N106" s="1">
        <f>SUM(B106:M106)</f>
        <v>7740</v>
      </c>
      <c r="O106" s="30">
        <f>N106/O34</f>
        <v>0.40111940298507465</v>
      </c>
      <c r="P106" s="16"/>
      <c r="Q106" s="16"/>
      <c r="R106" s="16"/>
      <c r="S106" s="16"/>
    </row>
    <row r="107" spans="1:19">
      <c r="A107" s="42">
        <v>1985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46</v>
      </c>
      <c r="H107" s="1">
        <v>2350</v>
      </c>
      <c r="I107" s="1">
        <v>3828</v>
      </c>
      <c r="J107" s="1">
        <v>105</v>
      </c>
      <c r="K107" s="1">
        <v>0</v>
      </c>
      <c r="L107" s="1">
        <v>0</v>
      </c>
      <c r="M107" s="1">
        <v>0</v>
      </c>
      <c r="N107" s="1">
        <f>SUM(B107:M107)</f>
        <v>6329</v>
      </c>
      <c r="O107" s="30">
        <f>N107/O35</f>
        <v>0.37423131504257334</v>
      </c>
      <c r="P107" s="16"/>
      <c r="Q107" s="16"/>
      <c r="R107" s="16"/>
      <c r="S107" s="16"/>
    </row>
    <row r="108" spans="1:19">
      <c r="A108" s="16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6"/>
      <c r="P108" s="16"/>
      <c r="Q108" s="16"/>
      <c r="R108" s="16"/>
      <c r="S108" s="16"/>
    </row>
    <row r="109" spans="1:19">
      <c r="A109" s="42">
        <v>1986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256</v>
      </c>
      <c r="H109" s="1">
        <v>2924</v>
      </c>
      <c r="I109" s="1">
        <v>2327</v>
      </c>
      <c r="J109" s="1">
        <v>0</v>
      </c>
      <c r="K109" s="1">
        <v>0</v>
      </c>
      <c r="L109" s="1">
        <v>0</v>
      </c>
      <c r="M109" s="1">
        <v>0</v>
      </c>
      <c r="N109" s="1">
        <f>SUM(B109:M109)</f>
        <v>5507</v>
      </c>
      <c r="O109" s="30">
        <f>N109/O37</f>
        <v>0.3975599191452498</v>
      </c>
      <c r="P109" s="16"/>
      <c r="Q109" s="16"/>
      <c r="R109" s="16"/>
      <c r="S109" s="16"/>
    </row>
    <row r="110" spans="1:19">
      <c r="A110" s="42">
        <v>1987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255</v>
      </c>
      <c r="H110" s="1">
        <v>2885</v>
      </c>
      <c r="I110" s="1">
        <v>2432</v>
      </c>
      <c r="J110" s="1">
        <v>0</v>
      </c>
      <c r="K110" s="1">
        <v>0</v>
      </c>
      <c r="L110" s="1">
        <v>0</v>
      </c>
      <c r="M110" s="1">
        <v>0</v>
      </c>
      <c r="N110" s="1">
        <f>SUM(B110:M110)</f>
        <v>5572</v>
      </c>
      <c r="O110" s="30">
        <f>N110/O38</f>
        <v>0.39008681041725007</v>
      </c>
      <c r="P110" s="16"/>
      <c r="Q110" s="16"/>
      <c r="R110" s="16"/>
      <c r="S110" s="16"/>
    </row>
    <row r="111" spans="1:19">
      <c r="A111" s="42">
        <v>1988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1137</v>
      </c>
      <c r="H111" s="1">
        <v>2368</v>
      </c>
      <c r="I111" s="1">
        <v>2447</v>
      </c>
      <c r="J111" s="1">
        <v>0</v>
      </c>
      <c r="K111" s="1">
        <v>0</v>
      </c>
      <c r="L111" s="1">
        <v>0</v>
      </c>
      <c r="M111" s="1">
        <v>0</v>
      </c>
      <c r="N111" s="1">
        <f>SUM(B111:M111)</f>
        <v>5952</v>
      </c>
      <c r="O111" s="30">
        <f>N111/O39</f>
        <v>0.40528394389214217</v>
      </c>
      <c r="P111" s="16"/>
      <c r="Q111" s="16"/>
      <c r="R111" s="16"/>
      <c r="S111" s="16"/>
    </row>
    <row r="112" spans="1:19">
      <c r="A112" s="42">
        <v>1989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15</v>
      </c>
      <c r="H112" s="1">
        <v>2875</v>
      </c>
      <c r="I112" s="1">
        <v>2545</v>
      </c>
      <c r="J112" s="1">
        <v>0</v>
      </c>
      <c r="K112" s="1">
        <v>0</v>
      </c>
      <c r="L112" s="1">
        <v>0</v>
      </c>
      <c r="M112" s="1">
        <v>0</v>
      </c>
      <c r="N112" s="1">
        <f>SUM(B112:M112)</f>
        <v>5435</v>
      </c>
      <c r="O112" s="30">
        <f>N112/O40</f>
        <v>0.38423471191233649</v>
      </c>
      <c r="P112" s="16"/>
      <c r="Q112" s="16"/>
      <c r="R112" s="16"/>
      <c r="S112" s="16"/>
    </row>
    <row r="113" spans="1:19">
      <c r="A113" s="42">
        <v>1990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1">
        <v>244</v>
      </c>
      <c r="H113" s="1">
        <v>4394</v>
      </c>
      <c r="I113" s="1">
        <v>273</v>
      </c>
      <c r="J113" s="1">
        <v>0</v>
      </c>
      <c r="K113" s="1">
        <v>0</v>
      </c>
      <c r="L113" s="1">
        <v>0</v>
      </c>
      <c r="M113" s="1">
        <v>0</v>
      </c>
      <c r="N113" s="1">
        <f>SUM(B113:M113)</f>
        <v>4911</v>
      </c>
      <c r="O113" s="30">
        <f>N113/O41</f>
        <v>0.39291143291463315</v>
      </c>
      <c r="P113" s="16"/>
      <c r="Q113" s="16"/>
      <c r="R113" s="16"/>
      <c r="S113" s="16"/>
    </row>
    <row r="114" spans="1:19">
      <c r="A114" s="16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6"/>
      <c r="P114" s="16"/>
      <c r="Q114" s="16"/>
      <c r="R114" s="16"/>
      <c r="S114" s="16"/>
    </row>
    <row r="115" spans="1:19">
      <c r="A115" s="16">
        <v>1991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3074</v>
      </c>
      <c r="I115" s="1">
        <v>816</v>
      </c>
      <c r="J115" s="1">
        <v>0</v>
      </c>
      <c r="K115" s="1">
        <v>0</v>
      </c>
      <c r="L115" s="1">
        <v>0</v>
      </c>
      <c r="M115" s="1">
        <v>0</v>
      </c>
      <c r="N115" s="1">
        <f>SUM(B115:M115)</f>
        <v>3890</v>
      </c>
      <c r="O115" s="30">
        <f>N115/O43</f>
        <v>0.34800500984075861</v>
      </c>
      <c r="P115" s="16"/>
      <c r="Q115" s="16"/>
      <c r="R115" s="16"/>
      <c r="S115" s="16"/>
    </row>
    <row r="116" spans="1:19">
      <c r="A116" s="16">
        <v>1992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1919</v>
      </c>
      <c r="I116" s="1">
        <v>1694</v>
      </c>
      <c r="J116" s="1">
        <v>0</v>
      </c>
      <c r="K116" s="1">
        <v>0</v>
      </c>
      <c r="L116" s="1">
        <v>0</v>
      </c>
      <c r="M116" s="1">
        <v>0</v>
      </c>
      <c r="N116" s="1">
        <f>SUM(B116:M116)</f>
        <v>3613</v>
      </c>
      <c r="O116" s="30">
        <f>N116/O44</f>
        <v>0.37459823742871956</v>
      </c>
      <c r="P116" s="16"/>
      <c r="Q116" s="16"/>
      <c r="R116" s="16"/>
      <c r="S116" s="16"/>
    </row>
    <row r="117" spans="1:19">
      <c r="A117" s="16">
        <v>1993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1595</v>
      </c>
      <c r="I117" s="1">
        <v>2717</v>
      </c>
      <c r="J117" s="1">
        <v>0</v>
      </c>
      <c r="K117" s="1">
        <v>0</v>
      </c>
      <c r="L117" s="1">
        <v>0</v>
      </c>
      <c r="M117" s="1">
        <v>0</v>
      </c>
      <c r="N117" s="1">
        <f>SUM(B117:M117)</f>
        <v>4312</v>
      </c>
      <c r="O117" s="30">
        <f>N117/O45</f>
        <v>0.31891132312698767</v>
      </c>
      <c r="P117" s="16"/>
      <c r="Q117" s="16"/>
      <c r="R117" s="16"/>
      <c r="S117" s="16"/>
    </row>
    <row r="118" spans="1:19" ht="15.75">
      <c r="A118" s="16">
        <v>1994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900</v>
      </c>
      <c r="H118" s="1">
        <v>3055</v>
      </c>
      <c r="I118" s="1">
        <v>1887</v>
      </c>
      <c r="J118" s="1">
        <v>0</v>
      </c>
      <c r="K118" s="1">
        <v>0</v>
      </c>
      <c r="L118" s="1">
        <v>0</v>
      </c>
      <c r="M118" s="1">
        <v>0</v>
      </c>
      <c r="N118" s="1">
        <f>SUM(B118:M118)</f>
        <v>5842</v>
      </c>
      <c r="O118" s="30">
        <f>N118/O46</f>
        <v>0.44392097264437691</v>
      </c>
      <c r="P118" s="7"/>
      <c r="Q118" s="16"/>
      <c r="R118" s="16"/>
      <c r="S118" s="16"/>
    </row>
    <row r="119" spans="1:19" ht="15.75">
      <c r="A119" s="16">
        <v>1995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2197</v>
      </c>
      <c r="I119" s="1">
        <v>3113</v>
      </c>
      <c r="J119" s="1">
        <v>33</v>
      </c>
      <c r="K119" s="1">
        <v>0</v>
      </c>
      <c r="L119" s="1">
        <v>0</v>
      </c>
      <c r="M119" s="1">
        <v>0</v>
      </c>
      <c r="N119" s="1">
        <f>SUM(B119:M119)</f>
        <v>5343</v>
      </c>
      <c r="O119" s="30">
        <f>N119/O47</f>
        <v>0.44436127744510978</v>
      </c>
      <c r="P119" s="7"/>
      <c r="Q119" s="16"/>
      <c r="R119" s="16"/>
      <c r="S119" s="16"/>
    </row>
    <row r="120" spans="1:19" ht="15.75">
      <c r="A120" s="16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30"/>
      <c r="P120" s="7"/>
      <c r="Q120" s="16"/>
      <c r="R120" s="16"/>
      <c r="S120" s="16"/>
    </row>
    <row r="121" spans="1:19">
      <c r="A121" s="16">
        <v>1996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2542</v>
      </c>
      <c r="I121" s="1">
        <v>2158</v>
      </c>
      <c r="J121" s="1">
        <v>0</v>
      </c>
      <c r="K121" s="1">
        <v>0</v>
      </c>
      <c r="L121" s="1">
        <v>0</v>
      </c>
      <c r="M121" s="1">
        <v>0</v>
      </c>
      <c r="N121" s="1">
        <f>SUM(B121:M121)</f>
        <v>4700</v>
      </c>
      <c r="O121" s="30">
        <f>N121/O49</f>
        <v>0.3911451398135819</v>
      </c>
      <c r="P121" s="5"/>
      <c r="Q121" s="16"/>
      <c r="R121" s="16"/>
      <c r="S121" s="16"/>
    </row>
    <row r="122" spans="1:19">
      <c r="A122" s="16">
        <v>1997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101</v>
      </c>
      <c r="H122" s="1">
        <v>3309</v>
      </c>
      <c r="I122" s="1">
        <v>2493</v>
      </c>
      <c r="J122" s="1">
        <v>0</v>
      </c>
      <c r="K122" s="1">
        <v>0</v>
      </c>
      <c r="L122" s="1">
        <v>0</v>
      </c>
      <c r="M122" s="1">
        <v>0</v>
      </c>
      <c r="N122" s="1">
        <f>SUM(B122:M122)</f>
        <v>5903</v>
      </c>
      <c r="O122" s="30">
        <f>N122/O50</f>
        <v>0.43018510421221395</v>
      </c>
      <c r="P122" s="16"/>
      <c r="Q122" s="16"/>
      <c r="R122" s="16"/>
      <c r="S122" s="16"/>
    </row>
    <row r="123" spans="1:19">
      <c r="A123" s="16">
        <v>1998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420</v>
      </c>
      <c r="H123" s="1">
        <v>2472</v>
      </c>
      <c r="I123" s="1">
        <v>1823</v>
      </c>
      <c r="J123" s="1">
        <v>0</v>
      </c>
      <c r="K123" s="1">
        <v>0</v>
      </c>
      <c r="L123" s="1">
        <v>0</v>
      </c>
      <c r="M123" s="1">
        <v>0</v>
      </c>
      <c r="N123" s="1">
        <f>SUM(B123:M123)</f>
        <v>4715</v>
      </c>
      <c r="O123" s="30">
        <f>N123/O51</f>
        <v>0.40985744089012516</v>
      </c>
      <c r="P123" s="16"/>
      <c r="Q123" s="16"/>
      <c r="R123" s="16"/>
      <c r="S123" s="16"/>
    </row>
    <row r="124" spans="1:19">
      <c r="A124" s="16">
        <v>1999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2240</v>
      </c>
      <c r="I124" s="1">
        <v>2082</v>
      </c>
      <c r="J124" s="1">
        <v>0</v>
      </c>
      <c r="K124" s="1">
        <v>0</v>
      </c>
      <c r="L124" s="1">
        <v>0</v>
      </c>
      <c r="M124" s="1">
        <v>0</v>
      </c>
      <c r="N124" s="1">
        <f>SUM(B124:M124)</f>
        <v>4322</v>
      </c>
      <c r="O124" s="30">
        <f>N124/O52</f>
        <v>0.33103553921568629</v>
      </c>
      <c r="P124" s="16"/>
      <c r="Q124" s="16"/>
      <c r="R124" s="16"/>
      <c r="S124" s="16"/>
    </row>
    <row r="125" spans="1:19">
      <c r="A125" s="16">
        <v>2000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770</v>
      </c>
      <c r="H125" s="1">
        <v>2857</v>
      </c>
      <c r="I125" s="1">
        <v>639</v>
      </c>
      <c r="J125" s="1">
        <v>0</v>
      </c>
      <c r="K125" s="1">
        <v>0</v>
      </c>
      <c r="L125" s="1">
        <v>0</v>
      </c>
      <c r="M125" s="1">
        <v>0</v>
      </c>
      <c r="N125" s="1">
        <f>SUM(B125:M125)</f>
        <v>4266</v>
      </c>
      <c r="O125" s="30">
        <f>N125/O53</f>
        <v>0.42651469706058787</v>
      </c>
      <c r="P125" s="16"/>
      <c r="Q125" s="16"/>
      <c r="R125" s="16"/>
      <c r="S125" s="16"/>
    </row>
    <row r="126" spans="1:19">
      <c r="A126" s="16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30"/>
      <c r="P126" s="16"/>
      <c r="Q126" s="16"/>
      <c r="R126" s="16"/>
      <c r="S126" s="16"/>
    </row>
    <row r="127" spans="1:19">
      <c r="A127" s="16">
        <v>2001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2575</v>
      </c>
      <c r="I127" s="1">
        <v>40</v>
      </c>
      <c r="J127" s="1">
        <v>0</v>
      </c>
      <c r="K127" s="1">
        <v>0</v>
      </c>
      <c r="L127" s="1">
        <v>0</v>
      </c>
      <c r="M127" s="1">
        <v>0</v>
      </c>
      <c r="N127" s="1">
        <f>SUM(B127:M127)</f>
        <v>2615</v>
      </c>
      <c r="O127" s="30">
        <f>N127/O55</f>
        <v>0.36841363764440688</v>
      </c>
      <c r="P127" s="16"/>
      <c r="Q127" s="16"/>
      <c r="R127" s="16"/>
      <c r="S127" s="16"/>
    </row>
    <row r="128" spans="1:19">
      <c r="A128" s="16">
        <v>2002</v>
      </c>
      <c r="B128" s="1">
        <v>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f>SUM(B128:M128)</f>
        <v>0</v>
      </c>
      <c r="O128" s="30">
        <v>0</v>
      </c>
      <c r="P128" s="16"/>
      <c r="Q128" s="16"/>
      <c r="R128" s="16"/>
      <c r="S128" s="16"/>
    </row>
    <row r="129" spans="1:19">
      <c r="A129" s="16">
        <v>2003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f>SUM(B129:M129)</f>
        <v>0</v>
      </c>
      <c r="O129" s="30">
        <v>0</v>
      </c>
      <c r="P129" s="16"/>
      <c r="Q129" s="16"/>
      <c r="R129" s="16"/>
      <c r="S129" s="16"/>
    </row>
    <row r="130" spans="1:19">
      <c r="A130" s="16">
        <v>2004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f>SUM(B130:M130)</f>
        <v>0</v>
      </c>
      <c r="O130" s="30">
        <v>0</v>
      </c>
      <c r="P130" s="16"/>
      <c r="Q130" s="16"/>
      <c r="R130" s="16"/>
      <c r="S130" s="16"/>
    </row>
    <row r="131" spans="1:19">
      <c r="A131" s="16">
        <v>2005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f>SUM(B131:M131)</f>
        <v>0</v>
      </c>
      <c r="O131" s="30">
        <v>0</v>
      </c>
      <c r="P131" s="16"/>
      <c r="Q131" s="16"/>
      <c r="R131" s="16"/>
      <c r="S131" s="16"/>
    </row>
    <row r="132" spans="1:19">
      <c r="A132" s="16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30"/>
      <c r="P132" s="16"/>
      <c r="Q132" s="16"/>
      <c r="R132" s="16"/>
      <c r="S132" s="16"/>
    </row>
    <row r="133" spans="1:19">
      <c r="A133" s="16">
        <v>2006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f>SUM(B133:M133)</f>
        <v>0</v>
      </c>
      <c r="O133" s="30">
        <v>0</v>
      </c>
      <c r="P133" s="16"/>
      <c r="Q133" s="16"/>
      <c r="R133" s="16"/>
      <c r="S133" s="16"/>
    </row>
    <row r="134" spans="1:19">
      <c r="A134" s="16">
        <v>2007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f>SUM(B134:M134)</f>
        <v>0</v>
      </c>
      <c r="O134" s="30">
        <v>0</v>
      </c>
      <c r="P134" s="16"/>
      <c r="Q134" s="16"/>
      <c r="R134" s="16"/>
      <c r="S134" s="16"/>
    </row>
    <row r="135" spans="1:19">
      <c r="A135" s="16">
        <v>2008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f>SUM(B135:M135)</f>
        <v>0</v>
      </c>
      <c r="O135" s="30">
        <v>0</v>
      </c>
      <c r="P135" s="16"/>
      <c r="Q135" s="16"/>
      <c r="R135" s="16"/>
      <c r="S135" s="16"/>
    </row>
    <row r="136" spans="1:19">
      <c r="A136" s="16">
        <v>2009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f>SUM(B136:M136)</f>
        <v>0</v>
      </c>
      <c r="O136" s="30">
        <v>0</v>
      </c>
      <c r="P136" s="16"/>
      <c r="Q136" s="16"/>
      <c r="R136" s="16"/>
      <c r="S136" s="16"/>
    </row>
    <row r="137" spans="1:19">
      <c r="A137" s="16">
        <v>2010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f>SUM(B137:M137)</f>
        <v>0</v>
      </c>
      <c r="O137" s="30">
        <v>0</v>
      </c>
      <c r="P137" s="16"/>
      <c r="Q137" s="16"/>
      <c r="R137" s="16"/>
      <c r="S137" s="16"/>
    </row>
    <row r="138" spans="1:19">
      <c r="A138" s="16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30"/>
      <c r="P138" s="16"/>
      <c r="Q138" s="16"/>
      <c r="R138" s="16"/>
      <c r="S138" s="16"/>
    </row>
    <row r="139" spans="1:19" ht="15.75">
      <c r="A139" s="16">
        <v>2011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f>SUM(B139:M139)</f>
        <v>0</v>
      </c>
      <c r="O139" s="30">
        <v>0</v>
      </c>
      <c r="P139" s="7"/>
      <c r="Q139" s="16"/>
      <c r="R139" s="16"/>
      <c r="S139" s="16"/>
    </row>
    <row r="140" spans="1:19" ht="15.75">
      <c r="A140" s="16">
        <v>2012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f>SUM(B140:M140)</f>
        <v>0</v>
      </c>
      <c r="O140" s="30">
        <v>0</v>
      </c>
      <c r="P140" s="7"/>
      <c r="Q140" s="16"/>
      <c r="R140" s="16"/>
      <c r="S140" s="16"/>
    </row>
    <row r="141" spans="1:19" ht="15.75">
      <c r="A141" s="16">
        <v>2013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f>SUM(B141:M141)</f>
        <v>0</v>
      </c>
      <c r="O141" s="30">
        <v>0</v>
      </c>
      <c r="P141" s="7"/>
      <c r="Q141" s="16"/>
      <c r="R141" s="16"/>
      <c r="S141" s="16"/>
    </row>
    <row r="142" spans="1:19" ht="15.75">
      <c r="A142" s="16">
        <v>2014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f>SUM(B142:M142)</f>
        <v>0</v>
      </c>
      <c r="O142" s="30">
        <v>0</v>
      </c>
      <c r="P142" s="7"/>
      <c r="Q142" s="16"/>
      <c r="R142" s="16"/>
      <c r="S142" s="16"/>
    </row>
    <row r="143" spans="1:19" ht="15.75">
      <c r="A143" s="16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30"/>
      <c r="P143" s="7"/>
      <c r="Q143" s="16"/>
      <c r="R143" s="16"/>
      <c r="S143" s="16"/>
    </row>
    <row r="144" spans="1:19" ht="16.5" thickBot="1">
      <c r="A144" s="13" t="s">
        <v>1</v>
      </c>
      <c r="B144" s="14">
        <f>SUM(B97:B142)</f>
        <v>0</v>
      </c>
      <c r="C144" s="14">
        <f t="shared" ref="C144:M144" si="2">SUM(C97:C142)</f>
        <v>0</v>
      </c>
      <c r="D144" s="14">
        <f t="shared" si="2"/>
        <v>0</v>
      </c>
      <c r="E144" s="14">
        <f t="shared" si="2"/>
        <v>0</v>
      </c>
      <c r="F144" s="14">
        <f t="shared" si="2"/>
        <v>127</v>
      </c>
      <c r="G144" s="14">
        <f t="shared" si="2"/>
        <v>6242</v>
      </c>
      <c r="H144" s="14">
        <f t="shared" si="2"/>
        <v>80502</v>
      </c>
      <c r="I144" s="14">
        <f t="shared" si="2"/>
        <v>64897</v>
      </c>
      <c r="J144" s="14">
        <f t="shared" si="2"/>
        <v>3868</v>
      </c>
      <c r="K144" s="14">
        <f t="shared" si="2"/>
        <v>0</v>
      </c>
      <c r="L144" s="14">
        <f t="shared" si="2"/>
        <v>0</v>
      </c>
      <c r="M144" s="14">
        <f t="shared" si="2"/>
        <v>0</v>
      </c>
      <c r="N144" s="14">
        <f>SUM(N79:N142)</f>
        <v>361849</v>
      </c>
      <c r="O144" s="15">
        <f>N144/O72</f>
        <v>0.45788832985766637</v>
      </c>
      <c r="P144" s="8" t="s">
        <v>47</v>
      </c>
      <c r="Q144" s="16"/>
      <c r="R144" s="16"/>
      <c r="S144" s="16"/>
    </row>
    <row r="145" spans="1:19" ht="16.5" thickTop="1" thickBot="1">
      <c r="A145" s="21" t="s">
        <v>2</v>
      </c>
      <c r="B145" s="22">
        <f>AVERAGE(B97:B142)</f>
        <v>0</v>
      </c>
      <c r="C145" s="22">
        <f t="shared" ref="C145:M145" si="3">AVERAGE(C97:C142)</f>
        <v>0</v>
      </c>
      <c r="D145" s="22">
        <f t="shared" si="3"/>
        <v>0</v>
      </c>
      <c r="E145" s="22">
        <f t="shared" si="3"/>
        <v>0</v>
      </c>
      <c r="F145" s="22">
        <f t="shared" si="3"/>
        <v>3.2564102564102564</v>
      </c>
      <c r="G145" s="22">
        <f t="shared" si="3"/>
        <v>160.05128205128204</v>
      </c>
      <c r="H145" s="22">
        <f t="shared" si="3"/>
        <v>2064.1538461538462</v>
      </c>
      <c r="I145" s="22">
        <f t="shared" si="3"/>
        <v>1664.0256410256411</v>
      </c>
      <c r="J145" s="22">
        <f t="shared" si="3"/>
        <v>99.179487179487182</v>
      </c>
      <c r="K145" s="22">
        <f t="shared" si="3"/>
        <v>0</v>
      </c>
      <c r="L145" s="22">
        <f t="shared" si="3"/>
        <v>0</v>
      </c>
      <c r="M145" s="22">
        <f t="shared" si="3"/>
        <v>0</v>
      </c>
      <c r="N145" s="22">
        <f>AVERAGE(N79:N142)</f>
        <v>6700.9074074074078</v>
      </c>
      <c r="O145" s="23">
        <f>AVERAGE(O79:O142)</f>
        <v>0.33317103220237826</v>
      </c>
      <c r="P145" s="16"/>
      <c r="Q145" s="16"/>
      <c r="R145" s="16"/>
      <c r="S145" s="16"/>
    </row>
    <row r="146" spans="1:19" ht="15.75" customHeight="1" thickTop="1">
      <c r="A146" s="45" t="s">
        <v>50</v>
      </c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16"/>
      <c r="Q146" s="16"/>
      <c r="R146" s="16"/>
      <c r="S146" s="16"/>
    </row>
    <row r="147" spans="1:19">
      <c r="A147" s="45" t="s">
        <v>27</v>
      </c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16"/>
      <c r="Q147" s="16"/>
      <c r="R147" s="16"/>
      <c r="S147" s="16"/>
    </row>
    <row r="148" spans="1:19">
      <c r="A148" s="45" t="s">
        <v>25</v>
      </c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6"/>
      <c r="P148" s="16"/>
      <c r="Q148" s="16"/>
      <c r="R148" s="16"/>
      <c r="S148" s="16"/>
    </row>
    <row r="149" spans="1:19">
      <c r="A149" s="16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6" t="s">
        <v>20</v>
      </c>
      <c r="P149" s="16"/>
      <c r="Q149" s="16"/>
      <c r="R149" s="16"/>
      <c r="S149" s="16"/>
    </row>
    <row r="150" spans="1:19">
      <c r="A150" s="19" t="s">
        <v>0</v>
      </c>
      <c r="B150" s="12" t="s">
        <v>3</v>
      </c>
      <c r="C150" s="12" t="s">
        <v>4</v>
      </c>
      <c r="D150" s="12" t="s">
        <v>5</v>
      </c>
      <c r="E150" s="12" t="s">
        <v>6</v>
      </c>
      <c r="F150" s="12" t="s">
        <v>7</v>
      </c>
      <c r="G150" s="12" t="s">
        <v>8</v>
      </c>
      <c r="H150" s="12" t="s">
        <v>9</v>
      </c>
      <c r="I150" s="12" t="s">
        <v>10</v>
      </c>
      <c r="J150" s="12" t="s">
        <v>11</v>
      </c>
      <c r="K150" s="12" t="s">
        <v>12</v>
      </c>
      <c r="L150" s="12" t="s">
        <v>13</v>
      </c>
      <c r="M150" s="12" t="s">
        <v>14</v>
      </c>
      <c r="N150" s="12" t="s">
        <v>16</v>
      </c>
      <c r="O150" s="17" t="s">
        <v>19</v>
      </c>
      <c r="P150" s="18" t="s">
        <v>22</v>
      </c>
      <c r="Q150" s="16"/>
      <c r="R150" s="16"/>
      <c r="S150" s="16"/>
    </row>
    <row r="151" spans="1:19">
      <c r="A151" s="13">
        <v>1961</v>
      </c>
      <c r="B151" s="14">
        <f t="shared" ref="B151:M151" si="4">C7-B79</f>
        <v>0</v>
      </c>
      <c r="C151" s="14">
        <f t="shared" si="4"/>
        <v>0</v>
      </c>
      <c r="D151" s="14">
        <f t="shared" si="4"/>
        <v>0</v>
      </c>
      <c r="E151" s="14">
        <f t="shared" si="4"/>
        <v>48</v>
      </c>
      <c r="F151" s="14">
        <f t="shared" si="4"/>
        <v>347</v>
      </c>
      <c r="G151" s="14">
        <f t="shared" si="4"/>
        <v>215</v>
      </c>
      <c r="H151" s="14">
        <f t="shared" si="4"/>
        <v>2544</v>
      </c>
      <c r="I151" s="14">
        <f t="shared" si="4"/>
        <v>2222</v>
      </c>
      <c r="J151" s="14">
        <f t="shared" si="4"/>
        <v>1079</v>
      </c>
      <c r="K151" s="14">
        <f t="shared" si="4"/>
        <v>0</v>
      </c>
      <c r="L151" s="14">
        <f t="shared" si="4"/>
        <v>0</v>
      </c>
      <c r="M151" s="14">
        <f t="shared" si="4"/>
        <v>0</v>
      </c>
      <c r="N151" s="14">
        <f>SUM(B151:M151)</f>
        <v>6455</v>
      </c>
      <c r="O151" s="15">
        <f>N151/O7</f>
        <v>0.49826321883442687</v>
      </c>
      <c r="P151" s="30">
        <f>O151+O79</f>
        <v>1</v>
      </c>
      <c r="Q151" s="16"/>
      <c r="R151" s="16"/>
      <c r="S151" s="16"/>
    </row>
    <row r="152" spans="1:19">
      <c r="A152" s="16">
        <v>1962</v>
      </c>
      <c r="B152" s="1">
        <f t="shared" ref="B152:M152" si="5">C8-B80</f>
        <v>0</v>
      </c>
      <c r="C152" s="1">
        <f t="shared" si="5"/>
        <v>0</v>
      </c>
      <c r="D152" s="1">
        <f t="shared" si="5"/>
        <v>0</v>
      </c>
      <c r="E152" s="1">
        <f t="shared" si="5"/>
        <v>0</v>
      </c>
      <c r="F152" s="1">
        <f t="shared" si="5"/>
        <v>1204</v>
      </c>
      <c r="G152" s="1">
        <f t="shared" si="5"/>
        <v>0</v>
      </c>
      <c r="H152" s="1">
        <f t="shared" si="5"/>
        <v>2660</v>
      </c>
      <c r="I152" s="1">
        <f t="shared" si="5"/>
        <v>2812</v>
      </c>
      <c r="J152" s="1">
        <f t="shared" si="5"/>
        <v>1291</v>
      </c>
      <c r="K152" s="1">
        <f t="shared" si="5"/>
        <v>0</v>
      </c>
      <c r="L152" s="1">
        <f t="shared" si="5"/>
        <v>0</v>
      </c>
      <c r="M152" s="1">
        <f t="shared" si="5"/>
        <v>0</v>
      </c>
      <c r="N152" s="1">
        <f>SUM(B152:M152)</f>
        <v>7967</v>
      </c>
      <c r="O152" s="30">
        <f>N152/O8</f>
        <v>0.47884361101093881</v>
      </c>
      <c r="P152" s="30">
        <f>O152+O80</f>
        <v>1</v>
      </c>
      <c r="Q152" s="16"/>
      <c r="R152" s="16"/>
      <c r="S152" s="16"/>
    </row>
    <row r="153" spans="1:19">
      <c r="A153" s="16">
        <v>1963</v>
      </c>
      <c r="B153" s="1">
        <f t="shared" ref="B153:M153" si="6">C9-B81</f>
        <v>0</v>
      </c>
      <c r="C153" s="1">
        <f t="shared" si="6"/>
        <v>0</v>
      </c>
      <c r="D153" s="1">
        <f t="shared" si="6"/>
        <v>0</v>
      </c>
      <c r="E153" s="1">
        <f t="shared" si="6"/>
        <v>0</v>
      </c>
      <c r="F153" s="1">
        <f t="shared" si="6"/>
        <v>3214</v>
      </c>
      <c r="G153" s="1">
        <f t="shared" si="6"/>
        <v>2243</v>
      </c>
      <c r="H153" s="1">
        <f t="shared" si="6"/>
        <v>2837</v>
      </c>
      <c r="I153" s="1">
        <f t="shared" si="6"/>
        <v>2805</v>
      </c>
      <c r="J153" s="1">
        <f t="shared" si="6"/>
        <v>678</v>
      </c>
      <c r="K153" s="1">
        <f t="shared" si="6"/>
        <v>0</v>
      </c>
      <c r="L153" s="1">
        <f t="shared" si="6"/>
        <v>0</v>
      </c>
      <c r="M153" s="1">
        <f t="shared" si="6"/>
        <v>0</v>
      </c>
      <c r="N153" s="1">
        <f>SUM(B153:M153)</f>
        <v>11777</v>
      </c>
      <c r="O153" s="30">
        <f>N153/O9</f>
        <v>0.41982746328247539</v>
      </c>
      <c r="P153" s="30">
        <f>O153+O81</f>
        <v>1</v>
      </c>
      <c r="Q153" s="16"/>
      <c r="R153" s="16"/>
      <c r="S153" s="16"/>
    </row>
    <row r="154" spans="1:19">
      <c r="A154" s="16">
        <v>1964</v>
      </c>
      <c r="B154" s="1">
        <f t="shared" ref="B154:M154" si="7">C10-B82</f>
        <v>0</v>
      </c>
      <c r="C154" s="1">
        <f t="shared" si="7"/>
        <v>0</v>
      </c>
      <c r="D154" s="1">
        <f t="shared" si="7"/>
        <v>0</v>
      </c>
      <c r="E154" s="1">
        <f t="shared" si="7"/>
        <v>0</v>
      </c>
      <c r="F154" s="1">
        <f t="shared" si="7"/>
        <v>1598</v>
      </c>
      <c r="G154" s="1">
        <f t="shared" si="7"/>
        <v>2791</v>
      </c>
      <c r="H154" s="1">
        <f t="shared" si="7"/>
        <v>2756</v>
      </c>
      <c r="I154" s="1">
        <f t="shared" si="7"/>
        <v>2919</v>
      </c>
      <c r="J154" s="1">
        <f t="shared" si="7"/>
        <v>970</v>
      </c>
      <c r="K154" s="1">
        <f t="shared" si="7"/>
        <v>0</v>
      </c>
      <c r="L154" s="1">
        <f t="shared" si="7"/>
        <v>0</v>
      </c>
      <c r="M154" s="1">
        <f t="shared" si="7"/>
        <v>0</v>
      </c>
      <c r="N154" s="1">
        <f>SUM(B154:M154)</f>
        <v>11034</v>
      </c>
      <c r="O154" s="30">
        <f>N154/O10</f>
        <v>0.41560887415721876</v>
      </c>
      <c r="P154" s="30">
        <f>O154+O82</f>
        <v>1</v>
      </c>
      <c r="Q154" s="16"/>
      <c r="R154" s="16"/>
      <c r="S154" s="16"/>
    </row>
    <row r="155" spans="1:19">
      <c r="A155" s="16">
        <v>1965</v>
      </c>
      <c r="B155" s="1">
        <f t="shared" ref="B155:M155" si="8">C11-B83</f>
        <v>0</v>
      </c>
      <c r="C155" s="1">
        <f t="shared" si="8"/>
        <v>0</v>
      </c>
      <c r="D155" s="1">
        <f t="shared" si="8"/>
        <v>0</v>
      </c>
      <c r="E155" s="1">
        <f t="shared" si="8"/>
        <v>0</v>
      </c>
      <c r="F155" s="1">
        <f t="shared" si="8"/>
        <v>2013</v>
      </c>
      <c r="G155" s="1">
        <f t="shared" si="8"/>
        <v>1668</v>
      </c>
      <c r="H155" s="1">
        <f t="shared" si="8"/>
        <v>2333</v>
      </c>
      <c r="I155" s="1">
        <f t="shared" si="8"/>
        <v>3440</v>
      </c>
      <c r="J155" s="1">
        <f t="shared" si="8"/>
        <v>905</v>
      </c>
      <c r="K155" s="1">
        <f t="shared" si="8"/>
        <v>0</v>
      </c>
      <c r="L155" s="1">
        <f t="shared" si="8"/>
        <v>0</v>
      </c>
      <c r="M155" s="1">
        <f t="shared" si="8"/>
        <v>0</v>
      </c>
      <c r="N155" s="1">
        <f>SUM(B155:M155)</f>
        <v>10359</v>
      </c>
      <c r="O155" s="30">
        <f>N155/O11</f>
        <v>0.41231491800668685</v>
      </c>
      <c r="P155" s="30">
        <f>O155+O83</f>
        <v>1</v>
      </c>
      <c r="Q155" s="16"/>
      <c r="R155" s="16"/>
      <c r="S155" s="16"/>
    </row>
    <row r="156" spans="1:19">
      <c r="A156" s="16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30"/>
      <c r="P156" s="30"/>
      <c r="Q156" s="16"/>
      <c r="R156" s="16"/>
      <c r="S156" s="16"/>
    </row>
    <row r="157" spans="1:19">
      <c r="A157" s="16">
        <v>1966</v>
      </c>
      <c r="B157" s="1">
        <f t="shared" ref="B157:M157" si="9">C13-B85</f>
        <v>0</v>
      </c>
      <c r="C157" s="1">
        <f t="shared" si="9"/>
        <v>0</v>
      </c>
      <c r="D157" s="1">
        <f t="shared" si="9"/>
        <v>0</v>
      </c>
      <c r="E157" s="1">
        <f t="shared" si="9"/>
        <v>0</v>
      </c>
      <c r="F157" s="1">
        <f t="shared" si="9"/>
        <v>3074</v>
      </c>
      <c r="G157" s="1">
        <f t="shared" si="9"/>
        <v>2865</v>
      </c>
      <c r="H157" s="1">
        <f t="shared" si="9"/>
        <v>3616</v>
      </c>
      <c r="I157" s="1">
        <f t="shared" si="9"/>
        <v>3179</v>
      </c>
      <c r="J157" s="1">
        <f t="shared" si="9"/>
        <v>1386</v>
      </c>
      <c r="K157" s="1">
        <f t="shared" si="9"/>
        <v>0</v>
      </c>
      <c r="L157" s="1">
        <f t="shared" si="9"/>
        <v>0</v>
      </c>
      <c r="M157" s="1">
        <f t="shared" si="9"/>
        <v>0</v>
      </c>
      <c r="N157" s="1">
        <f>SUM(B157:M157)</f>
        <v>14120</v>
      </c>
      <c r="O157" s="30">
        <f>N157/O13</f>
        <v>0.46316341927442106</v>
      </c>
      <c r="P157" s="30">
        <f>O157+O85</f>
        <v>1</v>
      </c>
      <c r="Q157" s="16"/>
      <c r="R157" s="16"/>
      <c r="S157" s="16"/>
    </row>
    <row r="158" spans="1:19">
      <c r="A158" s="16">
        <v>1967</v>
      </c>
      <c r="B158" s="1">
        <f t="shared" ref="B158:M158" si="10">C14-B86</f>
        <v>0</v>
      </c>
      <c r="C158" s="1">
        <f t="shared" si="10"/>
        <v>0</v>
      </c>
      <c r="D158" s="1">
        <f t="shared" si="10"/>
        <v>0</v>
      </c>
      <c r="E158" s="1">
        <f t="shared" si="10"/>
        <v>0</v>
      </c>
      <c r="F158" s="1">
        <f t="shared" si="10"/>
        <v>1528</v>
      </c>
      <c r="G158" s="1">
        <f t="shared" si="10"/>
        <v>1587</v>
      </c>
      <c r="H158" s="1">
        <f t="shared" si="10"/>
        <v>2965</v>
      </c>
      <c r="I158" s="1">
        <f t="shared" si="10"/>
        <v>5675</v>
      </c>
      <c r="J158" s="1">
        <f t="shared" si="10"/>
        <v>1511</v>
      </c>
      <c r="K158" s="1">
        <f t="shared" si="10"/>
        <v>0</v>
      </c>
      <c r="L158" s="1">
        <f t="shared" si="10"/>
        <v>0</v>
      </c>
      <c r="M158" s="1">
        <f t="shared" si="10"/>
        <v>0</v>
      </c>
      <c r="N158" s="1">
        <f>SUM(B158:M158)</f>
        <v>13266</v>
      </c>
      <c r="O158" s="30">
        <f>N158/O14</f>
        <v>0.49947289156626506</v>
      </c>
      <c r="P158" s="30">
        <f>O158+O86</f>
        <v>1</v>
      </c>
      <c r="Q158" s="16"/>
      <c r="R158" s="16"/>
      <c r="S158" s="16"/>
    </row>
    <row r="159" spans="1:19">
      <c r="A159" s="16">
        <v>1968</v>
      </c>
      <c r="B159" s="1">
        <f t="shared" ref="B159:M159" si="11">C15-B87</f>
        <v>0</v>
      </c>
      <c r="C159" s="1">
        <f t="shared" si="11"/>
        <v>0</v>
      </c>
      <c r="D159" s="1">
        <f t="shared" si="11"/>
        <v>0</v>
      </c>
      <c r="E159" s="1">
        <f t="shared" si="11"/>
        <v>895</v>
      </c>
      <c r="F159" s="1">
        <f t="shared" si="11"/>
        <v>2839</v>
      </c>
      <c r="G159" s="1">
        <f t="shared" si="11"/>
        <v>2632</v>
      </c>
      <c r="H159" s="1">
        <f t="shared" si="11"/>
        <v>3699</v>
      </c>
      <c r="I159" s="1">
        <f t="shared" si="11"/>
        <v>3437</v>
      </c>
      <c r="J159" s="1">
        <f t="shared" si="11"/>
        <v>1291</v>
      </c>
      <c r="K159" s="1">
        <f t="shared" si="11"/>
        <v>0</v>
      </c>
      <c r="L159" s="1">
        <f t="shared" si="11"/>
        <v>0</v>
      </c>
      <c r="M159" s="1">
        <f t="shared" si="11"/>
        <v>0</v>
      </c>
      <c r="N159" s="1">
        <f>SUM(B159:M159)</f>
        <v>14793</v>
      </c>
      <c r="O159" s="30">
        <f>N159/O15</f>
        <v>0.45993843857849082</v>
      </c>
      <c r="P159" s="30">
        <f>O159+O87</f>
        <v>1</v>
      </c>
      <c r="Q159" s="16"/>
      <c r="R159" s="16"/>
      <c r="S159" s="16"/>
    </row>
    <row r="160" spans="1:19">
      <c r="A160" s="16">
        <v>1969</v>
      </c>
      <c r="B160" s="1">
        <f t="shared" ref="B160:M160" si="12">C16-B88</f>
        <v>0</v>
      </c>
      <c r="C160" s="1">
        <f t="shared" si="12"/>
        <v>0</v>
      </c>
      <c r="D160" s="1">
        <f t="shared" si="12"/>
        <v>0</v>
      </c>
      <c r="E160" s="1">
        <f t="shared" si="12"/>
        <v>0</v>
      </c>
      <c r="F160" s="1">
        <f t="shared" si="12"/>
        <v>2225</v>
      </c>
      <c r="G160" s="1">
        <f t="shared" si="12"/>
        <v>2725</v>
      </c>
      <c r="H160" s="1">
        <f t="shared" si="12"/>
        <v>3814</v>
      </c>
      <c r="I160" s="1">
        <f t="shared" si="12"/>
        <v>3859</v>
      </c>
      <c r="J160" s="1">
        <f t="shared" si="12"/>
        <v>1288</v>
      </c>
      <c r="K160" s="1">
        <f t="shared" si="12"/>
        <v>0</v>
      </c>
      <c r="L160" s="1">
        <f t="shared" si="12"/>
        <v>0</v>
      </c>
      <c r="M160" s="1">
        <f t="shared" si="12"/>
        <v>0</v>
      </c>
      <c r="N160" s="1">
        <f>SUM(B160:M160)</f>
        <v>13911</v>
      </c>
      <c r="O160" s="30">
        <f>N160/O16</f>
        <v>0.43739781159602564</v>
      </c>
      <c r="P160" s="30">
        <f>O160+O88</f>
        <v>1</v>
      </c>
      <c r="Q160" s="16"/>
      <c r="R160" s="16"/>
      <c r="S160" s="16"/>
    </row>
    <row r="161" spans="1:19">
      <c r="A161" s="16">
        <v>1970</v>
      </c>
      <c r="B161" s="1">
        <f t="shared" ref="B161:M161" si="13">C17-B89</f>
        <v>0</v>
      </c>
      <c r="C161" s="1">
        <f t="shared" si="13"/>
        <v>0</v>
      </c>
      <c r="D161" s="1">
        <f t="shared" si="13"/>
        <v>0</v>
      </c>
      <c r="E161" s="1">
        <f t="shared" si="13"/>
        <v>0</v>
      </c>
      <c r="F161" s="1">
        <f t="shared" si="13"/>
        <v>2566</v>
      </c>
      <c r="G161" s="1">
        <f t="shared" si="13"/>
        <v>2989</v>
      </c>
      <c r="H161" s="1">
        <f t="shared" si="13"/>
        <v>5679</v>
      </c>
      <c r="I161" s="1">
        <f t="shared" si="13"/>
        <v>3685</v>
      </c>
      <c r="J161" s="1">
        <f t="shared" si="13"/>
        <v>13</v>
      </c>
      <c r="K161" s="1">
        <f t="shared" si="13"/>
        <v>0</v>
      </c>
      <c r="L161" s="1">
        <f t="shared" si="13"/>
        <v>0</v>
      </c>
      <c r="M161" s="1">
        <f t="shared" si="13"/>
        <v>0</v>
      </c>
      <c r="N161" s="1">
        <f>SUM(B161:M161)</f>
        <v>14932</v>
      </c>
      <c r="O161" s="30">
        <f>N161/O17</f>
        <v>0.52531222515391385</v>
      </c>
      <c r="P161" s="30">
        <f>O161+O89</f>
        <v>1</v>
      </c>
      <c r="Q161" s="16"/>
      <c r="R161" s="16"/>
      <c r="S161" s="16"/>
    </row>
    <row r="162" spans="1:19">
      <c r="A162" s="16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30"/>
      <c r="P162" s="30"/>
      <c r="Q162" s="16"/>
      <c r="R162" s="16"/>
      <c r="S162" s="16"/>
    </row>
    <row r="163" spans="1:19">
      <c r="A163" s="16">
        <v>1971</v>
      </c>
      <c r="B163" s="1">
        <f t="shared" ref="B163:M163" si="14">C19-B91</f>
        <v>0</v>
      </c>
      <c r="C163" s="1">
        <f t="shared" si="14"/>
        <v>0</v>
      </c>
      <c r="D163" s="1">
        <f t="shared" si="14"/>
        <v>0</v>
      </c>
      <c r="E163" s="1">
        <f t="shared" si="14"/>
        <v>0</v>
      </c>
      <c r="F163" s="1">
        <f t="shared" si="14"/>
        <v>3066</v>
      </c>
      <c r="G163" s="1">
        <f t="shared" si="14"/>
        <v>3001</v>
      </c>
      <c r="H163" s="1">
        <f t="shared" si="14"/>
        <v>4389</v>
      </c>
      <c r="I163" s="1">
        <f t="shared" si="14"/>
        <v>5249</v>
      </c>
      <c r="J163" s="1">
        <f t="shared" si="14"/>
        <v>720</v>
      </c>
      <c r="K163" s="1">
        <f t="shared" si="14"/>
        <v>0</v>
      </c>
      <c r="L163" s="1">
        <f t="shared" si="14"/>
        <v>0</v>
      </c>
      <c r="M163" s="1">
        <f t="shared" si="14"/>
        <v>0</v>
      </c>
      <c r="N163" s="1">
        <f>SUM(B163:M163)</f>
        <v>16425</v>
      </c>
      <c r="O163" s="30">
        <f>N163/O19</f>
        <v>0.54920252783629253</v>
      </c>
      <c r="P163" s="30">
        <f>O163+O91</f>
        <v>1</v>
      </c>
      <c r="Q163" s="16"/>
      <c r="R163" s="16"/>
      <c r="S163" s="16"/>
    </row>
    <row r="164" spans="1:19">
      <c r="A164" s="16">
        <v>1972</v>
      </c>
      <c r="B164" s="1">
        <f t="shared" ref="B164:M164" si="15">C20-B92</f>
        <v>0</v>
      </c>
      <c r="C164" s="1">
        <f t="shared" si="15"/>
        <v>0</v>
      </c>
      <c r="D164" s="1">
        <f t="shared" si="15"/>
        <v>0</v>
      </c>
      <c r="E164" s="1">
        <f t="shared" si="15"/>
        <v>0</v>
      </c>
      <c r="F164" s="1">
        <f t="shared" si="15"/>
        <v>3402</v>
      </c>
      <c r="G164" s="1">
        <f t="shared" si="15"/>
        <v>2781</v>
      </c>
      <c r="H164" s="1">
        <f t="shared" si="15"/>
        <v>3568</v>
      </c>
      <c r="I164" s="1">
        <f t="shared" si="15"/>
        <v>3774</v>
      </c>
      <c r="J164" s="1">
        <f t="shared" si="15"/>
        <v>1606</v>
      </c>
      <c r="K164" s="1">
        <f t="shared" si="15"/>
        <v>0</v>
      </c>
      <c r="L164" s="1">
        <f t="shared" si="15"/>
        <v>0</v>
      </c>
      <c r="M164" s="1">
        <f t="shared" si="15"/>
        <v>0</v>
      </c>
      <c r="N164" s="1">
        <f>SUM(B164:M164)</f>
        <v>15131</v>
      </c>
      <c r="O164" s="30">
        <f>N164/O20</f>
        <v>0.52018014301430138</v>
      </c>
      <c r="P164" s="30">
        <f>O164+O92</f>
        <v>1</v>
      </c>
      <c r="Q164" s="16"/>
      <c r="R164" s="16"/>
      <c r="S164" s="16"/>
    </row>
    <row r="165" spans="1:19">
      <c r="A165" s="16">
        <v>1973</v>
      </c>
      <c r="B165" s="1">
        <f t="shared" ref="B165:M165" si="16">C21-B93</f>
        <v>0</v>
      </c>
      <c r="C165" s="1">
        <f t="shared" si="16"/>
        <v>0</v>
      </c>
      <c r="D165" s="1">
        <f t="shared" si="16"/>
        <v>0</v>
      </c>
      <c r="E165" s="1">
        <f t="shared" si="16"/>
        <v>0</v>
      </c>
      <c r="F165" s="1">
        <f t="shared" si="16"/>
        <v>1627</v>
      </c>
      <c r="G165" s="1">
        <f t="shared" si="16"/>
        <v>2947</v>
      </c>
      <c r="H165" s="1">
        <f t="shared" si="16"/>
        <v>4072</v>
      </c>
      <c r="I165" s="1">
        <f t="shared" si="16"/>
        <v>3394</v>
      </c>
      <c r="J165" s="1">
        <f t="shared" si="16"/>
        <v>62</v>
      </c>
      <c r="K165" s="1">
        <f t="shared" si="16"/>
        <v>0</v>
      </c>
      <c r="L165" s="1">
        <f t="shared" si="16"/>
        <v>0</v>
      </c>
      <c r="M165" s="1">
        <f t="shared" si="16"/>
        <v>0</v>
      </c>
      <c r="N165" s="1">
        <f>SUM(B165:M165)</f>
        <v>12102</v>
      </c>
      <c r="O165" s="30">
        <f>N165/O21</f>
        <v>0.45497951050791385</v>
      </c>
      <c r="P165" s="30">
        <f>O165+O93</f>
        <v>1</v>
      </c>
      <c r="Q165" s="16"/>
      <c r="R165" s="16"/>
      <c r="S165" s="16"/>
    </row>
    <row r="166" spans="1:19">
      <c r="A166" s="16">
        <v>1974</v>
      </c>
      <c r="B166" s="1">
        <f t="shared" ref="B166:M166" si="17">C22-B94</f>
        <v>0</v>
      </c>
      <c r="C166" s="1">
        <f t="shared" si="17"/>
        <v>0</v>
      </c>
      <c r="D166" s="1">
        <f t="shared" si="17"/>
        <v>0</v>
      </c>
      <c r="E166" s="1">
        <f t="shared" si="17"/>
        <v>0</v>
      </c>
      <c r="F166" s="1">
        <f t="shared" si="17"/>
        <v>2916</v>
      </c>
      <c r="G166" s="1">
        <f t="shared" si="17"/>
        <v>2904</v>
      </c>
      <c r="H166" s="1">
        <f t="shared" si="17"/>
        <v>3797</v>
      </c>
      <c r="I166" s="1">
        <f t="shared" si="17"/>
        <v>2779</v>
      </c>
      <c r="J166" s="1">
        <f t="shared" si="17"/>
        <v>0</v>
      </c>
      <c r="K166" s="1">
        <f t="shared" si="17"/>
        <v>0</v>
      </c>
      <c r="L166" s="1">
        <f t="shared" si="17"/>
        <v>0</v>
      </c>
      <c r="M166" s="1">
        <f t="shared" si="17"/>
        <v>0</v>
      </c>
      <c r="N166" s="1">
        <f>SUM(B166:M166)</f>
        <v>12396</v>
      </c>
      <c r="O166" s="30">
        <f>N166/O22</f>
        <v>0.5079078915020897</v>
      </c>
      <c r="P166" s="30">
        <f>O166+O94</f>
        <v>1</v>
      </c>
      <c r="Q166" s="16"/>
      <c r="R166" s="16"/>
      <c r="S166" s="16"/>
    </row>
    <row r="167" spans="1:19">
      <c r="A167" s="16">
        <v>1975</v>
      </c>
      <c r="B167" s="1">
        <f t="shared" ref="B167:M167" si="18">C23-B95</f>
        <v>0</v>
      </c>
      <c r="C167" s="1">
        <f t="shared" si="18"/>
        <v>0</v>
      </c>
      <c r="D167" s="1">
        <f t="shared" si="18"/>
        <v>0</v>
      </c>
      <c r="E167" s="1">
        <f t="shared" si="18"/>
        <v>0</v>
      </c>
      <c r="F167" s="1">
        <f t="shared" si="18"/>
        <v>2922</v>
      </c>
      <c r="G167" s="1">
        <f t="shared" si="18"/>
        <v>3524</v>
      </c>
      <c r="H167" s="1">
        <f t="shared" si="18"/>
        <v>3396</v>
      </c>
      <c r="I167" s="1">
        <f t="shared" si="18"/>
        <v>3056</v>
      </c>
      <c r="J167" s="1">
        <f t="shared" si="18"/>
        <v>0</v>
      </c>
      <c r="K167" s="1">
        <f t="shared" si="18"/>
        <v>0</v>
      </c>
      <c r="L167" s="1">
        <f t="shared" si="18"/>
        <v>0</v>
      </c>
      <c r="M167" s="1">
        <f t="shared" si="18"/>
        <v>0</v>
      </c>
      <c r="N167" s="1">
        <f>SUM(B167:M167)</f>
        <v>12898</v>
      </c>
      <c r="O167" s="30">
        <f>N167/O23</f>
        <v>0.51544578987331657</v>
      </c>
      <c r="P167" s="30">
        <f>O167+O95</f>
        <v>1</v>
      </c>
      <c r="Q167" s="16"/>
      <c r="R167" s="16"/>
      <c r="S167" s="16"/>
    </row>
    <row r="168" spans="1:19">
      <c r="A168" s="16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6"/>
      <c r="P168" s="16"/>
      <c r="Q168" s="16"/>
      <c r="R168" s="16"/>
      <c r="S168" s="16"/>
    </row>
    <row r="169" spans="1:19">
      <c r="A169" s="42">
        <v>1976</v>
      </c>
      <c r="B169" s="1">
        <f t="shared" ref="B169:M169" si="19">C25-B97</f>
        <v>0</v>
      </c>
      <c r="C169" s="1">
        <f t="shared" si="19"/>
        <v>0</v>
      </c>
      <c r="D169" s="1">
        <f t="shared" si="19"/>
        <v>0</v>
      </c>
      <c r="E169" s="1">
        <f t="shared" si="19"/>
        <v>0</v>
      </c>
      <c r="F169" s="1">
        <f t="shared" si="19"/>
        <v>2829</v>
      </c>
      <c r="G169" s="1">
        <f t="shared" si="19"/>
        <v>3174</v>
      </c>
      <c r="H169" s="1">
        <f t="shared" si="19"/>
        <v>3416</v>
      </c>
      <c r="I169" s="1">
        <f t="shared" si="19"/>
        <v>2864</v>
      </c>
      <c r="J169" s="1">
        <f t="shared" si="19"/>
        <v>0</v>
      </c>
      <c r="K169" s="1">
        <f t="shared" si="19"/>
        <v>0</v>
      </c>
      <c r="L169" s="1">
        <f t="shared" si="19"/>
        <v>0</v>
      </c>
      <c r="M169" s="1">
        <f t="shared" si="19"/>
        <v>0</v>
      </c>
      <c r="N169" s="1">
        <f>SUM(B169:M169)</f>
        <v>12283</v>
      </c>
      <c r="O169" s="30">
        <f>N169/O25</f>
        <v>0.51877349326350464</v>
      </c>
      <c r="P169" s="30">
        <f>O169+O97</f>
        <v>1</v>
      </c>
      <c r="Q169" s="16"/>
      <c r="R169" s="16"/>
      <c r="S169" s="16"/>
    </row>
    <row r="170" spans="1:19">
      <c r="A170" s="42">
        <v>1977</v>
      </c>
      <c r="B170" s="1">
        <f t="shared" ref="B170:M170" si="20">C26-B98</f>
        <v>0</v>
      </c>
      <c r="C170" s="1">
        <f t="shared" si="20"/>
        <v>0</v>
      </c>
      <c r="D170" s="1">
        <f t="shared" si="20"/>
        <v>0</v>
      </c>
      <c r="E170" s="1">
        <f t="shared" si="20"/>
        <v>0</v>
      </c>
      <c r="F170" s="1">
        <f t="shared" si="20"/>
        <v>3260</v>
      </c>
      <c r="G170" s="1">
        <f t="shared" si="20"/>
        <v>2986</v>
      </c>
      <c r="H170" s="1">
        <f t="shared" si="20"/>
        <v>4182</v>
      </c>
      <c r="I170" s="1">
        <f t="shared" si="20"/>
        <v>2119</v>
      </c>
      <c r="J170" s="1">
        <f t="shared" si="20"/>
        <v>0</v>
      </c>
      <c r="K170" s="1">
        <f t="shared" si="20"/>
        <v>0</v>
      </c>
      <c r="L170" s="1">
        <f t="shared" si="20"/>
        <v>0</v>
      </c>
      <c r="M170" s="1">
        <f t="shared" si="20"/>
        <v>0</v>
      </c>
      <c r="N170" s="1">
        <f>SUM(B170:M170)</f>
        <v>12547</v>
      </c>
      <c r="O170" s="30">
        <f>N170/O26</f>
        <v>0.53865968316661661</v>
      </c>
      <c r="P170" s="30">
        <f>O170+O98</f>
        <v>1</v>
      </c>
      <c r="Q170" s="16"/>
      <c r="R170" s="16"/>
      <c r="S170" s="16"/>
    </row>
    <row r="171" spans="1:19">
      <c r="A171" s="42">
        <v>1978</v>
      </c>
      <c r="B171" s="1">
        <f t="shared" ref="B171:M171" si="21">C27-B99</f>
        <v>0</v>
      </c>
      <c r="C171" s="1">
        <f t="shared" si="21"/>
        <v>0</v>
      </c>
      <c r="D171" s="1">
        <f t="shared" si="21"/>
        <v>0</v>
      </c>
      <c r="E171" s="1">
        <f t="shared" si="21"/>
        <v>0</v>
      </c>
      <c r="F171" s="1">
        <f t="shared" si="21"/>
        <v>2707</v>
      </c>
      <c r="G171" s="1">
        <f t="shared" si="21"/>
        <v>3681</v>
      </c>
      <c r="H171" s="1">
        <f t="shared" si="21"/>
        <v>3989</v>
      </c>
      <c r="I171" s="1">
        <f t="shared" si="21"/>
        <v>1689</v>
      </c>
      <c r="J171" s="1">
        <f t="shared" si="21"/>
        <v>0</v>
      </c>
      <c r="K171" s="1">
        <f t="shared" si="21"/>
        <v>0</v>
      </c>
      <c r="L171" s="1">
        <f t="shared" si="21"/>
        <v>0</v>
      </c>
      <c r="M171" s="1">
        <f t="shared" si="21"/>
        <v>0</v>
      </c>
      <c r="N171" s="1">
        <f>SUM(B171:M171)</f>
        <v>12066</v>
      </c>
      <c r="O171" s="30">
        <f>N171/O27</f>
        <v>0.57586025867417556</v>
      </c>
      <c r="P171" s="30">
        <f>O171+O99</f>
        <v>1</v>
      </c>
      <c r="Q171" s="16"/>
      <c r="R171" s="16"/>
      <c r="S171" s="16"/>
    </row>
    <row r="172" spans="1:19">
      <c r="A172" s="42">
        <v>1979</v>
      </c>
      <c r="B172" s="1">
        <f t="shared" ref="B172:M172" si="22">C28-B100</f>
        <v>0</v>
      </c>
      <c r="C172" s="1">
        <f t="shared" si="22"/>
        <v>0</v>
      </c>
      <c r="D172" s="1">
        <f t="shared" si="22"/>
        <v>0</v>
      </c>
      <c r="E172" s="1">
        <f t="shared" si="22"/>
        <v>0</v>
      </c>
      <c r="F172" s="1">
        <f t="shared" si="22"/>
        <v>1166</v>
      </c>
      <c r="G172" s="1">
        <f t="shared" si="22"/>
        <v>3310</v>
      </c>
      <c r="H172" s="1">
        <f t="shared" si="22"/>
        <v>3788</v>
      </c>
      <c r="I172" s="1">
        <f t="shared" si="22"/>
        <v>2981</v>
      </c>
      <c r="J172" s="1">
        <f t="shared" si="22"/>
        <v>0</v>
      </c>
      <c r="K172" s="1">
        <f t="shared" si="22"/>
        <v>0</v>
      </c>
      <c r="L172" s="1">
        <f t="shared" si="22"/>
        <v>0</v>
      </c>
      <c r="M172" s="1">
        <f t="shared" si="22"/>
        <v>0</v>
      </c>
      <c r="N172" s="1">
        <f>SUM(B172:M172)</f>
        <v>11245</v>
      </c>
      <c r="O172" s="30">
        <f>N172/O28</f>
        <v>0.65267862325149462</v>
      </c>
      <c r="P172" s="30">
        <f>O172+O100</f>
        <v>1</v>
      </c>
      <c r="Q172" s="16"/>
      <c r="R172" s="16"/>
      <c r="S172" s="16"/>
    </row>
    <row r="173" spans="1:19">
      <c r="A173" s="42">
        <v>1980</v>
      </c>
      <c r="B173" s="1">
        <f t="shared" ref="B173:M173" si="23">C29-B101</f>
        <v>0</v>
      </c>
      <c r="C173" s="1">
        <f t="shared" si="23"/>
        <v>0</v>
      </c>
      <c r="D173" s="1">
        <f t="shared" si="23"/>
        <v>0</v>
      </c>
      <c r="E173" s="1">
        <f t="shared" si="23"/>
        <v>0</v>
      </c>
      <c r="F173" s="1">
        <f t="shared" si="23"/>
        <v>1716</v>
      </c>
      <c r="G173" s="1">
        <f t="shared" si="23"/>
        <v>3423</v>
      </c>
      <c r="H173" s="1">
        <f t="shared" si="23"/>
        <v>4492</v>
      </c>
      <c r="I173" s="1">
        <f t="shared" si="23"/>
        <v>2423</v>
      </c>
      <c r="J173" s="1">
        <f t="shared" si="23"/>
        <v>0</v>
      </c>
      <c r="K173" s="1">
        <f t="shared" si="23"/>
        <v>0</v>
      </c>
      <c r="L173" s="1">
        <f t="shared" si="23"/>
        <v>0</v>
      </c>
      <c r="M173" s="1">
        <f t="shared" si="23"/>
        <v>0</v>
      </c>
      <c r="N173" s="1">
        <f>SUM(B173:M173)</f>
        <v>12054</v>
      </c>
      <c r="O173" s="30">
        <f>N173/O29</f>
        <v>0.64897168084419077</v>
      </c>
      <c r="P173" s="30">
        <f>O173+O101</f>
        <v>1</v>
      </c>
      <c r="Q173" s="16"/>
      <c r="R173" s="16"/>
      <c r="S173" s="16"/>
    </row>
    <row r="174" spans="1:19">
      <c r="A174" s="16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6"/>
      <c r="P174" s="16"/>
      <c r="Q174" s="16"/>
      <c r="R174" s="16"/>
      <c r="S174" s="16"/>
    </row>
    <row r="175" spans="1:19">
      <c r="A175" s="42">
        <v>1981</v>
      </c>
      <c r="B175" s="1">
        <f t="shared" ref="B175:M175" si="24">C31-B103</f>
        <v>0</v>
      </c>
      <c r="C175" s="1">
        <f t="shared" si="24"/>
        <v>0</v>
      </c>
      <c r="D175" s="1">
        <f t="shared" si="24"/>
        <v>0</v>
      </c>
      <c r="E175" s="1">
        <f t="shared" si="24"/>
        <v>0</v>
      </c>
      <c r="F175" s="1">
        <f t="shared" si="24"/>
        <v>3722</v>
      </c>
      <c r="G175" s="1">
        <f t="shared" si="24"/>
        <v>3244</v>
      </c>
      <c r="H175" s="1">
        <f t="shared" si="24"/>
        <v>3585</v>
      </c>
      <c r="I175" s="1">
        <f t="shared" si="24"/>
        <v>2982</v>
      </c>
      <c r="J175" s="1">
        <f t="shared" si="24"/>
        <v>9</v>
      </c>
      <c r="K175" s="1">
        <f t="shared" si="24"/>
        <v>0</v>
      </c>
      <c r="L175" s="1">
        <f t="shared" si="24"/>
        <v>0</v>
      </c>
      <c r="M175" s="1">
        <f t="shared" si="24"/>
        <v>0</v>
      </c>
      <c r="N175" s="1">
        <f>SUM(B175:M175)</f>
        <v>13542</v>
      </c>
      <c r="O175" s="30">
        <f>N175/O31</f>
        <v>0.71337512511194223</v>
      </c>
      <c r="P175" s="30">
        <f>O175+O103</f>
        <v>1</v>
      </c>
      <c r="Q175" s="16"/>
      <c r="R175" s="16"/>
      <c r="S175" s="16"/>
    </row>
    <row r="176" spans="1:19">
      <c r="A176" s="42">
        <v>1982</v>
      </c>
      <c r="B176" s="1">
        <f t="shared" ref="B176:M176" si="25">C32-B104</f>
        <v>0</v>
      </c>
      <c r="C176" s="1">
        <f t="shared" si="25"/>
        <v>0</v>
      </c>
      <c r="D176" s="1">
        <f t="shared" si="25"/>
        <v>0</v>
      </c>
      <c r="E176" s="1">
        <f t="shared" si="25"/>
        <v>0</v>
      </c>
      <c r="F176" s="1">
        <f t="shared" si="25"/>
        <v>2656</v>
      </c>
      <c r="G176" s="1">
        <f t="shared" si="25"/>
        <v>3294</v>
      </c>
      <c r="H176" s="1">
        <f t="shared" si="25"/>
        <v>3582</v>
      </c>
      <c r="I176" s="1">
        <f t="shared" si="25"/>
        <v>3395</v>
      </c>
      <c r="J176" s="1">
        <f t="shared" si="25"/>
        <v>1068</v>
      </c>
      <c r="K176" s="1">
        <f t="shared" si="25"/>
        <v>0</v>
      </c>
      <c r="L176" s="1">
        <f t="shared" si="25"/>
        <v>0</v>
      </c>
      <c r="M176" s="1">
        <f t="shared" si="25"/>
        <v>0</v>
      </c>
      <c r="N176" s="1">
        <f>SUM(B176:M176)</f>
        <v>13995</v>
      </c>
      <c r="O176" s="30">
        <f>N176/O32</f>
        <v>0.66142067205444488</v>
      </c>
      <c r="P176" s="30">
        <f>O176+O104</f>
        <v>1</v>
      </c>
      <c r="Q176" s="16"/>
      <c r="R176" s="16"/>
      <c r="S176" s="16"/>
    </row>
    <row r="177" spans="1:19">
      <c r="A177" s="42">
        <v>1983</v>
      </c>
      <c r="B177" s="1">
        <f t="shared" ref="B177:M177" si="26">C33-B105</f>
        <v>0</v>
      </c>
      <c r="C177" s="1">
        <f t="shared" si="26"/>
        <v>0</v>
      </c>
      <c r="D177" s="1">
        <f t="shared" si="26"/>
        <v>0</v>
      </c>
      <c r="E177" s="1">
        <f t="shared" si="26"/>
        <v>0</v>
      </c>
      <c r="F177" s="1">
        <f t="shared" si="26"/>
        <v>162</v>
      </c>
      <c r="G177" s="1">
        <f t="shared" si="26"/>
        <v>3010</v>
      </c>
      <c r="H177" s="1">
        <f t="shared" si="26"/>
        <v>3611</v>
      </c>
      <c r="I177" s="1">
        <f t="shared" si="26"/>
        <v>3150</v>
      </c>
      <c r="J177" s="1">
        <f t="shared" si="26"/>
        <v>1543</v>
      </c>
      <c r="K177" s="1">
        <f t="shared" si="26"/>
        <v>0</v>
      </c>
      <c r="L177" s="1">
        <f t="shared" si="26"/>
        <v>0</v>
      </c>
      <c r="M177" s="1">
        <f t="shared" si="26"/>
        <v>0</v>
      </c>
      <c r="N177" s="1">
        <f>SUM(B177:M177)</f>
        <v>11476</v>
      </c>
      <c r="O177" s="30">
        <f>N177/O33</f>
        <v>0.57354190614223599</v>
      </c>
      <c r="P177" s="30">
        <f>O177+O105</f>
        <v>1</v>
      </c>
      <c r="Q177" s="16"/>
      <c r="R177" s="16"/>
      <c r="S177" s="16"/>
    </row>
    <row r="178" spans="1:19">
      <c r="A178" s="42">
        <v>1984</v>
      </c>
      <c r="B178" s="1">
        <f t="shared" ref="B178:M178" si="27">C34-B106</f>
        <v>0</v>
      </c>
      <c r="C178" s="1">
        <f t="shared" si="27"/>
        <v>0</v>
      </c>
      <c r="D178" s="1">
        <f t="shared" si="27"/>
        <v>0</v>
      </c>
      <c r="E178" s="1">
        <f t="shared" si="27"/>
        <v>0</v>
      </c>
      <c r="F178" s="1">
        <f t="shared" si="27"/>
        <v>955</v>
      </c>
      <c r="G178" s="1">
        <f t="shared" si="27"/>
        <v>2783</v>
      </c>
      <c r="H178" s="1">
        <f t="shared" si="27"/>
        <v>3325</v>
      </c>
      <c r="I178" s="1">
        <f t="shared" si="27"/>
        <v>3484</v>
      </c>
      <c r="J178" s="1">
        <f t="shared" si="27"/>
        <v>1009</v>
      </c>
      <c r="K178" s="1">
        <f t="shared" si="27"/>
        <v>0</v>
      </c>
      <c r="L178" s="1">
        <f t="shared" si="27"/>
        <v>0</v>
      </c>
      <c r="M178" s="1">
        <f t="shared" si="27"/>
        <v>0</v>
      </c>
      <c r="N178" s="1">
        <f>SUM(B178:M178)</f>
        <v>11556</v>
      </c>
      <c r="O178" s="30">
        <f>N178/O34</f>
        <v>0.59888059701492535</v>
      </c>
      <c r="P178" s="30">
        <f>O178+O106</f>
        <v>1</v>
      </c>
      <c r="Q178" s="16"/>
      <c r="R178" s="16"/>
      <c r="S178" s="16"/>
    </row>
    <row r="179" spans="1:19">
      <c r="A179" s="42">
        <v>1985</v>
      </c>
      <c r="B179" s="1">
        <f t="shared" ref="B179:M179" si="28">C35-B107</f>
        <v>0</v>
      </c>
      <c r="C179" s="1">
        <f t="shared" si="28"/>
        <v>0</v>
      </c>
      <c r="D179" s="1">
        <f t="shared" si="28"/>
        <v>0</v>
      </c>
      <c r="E179" s="1">
        <f t="shared" si="28"/>
        <v>0</v>
      </c>
      <c r="F179" s="1">
        <f t="shared" si="28"/>
        <v>1503</v>
      </c>
      <c r="G179" s="1">
        <f t="shared" si="28"/>
        <v>2349</v>
      </c>
      <c r="H179" s="1">
        <f t="shared" si="28"/>
        <v>3640</v>
      </c>
      <c r="I179" s="1">
        <f t="shared" si="28"/>
        <v>2776</v>
      </c>
      <c r="J179" s="1">
        <f t="shared" si="28"/>
        <v>315</v>
      </c>
      <c r="K179" s="1">
        <f t="shared" si="28"/>
        <v>0</v>
      </c>
      <c r="L179" s="1">
        <f t="shared" si="28"/>
        <v>0</v>
      </c>
      <c r="M179" s="1">
        <f t="shared" si="28"/>
        <v>0</v>
      </c>
      <c r="N179" s="1">
        <f>SUM(B179:M179)</f>
        <v>10583</v>
      </c>
      <c r="O179" s="30">
        <f>N179/O35</f>
        <v>0.62576868495742666</v>
      </c>
      <c r="P179" s="30">
        <f>O179+O107</f>
        <v>1</v>
      </c>
      <c r="Q179" s="16"/>
      <c r="R179" s="16"/>
      <c r="S179" s="16"/>
    </row>
    <row r="180" spans="1:19">
      <c r="A180" s="16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6"/>
      <c r="P180" s="16"/>
      <c r="Q180" s="16"/>
      <c r="R180" s="16"/>
      <c r="S180" s="16"/>
    </row>
    <row r="181" spans="1:19">
      <c r="A181" s="42">
        <v>1986</v>
      </c>
      <c r="B181" s="1">
        <f t="shared" ref="B181:M181" si="29">C37-B109</f>
        <v>0</v>
      </c>
      <c r="C181" s="1">
        <f t="shared" si="29"/>
        <v>0</v>
      </c>
      <c r="D181" s="1">
        <f t="shared" si="29"/>
        <v>0</v>
      </c>
      <c r="E181" s="1">
        <f t="shared" si="29"/>
        <v>0</v>
      </c>
      <c r="F181" s="1">
        <f t="shared" si="29"/>
        <v>0</v>
      </c>
      <c r="G181" s="1">
        <f t="shared" si="29"/>
        <v>2555</v>
      </c>
      <c r="H181" s="1">
        <f t="shared" si="29"/>
        <v>3509</v>
      </c>
      <c r="I181" s="1">
        <f t="shared" si="29"/>
        <v>2281</v>
      </c>
      <c r="J181" s="1">
        <f t="shared" si="29"/>
        <v>0</v>
      </c>
      <c r="K181" s="1">
        <f t="shared" si="29"/>
        <v>0</v>
      </c>
      <c r="L181" s="1">
        <f t="shared" si="29"/>
        <v>0</v>
      </c>
      <c r="M181" s="1">
        <f t="shared" si="29"/>
        <v>0</v>
      </c>
      <c r="N181" s="1">
        <f>SUM(B181:M181)</f>
        <v>8345</v>
      </c>
      <c r="O181" s="30">
        <f>N181/O37</f>
        <v>0.6024400808547502</v>
      </c>
      <c r="P181" s="30">
        <f>O181+O109</f>
        <v>1</v>
      </c>
      <c r="Q181" s="16"/>
      <c r="R181" s="16"/>
      <c r="S181" s="16"/>
    </row>
    <row r="182" spans="1:19">
      <c r="A182" s="42">
        <v>1987</v>
      </c>
      <c r="B182" s="1">
        <f t="shared" ref="B182:M182" si="30">C38-B110</f>
        <v>0</v>
      </c>
      <c r="C182" s="1">
        <f t="shared" si="30"/>
        <v>0</v>
      </c>
      <c r="D182" s="1">
        <f t="shared" si="30"/>
        <v>0</v>
      </c>
      <c r="E182" s="1">
        <f t="shared" si="30"/>
        <v>0</v>
      </c>
      <c r="F182" s="1">
        <f t="shared" si="30"/>
        <v>126</v>
      </c>
      <c r="G182" s="1">
        <f t="shared" si="30"/>
        <v>2394</v>
      </c>
      <c r="H182" s="1">
        <f t="shared" si="30"/>
        <v>3549</v>
      </c>
      <c r="I182" s="1">
        <f t="shared" si="30"/>
        <v>2643</v>
      </c>
      <c r="J182" s="1">
        <f t="shared" si="30"/>
        <v>0</v>
      </c>
      <c r="K182" s="1">
        <f t="shared" si="30"/>
        <v>0</v>
      </c>
      <c r="L182" s="1">
        <f t="shared" si="30"/>
        <v>0</v>
      </c>
      <c r="M182" s="1">
        <f t="shared" si="30"/>
        <v>0</v>
      </c>
      <c r="N182" s="1">
        <f>SUM(B182:M182)</f>
        <v>8712</v>
      </c>
      <c r="O182" s="30">
        <f>N182/O38</f>
        <v>0.60991318958274998</v>
      </c>
      <c r="P182" s="30">
        <f>O182+O110</f>
        <v>1</v>
      </c>
      <c r="Q182" s="16"/>
      <c r="R182" s="16"/>
      <c r="S182" s="16"/>
    </row>
    <row r="183" spans="1:19">
      <c r="A183" s="42">
        <v>1988</v>
      </c>
      <c r="B183" s="1">
        <f t="shared" ref="B183:M183" si="31">C39-B111</f>
        <v>0</v>
      </c>
      <c r="C183" s="1">
        <f t="shared" si="31"/>
        <v>0</v>
      </c>
      <c r="D183" s="1">
        <f t="shared" si="31"/>
        <v>0</v>
      </c>
      <c r="E183" s="1">
        <f t="shared" si="31"/>
        <v>0</v>
      </c>
      <c r="F183" s="1">
        <f t="shared" si="31"/>
        <v>459</v>
      </c>
      <c r="G183" s="1">
        <f t="shared" si="31"/>
        <v>3096</v>
      </c>
      <c r="H183" s="1">
        <f t="shared" si="31"/>
        <v>2982</v>
      </c>
      <c r="I183" s="1">
        <f t="shared" si="31"/>
        <v>2197</v>
      </c>
      <c r="J183" s="1">
        <f t="shared" si="31"/>
        <v>0</v>
      </c>
      <c r="K183" s="1">
        <f t="shared" si="31"/>
        <v>0</v>
      </c>
      <c r="L183" s="1">
        <f t="shared" si="31"/>
        <v>0</v>
      </c>
      <c r="M183" s="1">
        <f t="shared" si="31"/>
        <v>0</v>
      </c>
      <c r="N183" s="1">
        <f>SUM(B183:M183)</f>
        <v>8734</v>
      </c>
      <c r="O183" s="30">
        <f>N183/O39</f>
        <v>0.59471605610785783</v>
      </c>
      <c r="P183" s="30">
        <f>O183+O111</f>
        <v>1</v>
      </c>
      <c r="Q183" s="16"/>
      <c r="R183" s="16"/>
      <c r="S183" s="16"/>
    </row>
    <row r="184" spans="1:19">
      <c r="A184" s="42">
        <v>1989</v>
      </c>
      <c r="B184" s="1">
        <f t="shared" ref="B184:M184" si="32">C40-B112</f>
        <v>0</v>
      </c>
      <c r="C184" s="1">
        <f t="shared" si="32"/>
        <v>0</v>
      </c>
      <c r="D184" s="1">
        <f t="shared" si="32"/>
        <v>0</v>
      </c>
      <c r="E184" s="1">
        <f t="shared" si="32"/>
        <v>0</v>
      </c>
      <c r="F184" s="1">
        <f t="shared" si="32"/>
        <v>878</v>
      </c>
      <c r="G184" s="1">
        <f t="shared" si="32"/>
        <v>2234</v>
      </c>
      <c r="H184" s="1">
        <f t="shared" si="32"/>
        <v>2975</v>
      </c>
      <c r="I184" s="1">
        <f t="shared" si="32"/>
        <v>2623</v>
      </c>
      <c r="J184" s="1">
        <f t="shared" si="32"/>
        <v>0</v>
      </c>
      <c r="K184" s="1">
        <f t="shared" si="32"/>
        <v>0</v>
      </c>
      <c r="L184" s="1">
        <f t="shared" si="32"/>
        <v>0</v>
      </c>
      <c r="M184" s="1">
        <f t="shared" si="32"/>
        <v>0</v>
      </c>
      <c r="N184" s="1">
        <f>SUM(B184:M184)</f>
        <v>8710</v>
      </c>
      <c r="O184" s="30">
        <f>N184/O40</f>
        <v>0.61576528808766351</v>
      </c>
      <c r="P184" s="30">
        <f>O184+O112</f>
        <v>1</v>
      </c>
      <c r="Q184" s="16"/>
      <c r="R184" s="16"/>
      <c r="S184" s="16"/>
    </row>
    <row r="185" spans="1:19">
      <c r="A185" s="42">
        <v>1990</v>
      </c>
      <c r="B185" s="1">
        <f t="shared" ref="B185:M185" si="33">C41-B113</f>
        <v>0</v>
      </c>
      <c r="C185" s="1">
        <f t="shared" si="33"/>
        <v>0</v>
      </c>
      <c r="D185" s="1">
        <f t="shared" si="33"/>
        <v>0</v>
      </c>
      <c r="E185" s="1">
        <f t="shared" si="33"/>
        <v>0</v>
      </c>
      <c r="F185" s="1">
        <f t="shared" si="33"/>
        <v>0</v>
      </c>
      <c r="G185" s="1">
        <f t="shared" si="33"/>
        <v>2641</v>
      </c>
      <c r="H185" s="1">
        <f t="shared" si="33"/>
        <v>4473</v>
      </c>
      <c r="I185" s="1">
        <f t="shared" si="33"/>
        <v>474</v>
      </c>
      <c r="J185" s="1">
        <f t="shared" si="33"/>
        <v>0</v>
      </c>
      <c r="K185" s="1">
        <f t="shared" si="33"/>
        <v>0</v>
      </c>
      <c r="L185" s="1">
        <f t="shared" si="33"/>
        <v>0</v>
      </c>
      <c r="M185" s="1">
        <f t="shared" si="33"/>
        <v>0</v>
      </c>
      <c r="N185" s="1">
        <f>SUM(B185:M185)</f>
        <v>7588</v>
      </c>
      <c r="O185" s="30">
        <f>N185/O41</f>
        <v>0.60708856708536685</v>
      </c>
      <c r="P185" s="30">
        <f>O185+O113</f>
        <v>1</v>
      </c>
      <c r="Q185" s="16"/>
      <c r="R185" s="16"/>
      <c r="S185" s="16"/>
    </row>
    <row r="186" spans="1:19">
      <c r="A186" s="16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6"/>
      <c r="P186" s="16"/>
      <c r="Q186" s="16"/>
      <c r="R186" s="16"/>
      <c r="S186" s="16"/>
    </row>
    <row r="187" spans="1:19">
      <c r="A187" s="16">
        <v>1991</v>
      </c>
      <c r="B187" s="1">
        <f t="shared" ref="B187:M187" si="34">C43-B115</f>
        <v>0</v>
      </c>
      <c r="C187" s="1">
        <f t="shared" si="34"/>
        <v>0</v>
      </c>
      <c r="D187" s="1">
        <f t="shared" si="34"/>
        <v>0</v>
      </c>
      <c r="E187" s="1">
        <f t="shared" si="34"/>
        <v>0</v>
      </c>
      <c r="F187" s="1">
        <f t="shared" si="34"/>
        <v>533</v>
      </c>
      <c r="G187" s="1">
        <f t="shared" si="34"/>
        <v>1718</v>
      </c>
      <c r="H187" s="1">
        <f t="shared" si="34"/>
        <v>3879</v>
      </c>
      <c r="I187" s="1">
        <f t="shared" si="34"/>
        <v>1158</v>
      </c>
      <c r="J187" s="1">
        <f t="shared" si="34"/>
        <v>0</v>
      </c>
      <c r="K187" s="1">
        <f t="shared" si="34"/>
        <v>0</v>
      </c>
      <c r="L187" s="1">
        <f t="shared" si="34"/>
        <v>0</v>
      </c>
      <c r="M187" s="1">
        <f t="shared" si="34"/>
        <v>0</v>
      </c>
      <c r="N187" s="1">
        <f>SUM(B187:M187)</f>
        <v>7288</v>
      </c>
      <c r="O187" s="30">
        <f>N187/O43</f>
        <v>0.65199499015924134</v>
      </c>
      <c r="P187" s="30">
        <f>O187+O115</f>
        <v>1</v>
      </c>
      <c r="Q187" s="16"/>
      <c r="R187" s="16"/>
      <c r="S187" s="16"/>
    </row>
    <row r="188" spans="1:19">
      <c r="A188" s="16">
        <v>1992</v>
      </c>
      <c r="B188" s="1">
        <f t="shared" ref="B188:M188" si="35">C44-B116</f>
        <v>0</v>
      </c>
      <c r="C188" s="1">
        <f t="shared" si="35"/>
        <v>0</v>
      </c>
      <c r="D188" s="1">
        <f t="shared" si="35"/>
        <v>0</v>
      </c>
      <c r="E188" s="1">
        <f t="shared" si="35"/>
        <v>0</v>
      </c>
      <c r="F188" s="1">
        <f t="shared" si="35"/>
        <v>0</v>
      </c>
      <c r="G188" s="1">
        <f t="shared" si="35"/>
        <v>226</v>
      </c>
      <c r="H188" s="1">
        <f t="shared" si="35"/>
        <v>3614</v>
      </c>
      <c r="I188" s="1">
        <f t="shared" si="35"/>
        <v>2192</v>
      </c>
      <c r="J188" s="1">
        <f t="shared" si="35"/>
        <v>0</v>
      </c>
      <c r="K188" s="1">
        <f t="shared" si="35"/>
        <v>0</v>
      </c>
      <c r="L188" s="1">
        <f t="shared" si="35"/>
        <v>0</v>
      </c>
      <c r="M188" s="1">
        <f t="shared" si="35"/>
        <v>0</v>
      </c>
      <c r="N188" s="1">
        <f>SUM(B188:M188)</f>
        <v>6032</v>
      </c>
      <c r="O188" s="30">
        <f>N188/O44</f>
        <v>0.62540176257128044</v>
      </c>
      <c r="P188" s="30">
        <f>O188+O116</f>
        <v>1</v>
      </c>
      <c r="Q188" s="16"/>
      <c r="R188" s="16"/>
      <c r="S188" s="16"/>
    </row>
    <row r="189" spans="1:19">
      <c r="A189" s="16">
        <v>1993</v>
      </c>
      <c r="B189" s="1">
        <f t="shared" ref="B189:M189" si="36">C45-B117</f>
        <v>0</v>
      </c>
      <c r="C189" s="1">
        <f t="shared" si="36"/>
        <v>0</v>
      </c>
      <c r="D189" s="1">
        <f t="shared" si="36"/>
        <v>0</v>
      </c>
      <c r="E189" s="1">
        <f t="shared" si="36"/>
        <v>0</v>
      </c>
      <c r="F189" s="1">
        <f t="shared" si="36"/>
        <v>0</v>
      </c>
      <c r="G189" s="1">
        <f t="shared" si="36"/>
        <v>1922</v>
      </c>
      <c r="H189" s="1">
        <f t="shared" si="36"/>
        <v>4394</v>
      </c>
      <c r="I189" s="1">
        <f t="shared" si="36"/>
        <v>2893</v>
      </c>
      <c r="J189" s="1">
        <f t="shared" si="36"/>
        <v>0</v>
      </c>
      <c r="K189" s="1">
        <f t="shared" si="36"/>
        <v>0</v>
      </c>
      <c r="L189" s="1">
        <f t="shared" si="36"/>
        <v>0</v>
      </c>
      <c r="M189" s="1">
        <f t="shared" si="36"/>
        <v>0</v>
      </c>
      <c r="N189" s="1">
        <f>SUM(B189:M189)</f>
        <v>9209</v>
      </c>
      <c r="O189" s="30">
        <f>N189/O45</f>
        <v>0.68108867687301233</v>
      </c>
      <c r="P189" s="30">
        <f>O189+O117</f>
        <v>1</v>
      </c>
      <c r="Q189" s="16"/>
      <c r="R189" s="16"/>
      <c r="S189" s="16"/>
    </row>
    <row r="190" spans="1:19">
      <c r="A190" s="16">
        <v>1994</v>
      </c>
      <c r="B190" s="1">
        <f t="shared" ref="B190:M190" si="37">C46-B118</f>
        <v>0</v>
      </c>
      <c r="C190" s="1">
        <f t="shared" si="37"/>
        <v>0</v>
      </c>
      <c r="D190" s="1">
        <f t="shared" si="37"/>
        <v>0</v>
      </c>
      <c r="E190" s="1">
        <f t="shared" si="37"/>
        <v>0</v>
      </c>
      <c r="F190" s="1">
        <f t="shared" si="37"/>
        <v>0</v>
      </c>
      <c r="G190" s="1">
        <f t="shared" si="37"/>
        <v>2611</v>
      </c>
      <c r="H190" s="1">
        <f t="shared" si="37"/>
        <v>3230</v>
      </c>
      <c r="I190" s="1">
        <f t="shared" si="37"/>
        <v>1477</v>
      </c>
      <c r="J190" s="1">
        <f t="shared" si="37"/>
        <v>0</v>
      </c>
      <c r="K190" s="1">
        <f t="shared" si="37"/>
        <v>0</v>
      </c>
      <c r="L190" s="1">
        <f t="shared" si="37"/>
        <v>0</v>
      </c>
      <c r="M190" s="1">
        <f t="shared" si="37"/>
        <v>0</v>
      </c>
      <c r="N190" s="1">
        <f>SUM(B190:M190)</f>
        <v>7318</v>
      </c>
      <c r="O190" s="30">
        <f>N190/O46</f>
        <v>0.55607902735562309</v>
      </c>
      <c r="P190" s="30">
        <f>O190+O118</f>
        <v>1</v>
      </c>
      <c r="Q190" s="16"/>
      <c r="R190" s="16"/>
      <c r="S190" s="16"/>
    </row>
    <row r="191" spans="1:19">
      <c r="A191" s="16">
        <v>1995</v>
      </c>
      <c r="B191" s="1">
        <f t="shared" ref="B191:M191" si="38">C47-B119</f>
        <v>0</v>
      </c>
      <c r="C191" s="1">
        <f t="shared" si="38"/>
        <v>0</v>
      </c>
      <c r="D191" s="1">
        <f t="shared" si="38"/>
        <v>0</v>
      </c>
      <c r="E191" s="1">
        <f t="shared" si="38"/>
        <v>0</v>
      </c>
      <c r="F191" s="1">
        <f t="shared" si="38"/>
        <v>0</v>
      </c>
      <c r="G191" s="1">
        <f t="shared" si="38"/>
        <v>0</v>
      </c>
      <c r="H191" s="1">
        <f t="shared" si="38"/>
        <v>3656</v>
      </c>
      <c r="I191" s="1">
        <f t="shared" si="38"/>
        <v>2807</v>
      </c>
      <c r="J191" s="1">
        <f t="shared" si="38"/>
        <v>218</v>
      </c>
      <c r="K191" s="1">
        <f t="shared" si="38"/>
        <v>0</v>
      </c>
      <c r="L191" s="1">
        <f t="shared" si="38"/>
        <v>0</v>
      </c>
      <c r="M191" s="1">
        <f t="shared" si="38"/>
        <v>0</v>
      </c>
      <c r="N191" s="1">
        <f>SUM(B191:M191)</f>
        <v>6681</v>
      </c>
      <c r="O191" s="30">
        <f>N191/O47</f>
        <v>0.55563872255489022</v>
      </c>
      <c r="P191" s="30">
        <f>O191+O119</f>
        <v>1</v>
      </c>
      <c r="Q191" s="16"/>
      <c r="R191" s="16"/>
      <c r="S191" s="16"/>
    </row>
    <row r="192" spans="1:19">
      <c r="A192" s="16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30"/>
      <c r="P192" s="30"/>
      <c r="Q192" s="16"/>
      <c r="R192" s="16"/>
      <c r="S192" s="16"/>
    </row>
    <row r="193" spans="1:19">
      <c r="A193" s="16">
        <v>1996</v>
      </c>
      <c r="B193" s="1">
        <f t="shared" ref="B193:M193" si="39">C49-B121</f>
        <v>0</v>
      </c>
      <c r="C193" s="1">
        <f t="shared" si="39"/>
        <v>0</v>
      </c>
      <c r="D193" s="1">
        <f t="shared" si="39"/>
        <v>0</v>
      </c>
      <c r="E193" s="1">
        <f t="shared" si="39"/>
        <v>0</v>
      </c>
      <c r="F193" s="1">
        <f t="shared" si="39"/>
        <v>0</v>
      </c>
      <c r="G193" s="1">
        <f t="shared" si="39"/>
        <v>1736</v>
      </c>
      <c r="H193" s="1">
        <f t="shared" si="39"/>
        <v>3542</v>
      </c>
      <c r="I193" s="1">
        <f t="shared" si="39"/>
        <v>2038</v>
      </c>
      <c r="J193" s="1">
        <f t="shared" si="39"/>
        <v>0</v>
      </c>
      <c r="K193" s="1">
        <f t="shared" si="39"/>
        <v>0</v>
      </c>
      <c r="L193" s="1">
        <f t="shared" si="39"/>
        <v>0</v>
      </c>
      <c r="M193" s="1">
        <f t="shared" si="39"/>
        <v>0</v>
      </c>
      <c r="N193" s="1">
        <f>SUM(B193:M193)</f>
        <v>7316</v>
      </c>
      <c r="O193" s="30">
        <f>N193/O49</f>
        <v>0.6088548601864181</v>
      </c>
      <c r="P193" s="30">
        <f>O193+O121</f>
        <v>1</v>
      </c>
      <c r="Q193" s="16"/>
      <c r="R193" s="16"/>
      <c r="S193" s="16"/>
    </row>
    <row r="194" spans="1:19">
      <c r="A194" s="16">
        <v>1997</v>
      </c>
      <c r="B194" s="1">
        <f t="shared" ref="B194:M194" si="40">C50-B122</f>
        <v>0</v>
      </c>
      <c r="C194" s="1">
        <f t="shared" si="40"/>
        <v>0</v>
      </c>
      <c r="D194" s="1">
        <f t="shared" si="40"/>
        <v>0</v>
      </c>
      <c r="E194" s="1">
        <f t="shared" si="40"/>
        <v>0</v>
      </c>
      <c r="F194" s="1">
        <f t="shared" si="40"/>
        <v>120</v>
      </c>
      <c r="G194" s="1">
        <f t="shared" si="40"/>
        <v>2384</v>
      </c>
      <c r="H194" s="1">
        <f t="shared" si="40"/>
        <v>3346</v>
      </c>
      <c r="I194" s="1">
        <f t="shared" si="40"/>
        <v>1969</v>
      </c>
      <c r="J194" s="1">
        <f t="shared" si="40"/>
        <v>0</v>
      </c>
      <c r="K194" s="1">
        <f t="shared" si="40"/>
        <v>0</v>
      </c>
      <c r="L194" s="1">
        <f t="shared" si="40"/>
        <v>0</v>
      </c>
      <c r="M194" s="1">
        <f t="shared" si="40"/>
        <v>0</v>
      </c>
      <c r="N194" s="1">
        <f>SUM(B194:M194)</f>
        <v>7819</v>
      </c>
      <c r="O194" s="30">
        <f>N194/O50</f>
        <v>0.56981489578778599</v>
      </c>
      <c r="P194" s="30">
        <f>O194+O122</f>
        <v>1</v>
      </c>
      <c r="Q194" s="16"/>
      <c r="R194" s="16"/>
      <c r="S194" s="16"/>
    </row>
    <row r="195" spans="1:19">
      <c r="A195" s="16">
        <v>1998</v>
      </c>
      <c r="B195" s="1">
        <f t="shared" ref="B195:M195" si="41">C51-B123</f>
        <v>0</v>
      </c>
      <c r="C195" s="1">
        <f t="shared" si="41"/>
        <v>0</v>
      </c>
      <c r="D195" s="1">
        <f t="shared" si="41"/>
        <v>0</v>
      </c>
      <c r="E195" s="1">
        <f t="shared" si="41"/>
        <v>0</v>
      </c>
      <c r="F195" s="1">
        <f t="shared" si="41"/>
        <v>0</v>
      </c>
      <c r="G195" s="1">
        <f t="shared" si="41"/>
        <v>2020</v>
      </c>
      <c r="H195" s="1">
        <f t="shared" si="41"/>
        <v>3115</v>
      </c>
      <c r="I195" s="1">
        <f t="shared" si="41"/>
        <v>1654</v>
      </c>
      <c r="J195" s="1">
        <f t="shared" si="41"/>
        <v>0</v>
      </c>
      <c r="K195" s="1">
        <f t="shared" si="41"/>
        <v>0</v>
      </c>
      <c r="L195" s="1">
        <f t="shared" si="41"/>
        <v>0</v>
      </c>
      <c r="M195" s="1">
        <f t="shared" si="41"/>
        <v>0</v>
      </c>
      <c r="N195" s="1">
        <f>SUM(B195:M195)</f>
        <v>6789</v>
      </c>
      <c r="O195" s="30">
        <f>N195/O51</f>
        <v>0.59014255910987479</v>
      </c>
      <c r="P195" s="30">
        <f>O195+O123</f>
        <v>1</v>
      </c>
      <c r="Q195" s="16"/>
      <c r="R195" s="16"/>
      <c r="S195" s="16"/>
    </row>
    <row r="196" spans="1:19">
      <c r="A196" s="16">
        <v>1999</v>
      </c>
      <c r="B196" s="1">
        <f t="shared" ref="B196:M196" si="42">C52-B124</f>
        <v>0</v>
      </c>
      <c r="C196" s="1">
        <f t="shared" si="42"/>
        <v>0</v>
      </c>
      <c r="D196" s="1">
        <f t="shared" si="42"/>
        <v>0</v>
      </c>
      <c r="E196" s="1">
        <f t="shared" si="42"/>
        <v>787</v>
      </c>
      <c r="F196" s="1">
        <f t="shared" si="42"/>
        <v>1446</v>
      </c>
      <c r="G196" s="1">
        <f t="shared" si="42"/>
        <v>1639</v>
      </c>
      <c r="H196" s="1">
        <f t="shared" si="42"/>
        <v>2975</v>
      </c>
      <c r="I196" s="1">
        <f t="shared" si="42"/>
        <v>1887</v>
      </c>
      <c r="J196" s="1">
        <f t="shared" si="42"/>
        <v>0</v>
      </c>
      <c r="K196" s="1">
        <f t="shared" si="42"/>
        <v>0</v>
      </c>
      <c r="L196" s="1">
        <f t="shared" si="42"/>
        <v>0</v>
      </c>
      <c r="M196" s="1">
        <f t="shared" si="42"/>
        <v>0</v>
      </c>
      <c r="N196" s="1">
        <f>SUM(B196:M196)</f>
        <v>8734</v>
      </c>
      <c r="O196" s="30">
        <f>N196/O52</f>
        <v>0.66896446078431371</v>
      </c>
      <c r="P196" s="30">
        <f>O196+O124</f>
        <v>1</v>
      </c>
      <c r="Q196" s="16"/>
      <c r="R196" s="16"/>
      <c r="S196" s="16"/>
    </row>
    <row r="197" spans="1:19">
      <c r="A197" s="16">
        <v>2000</v>
      </c>
      <c r="B197" s="1">
        <f t="shared" ref="B197:M197" si="43">C53-B125</f>
        <v>0</v>
      </c>
      <c r="C197" s="1">
        <f t="shared" si="43"/>
        <v>0</v>
      </c>
      <c r="D197" s="1">
        <f t="shared" si="43"/>
        <v>0</v>
      </c>
      <c r="E197" s="1">
        <f t="shared" si="43"/>
        <v>0</v>
      </c>
      <c r="F197" s="1">
        <f t="shared" si="43"/>
        <v>0</v>
      </c>
      <c r="G197" s="1">
        <f t="shared" si="43"/>
        <v>1709</v>
      </c>
      <c r="H197" s="1">
        <f t="shared" si="43"/>
        <v>3031</v>
      </c>
      <c r="I197" s="1">
        <f t="shared" si="43"/>
        <v>996</v>
      </c>
      <c r="J197" s="1">
        <f t="shared" si="43"/>
        <v>0</v>
      </c>
      <c r="K197" s="1">
        <f t="shared" si="43"/>
        <v>0</v>
      </c>
      <c r="L197" s="1">
        <f t="shared" si="43"/>
        <v>0</v>
      </c>
      <c r="M197" s="1">
        <f t="shared" si="43"/>
        <v>0</v>
      </c>
      <c r="N197" s="1">
        <f>SUM(B197:M197)</f>
        <v>5736</v>
      </c>
      <c r="O197" s="30">
        <f>N197/O53</f>
        <v>0.57348530293941213</v>
      </c>
      <c r="P197" s="30">
        <f>O197+O125</f>
        <v>1</v>
      </c>
      <c r="Q197" s="16"/>
      <c r="R197" s="16"/>
      <c r="S197" s="16"/>
    </row>
    <row r="198" spans="1:19">
      <c r="A198" s="16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30"/>
      <c r="P198" s="30"/>
      <c r="Q198" s="16"/>
      <c r="R198" s="16"/>
      <c r="S198" s="16"/>
    </row>
    <row r="199" spans="1:19">
      <c r="A199" s="16">
        <v>2001</v>
      </c>
      <c r="B199" s="1">
        <f t="shared" ref="B199:M199" si="44">C55-B127</f>
        <v>0</v>
      </c>
      <c r="C199" s="1">
        <f t="shared" si="44"/>
        <v>0</v>
      </c>
      <c r="D199" s="1">
        <f t="shared" si="44"/>
        <v>0</v>
      </c>
      <c r="E199" s="1">
        <f t="shared" si="44"/>
        <v>0</v>
      </c>
      <c r="F199" s="1">
        <f t="shared" si="44"/>
        <v>503</v>
      </c>
      <c r="G199" s="1">
        <f t="shared" si="44"/>
        <v>1130</v>
      </c>
      <c r="H199" s="1">
        <f t="shared" si="44"/>
        <v>2794</v>
      </c>
      <c r="I199" s="1">
        <f t="shared" si="44"/>
        <v>56</v>
      </c>
      <c r="J199" s="1">
        <f t="shared" si="44"/>
        <v>0</v>
      </c>
      <c r="K199" s="1">
        <f t="shared" si="44"/>
        <v>0</v>
      </c>
      <c r="L199" s="1">
        <f t="shared" si="44"/>
        <v>0</v>
      </c>
      <c r="M199" s="1">
        <f t="shared" si="44"/>
        <v>0</v>
      </c>
      <c r="N199" s="1">
        <f>SUM(B199:M199)</f>
        <v>4483</v>
      </c>
      <c r="O199" s="30">
        <f>N199/O55</f>
        <v>0.63158636235559318</v>
      </c>
      <c r="P199" s="30">
        <f>O199+O127</f>
        <v>1</v>
      </c>
      <c r="Q199" s="16"/>
      <c r="R199" s="16"/>
      <c r="S199" s="16"/>
    </row>
    <row r="200" spans="1:19">
      <c r="A200" s="16">
        <v>2002</v>
      </c>
      <c r="B200" s="1">
        <f t="shared" ref="B200:M200" si="45">C56-B128</f>
        <v>0</v>
      </c>
      <c r="C200" s="1">
        <f t="shared" si="45"/>
        <v>0</v>
      </c>
      <c r="D200" s="1">
        <f t="shared" si="45"/>
        <v>0</v>
      </c>
      <c r="E200" s="1">
        <f t="shared" si="45"/>
        <v>0</v>
      </c>
      <c r="F200" s="1">
        <f t="shared" si="45"/>
        <v>0</v>
      </c>
      <c r="G200" s="1">
        <f t="shared" si="45"/>
        <v>0</v>
      </c>
      <c r="H200" s="1">
        <f t="shared" si="45"/>
        <v>0</v>
      </c>
      <c r="I200" s="1">
        <f t="shared" si="45"/>
        <v>0</v>
      </c>
      <c r="J200" s="1">
        <f t="shared" si="45"/>
        <v>0</v>
      </c>
      <c r="K200" s="1">
        <f t="shared" si="45"/>
        <v>0</v>
      </c>
      <c r="L200" s="1">
        <f t="shared" si="45"/>
        <v>0</v>
      </c>
      <c r="M200" s="1">
        <f t="shared" si="45"/>
        <v>0</v>
      </c>
      <c r="N200" s="1">
        <f>SUM(B200:M200)</f>
        <v>0</v>
      </c>
      <c r="O200" s="30">
        <v>0</v>
      </c>
      <c r="P200" s="30">
        <f>O200+O128</f>
        <v>0</v>
      </c>
      <c r="Q200" s="16"/>
      <c r="R200" s="16"/>
      <c r="S200" s="16"/>
    </row>
    <row r="201" spans="1:19">
      <c r="A201" s="16">
        <v>2003</v>
      </c>
      <c r="B201" s="1">
        <f t="shared" ref="B201:M201" si="46">C57-B129</f>
        <v>0</v>
      </c>
      <c r="C201" s="1">
        <f t="shared" si="46"/>
        <v>0</v>
      </c>
      <c r="D201" s="1">
        <f t="shared" si="46"/>
        <v>0</v>
      </c>
      <c r="E201" s="1">
        <f t="shared" si="46"/>
        <v>0</v>
      </c>
      <c r="F201" s="1">
        <f t="shared" si="46"/>
        <v>0</v>
      </c>
      <c r="G201" s="1">
        <f t="shared" si="46"/>
        <v>0</v>
      </c>
      <c r="H201" s="1">
        <f t="shared" si="46"/>
        <v>0</v>
      </c>
      <c r="I201" s="1">
        <f t="shared" si="46"/>
        <v>0</v>
      </c>
      <c r="J201" s="1">
        <f t="shared" si="46"/>
        <v>0</v>
      </c>
      <c r="K201" s="1">
        <f t="shared" si="46"/>
        <v>0</v>
      </c>
      <c r="L201" s="1">
        <f t="shared" si="46"/>
        <v>0</v>
      </c>
      <c r="M201" s="1">
        <f t="shared" si="46"/>
        <v>0</v>
      </c>
      <c r="N201" s="1">
        <f>SUM(B201:M201)</f>
        <v>0</v>
      </c>
      <c r="O201" s="30">
        <v>0</v>
      </c>
      <c r="P201" s="30">
        <f>O201+O129</f>
        <v>0</v>
      </c>
      <c r="Q201" s="16"/>
      <c r="R201" s="16"/>
      <c r="S201" s="16"/>
    </row>
    <row r="202" spans="1:19">
      <c r="A202" s="16">
        <v>2004</v>
      </c>
      <c r="B202" s="1">
        <f t="shared" ref="B202:M202" si="47">C58-B130</f>
        <v>0</v>
      </c>
      <c r="C202" s="1">
        <f t="shared" si="47"/>
        <v>0</v>
      </c>
      <c r="D202" s="1">
        <f t="shared" si="47"/>
        <v>0</v>
      </c>
      <c r="E202" s="1">
        <f t="shared" si="47"/>
        <v>0</v>
      </c>
      <c r="F202" s="1">
        <f t="shared" si="47"/>
        <v>0</v>
      </c>
      <c r="G202" s="1">
        <f t="shared" si="47"/>
        <v>0</v>
      </c>
      <c r="H202" s="1">
        <f t="shared" si="47"/>
        <v>0</v>
      </c>
      <c r="I202" s="1">
        <f t="shared" si="47"/>
        <v>0</v>
      </c>
      <c r="J202" s="1">
        <f t="shared" si="47"/>
        <v>0</v>
      </c>
      <c r="K202" s="1">
        <f t="shared" si="47"/>
        <v>0</v>
      </c>
      <c r="L202" s="1">
        <f t="shared" si="47"/>
        <v>0</v>
      </c>
      <c r="M202" s="1">
        <f t="shared" si="47"/>
        <v>0</v>
      </c>
      <c r="N202" s="1">
        <f>SUM(B202:M202)</f>
        <v>0</v>
      </c>
      <c r="O202" s="30">
        <v>0</v>
      </c>
      <c r="P202" s="30">
        <f>O202+O130</f>
        <v>0</v>
      </c>
      <c r="Q202" s="16"/>
      <c r="R202" s="16"/>
      <c r="S202" s="16"/>
    </row>
    <row r="203" spans="1:19">
      <c r="A203" s="16">
        <v>2005</v>
      </c>
      <c r="B203" s="1">
        <v>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f>SUM(B203:M203)</f>
        <v>0</v>
      </c>
      <c r="O203" s="30">
        <v>0</v>
      </c>
      <c r="P203" s="30">
        <f>O203+O131</f>
        <v>0</v>
      </c>
      <c r="Q203" s="16"/>
      <c r="R203" s="16"/>
      <c r="S203" s="16"/>
    </row>
    <row r="204" spans="1:19">
      <c r="A204" s="16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30"/>
      <c r="P204" s="30"/>
      <c r="Q204" s="16"/>
      <c r="R204" s="16"/>
      <c r="S204" s="16"/>
    </row>
    <row r="205" spans="1:19">
      <c r="A205" s="16">
        <v>2006</v>
      </c>
      <c r="B205" s="1">
        <v>0</v>
      </c>
      <c r="C205" s="1">
        <v>0</v>
      </c>
      <c r="D205" s="1"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f>SUM(B205:M205)</f>
        <v>0</v>
      </c>
      <c r="O205" s="30">
        <v>0</v>
      </c>
      <c r="P205" s="30">
        <f>O205+O133</f>
        <v>0</v>
      </c>
      <c r="Q205" s="16"/>
      <c r="R205" s="16"/>
      <c r="S205" s="16"/>
    </row>
    <row r="206" spans="1:19">
      <c r="A206" s="16">
        <v>2007</v>
      </c>
      <c r="B206" s="1">
        <v>0</v>
      </c>
      <c r="C206" s="1">
        <v>0</v>
      </c>
      <c r="D206" s="1"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f>SUM(B206:M206)</f>
        <v>0</v>
      </c>
      <c r="O206" s="30">
        <v>0</v>
      </c>
      <c r="P206" s="30">
        <f>O206+O134</f>
        <v>0</v>
      </c>
      <c r="Q206" s="16"/>
      <c r="R206" s="16"/>
      <c r="S206" s="16"/>
    </row>
    <row r="207" spans="1:19">
      <c r="A207" s="16">
        <v>2008</v>
      </c>
      <c r="B207" s="1">
        <v>0</v>
      </c>
      <c r="C207" s="1">
        <v>0</v>
      </c>
      <c r="D207" s="1"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f>SUM(B207:M207)</f>
        <v>0</v>
      </c>
      <c r="O207" s="30">
        <v>0</v>
      </c>
      <c r="P207" s="30">
        <f>O207+O135</f>
        <v>0</v>
      </c>
      <c r="Q207" s="16"/>
      <c r="R207" s="16"/>
      <c r="S207" s="16"/>
    </row>
    <row r="208" spans="1:19">
      <c r="A208" s="16">
        <v>2009</v>
      </c>
      <c r="B208" s="1">
        <v>0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f>SUM(B208:M208)</f>
        <v>0</v>
      </c>
      <c r="O208" s="30">
        <v>0</v>
      </c>
      <c r="P208" s="30">
        <f>O208+O136</f>
        <v>0</v>
      </c>
      <c r="Q208" s="16"/>
      <c r="R208" s="16"/>
      <c r="S208" s="16"/>
    </row>
    <row r="209" spans="1:19">
      <c r="A209" s="16">
        <v>2010</v>
      </c>
      <c r="B209" s="1">
        <v>0</v>
      </c>
      <c r="C209" s="1">
        <v>0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f>SUM(B209:M209)</f>
        <v>0</v>
      </c>
      <c r="O209" s="30">
        <v>0</v>
      </c>
      <c r="P209" s="30">
        <f>O209+O137</f>
        <v>0</v>
      </c>
      <c r="Q209" s="16"/>
      <c r="R209" s="16"/>
      <c r="S209" s="16"/>
    </row>
    <row r="210" spans="1:19">
      <c r="A210" s="16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30"/>
      <c r="P210" s="30"/>
      <c r="Q210" s="16"/>
      <c r="R210" s="16"/>
      <c r="S210" s="16"/>
    </row>
    <row r="211" spans="1:19">
      <c r="A211" s="16">
        <v>2011</v>
      </c>
      <c r="B211" s="1">
        <v>0</v>
      </c>
      <c r="C211" s="1">
        <v>0</v>
      </c>
      <c r="D211" s="1"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f>SUM(B211:M211)</f>
        <v>0</v>
      </c>
      <c r="O211" s="30">
        <v>0</v>
      </c>
      <c r="P211" s="30">
        <f>O211+O139</f>
        <v>0</v>
      </c>
      <c r="Q211" s="16"/>
      <c r="R211" s="16"/>
      <c r="S211" s="16"/>
    </row>
    <row r="212" spans="1:19">
      <c r="A212" s="16">
        <v>2012</v>
      </c>
      <c r="B212" s="1">
        <v>0</v>
      </c>
      <c r="C212" s="1">
        <v>0</v>
      </c>
      <c r="D212" s="1"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f>SUM(B212:M212)</f>
        <v>0</v>
      </c>
      <c r="O212" s="30">
        <v>0</v>
      </c>
      <c r="P212" s="30">
        <f>O212+O140</f>
        <v>0</v>
      </c>
      <c r="Q212" s="16"/>
      <c r="R212" s="16"/>
      <c r="S212" s="16"/>
    </row>
    <row r="213" spans="1:19">
      <c r="A213" s="16">
        <v>2013</v>
      </c>
      <c r="B213" s="1">
        <f t="shared" ref="B213" si="48">C69-B141</f>
        <v>0</v>
      </c>
      <c r="C213" s="1">
        <f t="shared" ref="C213" si="49">D69-C141</f>
        <v>0</v>
      </c>
      <c r="D213" s="1">
        <f t="shared" ref="D213" si="50">E69-D141</f>
        <v>0</v>
      </c>
      <c r="E213" s="1">
        <f t="shared" ref="E213" si="51">F69-E141</f>
        <v>0</v>
      </c>
      <c r="F213" s="1">
        <f t="shared" ref="F213" si="52">G69-F141</f>
        <v>0</v>
      </c>
      <c r="G213" s="1">
        <f t="shared" ref="G213" si="53">H69-G141</f>
        <v>0</v>
      </c>
      <c r="H213" s="1">
        <f t="shared" ref="H213" si="54">I69-H141</f>
        <v>0</v>
      </c>
      <c r="I213" s="1">
        <f t="shared" ref="I213" si="55">J69-I141</f>
        <v>0</v>
      </c>
      <c r="J213" s="1">
        <f t="shared" ref="J213" si="56">K69-J141</f>
        <v>0</v>
      </c>
      <c r="K213" s="1">
        <f t="shared" ref="K213" si="57">L69-K141</f>
        <v>0</v>
      </c>
      <c r="L213" s="1">
        <f t="shared" ref="L213" si="58">M69-L141</f>
        <v>0</v>
      </c>
      <c r="M213" s="1">
        <f t="shared" ref="M213" si="59">N69-M141</f>
        <v>0</v>
      </c>
      <c r="N213" s="1">
        <f>SUM(B213:M213)</f>
        <v>0</v>
      </c>
      <c r="O213" s="30">
        <v>0</v>
      </c>
      <c r="P213" s="30">
        <v>0</v>
      </c>
      <c r="Q213" s="16"/>
      <c r="R213" s="16"/>
      <c r="S213" s="16"/>
    </row>
    <row r="214" spans="1:19">
      <c r="A214" s="16">
        <v>2014</v>
      </c>
      <c r="B214" s="1">
        <f t="shared" ref="B214" si="60">C70-B142</f>
        <v>0</v>
      </c>
      <c r="C214" s="1">
        <f t="shared" ref="C214" si="61">D70-C142</f>
        <v>0</v>
      </c>
      <c r="D214" s="1">
        <f t="shared" ref="D214" si="62">E70-D142</f>
        <v>0</v>
      </c>
      <c r="E214" s="1">
        <f t="shared" ref="E214" si="63">F70-E142</f>
        <v>0</v>
      </c>
      <c r="F214" s="1">
        <f t="shared" ref="F214" si="64">G70-F142</f>
        <v>0</v>
      </c>
      <c r="G214" s="1">
        <f t="shared" ref="G214" si="65">H70-G142</f>
        <v>0</v>
      </c>
      <c r="H214" s="1">
        <f t="shared" ref="H214" si="66">I70-H142</f>
        <v>0</v>
      </c>
      <c r="I214" s="1">
        <f t="shared" ref="I214" si="67">J70-I142</f>
        <v>0</v>
      </c>
      <c r="J214" s="1">
        <f t="shared" ref="J214" si="68">K70-J142</f>
        <v>0</v>
      </c>
      <c r="K214" s="1">
        <f t="shared" ref="K214" si="69">L70-K142</f>
        <v>0</v>
      </c>
      <c r="L214" s="1">
        <f t="shared" ref="L214" si="70">M70-L142</f>
        <v>0</v>
      </c>
      <c r="M214" s="1">
        <f t="shared" ref="M214" si="71">N70-M142</f>
        <v>0</v>
      </c>
      <c r="N214" s="1">
        <f>SUM(B214:M214)</f>
        <v>0</v>
      </c>
      <c r="O214" s="30">
        <v>0</v>
      </c>
      <c r="P214" s="30">
        <v>0</v>
      </c>
      <c r="Q214" s="16"/>
      <c r="R214" s="16"/>
      <c r="S214" s="16"/>
    </row>
    <row r="215" spans="1:19">
      <c r="A215" s="16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30"/>
      <c r="P215" s="30"/>
      <c r="Q215" s="16"/>
      <c r="R215" s="16"/>
      <c r="S215" s="16"/>
    </row>
    <row r="216" spans="1:19" ht="15.75" thickBot="1">
      <c r="A216" s="13" t="s">
        <v>1</v>
      </c>
      <c r="B216" s="14">
        <f>SUM(B169:B214)</f>
        <v>0</v>
      </c>
      <c r="C216" s="14">
        <f t="shared" ref="C216:M216" si="72">SUM(C169:C214)</f>
        <v>0</v>
      </c>
      <c r="D216" s="14">
        <f t="shared" si="72"/>
        <v>0</v>
      </c>
      <c r="E216" s="14">
        <f t="shared" si="72"/>
        <v>787</v>
      </c>
      <c r="F216" s="14">
        <f t="shared" si="72"/>
        <v>24741</v>
      </c>
      <c r="G216" s="14">
        <f t="shared" si="72"/>
        <v>61269</v>
      </c>
      <c r="H216" s="14">
        <f t="shared" si="72"/>
        <v>92674</v>
      </c>
      <c r="I216" s="14">
        <f t="shared" si="72"/>
        <v>57208</v>
      </c>
      <c r="J216" s="14">
        <f t="shared" si="72"/>
        <v>4162</v>
      </c>
      <c r="K216" s="14">
        <f t="shared" si="72"/>
        <v>0</v>
      </c>
      <c r="L216" s="14">
        <f t="shared" si="72"/>
        <v>0</v>
      </c>
      <c r="M216" s="14">
        <f t="shared" si="72"/>
        <v>0</v>
      </c>
      <c r="N216" s="14">
        <f>SUM(N151:N214)</f>
        <v>428407</v>
      </c>
      <c r="O216" s="15">
        <f>N216/O72</f>
        <v>0.54211167014233363</v>
      </c>
      <c r="P216" s="30">
        <f>O216+O144</f>
        <v>1</v>
      </c>
      <c r="Q216" s="16"/>
      <c r="R216" s="16"/>
      <c r="S216" s="16"/>
    </row>
    <row r="217" spans="1:19" ht="16.5" thickTop="1" thickBot="1">
      <c r="A217" s="21" t="s">
        <v>2</v>
      </c>
      <c r="B217" s="22">
        <f>AVERAGE(B169:B214)</f>
        <v>0</v>
      </c>
      <c r="C217" s="22">
        <f t="shared" ref="C217:M217" si="73">AVERAGE(C169:C214)</f>
        <v>0</v>
      </c>
      <c r="D217" s="22">
        <f t="shared" si="73"/>
        <v>0</v>
      </c>
      <c r="E217" s="22">
        <f t="shared" si="73"/>
        <v>20.179487179487179</v>
      </c>
      <c r="F217" s="22">
        <f t="shared" si="73"/>
        <v>634.38461538461536</v>
      </c>
      <c r="G217" s="22">
        <f t="shared" si="73"/>
        <v>1571</v>
      </c>
      <c r="H217" s="22">
        <f t="shared" si="73"/>
        <v>2376.2564102564102</v>
      </c>
      <c r="I217" s="22">
        <f t="shared" si="73"/>
        <v>1466.8717948717949</v>
      </c>
      <c r="J217" s="22">
        <f t="shared" si="73"/>
        <v>106.71794871794872</v>
      </c>
      <c r="K217" s="22">
        <f t="shared" si="73"/>
        <v>0</v>
      </c>
      <c r="L217" s="22">
        <f t="shared" si="73"/>
        <v>0</v>
      </c>
      <c r="M217" s="22">
        <f t="shared" si="73"/>
        <v>0</v>
      </c>
      <c r="N217" s="22">
        <f>AVERAGE(N151:N214)</f>
        <v>7933.4629629629626</v>
      </c>
      <c r="O217" s="23">
        <f>AVERAGE(O151:O214)</f>
        <v>0.42608822705688099</v>
      </c>
      <c r="P217" s="16"/>
      <c r="Q217" s="16"/>
      <c r="R217" s="16"/>
      <c r="S217" s="16"/>
    </row>
    <row r="218" spans="1:19" ht="15.75" thickTop="1">
      <c r="A218" s="43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43"/>
      <c r="O218" s="43"/>
      <c r="P218" s="16"/>
      <c r="Q218" s="16"/>
      <c r="R218" s="16"/>
      <c r="S218" s="16"/>
    </row>
    <row r="219" spans="1:19">
      <c r="A219" s="16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 t="s">
        <v>48</v>
      </c>
      <c r="O219" s="16"/>
      <c r="P219" s="16"/>
      <c r="Q219" s="16"/>
      <c r="R219" s="16"/>
      <c r="S219" s="16"/>
    </row>
    <row r="220" spans="1:19" ht="15.75">
      <c r="A220" s="16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8" t="s">
        <v>49</v>
      </c>
      <c r="O220" s="16"/>
      <c r="P220" s="16"/>
      <c r="Q220" s="16"/>
      <c r="R220" s="16"/>
      <c r="S220" s="16"/>
    </row>
    <row r="221" spans="1:19">
      <c r="A221" s="16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6"/>
      <c r="P221" s="16"/>
      <c r="Q221" s="16"/>
      <c r="R221" s="16"/>
      <c r="S221" s="16"/>
    </row>
    <row r="222" spans="1:19">
      <c r="A222" s="16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6"/>
      <c r="P222" s="16"/>
      <c r="Q222" s="16"/>
      <c r="R222" s="16"/>
      <c r="S222" s="16"/>
    </row>
    <row r="223" spans="1:19">
      <c r="A223" s="16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6"/>
      <c r="P223" s="16"/>
      <c r="Q223" s="16"/>
      <c r="R223" s="16"/>
      <c r="S223" s="16"/>
    </row>
    <row r="224" spans="1:19">
      <c r="A224" s="16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6"/>
      <c r="P224" s="16"/>
      <c r="Q224" s="16"/>
      <c r="R224" s="16"/>
      <c r="S224" s="16"/>
    </row>
    <row r="225" spans="1:19">
      <c r="A225" s="16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6"/>
      <c r="P225" s="16"/>
      <c r="Q225" s="16"/>
      <c r="R225" s="16"/>
      <c r="S225" s="16"/>
    </row>
    <row r="226" spans="1:19">
      <c r="A226" s="16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6"/>
      <c r="P226" s="16"/>
      <c r="Q226" s="16"/>
      <c r="R226" s="16"/>
      <c r="S226" s="16"/>
    </row>
    <row r="227" spans="1:19">
      <c r="A227" s="16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6"/>
      <c r="P227" s="16"/>
      <c r="Q227" s="16"/>
      <c r="R227" s="16"/>
      <c r="S227" s="16"/>
    </row>
    <row r="228" spans="1:19">
      <c r="A228" s="16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6"/>
      <c r="P228" s="16"/>
      <c r="Q228" s="16"/>
      <c r="R228" s="16"/>
      <c r="S228" s="16"/>
    </row>
    <row r="229" spans="1:19">
      <c r="A229" s="16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6"/>
      <c r="P229" s="16"/>
      <c r="Q229" s="16"/>
      <c r="R229" s="16"/>
      <c r="S229" s="16"/>
    </row>
    <row r="230" spans="1:19">
      <c r="A230" s="16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6"/>
      <c r="P230" s="16"/>
      <c r="Q230" s="16"/>
      <c r="R230" s="16"/>
      <c r="S230" s="16"/>
    </row>
    <row r="231" spans="1:19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</row>
    <row r="232" spans="1:19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</row>
    <row r="233" spans="1:19">
      <c r="A233" s="5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0"/>
      <c r="P233" s="10"/>
    </row>
    <row r="234" spans="1:19">
      <c r="A234" s="5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0"/>
      <c r="P234" s="10"/>
    </row>
    <row r="235" spans="1:19">
      <c r="A235" s="5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</row>
    <row r="236" spans="1:19">
      <c r="A236" s="5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0"/>
      <c r="P236" s="10"/>
    </row>
    <row r="237" spans="1:19">
      <c r="A237" s="5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</row>
    <row r="238" spans="1:19">
      <c r="A238" s="5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0"/>
      <c r="P238" s="10"/>
    </row>
    <row r="239" spans="1:19">
      <c r="A239" s="5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0"/>
      <c r="P239" s="10"/>
    </row>
    <row r="240" spans="1:19">
      <c r="A240" s="5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0"/>
      <c r="P240" s="10"/>
    </row>
    <row r="241" spans="1:16" ht="15.75" thickBot="1">
      <c r="A241" s="13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5"/>
      <c r="P241" s="10"/>
    </row>
    <row r="242" spans="1:16" ht="16.5" thickTop="1" thickBot="1">
      <c r="A242" s="21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3"/>
      <c r="P242" s="10"/>
    </row>
    <row r="243" spans="1:16" ht="15.75" thickTop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</row>
  </sheetData>
  <mergeCells count="9">
    <mergeCell ref="A148:O148"/>
    <mergeCell ref="B2:O2"/>
    <mergeCell ref="B3:O3"/>
    <mergeCell ref="B4:O4"/>
    <mergeCell ref="A147:O147"/>
    <mergeCell ref="A74:O74"/>
    <mergeCell ref="A75:O75"/>
    <mergeCell ref="A76:O76"/>
    <mergeCell ref="A146:O146"/>
  </mergeCells>
  <phoneticPr fontId="3" type="noConversion"/>
  <pageMargins left="0.75" right="0.75" top="1" bottom="1" header="0.5" footer="0.5"/>
  <pageSetup scale="55" fitToHeight="0" orientation="portrait" r:id="rId1"/>
  <headerFooter alignWithMargins="0"/>
  <rowBreaks count="2" manualBreakCount="2">
    <brk id="73" max="16383" man="1"/>
    <brk id="1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62"/>
  </sheetPr>
  <dimension ref="A1:S252"/>
  <sheetViews>
    <sheetView topLeftCell="A43" zoomScaleNormal="100" workbookViewId="0">
      <selection activeCell="C74" sqref="C7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6" max="16" width="2.6640625" customWidth="1"/>
  </cols>
  <sheetData>
    <row r="1" spans="1:19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6"/>
      <c r="M1" s="2"/>
      <c r="N1" s="2"/>
      <c r="O1" s="2"/>
      <c r="P1" s="2"/>
      <c r="Q1" s="1"/>
      <c r="R1" s="16"/>
      <c r="S1" s="16"/>
    </row>
    <row r="2" spans="1:19">
      <c r="A2" s="5"/>
      <c r="B2" s="45" t="s">
        <v>51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5"/>
      <c r="R2" s="16"/>
      <c r="S2" s="16"/>
    </row>
    <row r="3" spans="1:19">
      <c r="A3" s="5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5"/>
      <c r="R3" s="16"/>
      <c r="S3" s="16"/>
    </row>
    <row r="4" spans="1:19">
      <c r="A4" s="5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5"/>
      <c r="R4" s="16"/>
      <c r="S4" s="16"/>
    </row>
    <row r="5" spans="1:19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5"/>
      <c r="R5" s="16"/>
      <c r="S5" s="16"/>
    </row>
    <row r="6" spans="1:19">
      <c r="A6" s="5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6"/>
      <c r="Q6" s="5"/>
      <c r="R6" s="16"/>
      <c r="S6" s="16"/>
    </row>
    <row r="7" spans="1:19">
      <c r="A7" s="5"/>
      <c r="B7" s="11">
        <v>1958</v>
      </c>
      <c r="C7" s="3">
        <f>'CUL53'!C7</f>
        <v>0</v>
      </c>
      <c r="D7" s="3">
        <f>'CUL53'!D7</f>
        <v>0</v>
      </c>
      <c r="E7" s="3">
        <f>'CUL53'!E7</f>
        <v>0</v>
      </c>
      <c r="F7" s="3">
        <f>'CUL53'!F7</f>
        <v>0</v>
      </c>
      <c r="G7" s="3">
        <f>'CUL53'!G7</f>
        <v>1777</v>
      </c>
      <c r="H7" s="3">
        <f>'CUL53'!H7</f>
        <v>4306</v>
      </c>
      <c r="I7" s="3">
        <f>'CUL53'!I7</f>
        <v>6238</v>
      </c>
      <c r="J7" s="3">
        <f>'CUL53'!J7</f>
        <v>7208</v>
      </c>
      <c r="K7" s="3">
        <f>'CUL53'!K7</f>
        <v>6801</v>
      </c>
      <c r="L7" s="3">
        <f>'CUL53'!L7</f>
        <v>0</v>
      </c>
      <c r="M7" s="3">
        <f>'CUL53'!M7</f>
        <v>0</v>
      </c>
      <c r="N7" s="3">
        <f>'CUL53'!N7</f>
        <v>0</v>
      </c>
      <c r="O7" s="3">
        <f>SUM(C7:N7)</f>
        <v>26330</v>
      </c>
      <c r="P7" s="16"/>
      <c r="Q7" s="5"/>
      <c r="R7" s="16"/>
      <c r="S7" s="16"/>
    </row>
    <row r="8" spans="1:19">
      <c r="A8" s="5"/>
      <c r="B8" s="16">
        <v>1959</v>
      </c>
      <c r="C8" s="33">
        <f>'CUL53'!C8</f>
        <v>0</v>
      </c>
      <c r="D8" s="33">
        <f>'CUL53'!D8</f>
        <v>0</v>
      </c>
      <c r="E8" s="33">
        <f>'CUL53'!E8</f>
        <v>0</v>
      </c>
      <c r="F8" s="33">
        <f>'CUL53'!F8</f>
        <v>0</v>
      </c>
      <c r="G8" s="33">
        <f>'CUL53'!G8</f>
        <v>1611</v>
      </c>
      <c r="H8" s="33">
        <f>'CUL53'!H8</f>
        <v>5219</v>
      </c>
      <c r="I8" s="33">
        <f>'CUL53'!I8</f>
        <v>6948</v>
      </c>
      <c r="J8" s="33">
        <f>'CUL53'!J8</f>
        <v>7396</v>
      </c>
      <c r="K8" s="33">
        <f>'CUL53'!K8</f>
        <v>902</v>
      </c>
      <c r="L8" s="33">
        <f>'CUL53'!L8</f>
        <v>0</v>
      </c>
      <c r="M8" s="33">
        <f>'CUL53'!M8</f>
        <v>0</v>
      </c>
      <c r="N8" s="33">
        <f>'CUL53'!N8</f>
        <v>0</v>
      </c>
      <c r="O8" s="2">
        <f>SUM(C8:N8)</f>
        <v>22076</v>
      </c>
      <c r="P8" s="16"/>
      <c r="Q8" s="5"/>
      <c r="R8" s="16"/>
      <c r="S8" s="16"/>
    </row>
    <row r="9" spans="1:19">
      <c r="A9" s="5"/>
      <c r="B9" s="16">
        <v>1960</v>
      </c>
      <c r="C9" s="33">
        <f>'CUL53'!C9</f>
        <v>0</v>
      </c>
      <c r="D9" s="33">
        <f>'CUL53'!D9</f>
        <v>0</v>
      </c>
      <c r="E9" s="33">
        <f>'CUL53'!E9</f>
        <v>0</v>
      </c>
      <c r="F9" s="33">
        <f>'CUL53'!F9</f>
        <v>555</v>
      </c>
      <c r="G9" s="33">
        <f>'CUL53'!G9</f>
        <v>1020</v>
      </c>
      <c r="H9" s="33">
        <f>'CUL53'!H9</f>
        <v>4149</v>
      </c>
      <c r="I9" s="33">
        <f>'CUL53'!I9</f>
        <v>7339</v>
      </c>
      <c r="J9" s="33">
        <f>'CUL53'!J9</f>
        <v>7722</v>
      </c>
      <c r="K9" s="33">
        <f>'CUL53'!K9</f>
        <v>1309</v>
      </c>
      <c r="L9" s="33">
        <f>'CUL53'!L9</f>
        <v>0</v>
      </c>
      <c r="M9" s="33">
        <f>'CUL53'!M9</f>
        <v>0</v>
      </c>
      <c r="N9" s="33">
        <f>'CUL53'!N9</f>
        <v>0</v>
      </c>
      <c r="O9" s="2">
        <f>SUM(C9:N9)</f>
        <v>22094</v>
      </c>
      <c r="P9" s="16"/>
      <c r="Q9" s="5"/>
      <c r="R9" s="16"/>
      <c r="S9" s="16"/>
    </row>
    <row r="10" spans="1:19">
      <c r="A10" s="5"/>
      <c r="B10" s="1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6"/>
      <c r="Q10" s="5"/>
      <c r="R10" s="16"/>
      <c r="S10" s="16"/>
    </row>
    <row r="11" spans="1:19">
      <c r="A11" s="5"/>
      <c r="B11" s="16">
        <v>1961</v>
      </c>
      <c r="C11" s="2">
        <f>'CUL53'!C11+CULX!C7</f>
        <v>0</v>
      </c>
      <c r="D11" s="2">
        <f>'CUL53'!D11+CULX!D7</f>
        <v>0</v>
      </c>
      <c r="E11" s="2">
        <f>'CUL53'!E11+CULX!E7</f>
        <v>0</v>
      </c>
      <c r="F11" s="2">
        <f>'CUL53'!F11+CULX!F7</f>
        <v>3737</v>
      </c>
      <c r="G11" s="2">
        <f>'CUL53'!G11+CULX!G7</f>
        <v>1263</v>
      </c>
      <c r="H11" s="2">
        <f>'CUL53'!H11+CULX!H7</f>
        <v>1228</v>
      </c>
      <c r="I11" s="2">
        <f>'CUL53'!I11+CULX!I7</f>
        <v>17883</v>
      </c>
      <c r="J11" s="2">
        <f>'CUL53'!J11+CULX!J7</f>
        <v>18439</v>
      </c>
      <c r="K11" s="2">
        <f>'CUL53'!K11+CULX!K7</f>
        <v>10018</v>
      </c>
      <c r="L11" s="2">
        <f>'CUL53'!L11+CULX!L7</f>
        <v>0</v>
      </c>
      <c r="M11" s="2">
        <f>'CUL53'!M11+CULX!M7</f>
        <v>0</v>
      </c>
      <c r="N11" s="2">
        <f>'CUL53'!N11+CULX!N7</f>
        <v>0</v>
      </c>
      <c r="O11" s="2">
        <f>SUM(C11:N11)</f>
        <v>52568</v>
      </c>
      <c r="P11" s="16"/>
      <c r="Q11" s="5"/>
      <c r="R11" s="16"/>
      <c r="S11" s="16"/>
    </row>
    <row r="12" spans="1:19">
      <c r="A12" s="5"/>
      <c r="B12" s="16">
        <v>1962</v>
      </c>
      <c r="C12" s="2">
        <f>'CUL53'!C12+CULX!C8</f>
        <v>0</v>
      </c>
      <c r="D12" s="2">
        <f>'CUL53'!D12+CULX!D8</f>
        <v>0</v>
      </c>
      <c r="E12" s="2">
        <f>'CUL53'!E12+CULX!E8</f>
        <v>0</v>
      </c>
      <c r="F12" s="2">
        <f>'CUL53'!F12+CULX!F8</f>
        <v>3052</v>
      </c>
      <c r="G12" s="2">
        <f>'CUL53'!G12+CULX!G8</f>
        <v>4264</v>
      </c>
      <c r="H12" s="2">
        <f>'CUL53'!H12+CULX!H8</f>
        <v>0</v>
      </c>
      <c r="I12" s="2">
        <f>'CUL53'!I12+CULX!I8</f>
        <v>12054</v>
      </c>
      <c r="J12" s="2">
        <f>'CUL53'!J12+CULX!J8</f>
        <v>23729</v>
      </c>
      <c r="K12" s="2">
        <f>'CUL53'!K12+CULX!K8</f>
        <v>9941</v>
      </c>
      <c r="L12" s="2">
        <f>'CUL53'!L12+CULX!L8</f>
        <v>0</v>
      </c>
      <c r="M12" s="2">
        <f>'CUL53'!M12+CULX!M8</f>
        <v>0</v>
      </c>
      <c r="N12" s="2">
        <f>'CUL53'!N12+CULX!N8</f>
        <v>0</v>
      </c>
      <c r="O12" s="2">
        <f>SUM(C12:N12)</f>
        <v>53040</v>
      </c>
      <c r="P12" s="16"/>
      <c r="Q12" s="5"/>
      <c r="R12" s="16"/>
      <c r="S12" s="16"/>
    </row>
    <row r="13" spans="1:19">
      <c r="A13" s="5"/>
      <c r="B13" s="16">
        <v>1963</v>
      </c>
      <c r="C13" s="2">
        <f>'CUL53'!C13+CULX!C9</f>
        <v>0</v>
      </c>
      <c r="D13" s="2">
        <f>'CUL53'!D13+CULX!D9</f>
        <v>0</v>
      </c>
      <c r="E13" s="2">
        <f>'CUL53'!E13+CULX!E9</f>
        <v>0</v>
      </c>
      <c r="F13" s="2">
        <f>'CUL53'!F13+CULX!F9</f>
        <v>2636</v>
      </c>
      <c r="G13" s="2">
        <f>'CUL53'!G13+CULX!G9</f>
        <v>6737</v>
      </c>
      <c r="H13" s="2">
        <f>'CUL53'!H13+CULX!H9</f>
        <v>5291</v>
      </c>
      <c r="I13" s="2">
        <f>'CUL53'!I13+CULX!I9</f>
        <v>19449</v>
      </c>
      <c r="J13" s="2">
        <f>'CUL53'!J13+CULX!J9</f>
        <v>17829</v>
      </c>
      <c r="K13" s="2">
        <f>'CUL53'!K13+CULX!K9</f>
        <v>2743</v>
      </c>
      <c r="L13" s="2">
        <f>'CUL53'!L13+CULX!L9</f>
        <v>0</v>
      </c>
      <c r="M13" s="2">
        <f>'CUL53'!M13+CULX!M9</f>
        <v>0</v>
      </c>
      <c r="N13" s="2">
        <f>'CUL53'!N13+CULX!N9</f>
        <v>0</v>
      </c>
      <c r="O13" s="2">
        <f>SUM(C13:N13)</f>
        <v>54685</v>
      </c>
      <c r="P13" s="16"/>
      <c r="Q13" s="5"/>
      <c r="R13" s="16"/>
      <c r="S13" s="16"/>
    </row>
    <row r="14" spans="1:19">
      <c r="A14" s="5"/>
      <c r="B14" s="16">
        <v>1964</v>
      </c>
      <c r="C14" s="2">
        <f>'CUL53'!C14+CULX!C10</f>
        <v>0</v>
      </c>
      <c r="D14" s="2">
        <f>'CUL53'!D14+CULX!D10</f>
        <v>0</v>
      </c>
      <c r="E14" s="2">
        <f>'CUL53'!E14+CULX!E10</f>
        <v>0</v>
      </c>
      <c r="F14" s="2">
        <f>'CUL53'!F14+CULX!F10</f>
        <v>2465</v>
      </c>
      <c r="G14" s="2">
        <f>'CUL53'!G14+CULX!G10</f>
        <v>2810</v>
      </c>
      <c r="H14" s="2">
        <f>'CUL53'!H14+CULX!H10</f>
        <v>4584</v>
      </c>
      <c r="I14" s="2">
        <f>'CUL53'!I14+CULX!I10</f>
        <v>15482</v>
      </c>
      <c r="J14" s="2">
        <f>'CUL53'!J14+CULX!J10</f>
        <v>17702</v>
      </c>
      <c r="K14" s="2">
        <f>'CUL53'!K14+CULX!K10</f>
        <v>5464</v>
      </c>
      <c r="L14" s="2">
        <f>'CUL53'!L14+CULX!L10</f>
        <v>0</v>
      </c>
      <c r="M14" s="2">
        <f>'CUL53'!M14+CULX!M10</f>
        <v>0</v>
      </c>
      <c r="N14" s="2">
        <f>'CUL53'!N14+CULX!N10</f>
        <v>0</v>
      </c>
      <c r="O14" s="2">
        <f>SUM(C14:N14)</f>
        <v>48507</v>
      </c>
      <c r="P14" s="16"/>
      <c r="Q14" s="5"/>
      <c r="R14" s="16"/>
      <c r="S14" s="16"/>
    </row>
    <row r="15" spans="1:19">
      <c r="A15" s="5"/>
      <c r="B15" s="16">
        <v>1965</v>
      </c>
      <c r="C15" s="2">
        <f>'CUL53'!C15+CULX!C11</f>
        <v>0</v>
      </c>
      <c r="D15" s="2">
        <f>'CUL53'!D15+CULX!D11</f>
        <v>0</v>
      </c>
      <c r="E15" s="2">
        <f>'CUL53'!E15+CULX!E11</f>
        <v>0</v>
      </c>
      <c r="F15" s="2">
        <f>'CUL53'!F15+CULX!F11</f>
        <v>4100</v>
      </c>
      <c r="G15" s="2">
        <f>'CUL53'!G15+CULX!G11</f>
        <v>4415</v>
      </c>
      <c r="H15" s="2">
        <f>'CUL53'!H15+CULX!H11</f>
        <v>1981</v>
      </c>
      <c r="I15" s="2">
        <f>'CUL53'!I15+CULX!I11</f>
        <v>11385</v>
      </c>
      <c r="J15" s="2">
        <f>'CUL53'!J15+CULX!J11</f>
        <v>19123</v>
      </c>
      <c r="K15" s="2">
        <f>'CUL53'!K15+CULX!K11</f>
        <v>3977</v>
      </c>
      <c r="L15" s="2">
        <f>'CUL53'!L15+CULX!L11</f>
        <v>0</v>
      </c>
      <c r="M15" s="2">
        <f>'CUL53'!M15+CULX!M11</f>
        <v>0</v>
      </c>
      <c r="N15" s="2">
        <f>'CUL53'!N15+CULX!N11</f>
        <v>0</v>
      </c>
      <c r="O15" s="2">
        <f>SUM(C15:N15)</f>
        <v>44981</v>
      </c>
      <c r="P15" s="16"/>
      <c r="Q15" s="5"/>
      <c r="R15" s="16"/>
      <c r="S15" s="16"/>
    </row>
    <row r="16" spans="1:19">
      <c r="A16" s="5"/>
      <c r="B16" s="1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6"/>
      <c r="Q16" s="5"/>
      <c r="R16" s="16"/>
      <c r="S16" s="16"/>
    </row>
    <row r="17" spans="1:19">
      <c r="A17" s="5"/>
      <c r="B17" s="16">
        <v>1966</v>
      </c>
      <c r="C17" s="2">
        <f>'CUL53'!C17+CULX!C13</f>
        <v>0</v>
      </c>
      <c r="D17" s="2">
        <f>'CUL53'!D17+CULX!D13</f>
        <v>0</v>
      </c>
      <c r="E17" s="2">
        <f>'CUL53'!E17+CULX!E13</f>
        <v>0</v>
      </c>
      <c r="F17" s="2">
        <f>'CUL53'!F17+CULX!F13</f>
        <v>2299</v>
      </c>
      <c r="G17" s="2">
        <f>'CUL53'!G17+CULX!G13</f>
        <v>6040</v>
      </c>
      <c r="H17" s="2">
        <f>'CUL53'!H17+CULX!H13</f>
        <v>5455</v>
      </c>
      <c r="I17" s="2">
        <f>'CUL53'!I17+CULX!I13</f>
        <v>19188</v>
      </c>
      <c r="J17" s="2">
        <f>'CUL53'!J17+CULX!J13</f>
        <v>14707</v>
      </c>
      <c r="K17" s="2">
        <f>'CUL53'!K17+CULX!K13</f>
        <v>4266</v>
      </c>
      <c r="L17" s="2">
        <f>'CUL53'!L17+CULX!L13</f>
        <v>0</v>
      </c>
      <c r="M17" s="2">
        <f>'CUL53'!M17+CULX!M13</f>
        <v>0</v>
      </c>
      <c r="N17" s="2">
        <f>'CUL53'!N17+CULX!N13</f>
        <v>0</v>
      </c>
      <c r="O17" s="2">
        <f>SUM(C17:N17)</f>
        <v>51955</v>
      </c>
      <c r="P17" s="16"/>
      <c r="Q17" s="5"/>
      <c r="R17" s="16"/>
      <c r="S17" s="16"/>
    </row>
    <row r="18" spans="1:19">
      <c r="A18" s="5"/>
      <c r="B18" s="16">
        <v>1967</v>
      </c>
      <c r="C18" s="2">
        <f>'CUL53'!C18+CULX!C14</f>
        <v>0</v>
      </c>
      <c r="D18" s="2">
        <f>'CUL53'!D18+CULX!D14</f>
        <v>0</v>
      </c>
      <c r="E18" s="2">
        <f>'CUL53'!E18+CULX!E14</f>
        <v>0</v>
      </c>
      <c r="F18" s="2">
        <f>'CUL53'!F18+CULX!F14</f>
        <v>4938</v>
      </c>
      <c r="G18" s="2">
        <f>'CUL53'!G18+CULX!G14</f>
        <v>3255</v>
      </c>
      <c r="H18" s="2">
        <f>'CUL53'!H18+CULX!H14</f>
        <v>1948</v>
      </c>
      <c r="I18" s="2">
        <f>'CUL53'!I18+CULX!I14</f>
        <v>12088</v>
      </c>
      <c r="J18" s="2">
        <f>'CUL53'!J18+CULX!J14</f>
        <v>19193</v>
      </c>
      <c r="K18" s="2">
        <f>'CUL53'!K18+CULX!K14</f>
        <v>6853</v>
      </c>
      <c r="L18" s="2">
        <f>'CUL53'!L18+CULX!L14</f>
        <v>0</v>
      </c>
      <c r="M18" s="2">
        <f>'CUL53'!M18+CULX!M14</f>
        <v>0</v>
      </c>
      <c r="N18" s="2">
        <f>'CUL53'!N18+CULX!N14</f>
        <v>0</v>
      </c>
      <c r="O18" s="2">
        <f>SUM(C18:N18)</f>
        <v>48275</v>
      </c>
      <c r="P18" s="16"/>
      <c r="Q18" s="5"/>
      <c r="R18" s="16"/>
      <c r="S18" s="16"/>
    </row>
    <row r="19" spans="1:19">
      <c r="A19" s="5"/>
      <c r="B19" s="16">
        <v>1968</v>
      </c>
      <c r="C19" s="2">
        <f>'CUL53'!C19+CULX!C15</f>
        <v>0</v>
      </c>
      <c r="D19" s="2">
        <f>'CUL53'!D19+CULX!D15</f>
        <v>0</v>
      </c>
      <c r="E19" s="2">
        <f>'CUL53'!E19+CULX!E15</f>
        <v>0</v>
      </c>
      <c r="F19" s="2">
        <f>'CUL53'!F19+CULX!F15</f>
        <v>4154</v>
      </c>
      <c r="G19" s="2">
        <f>'CUL53'!G19+CULX!G15</f>
        <v>3437</v>
      </c>
      <c r="H19" s="2">
        <f>'CUL53'!H19+CULX!H15</f>
        <v>4152</v>
      </c>
      <c r="I19" s="2">
        <f>'CUL53'!I19+CULX!I15</f>
        <v>20174</v>
      </c>
      <c r="J19" s="2">
        <f>'CUL53'!J19+CULX!J15</f>
        <v>17253</v>
      </c>
      <c r="K19" s="2">
        <f>'CUL53'!K19+CULX!K15</f>
        <v>3256</v>
      </c>
      <c r="L19" s="2">
        <f>'CUL53'!L19+CULX!L15</f>
        <v>0</v>
      </c>
      <c r="M19" s="2">
        <f>'CUL53'!M19+CULX!M15</f>
        <v>0</v>
      </c>
      <c r="N19" s="2">
        <f>'CUL53'!N19+CULX!N15</f>
        <v>0</v>
      </c>
      <c r="O19" s="2">
        <f>SUM(C19:N19)</f>
        <v>52426</v>
      </c>
      <c r="P19" s="16"/>
      <c r="Q19" s="5"/>
      <c r="R19" s="16"/>
      <c r="S19" s="16"/>
    </row>
    <row r="20" spans="1:19">
      <c r="A20" s="5"/>
      <c r="B20" s="16">
        <v>1969</v>
      </c>
      <c r="C20" s="2">
        <f>'CUL53'!C20+CULX!C16</f>
        <v>0</v>
      </c>
      <c r="D20" s="2">
        <f>'CUL53'!D20+CULX!D16</f>
        <v>0</v>
      </c>
      <c r="E20" s="2">
        <f>'CUL53'!E20+CULX!E16</f>
        <v>0</v>
      </c>
      <c r="F20" s="2">
        <f>'CUL53'!F20+CULX!F16</f>
        <v>3112</v>
      </c>
      <c r="G20" s="2">
        <f>'CUL53'!G20+CULX!G16</f>
        <v>3779</v>
      </c>
      <c r="H20" s="2">
        <f>'CUL53'!H20+CULX!H16</f>
        <v>3369</v>
      </c>
      <c r="I20" s="2">
        <f>'CUL53'!I20+CULX!I16</f>
        <v>18517</v>
      </c>
      <c r="J20" s="2">
        <f>'CUL53'!J20+CULX!J16</f>
        <v>19784</v>
      </c>
      <c r="K20" s="2">
        <f>'CUL53'!K20+CULX!K16</f>
        <v>4712</v>
      </c>
      <c r="L20" s="2">
        <f>'CUL53'!L20+CULX!L16</f>
        <v>0</v>
      </c>
      <c r="M20" s="2">
        <f>'CUL53'!M20+CULX!M16</f>
        <v>0</v>
      </c>
      <c r="N20" s="2">
        <f>'CUL53'!N20+CULX!N16</f>
        <v>0</v>
      </c>
      <c r="O20" s="2">
        <f>SUM(C20:N20)</f>
        <v>53273</v>
      </c>
      <c r="P20" s="16"/>
      <c r="Q20" s="5"/>
      <c r="R20" s="16"/>
      <c r="S20" s="16"/>
    </row>
    <row r="21" spans="1:19">
      <c r="A21" s="5"/>
      <c r="B21" s="16">
        <v>1970</v>
      </c>
      <c r="C21" s="2">
        <f>'CUL53'!C21+CULX!C17</f>
        <v>0</v>
      </c>
      <c r="D21" s="2">
        <f>'CUL53'!D21+CULX!D17</f>
        <v>0</v>
      </c>
      <c r="E21" s="2">
        <f>'CUL53'!E21+CULX!E17</f>
        <v>0</v>
      </c>
      <c r="F21" s="2">
        <f>'CUL53'!F21+CULX!F17</f>
        <v>2192</v>
      </c>
      <c r="G21" s="2">
        <f>'CUL53'!G21+CULX!G17</f>
        <v>4074</v>
      </c>
      <c r="H21" s="2">
        <f>'CUL53'!H21+CULX!H17</f>
        <v>4594</v>
      </c>
      <c r="I21" s="2">
        <f>'CUL53'!I21+CULX!I17</f>
        <v>21128</v>
      </c>
      <c r="J21" s="2">
        <f>'CUL53'!J21+CULX!J17</f>
        <v>15181</v>
      </c>
      <c r="K21" s="2">
        <f>'CUL53'!K21+CULX!K17</f>
        <v>1640</v>
      </c>
      <c r="L21" s="2">
        <f>'CUL53'!L21+CULX!L17</f>
        <v>0</v>
      </c>
      <c r="M21" s="2">
        <f>'CUL53'!M21+CULX!M17</f>
        <v>0</v>
      </c>
      <c r="N21" s="2">
        <f>'CUL53'!N21+CULX!N17</f>
        <v>0</v>
      </c>
      <c r="O21" s="2">
        <f>SUM(C21:N21)</f>
        <v>48809</v>
      </c>
      <c r="P21" s="16"/>
      <c r="Q21" s="5"/>
      <c r="R21" s="16"/>
      <c r="S21" s="16"/>
    </row>
    <row r="22" spans="1:19">
      <c r="A22" s="5"/>
      <c r="B22" s="16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16"/>
      <c r="Q22" s="5"/>
      <c r="R22" s="16"/>
      <c r="S22" s="16"/>
    </row>
    <row r="23" spans="1:19">
      <c r="A23" s="5"/>
      <c r="B23" s="16">
        <v>1971</v>
      </c>
      <c r="C23" s="2">
        <f>'CUL53'!C23+CULX!C19</f>
        <v>0</v>
      </c>
      <c r="D23" s="2">
        <f>'CUL53'!D23+CULX!D19</f>
        <v>0</v>
      </c>
      <c r="E23" s="2">
        <f>'CUL53'!E23+CULX!E19</f>
        <v>0</v>
      </c>
      <c r="F23" s="2">
        <f>'CUL53'!F23+CULX!F19</f>
        <v>3706</v>
      </c>
      <c r="G23" s="2">
        <f>'CUL53'!G23+CULX!G19</f>
        <v>4024</v>
      </c>
      <c r="H23" s="2">
        <f>'CUL53'!H23+CULX!H19</f>
        <v>4609</v>
      </c>
      <c r="I23" s="2">
        <f>'CUL53'!I23+CULX!I19</f>
        <v>17242</v>
      </c>
      <c r="J23" s="2">
        <f>'CUL53'!J23+CULX!J19</f>
        <v>19875</v>
      </c>
      <c r="K23" s="2">
        <f>'CUL53'!K23+CULX!K19</f>
        <v>2784</v>
      </c>
      <c r="L23" s="2">
        <f>'CUL53'!L23+CULX!L19</f>
        <v>0</v>
      </c>
      <c r="M23" s="2">
        <f>'CUL53'!M23+CULX!M19</f>
        <v>0</v>
      </c>
      <c r="N23" s="2">
        <f>'CUL53'!N23+CULX!N19</f>
        <v>0</v>
      </c>
      <c r="O23" s="2">
        <f>SUM(C23:N23)</f>
        <v>52240</v>
      </c>
      <c r="P23" s="16"/>
      <c r="Q23" s="5"/>
      <c r="R23" s="16"/>
      <c r="S23" s="16"/>
    </row>
    <row r="24" spans="1:19">
      <c r="A24" s="5"/>
      <c r="B24" s="16">
        <v>1972</v>
      </c>
      <c r="C24" s="2">
        <f>'CUL53'!C24+CULX!C20</f>
        <v>0</v>
      </c>
      <c r="D24" s="2">
        <f>'CUL53'!D24+CULX!D20</f>
        <v>0</v>
      </c>
      <c r="E24" s="2">
        <f>'CUL53'!E24+CULX!E20</f>
        <v>551</v>
      </c>
      <c r="F24" s="2">
        <f>'CUL53'!F24+CULX!F20</f>
        <v>3575</v>
      </c>
      <c r="G24" s="2">
        <f>'CUL53'!G24+CULX!G20</f>
        <v>3838</v>
      </c>
      <c r="H24" s="2">
        <f>'CUL53'!H24+CULX!H20</f>
        <v>3740</v>
      </c>
      <c r="I24" s="2">
        <f>'CUL53'!I24+CULX!I20</f>
        <v>13862</v>
      </c>
      <c r="J24" s="2">
        <f>'CUL53'!J24+CULX!J20</f>
        <v>19682</v>
      </c>
      <c r="K24" s="2">
        <f>'CUL53'!K24+CULX!K20</f>
        <v>4924</v>
      </c>
      <c r="L24" s="2">
        <f>'CUL53'!L24+CULX!L20</f>
        <v>0</v>
      </c>
      <c r="M24" s="2">
        <f>'CUL53'!M24+CULX!M20</f>
        <v>0</v>
      </c>
      <c r="N24" s="2">
        <f>'CUL53'!N24+CULX!N20</f>
        <v>0</v>
      </c>
      <c r="O24" s="2">
        <f>SUM(C24:N24)</f>
        <v>50172</v>
      </c>
      <c r="P24" s="16"/>
      <c r="Q24" s="5"/>
      <c r="R24" s="16"/>
      <c r="S24" s="16"/>
    </row>
    <row r="25" spans="1:19">
      <c r="A25" s="5"/>
      <c r="B25" s="16">
        <v>1973</v>
      </c>
      <c r="C25" s="2">
        <f>'CUL53'!C25+CULX!C21</f>
        <v>0</v>
      </c>
      <c r="D25" s="2">
        <f>'CUL53'!D25+CULX!D21</f>
        <v>0</v>
      </c>
      <c r="E25" s="2">
        <f>'CUL53'!E25+CULX!E21</f>
        <v>0</v>
      </c>
      <c r="F25" s="2">
        <f>'CUL53'!F25+CULX!F21</f>
        <v>1154</v>
      </c>
      <c r="G25" s="2">
        <f>'CUL53'!G25+CULX!G21</f>
        <v>3469</v>
      </c>
      <c r="H25" s="2">
        <f>'CUL53'!H25+CULX!H21</f>
        <v>4367</v>
      </c>
      <c r="I25" s="2">
        <f>'CUL53'!I25+CULX!I21</f>
        <v>18979</v>
      </c>
      <c r="J25" s="2">
        <f>'CUL53'!J25+CULX!J21</f>
        <v>18077</v>
      </c>
      <c r="K25" s="2">
        <f>'CUL53'!K25+CULX!K21</f>
        <v>2624</v>
      </c>
      <c r="L25" s="2">
        <f>'CUL53'!L25+CULX!L21</f>
        <v>0</v>
      </c>
      <c r="M25" s="2">
        <f>'CUL53'!M25+CULX!M21</f>
        <v>0</v>
      </c>
      <c r="N25" s="2">
        <f>'CUL53'!N25+CULX!N21</f>
        <v>0</v>
      </c>
      <c r="O25" s="2">
        <f>SUM(C25:N25)</f>
        <v>48670</v>
      </c>
      <c r="P25" s="16"/>
      <c r="Q25" s="5"/>
      <c r="R25" s="16"/>
      <c r="S25" s="16"/>
    </row>
    <row r="26" spans="1:19">
      <c r="A26" s="5"/>
      <c r="B26" s="16">
        <v>1974</v>
      </c>
      <c r="C26" s="2">
        <f>'CUL53'!C26+CULX!C22</f>
        <v>0</v>
      </c>
      <c r="D26" s="2">
        <f>'CUL53'!D26+CULX!D22</f>
        <v>0</v>
      </c>
      <c r="E26" s="2">
        <f>'CUL53'!E26+CULX!E22</f>
        <v>0</v>
      </c>
      <c r="F26" s="2">
        <f>'CUL53'!F26+CULX!F22</f>
        <v>1559</v>
      </c>
      <c r="G26" s="2">
        <f>'CUL53'!G26+CULX!G22</f>
        <v>3907</v>
      </c>
      <c r="H26" s="2">
        <f>'CUL53'!H26+CULX!H22</f>
        <v>4266</v>
      </c>
      <c r="I26" s="2">
        <f>'CUL53'!I26+CULX!I22</f>
        <v>18831</v>
      </c>
      <c r="J26" s="2">
        <f>'CUL53'!J26+CULX!J22</f>
        <v>12962</v>
      </c>
      <c r="K26" s="2">
        <f>'CUL53'!K26+CULX!K22</f>
        <v>0</v>
      </c>
      <c r="L26" s="2">
        <f>'CUL53'!L26+CULX!L22</f>
        <v>0</v>
      </c>
      <c r="M26" s="2">
        <f>'CUL53'!M26+CULX!M22</f>
        <v>0</v>
      </c>
      <c r="N26" s="2">
        <f>'CUL53'!N26+CULX!N22</f>
        <v>0</v>
      </c>
      <c r="O26" s="2">
        <f>SUM(C26:N26)</f>
        <v>41525</v>
      </c>
      <c r="P26" s="16"/>
      <c r="Q26" s="5"/>
      <c r="R26" s="16"/>
      <c r="S26" s="16"/>
    </row>
    <row r="27" spans="1:19">
      <c r="A27" s="5"/>
      <c r="B27" s="16">
        <v>1975</v>
      </c>
      <c r="C27" s="2">
        <f>'CUL53'!C27+CULX!C23</f>
        <v>0</v>
      </c>
      <c r="D27" s="2">
        <f>'CUL53'!D27+CULX!D23</f>
        <v>0</v>
      </c>
      <c r="E27" s="2">
        <f>'CUL53'!E27+CULX!E23</f>
        <v>0</v>
      </c>
      <c r="F27" s="2">
        <f>'CUL53'!F27+CULX!F23</f>
        <v>3567</v>
      </c>
      <c r="G27" s="2">
        <f>'CUL53'!G27+CULX!G23</f>
        <v>3658</v>
      </c>
      <c r="H27" s="2">
        <f>'CUL53'!H27+CULX!H23</f>
        <v>4272</v>
      </c>
      <c r="I27" s="2">
        <f>'CUL53'!I27+CULX!I23</f>
        <v>16526</v>
      </c>
      <c r="J27" s="2">
        <f>'CUL53'!J27+CULX!J23</f>
        <v>16457</v>
      </c>
      <c r="K27" s="2">
        <f>'CUL53'!K27+CULX!K23</f>
        <v>0</v>
      </c>
      <c r="L27" s="2">
        <f>'CUL53'!L27+CULX!L23</f>
        <v>0</v>
      </c>
      <c r="M27" s="2">
        <f>'CUL53'!M27+CULX!M23</f>
        <v>0</v>
      </c>
      <c r="N27" s="2">
        <f>'CUL53'!N27+CULX!N23</f>
        <v>0</v>
      </c>
      <c r="O27" s="2">
        <f>SUM(C27:N27)</f>
        <v>44480</v>
      </c>
      <c r="P27" s="16"/>
      <c r="Q27" s="5"/>
      <c r="R27" s="16"/>
      <c r="S27" s="16"/>
    </row>
    <row r="28" spans="1:19">
      <c r="A28" s="5"/>
      <c r="B28" s="16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16"/>
      <c r="Q28" s="5"/>
      <c r="R28" s="16"/>
      <c r="S28" s="16"/>
    </row>
    <row r="29" spans="1:19">
      <c r="A29" s="5"/>
      <c r="B29" s="16">
        <v>1976</v>
      </c>
      <c r="C29" s="2">
        <f>'CUL53'!C29+CULX!C25</f>
        <v>0</v>
      </c>
      <c r="D29" s="2">
        <f>'CUL53'!D29+CULX!D25</f>
        <v>0</v>
      </c>
      <c r="E29" s="2">
        <f>'CUL53'!E29+CULX!E25</f>
        <v>0</v>
      </c>
      <c r="F29" s="2">
        <f>'CUL53'!F29+CULX!F25</f>
        <v>2993</v>
      </c>
      <c r="G29" s="2">
        <f>'CUL53'!G29+CULX!G25</f>
        <v>3589</v>
      </c>
      <c r="H29" s="2">
        <f>'CUL53'!H29+CULX!H25</f>
        <v>3852</v>
      </c>
      <c r="I29" s="2">
        <f>'CUL53'!I29+CULX!I25</f>
        <v>15431</v>
      </c>
      <c r="J29" s="2">
        <f>'CUL53'!J29+CULX!J25</f>
        <v>15247</v>
      </c>
      <c r="K29" s="2">
        <f>'CUL53'!K29+CULX!K25</f>
        <v>0</v>
      </c>
      <c r="L29" s="2">
        <f>'CUL53'!L29+CULX!L25</f>
        <v>0</v>
      </c>
      <c r="M29" s="2">
        <f>'CUL53'!M29+CULX!M25</f>
        <v>0</v>
      </c>
      <c r="N29" s="2">
        <f>'CUL53'!N29+CULX!N25</f>
        <v>0</v>
      </c>
      <c r="O29" s="2">
        <f>SUM(C29:N29)</f>
        <v>41112</v>
      </c>
      <c r="P29" s="16"/>
      <c r="Q29" s="5"/>
      <c r="R29" s="16"/>
      <c r="S29" s="16"/>
    </row>
    <row r="30" spans="1:19">
      <c r="A30" s="5"/>
      <c r="B30" s="16">
        <v>1977</v>
      </c>
      <c r="C30" s="2">
        <f>'CUL53'!C30+CULX!C26</f>
        <v>0</v>
      </c>
      <c r="D30" s="2">
        <f>'CUL53'!D30+CULX!D26</f>
        <v>0</v>
      </c>
      <c r="E30" s="2">
        <f>'CUL53'!E30+CULX!E26</f>
        <v>0</v>
      </c>
      <c r="F30" s="2">
        <f>'CUL53'!F30+CULX!F26</f>
        <v>2361</v>
      </c>
      <c r="G30" s="2">
        <f>'CUL53'!G30+CULX!G26</f>
        <v>3986</v>
      </c>
      <c r="H30" s="2">
        <f>'CUL53'!H30+CULX!H26</f>
        <v>4276</v>
      </c>
      <c r="I30" s="2">
        <f>'CUL53'!I30+CULX!I26</f>
        <v>17880</v>
      </c>
      <c r="J30" s="2">
        <f>'CUL53'!J30+CULX!J26</f>
        <v>11055</v>
      </c>
      <c r="K30" s="2">
        <f>'CUL53'!K30+CULX!K26</f>
        <v>0</v>
      </c>
      <c r="L30" s="2">
        <f>'CUL53'!L30+CULX!L26</f>
        <v>0</v>
      </c>
      <c r="M30" s="2">
        <f>'CUL53'!M30+CULX!M26</f>
        <v>0</v>
      </c>
      <c r="N30" s="2">
        <f>'CUL53'!N30+CULX!N26</f>
        <v>0</v>
      </c>
      <c r="O30" s="2">
        <f>SUM(C30:N30)</f>
        <v>39558</v>
      </c>
      <c r="P30" s="16"/>
      <c r="Q30" s="5"/>
      <c r="R30" s="16"/>
      <c r="S30" s="16"/>
    </row>
    <row r="31" spans="1:19">
      <c r="A31" s="5"/>
      <c r="B31" s="16">
        <v>1978</v>
      </c>
      <c r="C31" s="2">
        <f>'CUL53'!C31+CULX!C27</f>
        <v>0</v>
      </c>
      <c r="D31" s="2">
        <f>'CUL53'!D31+CULX!D27</f>
        <v>0</v>
      </c>
      <c r="E31" s="2">
        <f>'CUL53'!E31+CULX!E27</f>
        <v>0</v>
      </c>
      <c r="F31" s="2">
        <f>'CUL53'!F31+CULX!F27</f>
        <v>2092</v>
      </c>
      <c r="G31" s="2">
        <f>'CUL53'!G31+CULX!G27</f>
        <v>3725</v>
      </c>
      <c r="H31" s="2">
        <f>'CUL53'!H31+CULX!H27</f>
        <v>5950</v>
      </c>
      <c r="I31" s="2">
        <f>'CUL53'!I31+CULX!I27</f>
        <v>16782</v>
      </c>
      <c r="J31" s="2">
        <f>'CUL53'!J31+CULX!J27</f>
        <v>8091</v>
      </c>
      <c r="K31" s="2">
        <f>'CUL53'!K31+CULX!K27</f>
        <v>0</v>
      </c>
      <c r="L31" s="2">
        <f>'CUL53'!L31+CULX!L27</f>
        <v>0</v>
      </c>
      <c r="M31" s="2">
        <f>'CUL53'!M31+CULX!M27</f>
        <v>0</v>
      </c>
      <c r="N31" s="2">
        <f>'CUL53'!N31+CULX!N27</f>
        <v>0</v>
      </c>
      <c r="O31" s="2">
        <f>SUM(C31:N31)</f>
        <v>36640</v>
      </c>
      <c r="P31" s="16"/>
      <c r="Q31" s="5"/>
      <c r="R31" s="16"/>
      <c r="S31" s="16"/>
    </row>
    <row r="32" spans="1:19">
      <c r="A32" s="5"/>
      <c r="B32" s="16">
        <v>1979</v>
      </c>
      <c r="C32" s="2">
        <f>'CUL53'!C32+CULX!C28</f>
        <v>0</v>
      </c>
      <c r="D32" s="2">
        <f>'CUL53'!D32+CULX!D28</f>
        <v>0</v>
      </c>
      <c r="E32" s="2">
        <f>'CUL53'!E32+CULX!E28</f>
        <v>0</v>
      </c>
      <c r="F32" s="2">
        <f>'CUL53'!F32+CULX!F28</f>
        <v>2122</v>
      </c>
      <c r="G32" s="2">
        <f>'CUL53'!G32+CULX!G28</f>
        <v>3178</v>
      </c>
      <c r="H32" s="2">
        <f>'CUL53'!H32+CULX!H28</f>
        <v>3475</v>
      </c>
      <c r="I32" s="2">
        <f>'CUL53'!I32+CULX!I28</f>
        <v>9440</v>
      </c>
      <c r="J32" s="2">
        <f>'CUL53'!J32+CULX!J28</f>
        <v>11499</v>
      </c>
      <c r="K32" s="2">
        <f>'CUL53'!K32+CULX!K28</f>
        <v>402</v>
      </c>
      <c r="L32" s="2">
        <f>'CUL53'!L32+CULX!L28</f>
        <v>0</v>
      </c>
      <c r="M32" s="2">
        <f>'CUL53'!M32+CULX!M28</f>
        <v>0</v>
      </c>
      <c r="N32" s="2">
        <f>'CUL53'!N32+CULX!N28</f>
        <v>0</v>
      </c>
      <c r="O32" s="2">
        <f>SUM(C32:N32)</f>
        <v>30116</v>
      </c>
      <c r="P32" s="16"/>
      <c r="Q32" s="5"/>
      <c r="R32" s="16"/>
      <c r="S32" s="16"/>
    </row>
    <row r="33" spans="1:19">
      <c r="A33" s="5"/>
      <c r="B33" s="16">
        <v>1980</v>
      </c>
      <c r="C33" s="2">
        <f>'CUL53'!C33+CULX!C29</f>
        <v>0</v>
      </c>
      <c r="D33" s="2">
        <f>'CUL53'!D33+CULX!D29</f>
        <v>0</v>
      </c>
      <c r="E33" s="2">
        <f>'CUL53'!E33+CULX!E29</f>
        <v>0</v>
      </c>
      <c r="F33" s="2">
        <f>'CUL53'!F33+CULX!F29</f>
        <v>1010</v>
      </c>
      <c r="G33" s="2">
        <f>'CUL53'!G33+CULX!G29</f>
        <v>3391</v>
      </c>
      <c r="H33" s="2">
        <f>'CUL53'!H33+CULX!H29</f>
        <v>3678</v>
      </c>
      <c r="I33" s="2">
        <f>'CUL53'!I33+CULX!I29</f>
        <v>14023</v>
      </c>
      <c r="J33" s="2">
        <f>'CUL53'!J33+CULX!J29</f>
        <v>9208</v>
      </c>
      <c r="K33" s="2">
        <f>'CUL53'!K33+CULX!K29</f>
        <v>149</v>
      </c>
      <c r="L33" s="2">
        <f>'CUL53'!L33+CULX!L29</f>
        <v>0</v>
      </c>
      <c r="M33" s="2">
        <f>'CUL53'!M33+CULX!M29</f>
        <v>0</v>
      </c>
      <c r="N33" s="2">
        <f>'CUL53'!N33+CULX!N29</f>
        <v>0</v>
      </c>
      <c r="O33" s="2">
        <f>SUM(C33:N33)</f>
        <v>31459</v>
      </c>
      <c r="P33" s="16"/>
      <c r="Q33" s="5"/>
      <c r="R33" s="16"/>
      <c r="S33" s="16"/>
    </row>
    <row r="34" spans="1:19">
      <c r="A34" s="5"/>
      <c r="B34" s="16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16"/>
      <c r="Q34" s="5"/>
      <c r="R34" s="16"/>
      <c r="S34" s="16"/>
    </row>
    <row r="35" spans="1:19">
      <c r="A35" s="5"/>
      <c r="B35" s="16">
        <v>1981</v>
      </c>
      <c r="C35" s="2">
        <f>'CUL53'!C35+CULX!C31</f>
        <v>0</v>
      </c>
      <c r="D35" s="2">
        <f>'CUL53'!D35+CULX!D31</f>
        <v>0</v>
      </c>
      <c r="E35" s="2">
        <f>'CUL53'!E35+CULX!E31</f>
        <v>771</v>
      </c>
      <c r="F35" s="2">
        <f>'CUL53'!F35+CULX!F31</f>
        <v>3390</v>
      </c>
      <c r="G35" s="2">
        <f>'CUL53'!G35+CULX!G31</f>
        <v>3848</v>
      </c>
      <c r="H35" s="2">
        <f>'CUL53'!H35+CULX!H31</f>
        <v>3439</v>
      </c>
      <c r="I35" s="2">
        <f>'CUL53'!I35+CULX!I31</f>
        <v>9825</v>
      </c>
      <c r="J35" s="2">
        <f>'CUL53'!J35+CULX!J31</f>
        <v>10278</v>
      </c>
      <c r="K35" s="2">
        <f>'CUL53'!K35+CULX!K31</f>
        <v>11</v>
      </c>
      <c r="L35" s="2">
        <f>'CUL53'!L35+CULX!L31</f>
        <v>0</v>
      </c>
      <c r="M35" s="2">
        <f>'CUL53'!M35+CULX!M31</f>
        <v>0</v>
      </c>
      <c r="N35" s="2">
        <f>'CUL53'!N35+CULX!N31</f>
        <v>0</v>
      </c>
      <c r="O35" s="2">
        <f>SUM(C35:N35)</f>
        <v>31562</v>
      </c>
      <c r="P35" s="16"/>
      <c r="Q35" s="5"/>
      <c r="R35" s="16"/>
      <c r="S35" s="16"/>
    </row>
    <row r="36" spans="1:19">
      <c r="A36" s="5"/>
      <c r="B36" s="16">
        <v>1982</v>
      </c>
      <c r="C36" s="2">
        <f>'CUL53'!C36+CULX!C32</f>
        <v>0</v>
      </c>
      <c r="D36" s="2">
        <f>'CUL53'!D36+CULX!D32</f>
        <v>0</v>
      </c>
      <c r="E36" s="2">
        <f>'CUL53'!E36+CULX!E32</f>
        <v>0</v>
      </c>
      <c r="F36" s="2">
        <f>'CUL53'!F36+CULX!F32</f>
        <v>1589</v>
      </c>
      <c r="G36" s="2">
        <f>'CUL53'!G36+CULX!G32</f>
        <v>3736</v>
      </c>
      <c r="H36" s="2">
        <f>'CUL53'!H36+CULX!H32</f>
        <v>3294</v>
      </c>
      <c r="I36" s="2">
        <f>'CUL53'!I36+CULX!I32</f>
        <v>9674</v>
      </c>
      <c r="J36" s="2">
        <f>'CUL53'!J36+CULX!J32</f>
        <v>10567</v>
      </c>
      <c r="K36" s="2">
        <f>'CUL53'!K36+CULX!K32</f>
        <v>3597</v>
      </c>
      <c r="L36" s="2">
        <f>'CUL53'!L36+CULX!L32</f>
        <v>0</v>
      </c>
      <c r="M36" s="2">
        <f>'CUL53'!M36+CULX!M32</f>
        <v>0</v>
      </c>
      <c r="N36" s="2">
        <f>'CUL53'!N36+CULX!N32</f>
        <v>0</v>
      </c>
      <c r="O36" s="2">
        <f>SUM(C36:N36)</f>
        <v>32457</v>
      </c>
      <c r="P36" s="16"/>
      <c r="Q36" s="5"/>
      <c r="R36" s="16"/>
      <c r="S36" s="16"/>
    </row>
    <row r="37" spans="1:19">
      <c r="A37" s="5"/>
      <c r="B37" s="16">
        <v>1983</v>
      </c>
      <c r="C37" s="2">
        <f>'CUL53'!C37+CULX!C33</f>
        <v>0</v>
      </c>
      <c r="D37" s="2">
        <f>'CUL53'!D37+CULX!D33</f>
        <v>0</v>
      </c>
      <c r="E37" s="2">
        <f>'CUL53'!E37+CULX!E33</f>
        <v>0</v>
      </c>
      <c r="F37" s="2">
        <f>'CUL53'!F37+CULX!F33</f>
        <v>0</v>
      </c>
      <c r="G37" s="2">
        <f>'CUL53'!G37+CULX!G33</f>
        <v>931</v>
      </c>
      <c r="H37" s="2">
        <f>'CUL53'!H37+CULX!H33</f>
        <v>3601</v>
      </c>
      <c r="I37" s="2">
        <f>'CUL53'!I37+CULX!I33</f>
        <v>10974</v>
      </c>
      <c r="J37" s="2">
        <f>'CUL53'!J37+CULX!J33</f>
        <v>10595</v>
      </c>
      <c r="K37" s="2">
        <f>'CUL53'!K37+CULX!K33</f>
        <v>5050</v>
      </c>
      <c r="L37" s="2">
        <f>'CUL53'!L37+CULX!L33</f>
        <v>0</v>
      </c>
      <c r="M37" s="2">
        <f>'CUL53'!M37+CULX!M33</f>
        <v>0</v>
      </c>
      <c r="N37" s="2">
        <f>'CUL53'!N37+CULX!N33</f>
        <v>0</v>
      </c>
      <c r="O37" s="2">
        <f>SUM(C37:N37)</f>
        <v>31151</v>
      </c>
      <c r="P37" s="16"/>
      <c r="Q37" s="5"/>
      <c r="R37" s="16"/>
      <c r="S37" s="16"/>
    </row>
    <row r="38" spans="1:19">
      <c r="A38" s="5"/>
      <c r="B38" s="16">
        <v>1984</v>
      </c>
      <c r="C38" s="2">
        <f>'CUL53'!C38+CULX!C34</f>
        <v>0</v>
      </c>
      <c r="D38" s="2">
        <f>'CUL53'!D38+CULX!D34</f>
        <v>0</v>
      </c>
      <c r="E38" s="2">
        <f>'CUL53'!E38+CULX!E34</f>
        <v>0</v>
      </c>
      <c r="F38" s="2">
        <f>'CUL53'!F38+CULX!F34</f>
        <v>756</v>
      </c>
      <c r="G38" s="2">
        <f>'CUL53'!G38+CULX!G34</f>
        <v>2490</v>
      </c>
      <c r="H38" s="2">
        <f>'CUL53'!H38+CULX!H34</f>
        <v>4056</v>
      </c>
      <c r="I38" s="2">
        <f>'CUL53'!I38+CULX!I34</f>
        <v>10303</v>
      </c>
      <c r="J38" s="2">
        <f>'CUL53'!J38+CULX!J34</f>
        <v>11967</v>
      </c>
      <c r="K38" s="2">
        <f>'CUL53'!K38+CULX!K34</f>
        <v>3091</v>
      </c>
      <c r="L38" s="2">
        <f>'CUL53'!L38+CULX!L34</f>
        <v>0</v>
      </c>
      <c r="M38" s="2">
        <f>'CUL53'!M38+CULX!M34</f>
        <v>0</v>
      </c>
      <c r="N38" s="2">
        <f>'CUL53'!N38+CULX!N34</f>
        <v>0</v>
      </c>
      <c r="O38" s="2">
        <f>SUM(C38:N38)</f>
        <v>32663</v>
      </c>
      <c r="P38" s="16"/>
      <c r="Q38" s="5"/>
      <c r="R38" s="16"/>
      <c r="S38" s="16"/>
    </row>
    <row r="39" spans="1:19">
      <c r="A39" s="5"/>
      <c r="B39" s="16">
        <v>1985</v>
      </c>
      <c r="C39" s="2">
        <f>'CUL53'!C39+CULX!C35</f>
        <v>0</v>
      </c>
      <c r="D39" s="2">
        <f>'CUL53'!D39+CULX!D35</f>
        <v>0</v>
      </c>
      <c r="E39" s="2">
        <f>'CUL53'!E39+CULX!E35</f>
        <v>0</v>
      </c>
      <c r="F39" s="2">
        <f>'CUL53'!F39+CULX!F35</f>
        <v>1567</v>
      </c>
      <c r="G39" s="2">
        <f>'CUL53'!G39+CULX!G35</f>
        <v>3372</v>
      </c>
      <c r="H39" s="2">
        <f>'CUL53'!H39+CULX!H35</f>
        <v>3570</v>
      </c>
      <c r="I39" s="2">
        <f>'CUL53'!I39+CULX!I35</f>
        <v>9120</v>
      </c>
      <c r="J39" s="2">
        <f>'CUL53'!J39+CULX!J35</f>
        <v>10679</v>
      </c>
      <c r="K39" s="2">
        <f>'CUL53'!K39+CULX!K35</f>
        <v>692</v>
      </c>
      <c r="L39" s="2">
        <f>'CUL53'!L39+CULX!L35</f>
        <v>0</v>
      </c>
      <c r="M39" s="2">
        <f>'CUL53'!M39+CULX!M35</f>
        <v>0</v>
      </c>
      <c r="N39" s="2">
        <f>'CUL53'!N39+CULX!N35</f>
        <v>0</v>
      </c>
      <c r="O39" s="2">
        <f>SUM(C39:N39)</f>
        <v>29000</v>
      </c>
      <c r="P39" s="16"/>
      <c r="Q39" s="5"/>
      <c r="R39" s="16"/>
      <c r="S39" s="16"/>
    </row>
    <row r="40" spans="1:19">
      <c r="A40" s="5"/>
      <c r="B40" s="16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6"/>
      <c r="Q40" s="5"/>
      <c r="R40" s="16"/>
      <c r="S40" s="16"/>
    </row>
    <row r="41" spans="1:19">
      <c r="A41" s="5"/>
      <c r="B41" s="16">
        <v>1986</v>
      </c>
      <c r="C41" s="2">
        <f>'CUL53'!C41+CULX!C37</f>
        <v>0</v>
      </c>
      <c r="D41" s="2">
        <f>'CUL53'!D41+CULX!D37</f>
        <v>0</v>
      </c>
      <c r="E41" s="2">
        <f>'CUL53'!E41+CULX!E37</f>
        <v>0</v>
      </c>
      <c r="F41" s="2">
        <f>'CUL53'!F41+CULX!F37</f>
        <v>2317</v>
      </c>
      <c r="G41" s="2">
        <f>'CUL53'!G41+CULX!G37</f>
        <v>2639</v>
      </c>
      <c r="H41" s="2">
        <f>'CUL53'!H41+CULX!H37</f>
        <v>4167</v>
      </c>
      <c r="I41" s="2">
        <f>'CUL53'!I41+CULX!I37</f>
        <v>10165</v>
      </c>
      <c r="J41" s="2">
        <f>'CUL53'!J41+CULX!J37</f>
        <v>7419</v>
      </c>
      <c r="K41" s="2">
        <f>'CUL53'!K41+CULX!K37</f>
        <v>0</v>
      </c>
      <c r="L41" s="2">
        <f>'CUL53'!L41+CULX!L37</f>
        <v>0</v>
      </c>
      <c r="M41" s="2">
        <f>'CUL53'!M41+CULX!M37</f>
        <v>0</v>
      </c>
      <c r="N41" s="2">
        <f>'CUL53'!N41+CULX!N37</f>
        <v>0</v>
      </c>
      <c r="O41" s="2">
        <f>SUM(C41:N41)</f>
        <v>26707</v>
      </c>
      <c r="P41" s="16"/>
      <c r="Q41" s="5"/>
      <c r="R41" s="16"/>
      <c r="S41" s="16"/>
    </row>
    <row r="42" spans="1:19">
      <c r="A42" s="5"/>
      <c r="B42" s="16">
        <v>1987</v>
      </c>
      <c r="C42" s="2">
        <f>'CUL53'!C42+CULX!C38</f>
        <v>0</v>
      </c>
      <c r="D42" s="2">
        <f>'CUL53'!D42+CULX!D38</f>
        <v>0</v>
      </c>
      <c r="E42" s="2">
        <f>'CUL53'!E42+CULX!E38</f>
        <v>0</v>
      </c>
      <c r="F42" s="2">
        <f>'CUL53'!F42+CULX!F38</f>
        <v>326</v>
      </c>
      <c r="G42" s="2">
        <f>'CUL53'!G42+CULX!G38</f>
        <v>3272</v>
      </c>
      <c r="H42" s="2">
        <f>'CUL53'!H42+CULX!H38</f>
        <v>4244</v>
      </c>
      <c r="I42" s="2">
        <f>'CUL53'!I42+CULX!I38</f>
        <v>9972</v>
      </c>
      <c r="J42" s="2">
        <f>'CUL53'!J42+CULX!J38</f>
        <v>7859</v>
      </c>
      <c r="K42" s="2">
        <f>'CUL53'!K42+CULX!K38</f>
        <v>0</v>
      </c>
      <c r="L42" s="2">
        <f>'CUL53'!L42+CULX!L38</f>
        <v>0</v>
      </c>
      <c r="M42" s="2">
        <f>'CUL53'!M42+CULX!M38</f>
        <v>0</v>
      </c>
      <c r="N42" s="2">
        <f>'CUL53'!N42+CULX!N38</f>
        <v>0</v>
      </c>
      <c r="O42" s="2">
        <f>SUM(C42:N42)</f>
        <v>25673</v>
      </c>
      <c r="P42" s="16"/>
      <c r="Q42" s="5"/>
      <c r="R42" s="16"/>
      <c r="S42" s="16"/>
    </row>
    <row r="43" spans="1:19">
      <c r="A43" s="5"/>
      <c r="B43" s="16">
        <v>1988</v>
      </c>
      <c r="C43" s="2">
        <f>'CUL53'!C43+CULX!C39</f>
        <v>0</v>
      </c>
      <c r="D43" s="2">
        <f>'CUL53'!D43+CULX!D39</f>
        <v>0</v>
      </c>
      <c r="E43" s="2">
        <f>'CUL53'!E43+CULX!E39</f>
        <v>0</v>
      </c>
      <c r="F43" s="2">
        <f>'CUL53'!F43+CULX!F39</f>
        <v>1012</v>
      </c>
      <c r="G43" s="2">
        <f>'CUL53'!G43+CULX!G39</f>
        <v>3348</v>
      </c>
      <c r="H43" s="2">
        <f>'CUL53'!H43+CULX!H39</f>
        <v>6481</v>
      </c>
      <c r="I43" s="2">
        <f>'CUL53'!I43+CULX!I39</f>
        <v>7899</v>
      </c>
      <c r="J43" s="2">
        <f>'CUL53'!J43+CULX!J39</f>
        <v>8039</v>
      </c>
      <c r="K43" s="2">
        <f>'CUL53'!K43+CULX!K39</f>
        <v>0</v>
      </c>
      <c r="L43" s="2">
        <f>'CUL53'!L43+CULX!L39</f>
        <v>0</v>
      </c>
      <c r="M43" s="2">
        <f>'CUL53'!M43+CULX!M39</f>
        <v>0</v>
      </c>
      <c r="N43" s="2">
        <f>'CUL53'!N43+CULX!N39</f>
        <v>0</v>
      </c>
      <c r="O43" s="2">
        <f>SUM(C43:N43)</f>
        <v>26779</v>
      </c>
      <c r="P43" s="16"/>
      <c r="Q43" s="5"/>
      <c r="R43" s="16"/>
      <c r="S43" s="16"/>
    </row>
    <row r="44" spans="1:19">
      <c r="A44" s="5"/>
      <c r="B44" s="16">
        <v>1989</v>
      </c>
      <c r="C44" s="2">
        <f>'CUL53'!C44+CULX!C40</f>
        <v>0</v>
      </c>
      <c r="D44" s="2">
        <f>'CUL53'!D44+CULX!D40</f>
        <v>0</v>
      </c>
      <c r="E44" s="2">
        <f>'CUL53'!E44+CULX!E40</f>
        <v>0</v>
      </c>
      <c r="F44" s="2">
        <f>'CUL53'!F44+CULX!F40</f>
        <v>1711</v>
      </c>
      <c r="G44" s="2">
        <f>'CUL53'!G44+CULX!G40</f>
        <v>2586</v>
      </c>
      <c r="H44" s="2">
        <f>'CUL53'!H44+CULX!H40</f>
        <v>3382</v>
      </c>
      <c r="I44" s="2">
        <f>'CUL53'!I44+CULX!I40</f>
        <v>8776</v>
      </c>
      <c r="J44" s="2">
        <f>'CUL53'!J44+CULX!J40</f>
        <v>8217</v>
      </c>
      <c r="K44" s="2">
        <f>'CUL53'!K44+CULX!K40</f>
        <v>0</v>
      </c>
      <c r="L44" s="2">
        <f>'CUL53'!L44+CULX!L40</f>
        <v>0</v>
      </c>
      <c r="M44" s="2">
        <f>'CUL53'!M44+CULX!M40</f>
        <v>0</v>
      </c>
      <c r="N44" s="2">
        <f>'CUL53'!N44+CULX!N40</f>
        <v>0</v>
      </c>
      <c r="O44" s="2">
        <f>SUM(C44:N44)</f>
        <v>24672</v>
      </c>
      <c r="P44" s="16"/>
      <c r="Q44" s="5"/>
      <c r="R44" s="16"/>
      <c r="S44" s="16"/>
    </row>
    <row r="45" spans="1:19">
      <c r="A45" s="5"/>
      <c r="B45" s="16">
        <v>1990</v>
      </c>
      <c r="C45" s="2">
        <f>'CUL53'!C45+CULX!C41</f>
        <v>0</v>
      </c>
      <c r="D45" s="2">
        <f>'CUL53'!D45+CULX!D41</f>
        <v>0</v>
      </c>
      <c r="E45" s="2">
        <f>'CUL53'!E45+CULX!E41</f>
        <v>0</v>
      </c>
      <c r="F45" s="2">
        <f>'CUL53'!F45+CULX!F41</f>
        <v>2012</v>
      </c>
      <c r="G45" s="2">
        <f>'CUL53'!G45+CULX!G41</f>
        <v>2247</v>
      </c>
      <c r="H45" s="2">
        <f>'CUL53'!H45+CULX!H41</f>
        <v>4600</v>
      </c>
      <c r="I45" s="2">
        <f>'CUL53'!I45+CULX!I41</f>
        <v>13282</v>
      </c>
      <c r="J45" s="2">
        <f>'CUL53'!J45+CULX!J41</f>
        <v>1427</v>
      </c>
      <c r="K45" s="2">
        <f>'CUL53'!K45+CULX!K41</f>
        <v>0</v>
      </c>
      <c r="L45" s="2">
        <f>'CUL53'!L45+CULX!L41</f>
        <v>0</v>
      </c>
      <c r="M45" s="2">
        <f>'CUL53'!M45+CULX!M41</f>
        <v>0</v>
      </c>
      <c r="N45" s="2">
        <f>'CUL53'!N45+CULX!N41</f>
        <v>0</v>
      </c>
      <c r="O45" s="2">
        <f>SUM(C45:N45)</f>
        <v>23568</v>
      </c>
      <c r="P45" s="16"/>
      <c r="Q45" s="5"/>
      <c r="R45" s="16"/>
      <c r="S45" s="16"/>
    </row>
    <row r="46" spans="1:19">
      <c r="A46" s="5"/>
      <c r="B46" s="16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6"/>
      <c r="Q46" s="5"/>
      <c r="R46" s="1"/>
      <c r="S46" s="16"/>
    </row>
    <row r="47" spans="1:19">
      <c r="A47" s="5"/>
      <c r="B47" s="16">
        <v>1991</v>
      </c>
      <c r="C47" s="2">
        <f>'CUL53'!C47+CULX!C43</f>
        <v>0</v>
      </c>
      <c r="D47" s="2">
        <f>'CUL53'!D47+CULX!D43</f>
        <v>0</v>
      </c>
      <c r="E47" s="2">
        <f>'CUL53'!E47+CULX!E43</f>
        <v>441</v>
      </c>
      <c r="F47" s="2">
        <f>'CUL53'!F47+CULX!F43</f>
        <v>3018</v>
      </c>
      <c r="G47" s="2">
        <f>'CUL53'!G47+CULX!G43</f>
        <v>2735</v>
      </c>
      <c r="H47" s="2">
        <f>'CUL53'!H47+CULX!H43</f>
        <v>2987</v>
      </c>
      <c r="I47" s="2">
        <f>'CUL53'!I47+CULX!I43</f>
        <v>9654</v>
      </c>
      <c r="J47" s="2">
        <f>'CUL53'!J47+CULX!J43</f>
        <v>3315</v>
      </c>
      <c r="K47" s="2">
        <f>'CUL53'!K47+CULX!K43</f>
        <v>0</v>
      </c>
      <c r="L47" s="2">
        <f>'CUL53'!L47+CULX!L43</f>
        <v>0</v>
      </c>
      <c r="M47" s="2">
        <f>'CUL53'!M47+CULX!M43</f>
        <v>0</v>
      </c>
      <c r="N47" s="2">
        <f>'CUL53'!N47+CULX!N43</f>
        <v>0</v>
      </c>
      <c r="O47" s="2">
        <f>SUM(C47:N47)</f>
        <v>22150</v>
      </c>
      <c r="P47" s="16"/>
      <c r="Q47" s="5"/>
      <c r="R47" s="1"/>
      <c r="S47" s="16"/>
    </row>
    <row r="48" spans="1:19">
      <c r="A48" s="5"/>
      <c r="B48" s="16">
        <v>1992</v>
      </c>
      <c r="C48" s="2">
        <f>'CUL53'!C48+CULX!C44</f>
        <v>0</v>
      </c>
      <c r="D48" s="2">
        <f>'CUL53'!D48+CULX!D44</f>
        <v>0</v>
      </c>
      <c r="E48" s="2">
        <f>'CUL53'!E48+CULX!E44</f>
        <v>0</v>
      </c>
      <c r="F48" s="2">
        <f>'CUL53'!F48+CULX!F44</f>
        <v>1763</v>
      </c>
      <c r="G48" s="2">
        <f>'CUL53'!G48+CULX!G44</f>
        <v>2132</v>
      </c>
      <c r="H48" s="2">
        <f>'CUL53'!H48+CULX!H44</f>
        <v>2346</v>
      </c>
      <c r="I48" s="2">
        <f>'CUL53'!I48+CULX!I44</f>
        <v>7054</v>
      </c>
      <c r="J48" s="2">
        <f>'CUL53'!J48+CULX!J44</f>
        <v>5270</v>
      </c>
      <c r="K48" s="2">
        <f>'CUL53'!K48+CULX!K44</f>
        <v>0</v>
      </c>
      <c r="L48" s="2">
        <f>'CUL53'!L48+CULX!L44</f>
        <v>0</v>
      </c>
      <c r="M48" s="2">
        <f>'CUL53'!M48+CULX!M44</f>
        <v>0</v>
      </c>
      <c r="N48" s="2">
        <f>'CUL53'!N48+CULX!N44</f>
        <v>0</v>
      </c>
      <c r="O48" s="2">
        <f>SUM(C48:N48)</f>
        <v>18565</v>
      </c>
      <c r="P48" s="16"/>
      <c r="Q48" s="5"/>
      <c r="R48" s="1"/>
      <c r="S48" s="16"/>
    </row>
    <row r="49" spans="1:19">
      <c r="A49" s="5"/>
      <c r="B49" s="16">
        <v>1993</v>
      </c>
      <c r="C49" s="2">
        <f>'CUL53'!C49+CULX!C45</f>
        <v>0</v>
      </c>
      <c r="D49" s="2">
        <f>'CUL53'!D49+CULX!D45</f>
        <v>0</v>
      </c>
      <c r="E49" s="2">
        <f>'CUL53'!E49+CULX!E45</f>
        <v>0</v>
      </c>
      <c r="F49" s="2">
        <f>'CUL53'!F49+CULX!F45</f>
        <v>225</v>
      </c>
      <c r="G49" s="2">
        <f>'CUL53'!G49+CULX!G45</f>
        <v>2990</v>
      </c>
      <c r="H49" s="2">
        <f>'CUL53'!H49+CULX!H45</f>
        <v>3577</v>
      </c>
      <c r="I49" s="2">
        <f>'CUL53'!I49+CULX!I45</f>
        <v>8038</v>
      </c>
      <c r="J49" s="2">
        <f>'CUL53'!J49+CULX!J45</f>
        <v>7990</v>
      </c>
      <c r="K49" s="2">
        <f>'CUL53'!K49+CULX!K45</f>
        <v>0</v>
      </c>
      <c r="L49" s="2">
        <f>'CUL53'!L49+CULX!L45</f>
        <v>0</v>
      </c>
      <c r="M49" s="2">
        <f>'CUL53'!M49+CULX!M45</f>
        <v>0</v>
      </c>
      <c r="N49" s="2">
        <f>'CUL53'!N49+CULX!N45</f>
        <v>0</v>
      </c>
      <c r="O49" s="2">
        <f>SUM(C49:N49)</f>
        <v>22820</v>
      </c>
      <c r="P49" s="16"/>
      <c r="Q49" s="5"/>
      <c r="R49" s="1"/>
      <c r="S49" s="16"/>
    </row>
    <row r="50" spans="1:19">
      <c r="A50" s="5"/>
      <c r="B50" s="16">
        <v>1994</v>
      </c>
      <c r="C50" s="2">
        <f>'CUL53'!C50+CULX!C46</f>
        <v>0</v>
      </c>
      <c r="D50" s="2">
        <f>'CUL53'!D50+CULX!D46</f>
        <v>0</v>
      </c>
      <c r="E50" s="2">
        <f>'CUL53'!E50+CULX!E46</f>
        <v>0</v>
      </c>
      <c r="F50" s="2">
        <f>'CUL53'!F50+CULX!F46</f>
        <v>1454</v>
      </c>
      <c r="G50" s="2">
        <f>'CUL53'!G50+CULX!G46</f>
        <v>2975</v>
      </c>
      <c r="H50" s="2">
        <f>'CUL53'!H50+CULX!H46</f>
        <v>5742</v>
      </c>
      <c r="I50" s="2">
        <f>'CUL53'!I50+CULX!I46</f>
        <v>8640</v>
      </c>
      <c r="J50" s="2">
        <f>'CUL53'!J50+CULX!J46</f>
        <v>5200</v>
      </c>
      <c r="K50" s="2">
        <f>'CUL53'!K50+CULX!K46</f>
        <v>0</v>
      </c>
      <c r="L50" s="2">
        <f>'CUL53'!L50+CULX!L46</f>
        <v>0</v>
      </c>
      <c r="M50" s="2">
        <f>'CUL53'!M50+CULX!M46</f>
        <v>0</v>
      </c>
      <c r="N50" s="2">
        <f>'CUL53'!N50+CULX!N46</f>
        <v>0</v>
      </c>
      <c r="O50" s="2">
        <f>SUM(C50:N50)</f>
        <v>24011</v>
      </c>
      <c r="P50" s="16"/>
      <c r="Q50" s="5"/>
      <c r="R50" s="1"/>
      <c r="S50" s="16"/>
    </row>
    <row r="51" spans="1:19" ht="15.75">
      <c r="A51" s="5"/>
      <c r="B51" s="16">
        <v>1995</v>
      </c>
      <c r="C51" s="2">
        <f>'CUL53'!C51+CULX!C47</f>
        <v>0</v>
      </c>
      <c r="D51" s="2">
        <f>'CUL53'!D51+CULX!D47</f>
        <v>0</v>
      </c>
      <c r="E51" s="2">
        <f>'CUL53'!E51+CULX!E47</f>
        <v>0</v>
      </c>
      <c r="F51" s="2">
        <f>'CUL53'!F51+CULX!F47</f>
        <v>0</v>
      </c>
      <c r="G51" s="2">
        <f>'CUL53'!G51+CULX!G47</f>
        <v>1706</v>
      </c>
      <c r="H51" s="2">
        <f>'CUL53'!H51+CULX!H47</f>
        <v>2375</v>
      </c>
      <c r="I51" s="2">
        <f>'CUL53'!I51+CULX!I47</f>
        <v>8457</v>
      </c>
      <c r="J51" s="2">
        <f>'CUL53'!J51+CULX!J47</f>
        <v>8658</v>
      </c>
      <c r="K51" s="2">
        <f>'CUL53'!K51+CULX!K47</f>
        <v>355</v>
      </c>
      <c r="L51" s="2">
        <f>'CUL53'!L51+CULX!L47</f>
        <v>0</v>
      </c>
      <c r="M51" s="2">
        <f>'CUL53'!M51+CULX!M47</f>
        <v>0</v>
      </c>
      <c r="N51" s="2">
        <f>'CUL53'!N51+CULX!N47</f>
        <v>0</v>
      </c>
      <c r="O51" s="2">
        <f>SUM(C51:N51)</f>
        <v>21551</v>
      </c>
      <c r="P51" s="16"/>
      <c r="Q51" s="7"/>
      <c r="R51" s="1"/>
      <c r="S51" s="16"/>
    </row>
    <row r="52" spans="1:19" ht="15.75">
      <c r="A52" s="5"/>
      <c r="B52" s="16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6"/>
      <c r="Q52" s="7"/>
      <c r="R52" s="1"/>
      <c r="S52" s="16"/>
    </row>
    <row r="53" spans="1:19" ht="15.75">
      <c r="A53" s="5"/>
      <c r="B53" s="16">
        <v>1996</v>
      </c>
      <c r="C53" s="2">
        <f>'CUL53'!C53+CULX!C49</f>
        <v>0</v>
      </c>
      <c r="D53" s="2">
        <f>'CUL53'!D53+CULX!D49</f>
        <v>0</v>
      </c>
      <c r="E53" s="2">
        <f>'CUL53'!E53+CULX!E49</f>
        <v>0</v>
      </c>
      <c r="F53" s="2">
        <f>'CUL53'!F53+CULX!F49</f>
        <v>2392</v>
      </c>
      <c r="G53" s="2">
        <f>'CUL53'!G53+CULX!G49</f>
        <v>2627</v>
      </c>
      <c r="H53" s="2">
        <f>'CUL53'!H53+CULX!H49</f>
        <v>2706</v>
      </c>
      <c r="I53" s="2">
        <f>'CUL53'!I53+CULX!I49</f>
        <v>8180</v>
      </c>
      <c r="J53" s="2">
        <f>'CUL53'!J53+CULX!J49</f>
        <v>6290</v>
      </c>
      <c r="K53" s="2">
        <f>'CUL53'!K53+CULX!K49</f>
        <v>0</v>
      </c>
      <c r="L53" s="2">
        <f>'CUL53'!L53+CULX!L49</f>
        <v>0</v>
      </c>
      <c r="M53" s="2">
        <f>'CUL53'!M53+CULX!M49</f>
        <v>0</v>
      </c>
      <c r="N53" s="2">
        <f>'CUL53'!N53+CULX!N49</f>
        <v>0</v>
      </c>
      <c r="O53" s="2">
        <f t="shared" ref="O53:O59" si="0">SUM(C53:N53)</f>
        <v>22195</v>
      </c>
      <c r="P53" s="16"/>
      <c r="Q53" s="7"/>
      <c r="R53" s="1"/>
      <c r="S53" s="16"/>
    </row>
    <row r="54" spans="1:19" ht="15.75">
      <c r="A54" s="5"/>
      <c r="B54" s="16">
        <v>1997</v>
      </c>
      <c r="C54" s="2">
        <f>'CUL53'!C54+CULX!C50</f>
        <v>0</v>
      </c>
      <c r="D54" s="2">
        <f>'CUL53'!D54+CULX!D50</f>
        <v>0</v>
      </c>
      <c r="E54" s="2">
        <f>'CUL53'!E54+CULX!E50</f>
        <v>0</v>
      </c>
      <c r="F54" s="2">
        <f>'CUL53'!F54+CULX!F50</f>
        <v>1419</v>
      </c>
      <c r="G54" s="2">
        <f>'CUL53'!G54+CULX!G50</f>
        <v>2594</v>
      </c>
      <c r="H54" s="2">
        <f>'CUL53'!H54+CULX!H50</f>
        <v>3610</v>
      </c>
      <c r="I54" s="2">
        <f>'CUL53'!I54+CULX!I50</f>
        <v>9280</v>
      </c>
      <c r="J54" s="2">
        <f>'CUL53'!J54+CULX!J50</f>
        <v>6901</v>
      </c>
      <c r="K54" s="2">
        <f>'CUL53'!K54+CULX!K50</f>
        <v>0</v>
      </c>
      <c r="L54" s="2">
        <f>'CUL53'!L54+CULX!L50</f>
        <v>0</v>
      </c>
      <c r="M54" s="2">
        <f>'CUL53'!M54+CULX!M50</f>
        <v>0</v>
      </c>
      <c r="N54" s="2">
        <f>'CUL53'!N54+CULX!N50</f>
        <v>0</v>
      </c>
      <c r="O54" s="2">
        <f t="shared" si="0"/>
        <v>23804</v>
      </c>
      <c r="P54" s="16"/>
      <c r="Q54" s="7"/>
      <c r="R54" s="1"/>
      <c r="S54" s="16"/>
    </row>
    <row r="55" spans="1:19" ht="15.75">
      <c r="A55" s="5"/>
      <c r="B55" s="16">
        <v>1998</v>
      </c>
      <c r="C55" s="2">
        <f>'CUL53'!C55+CULX!C51</f>
        <v>0</v>
      </c>
      <c r="D55" s="2">
        <f>'CUL53'!D55+CULX!D51</f>
        <v>0</v>
      </c>
      <c r="E55" s="2">
        <f>'CUL53'!E55+CULX!E51</f>
        <v>0</v>
      </c>
      <c r="F55" s="2">
        <f>'CUL53'!F55+CULX!F51</f>
        <v>1974</v>
      </c>
      <c r="G55" s="2">
        <f>'CUL53'!G55+CULX!G51</f>
        <v>2458</v>
      </c>
      <c r="H55" s="2">
        <f>'CUL53'!H55+CULX!H51</f>
        <v>3769</v>
      </c>
      <c r="I55" s="2">
        <f>'CUL53'!I55+CULX!I51</f>
        <v>7686</v>
      </c>
      <c r="J55" s="2">
        <f>'CUL53'!J55+CULX!J51</f>
        <v>5403</v>
      </c>
      <c r="K55" s="2">
        <f>'CUL53'!K55+CULX!K51</f>
        <v>0</v>
      </c>
      <c r="L55" s="2">
        <f>'CUL53'!L55+CULX!L51</f>
        <v>0</v>
      </c>
      <c r="M55" s="2">
        <f>'CUL53'!M55+CULX!M51</f>
        <v>0</v>
      </c>
      <c r="N55" s="2">
        <f>'CUL53'!N55+CULX!N51</f>
        <v>0</v>
      </c>
      <c r="O55" s="2">
        <f t="shared" si="0"/>
        <v>21290</v>
      </c>
      <c r="P55" s="16"/>
      <c r="Q55" s="7"/>
      <c r="R55" s="1"/>
      <c r="S55" s="16"/>
    </row>
    <row r="56" spans="1:19" ht="15.75">
      <c r="A56" s="5"/>
      <c r="B56" s="16">
        <v>1999</v>
      </c>
      <c r="C56" s="2">
        <f>'CUL53'!C56+CULX!C52</f>
        <v>0</v>
      </c>
      <c r="D56" s="2">
        <f>'CUL53'!D56+CULX!D52</f>
        <v>0</v>
      </c>
      <c r="E56" s="2">
        <f>'CUL53'!E56+CULX!E52</f>
        <v>204</v>
      </c>
      <c r="F56" s="2">
        <f>'CUL53'!F56+CULX!F52</f>
        <v>2374</v>
      </c>
      <c r="G56" s="2">
        <f>'CUL53'!G56+CULX!G52</f>
        <v>2565</v>
      </c>
      <c r="H56" s="2">
        <f>'CUL53'!H56+CULX!H52</f>
        <v>2559</v>
      </c>
      <c r="I56" s="2">
        <f>'CUL53'!I56+CULX!I52</f>
        <v>7491</v>
      </c>
      <c r="J56" s="2">
        <f>'CUL53'!J56+CULX!J52</f>
        <v>5952</v>
      </c>
      <c r="K56" s="2">
        <f>'CUL53'!K56+CULX!K52</f>
        <v>0</v>
      </c>
      <c r="L56" s="2">
        <f>'CUL53'!L56+CULX!L52</f>
        <v>0</v>
      </c>
      <c r="M56" s="2">
        <f>'CUL53'!M56+CULX!M52</f>
        <v>0</v>
      </c>
      <c r="N56" s="2">
        <f>'CUL53'!N56+CULX!N52</f>
        <v>0</v>
      </c>
      <c r="O56" s="2">
        <f t="shared" si="0"/>
        <v>21145</v>
      </c>
      <c r="P56" s="16"/>
      <c r="Q56" s="7"/>
      <c r="R56" s="1"/>
      <c r="S56" s="16"/>
    </row>
    <row r="57" spans="1:19" ht="15.75">
      <c r="A57" s="5"/>
      <c r="B57" s="16">
        <v>2000</v>
      </c>
      <c r="C57" s="2">
        <f>'CUL53'!C57+CULX!C53</f>
        <v>0</v>
      </c>
      <c r="D57" s="2">
        <f>'CUL53'!D57+CULX!D53</f>
        <v>0</v>
      </c>
      <c r="E57" s="2">
        <f>'CUL53'!E57+CULX!E53</f>
        <v>0</v>
      </c>
      <c r="F57" s="2">
        <f>'CUL53'!F57+CULX!F53</f>
        <v>1993</v>
      </c>
      <c r="G57" s="2">
        <f>'CUL53'!G57+CULX!G53</f>
        <v>2060</v>
      </c>
      <c r="H57" s="2">
        <f>'CUL53'!H57+CULX!H53</f>
        <v>4242</v>
      </c>
      <c r="I57" s="2">
        <f>'CUL53'!I57+CULX!I53</f>
        <v>8264</v>
      </c>
      <c r="J57" s="2">
        <f>'CUL53'!J57+CULX!J53</f>
        <v>2783</v>
      </c>
      <c r="K57" s="2">
        <f>'CUL53'!K57+CULX!K53</f>
        <v>0</v>
      </c>
      <c r="L57" s="2">
        <f>'CUL53'!L57+CULX!L53</f>
        <v>0</v>
      </c>
      <c r="M57" s="2">
        <f>'CUL53'!M57+CULX!M53</f>
        <v>0</v>
      </c>
      <c r="N57" s="2">
        <f>'CUL53'!N57+CULX!N53</f>
        <v>0</v>
      </c>
      <c r="O57" s="2">
        <f t="shared" si="0"/>
        <v>19342</v>
      </c>
      <c r="P57" s="16"/>
      <c r="Q57" s="7"/>
      <c r="R57" s="16"/>
      <c r="S57" s="16"/>
    </row>
    <row r="58" spans="1:19" ht="15.75">
      <c r="A58" s="5"/>
      <c r="B58" s="16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6"/>
      <c r="Q58" s="7"/>
      <c r="R58" s="16"/>
      <c r="S58" s="16"/>
    </row>
    <row r="59" spans="1:19" ht="15.75">
      <c r="A59" s="5"/>
      <c r="B59" s="16">
        <v>2001</v>
      </c>
      <c r="C59" s="2">
        <f>'CUL53'!C59+CULX!C55</f>
        <v>0</v>
      </c>
      <c r="D59" s="2">
        <f>'CUL53'!D59+CULX!D55</f>
        <v>0</v>
      </c>
      <c r="E59" s="2">
        <f>'CUL53'!E59+CULX!E55</f>
        <v>0</v>
      </c>
      <c r="F59" s="2">
        <f>'CUL53'!F59+CULX!F55</f>
        <v>1378</v>
      </c>
      <c r="G59" s="2">
        <f>'CUL53'!G59+CULX!G55</f>
        <v>2506</v>
      </c>
      <c r="H59" s="2">
        <f>'CUL53'!H59+CULX!H55</f>
        <v>1964</v>
      </c>
      <c r="I59" s="2">
        <f>'CUL53'!I59+CULX!I55</f>
        <v>7718</v>
      </c>
      <c r="J59" s="2">
        <f>'CUL53'!J59+CULX!J55</f>
        <v>496</v>
      </c>
      <c r="K59" s="2">
        <f>'CUL53'!K59+CULX!K55</f>
        <v>0</v>
      </c>
      <c r="L59" s="2">
        <f>'CUL53'!L59+CULX!L55</f>
        <v>0</v>
      </c>
      <c r="M59" s="2">
        <f>'CUL53'!M59+CULX!M55</f>
        <v>0</v>
      </c>
      <c r="N59" s="2">
        <f>'CUL53'!N59+CULX!N55</f>
        <v>0</v>
      </c>
      <c r="O59" s="2">
        <f t="shared" si="0"/>
        <v>14062</v>
      </c>
      <c r="P59" s="16"/>
      <c r="Q59" s="7"/>
      <c r="R59" s="16"/>
      <c r="S59" s="16"/>
    </row>
    <row r="60" spans="1:19" ht="15.75">
      <c r="A60" s="5"/>
      <c r="B60" s="16">
        <v>2002</v>
      </c>
      <c r="C60" s="2">
        <f>'CUL53'!C60+CULX!C56</f>
        <v>0</v>
      </c>
      <c r="D60" s="2">
        <f>'CUL53'!D60+CULX!D56</f>
        <v>0</v>
      </c>
      <c r="E60" s="2">
        <f>'CUL53'!E60+CULX!E56</f>
        <v>0</v>
      </c>
      <c r="F60" s="2">
        <f>'CUL53'!F60+CULX!F56</f>
        <v>2151</v>
      </c>
      <c r="G60" s="2">
        <f>'CUL53'!G60+CULX!G56</f>
        <v>1917</v>
      </c>
      <c r="H60" s="2">
        <f>'CUL53'!H60+CULX!H56</f>
        <v>1119</v>
      </c>
      <c r="I60" s="2">
        <f>'CUL53'!I60+CULX!I56</f>
        <v>3679</v>
      </c>
      <c r="J60" s="2">
        <f>'CUL53'!J60+CULX!J56</f>
        <v>98</v>
      </c>
      <c r="K60" s="2">
        <f>'CUL53'!K60+CULX!K56</f>
        <v>0</v>
      </c>
      <c r="L60" s="2">
        <f>'CUL53'!L60+CULX!L56</f>
        <v>0</v>
      </c>
      <c r="M60" s="2">
        <f>'CUL53'!M60+CULX!M56</f>
        <v>0</v>
      </c>
      <c r="N60" s="2">
        <f>'CUL53'!N60+CULX!N56</f>
        <v>0</v>
      </c>
      <c r="O60" s="2">
        <f>SUM(C60:N60)</f>
        <v>8964</v>
      </c>
      <c r="P60" s="16"/>
      <c r="Q60" s="7"/>
      <c r="R60" s="16"/>
      <c r="S60" s="16"/>
    </row>
    <row r="61" spans="1:19" ht="15.75">
      <c r="A61" s="5"/>
      <c r="B61" s="16">
        <v>2003</v>
      </c>
      <c r="C61" s="2">
        <f>'CUL53'!C61+CULX!C57</f>
        <v>0</v>
      </c>
      <c r="D61" s="2">
        <f>'CUL53'!D61+CULX!D57</f>
        <v>0</v>
      </c>
      <c r="E61" s="2">
        <f>'CUL53'!E61+CULX!E57</f>
        <v>1061</v>
      </c>
      <c r="F61" s="2">
        <f>'CUL53'!F61+CULX!F57</f>
        <v>1914</v>
      </c>
      <c r="G61" s="2">
        <f>'CUL53'!G61+CULX!G57</f>
        <v>1428</v>
      </c>
      <c r="H61" s="2">
        <f>'CUL53'!H61+CULX!H57</f>
        <v>1741</v>
      </c>
      <c r="I61" s="2">
        <f>'CUL53'!I61+CULX!I57</f>
        <v>1456</v>
      </c>
      <c r="J61" s="2">
        <f>'CUL53'!J61+CULX!J57</f>
        <v>402</v>
      </c>
      <c r="K61" s="2">
        <f>'CUL53'!K61+CULX!K57</f>
        <v>0</v>
      </c>
      <c r="L61" s="2">
        <f>'CUL53'!L61+CULX!L57</f>
        <v>0</v>
      </c>
      <c r="M61" s="2">
        <f>'CUL53'!M61+CULX!M57</f>
        <v>0</v>
      </c>
      <c r="N61" s="2">
        <f>'CUL53'!N61+CULX!N57</f>
        <v>0</v>
      </c>
      <c r="O61" s="2">
        <f>SUM(C61:N61)</f>
        <v>8002</v>
      </c>
      <c r="P61" s="16"/>
      <c r="Q61" s="7"/>
      <c r="R61" s="16"/>
      <c r="S61" s="16"/>
    </row>
    <row r="62" spans="1:19" ht="15.75">
      <c r="A62" s="5"/>
      <c r="B62" s="16">
        <v>2004</v>
      </c>
      <c r="C62" s="2">
        <f>'CUL53'!C62+CULX!C58</f>
        <v>0</v>
      </c>
      <c r="D62" s="2">
        <f>'CUL53'!D62+CULX!D58</f>
        <v>0</v>
      </c>
      <c r="E62" s="2">
        <f>'CUL53'!E62+CULX!E58</f>
        <v>741</v>
      </c>
      <c r="F62" s="2">
        <f>'CUL53'!F62+CULX!F58</f>
        <v>1748</v>
      </c>
      <c r="G62" s="2">
        <f>'CUL53'!G62+CULX!G58</f>
        <v>1733</v>
      </c>
      <c r="H62" s="2">
        <f>'CUL53'!H62+CULX!H58</f>
        <v>1309</v>
      </c>
      <c r="I62" s="2">
        <f>'CUL53'!I62+CULX!I58</f>
        <v>1413</v>
      </c>
      <c r="J62" s="2">
        <f>'CUL53'!J62+CULX!J58</f>
        <v>1487</v>
      </c>
      <c r="K62" s="2">
        <f>'CUL53'!K62+CULX!K58</f>
        <v>243</v>
      </c>
      <c r="L62" s="2">
        <f>'CUL53'!L62+CULX!L58</f>
        <v>0</v>
      </c>
      <c r="M62" s="2">
        <f>'CUL53'!M62+CULX!M58</f>
        <v>0</v>
      </c>
      <c r="N62" s="2">
        <f>'CUL53'!N62+CULX!N58</f>
        <v>0</v>
      </c>
      <c r="O62" s="2">
        <f>SUM(C62:N62)</f>
        <v>8674</v>
      </c>
      <c r="P62" s="16"/>
      <c r="Q62" s="7"/>
      <c r="R62" s="16"/>
      <c r="S62" s="16"/>
    </row>
    <row r="63" spans="1:19" ht="15.75">
      <c r="A63" s="5"/>
      <c r="B63" s="16">
        <v>2005</v>
      </c>
      <c r="C63" s="2">
        <f>'CUL53'!C63+CULX!C59</f>
        <v>0</v>
      </c>
      <c r="D63" s="2">
        <f>'CUL53'!D63+CULX!D59</f>
        <v>0</v>
      </c>
      <c r="E63" s="2">
        <f>'CUL53'!E63+CULX!E59</f>
        <v>149</v>
      </c>
      <c r="F63" s="2">
        <f>'CUL53'!F63+CULX!F59</f>
        <v>1250</v>
      </c>
      <c r="G63" s="2">
        <f>'CUL53'!G63+CULX!G59</f>
        <v>1696</v>
      </c>
      <c r="H63" s="2">
        <f>'CUL53'!H63+CULX!H59</f>
        <v>1527</v>
      </c>
      <c r="I63" s="2">
        <f>'CUL53'!I63+CULX!I59</f>
        <v>1288</v>
      </c>
      <c r="J63" s="2">
        <f>'CUL53'!J63+CULX!J59</f>
        <v>652</v>
      </c>
      <c r="K63" s="2">
        <f>'CUL53'!K63+CULX!K59</f>
        <v>0</v>
      </c>
      <c r="L63" s="2">
        <f>'CUL53'!L63+CULX!L59</f>
        <v>0</v>
      </c>
      <c r="M63" s="2">
        <f>'CUL53'!M63+CULX!M59</f>
        <v>0</v>
      </c>
      <c r="N63" s="2">
        <f>'CUL53'!N63+CULX!N59</f>
        <v>0</v>
      </c>
      <c r="O63" s="2">
        <f>SUM(C63:N63)</f>
        <v>6562</v>
      </c>
      <c r="P63" s="16"/>
      <c r="Q63" s="7"/>
      <c r="R63" s="16"/>
      <c r="S63" s="16"/>
    </row>
    <row r="64" spans="1:19" ht="15.75">
      <c r="A64" s="5"/>
      <c r="B64" s="16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6"/>
      <c r="Q64" s="7"/>
      <c r="R64" s="16"/>
      <c r="S64" s="16"/>
    </row>
    <row r="65" spans="1:19" ht="15.75">
      <c r="A65" s="5"/>
      <c r="B65" s="16">
        <v>2006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0</v>
      </c>
      <c r="P65" s="16"/>
      <c r="Q65" s="7"/>
      <c r="R65" s="16"/>
      <c r="S65" s="16"/>
    </row>
    <row r="66" spans="1:19" ht="15.75">
      <c r="A66" s="5"/>
      <c r="B66" s="16">
        <v>2007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0</v>
      </c>
      <c r="P66" s="16"/>
      <c r="Q66" s="7"/>
      <c r="R66" s="16"/>
      <c r="S66" s="16"/>
    </row>
    <row r="67" spans="1:19" ht="15.75">
      <c r="A67" s="5"/>
      <c r="B67" s="16">
        <v>2008</v>
      </c>
      <c r="C67" s="2">
        <f>'CUL53'!C67+CULX!C63</f>
        <v>0</v>
      </c>
      <c r="D67" s="2">
        <f>'CUL53'!D67+CULX!D63</f>
        <v>0</v>
      </c>
      <c r="E67" s="2">
        <f>'CUL53'!E67+CULX!E63</f>
        <v>0</v>
      </c>
      <c r="F67" s="2">
        <f>'CUL53'!F67+CULX!F63</f>
        <v>0</v>
      </c>
      <c r="G67" s="2">
        <f>'CUL53'!G67+CULX!G63</f>
        <v>0</v>
      </c>
      <c r="H67" s="2">
        <f>'CUL53'!H67+CULX!H63</f>
        <v>0</v>
      </c>
      <c r="I67" s="2">
        <f>'CUL53'!I67+CULX!I63</f>
        <v>0</v>
      </c>
      <c r="J67" s="2">
        <f>'CUL53'!J67+CULX!J63</f>
        <v>0</v>
      </c>
      <c r="K67" s="2">
        <f>'CUL53'!K67+CULX!K63</f>
        <v>0</v>
      </c>
      <c r="L67" s="2">
        <f>'CUL53'!L67+CULX!L63</f>
        <v>0</v>
      </c>
      <c r="M67" s="2">
        <f>'CUL53'!M67+CULX!M63</f>
        <v>0</v>
      </c>
      <c r="N67" s="2">
        <f>'CUL53'!N67+CULX!N63</f>
        <v>0</v>
      </c>
      <c r="O67" s="2">
        <f>SUM(C67:N67)</f>
        <v>0</v>
      </c>
      <c r="P67" s="16"/>
      <c r="Q67" s="7"/>
      <c r="R67" s="16"/>
      <c r="S67" s="16"/>
    </row>
    <row r="68" spans="1:19" ht="15.75">
      <c r="A68" s="5"/>
      <c r="B68" s="16">
        <v>2009</v>
      </c>
      <c r="C68" s="2">
        <f>'CUL53'!C68+CULX!C64</f>
        <v>0</v>
      </c>
      <c r="D68" s="2">
        <f>'CUL53'!D68+CULX!D64</f>
        <v>0</v>
      </c>
      <c r="E68" s="2">
        <f>'CUL53'!E68+CULX!E64</f>
        <v>0</v>
      </c>
      <c r="F68" s="2">
        <f>'CUL53'!F68+CULX!F64</f>
        <v>718</v>
      </c>
      <c r="G68" s="2">
        <f>'CUL53'!G68+CULX!G64</f>
        <v>2403</v>
      </c>
      <c r="H68" s="2">
        <f>'CUL53'!H68+CULX!H64</f>
        <v>2253</v>
      </c>
      <c r="I68" s="2">
        <f>'CUL53'!I68+CULX!I64</f>
        <v>2126</v>
      </c>
      <c r="J68" s="2">
        <f>'CUL53'!J68+CULX!J64</f>
        <v>1759</v>
      </c>
      <c r="K68" s="2">
        <f>'CUL53'!K68+CULX!K64</f>
        <v>365</v>
      </c>
      <c r="L68" s="2">
        <f>'CUL53'!L68+CULX!L64</f>
        <v>0</v>
      </c>
      <c r="M68" s="2">
        <f>'CUL53'!M68+CULX!M64</f>
        <v>0</v>
      </c>
      <c r="N68" s="2">
        <f>'CUL53'!N68+CULX!N64</f>
        <v>0</v>
      </c>
      <c r="O68" s="2">
        <f>SUM(C68:N68)</f>
        <v>9624</v>
      </c>
      <c r="P68" s="16"/>
      <c r="Q68" s="7"/>
      <c r="R68" s="16"/>
      <c r="S68" s="16"/>
    </row>
    <row r="69" spans="1:19" ht="15.75">
      <c r="A69" s="5"/>
      <c r="B69" s="16">
        <v>2010</v>
      </c>
      <c r="C69" s="2">
        <f>'CUL53'!C69+CULX!C65</f>
        <v>0</v>
      </c>
      <c r="D69" s="2">
        <f>'CUL53'!D69+CULX!D65</f>
        <v>0</v>
      </c>
      <c r="E69" s="2">
        <f>'CUL53'!E69+CULX!E65</f>
        <v>0</v>
      </c>
      <c r="F69" s="2">
        <f>'CUL53'!F69+CULX!F65</f>
        <v>521</v>
      </c>
      <c r="G69" s="2">
        <f>'CUL53'!G69+CULX!G65</f>
        <v>2754</v>
      </c>
      <c r="H69" s="2">
        <f>'CUL53'!H69+CULX!H65</f>
        <v>2203</v>
      </c>
      <c r="I69" s="2">
        <f>'CUL53'!I69+CULX!I65</f>
        <v>2067</v>
      </c>
      <c r="J69" s="2">
        <f>'CUL53'!J69+CULX!J65</f>
        <v>1760</v>
      </c>
      <c r="K69" s="2">
        <f>'CUL53'!K69+CULX!K65</f>
        <v>304</v>
      </c>
      <c r="L69" s="2">
        <f>'CUL53'!L69+CULX!L65</f>
        <v>0</v>
      </c>
      <c r="M69" s="2">
        <f>'CUL53'!M69+CULX!M65</f>
        <v>0</v>
      </c>
      <c r="N69" s="2">
        <f>'CUL53'!N69+CULX!N65</f>
        <v>0</v>
      </c>
      <c r="O69" s="2">
        <f>SUM(C69:N69)</f>
        <v>9609</v>
      </c>
      <c r="P69" s="16"/>
      <c r="Q69" s="7"/>
      <c r="R69" s="16"/>
      <c r="S69" s="16"/>
    </row>
    <row r="70" spans="1:19" ht="15.75">
      <c r="A70" s="5"/>
      <c r="B70" s="16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16"/>
      <c r="Q70" s="7"/>
      <c r="R70" s="16"/>
      <c r="S70" s="16"/>
    </row>
    <row r="71" spans="1:19" ht="15.75">
      <c r="A71" s="5"/>
      <c r="B71" s="16">
        <v>2011</v>
      </c>
      <c r="C71" s="2">
        <f>'CUL53'!C71+CULX!C67</f>
        <v>0</v>
      </c>
      <c r="D71" s="2">
        <f>'CUL53'!D71+CULX!D67</f>
        <v>0</v>
      </c>
      <c r="E71" s="2">
        <f>'CUL53'!E71+CULX!E67</f>
        <v>0</v>
      </c>
      <c r="F71" s="2">
        <f>'CUL53'!F71+CULX!F67</f>
        <v>392</v>
      </c>
      <c r="G71" s="2">
        <f>'CUL53'!G71+CULX!G67</f>
        <v>2537</v>
      </c>
      <c r="H71" s="2">
        <f>'CUL53'!H71+CULX!H67</f>
        <v>2461</v>
      </c>
      <c r="I71" s="2">
        <f>'CUL53'!I71+CULX!I67</f>
        <v>2241</v>
      </c>
      <c r="J71" s="2">
        <f>'CUL53'!J71+CULX!J67</f>
        <v>1755</v>
      </c>
      <c r="K71" s="2">
        <f>'CUL53'!K71+CULX!K67</f>
        <v>503</v>
      </c>
      <c r="L71" s="2">
        <f>'CUL53'!L71+CULX!L67</f>
        <v>0</v>
      </c>
      <c r="M71" s="2">
        <f>'CUL53'!M71+CULX!M67</f>
        <v>0</v>
      </c>
      <c r="N71" s="2">
        <f>'CUL53'!N71+CULX!N67</f>
        <v>0</v>
      </c>
      <c r="O71" s="2">
        <f>SUM(C71:N71)</f>
        <v>9889</v>
      </c>
      <c r="P71" s="16"/>
      <c r="Q71" s="7"/>
      <c r="R71" s="16"/>
      <c r="S71" s="16"/>
    </row>
    <row r="72" spans="1:19" ht="15.75">
      <c r="A72" s="5"/>
      <c r="B72" s="16">
        <v>2012</v>
      </c>
      <c r="C72" s="2">
        <f>'CUL53'!C72+CULX!C68</f>
        <v>0</v>
      </c>
      <c r="D72" s="2">
        <f>'CUL53'!D72+CULX!D68</f>
        <v>0</v>
      </c>
      <c r="E72" s="2">
        <f>'CUL53'!E72+CULX!E68</f>
        <v>0</v>
      </c>
      <c r="F72" s="2">
        <f>'CUL53'!F72+CULX!F68</f>
        <v>828</v>
      </c>
      <c r="G72" s="2">
        <f>'CUL53'!G72+CULX!G68</f>
        <v>1790</v>
      </c>
      <c r="H72" s="2">
        <f>'CUL53'!H72+CULX!H68</f>
        <v>995</v>
      </c>
      <c r="I72" s="2">
        <f>'CUL53'!I72+CULX!I68</f>
        <v>460</v>
      </c>
      <c r="J72" s="2">
        <f>'CUL53'!J72+CULX!J68</f>
        <v>203</v>
      </c>
      <c r="K72" s="2">
        <f>'CUL53'!K72+CULX!K68</f>
        <v>377</v>
      </c>
      <c r="L72" s="2">
        <f>'CUL53'!L72+CULX!L68</f>
        <v>817</v>
      </c>
      <c r="M72" s="2">
        <f>'CUL53'!M72+CULX!M68</f>
        <v>0</v>
      </c>
      <c r="N72" s="2">
        <f>'CUL53'!N72+CULX!N68</f>
        <v>0</v>
      </c>
      <c r="O72" s="2">
        <f>SUM(C72:N72)</f>
        <v>5470</v>
      </c>
      <c r="P72" s="16"/>
      <c r="Q72" s="7"/>
      <c r="R72" s="16"/>
      <c r="S72" s="16"/>
    </row>
    <row r="73" spans="1:19" ht="15.75">
      <c r="A73" s="5"/>
      <c r="B73" s="16">
        <v>2013</v>
      </c>
      <c r="C73" s="2">
        <f>'CUL53'!C73+CULX!C69</f>
        <v>0</v>
      </c>
      <c r="D73" s="2">
        <f>'CUL53'!D73+CULX!D69</f>
        <v>0</v>
      </c>
      <c r="E73" s="2">
        <f>'CUL53'!E73+CULX!E69</f>
        <v>0</v>
      </c>
      <c r="F73" s="2">
        <f>'CUL53'!F73+CULX!F69</f>
        <v>0</v>
      </c>
      <c r="G73" s="2">
        <f>'CUL53'!G73+CULX!G69</f>
        <v>0</v>
      </c>
      <c r="H73" s="2">
        <f>'CUL53'!H73+CULX!H69</f>
        <v>0</v>
      </c>
      <c r="I73" s="2">
        <f>'CUL53'!I73+CULX!I69</f>
        <v>0</v>
      </c>
      <c r="J73" s="2">
        <f>'CUL53'!J73+CULX!J69</f>
        <v>0</v>
      </c>
      <c r="K73" s="2">
        <f>'CUL53'!K73+CULX!K69</f>
        <v>0</v>
      </c>
      <c r="L73" s="2">
        <f>'CUL53'!L73+CULX!L69</f>
        <v>0</v>
      </c>
      <c r="M73" s="2">
        <f>'CUL53'!M73+CULX!M69</f>
        <v>0</v>
      </c>
      <c r="N73" s="2">
        <f>'CUL53'!N73+CULX!N69</f>
        <v>0</v>
      </c>
      <c r="O73" s="2">
        <f>SUM(C73:N73)</f>
        <v>0</v>
      </c>
      <c r="P73" s="16"/>
      <c r="Q73" s="7"/>
      <c r="R73" s="16"/>
      <c r="S73" s="16"/>
    </row>
    <row r="74" spans="1:19" ht="15.75">
      <c r="A74" s="5"/>
      <c r="B74" s="16">
        <v>2014</v>
      </c>
      <c r="C74" s="2">
        <f>'CUL53'!C74+CULX!C70</f>
        <v>0</v>
      </c>
      <c r="D74" s="2">
        <f>'CUL53'!D74+CULX!D70</f>
        <v>0</v>
      </c>
      <c r="E74" s="2">
        <f>'CUL53'!E74+CULX!E70</f>
        <v>0</v>
      </c>
      <c r="F74" s="2">
        <f>'CUL53'!F74+CULX!F70</f>
        <v>0</v>
      </c>
      <c r="G74" s="2">
        <f>'CUL53'!G74+CULX!G70</f>
        <v>0</v>
      </c>
      <c r="H74" s="2">
        <f>'CUL53'!H74+CULX!H70</f>
        <v>0</v>
      </c>
      <c r="I74" s="2">
        <f>'CUL53'!I74+CULX!I70</f>
        <v>0</v>
      </c>
      <c r="J74" s="2">
        <f>'CUL53'!J74+CULX!J70</f>
        <v>0</v>
      </c>
      <c r="K74" s="2">
        <f>'CUL53'!K74+CULX!K70</f>
        <v>0</v>
      </c>
      <c r="L74" s="2">
        <f>'CUL53'!L74+CULX!L70</f>
        <v>0</v>
      </c>
      <c r="M74" s="2">
        <f>'CUL53'!M74+CULX!M70</f>
        <v>0</v>
      </c>
      <c r="N74" s="2">
        <f>'CUL53'!N74+CULX!N70</f>
        <v>0</v>
      </c>
      <c r="O74" s="2">
        <f>SUM(C74:N74)</f>
        <v>0</v>
      </c>
      <c r="P74" s="16"/>
      <c r="Q74" s="7"/>
      <c r="R74" s="16"/>
      <c r="S74" s="16"/>
    </row>
    <row r="75" spans="1:19" ht="15.75">
      <c r="A75" s="5"/>
      <c r="B75" s="16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16"/>
      <c r="Q75" s="7"/>
      <c r="R75" s="16"/>
      <c r="S75" s="16"/>
    </row>
    <row r="76" spans="1:19" ht="15.75">
      <c r="A76" s="5"/>
      <c r="B76" s="16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16"/>
      <c r="Q76" s="7"/>
      <c r="R76" s="16"/>
      <c r="S76" s="16"/>
    </row>
    <row r="77" spans="1:19" ht="16.5" thickBot="1">
      <c r="A77" s="5"/>
      <c r="B77" s="13" t="s">
        <v>1</v>
      </c>
      <c r="C77" s="14">
        <f t="shared" ref="C77:O77" si="1">SUM(C7:C72)</f>
        <v>0</v>
      </c>
      <c r="D77" s="14">
        <f t="shared" si="1"/>
        <v>0</v>
      </c>
      <c r="E77" s="14">
        <f t="shared" si="1"/>
        <v>3918</v>
      </c>
      <c r="F77" s="14">
        <f t="shared" si="1"/>
        <v>99571</v>
      </c>
      <c r="G77" s="14">
        <f t="shared" si="1"/>
        <v>153322</v>
      </c>
      <c r="H77" s="14">
        <f t="shared" si="1"/>
        <v>179080</v>
      </c>
      <c r="I77" s="14">
        <f t="shared" si="1"/>
        <v>552051</v>
      </c>
      <c r="J77" s="14">
        <f t="shared" si="1"/>
        <v>500840</v>
      </c>
      <c r="K77" s="14">
        <f t="shared" si="1"/>
        <v>87353</v>
      </c>
      <c r="L77" s="14">
        <f t="shared" si="1"/>
        <v>817</v>
      </c>
      <c r="M77" s="14">
        <f t="shared" si="1"/>
        <v>0</v>
      </c>
      <c r="N77" s="14">
        <f t="shared" si="1"/>
        <v>0</v>
      </c>
      <c r="O77" s="14">
        <f t="shared" si="1"/>
        <v>1576952</v>
      </c>
      <c r="P77" s="16" t="s">
        <v>29</v>
      </c>
      <c r="Q77" s="7" t="s">
        <v>23</v>
      </c>
      <c r="R77" s="1"/>
      <c r="S77" s="16"/>
    </row>
    <row r="78" spans="1:19" ht="16.5" thickTop="1" thickBot="1">
      <c r="A78" s="5"/>
      <c r="B78" s="21" t="s">
        <v>2</v>
      </c>
      <c r="C78" s="22">
        <f t="shared" ref="C78:O78" si="2">AVERAGE(C7:C72)</f>
        <v>0</v>
      </c>
      <c r="D78" s="22">
        <f t="shared" si="2"/>
        <v>0</v>
      </c>
      <c r="E78" s="22">
        <f t="shared" si="2"/>
        <v>71.236363636363635</v>
      </c>
      <c r="F78" s="22">
        <f t="shared" si="2"/>
        <v>1810.3818181818183</v>
      </c>
      <c r="G78" s="22">
        <f t="shared" si="2"/>
        <v>2787.6727272727271</v>
      </c>
      <c r="H78" s="22">
        <f t="shared" si="2"/>
        <v>3256</v>
      </c>
      <c r="I78" s="22">
        <f t="shared" si="2"/>
        <v>10037.290909090909</v>
      </c>
      <c r="J78" s="22">
        <f t="shared" si="2"/>
        <v>9106.181818181818</v>
      </c>
      <c r="K78" s="22">
        <f t="shared" si="2"/>
        <v>1588.2363636363636</v>
      </c>
      <c r="L78" s="22">
        <f t="shared" si="2"/>
        <v>14.854545454545455</v>
      </c>
      <c r="M78" s="22">
        <f t="shared" si="2"/>
        <v>0</v>
      </c>
      <c r="N78" s="22">
        <f t="shared" si="2"/>
        <v>0</v>
      </c>
      <c r="O78" s="22">
        <f t="shared" si="2"/>
        <v>28671.854545454546</v>
      </c>
      <c r="P78" s="16"/>
      <c r="Q78" s="5"/>
      <c r="R78" s="16"/>
      <c r="S78" s="16"/>
    </row>
    <row r="79" spans="1:19" ht="16.5" thickTop="1">
      <c r="A79" s="5"/>
      <c r="B79" s="16"/>
      <c r="C79" s="16" t="s">
        <v>30</v>
      </c>
      <c r="D79" s="16"/>
      <c r="E79" s="16"/>
      <c r="F79" s="16"/>
      <c r="G79" s="16"/>
      <c r="H79" s="16"/>
      <c r="I79" s="8">
        <f>SUM(O29:O72)</f>
        <v>760846</v>
      </c>
      <c r="J79" s="16" t="s">
        <v>31</v>
      </c>
      <c r="K79" s="16"/>
      <c r="L79" s="16"/>
      <c r="M79" s="16"/>
      <c r="N79" s="16"/>
      <c r="O79" s="16"/>
      <c r="P79" s="16"/>
      <c r="Q79" s="5"/>
      <c r="R79" s="16"/>
      <c r="S79" s="16"/>
    </row>
    <row r="80" spans="1:19">
      <c r="A80" s="45" t="s">
        <v>51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16"/>
      <c r="Q80" s="5"/>
      <c r="R80" s="16"/>
      <c r="S80" s="16"/>
    </row>
    <row r="81" spans="1:19">
      <c r="A81" s="45" t="s">
        <v>26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16"/>
      <c r="Q81" s="5"/>
      <c r="R81" s="16"/>
      <c r="S81" s="16"/>
    </row>
    <row r="82" spans="1:19">
      <c r="A82" s="45" t="s">
        <v>25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6"/>
      <c r="P82" s="16"/>
      <c r="Q82" s="5"/>
      <c r="R82" s="16"/>
      <c r="S82" s="16"/>
    </row>
    <row r="83" spans="1:19">
      <c r="A83" s="5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 t="s">
        <v>18</v>
      </c>
      <c r="P83" s="16"/>
      <c r="Q83" s="5"/>
      <c r="R83" s="16"/>
      <c r="S83" s="16"/>
    </row>
    <row r="84" spans="1:19">
      <c r="A84" s="19" t="s">
        <v>0</v>
      </c>
      <c r="B84" s="17" t="s">
        <v>3</v>
      </c>
      <c r="C84" s="17" t="s">
        <v>4</v>
      </c>
      <c r="D84" s="17" t="s">
        <v>5</v>
      </c>
      <c r="E84" s="17" t="s">
        <v>6</v>
      </c>
      <c r="F84" s="17" t="s">
        <v>7</v>
      </c>
      <c r="G84" s="17" t="s">
        <v>8</v>
      </c>
      <c r="H84" s="17" t="s">
        <v>9</v>
      </c>
      <c r="I84" s="17" t="s">
        <v>10</v>
      </c>
      <c r="J84" s="17" t="s">
        <v>11</v>
      </c>
      <c r="K84" s="17" t="s">
        <v>12</v>
      </c>
      <c r="L84" s="17" t="s">
        <v>13</v>
      </c>
      <c r="M84" s="17" t="s">
        <v>14</v>
      </c>
      <c r="N84" s="17" t="s">
        <v>15</v>
      </c>
      <c r="O84" s="17" t="s">
        <v>19</v>
      </c>
      <c r="P84" s="6"/>
      <c r="Q84" s="5"/>
      <c r="R84" s="16"/>
      <c r="S84" s="16"/>
    </row>
    <row r="85" spans="1:19">
      <c r="A85" s="11">
        <v>1958</v>
      </c>
      <c r="B85" s="11"/>
      <c r="C85" s="11"/>
      <c r="D85" s="13" t="s">
        <v>52</v>
      </c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6"/>
      <c r="Q85" s="5"/>
      <c r="R85" s="16"/>
      <c r="S85" s="16"/>
    </row>
    <row r="86" spans="1:19">
      <c r="A86" s="5">
        <v>1959</v>
      </c>
      <c r="B86" s="16"/>
      <c r="C86" s="16"/>
      <c r="D86" s="16" t="s">
        <v>33</v>
      </c>
      <c r="E86" s="16" t="s">
        <v>33</v>
      </c>
      <c r="F86" s="16" t="s">
        <v>33</v>
      </c>
      <c r="G86" s="16" t="s">
        <v>33</v>
      </c>
      <c r="H86" s="16" t="s">
        <v>33</v>
      </c>
      <c r="I86" s="16" t="s">
        <v>33</v>
      </c>
      <c r="J86" s="16"/>
      <c r="K86" s="16"/>
      <c r="L86" s="16"/>
      <c r="M86" s="16"/>
      <c r="N86" s="16"/>
      <c r="O86" s="16"/>
      <c r="P86" s="16"/>
      <c r="Q86" s="5"/>
      <c r="R86" s="16"/>
      <c r="S86" s="16"/>
    </row>
    <row r="87" spans="1:19">
      <c r="A87" s="5">
        <v>1960</v>
      </c>
      <c r="B87" s="16"/>
      <c r="C87" s="16"/>
      <c r="D87" s="16" t="s">
        <v>33</v>
      </c>
      <c r="E87" s="16" t="s">
        <v>33</v>
      </c>
      <c r="F87" s="16" t="s">
        <v>33</v>
      </c>
      <c r="G87" s="16" t="s">
        <v>33</v>
      </c>
      <c r="H87" s="16" t="s">
        <v>33</v>
      </c>
      <c r="I87" s="16" t="s">
        <v>33</v>
      </c>
      <c r="J87" s="16"/>
      <c r="K87" s="16"/>
      <c r="L87" s="16"/>
      <c r="M87" s="16"/>
      <c r="N87" s="16"/>
      <c r="O87" s="16"/>
      <c r="P87" s="16"/>
      <c r="Q87" s="5"/>
      <c r="R87" s="16"/>
      <c r="S87" s="16"/>
    </row>
    <row r="88" spans="1:19">
      <c r="A88" s="5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5"/>
      <c r="R88" s="16"/>
      <c r="S88" s="16"/>
    </row>
    <row r="89" spans="1:19">
      <c r="A89" s="5">
        <v>1961</v>
      </c>
      <c r="B89" s="16"/>
      <c r="C89" s="16"/>
      <c r="D89" s="16" t="s">
        <v>33</v>
      </c>
      <c r="E89" s="16" t="s">
        <v>33</v>
      </c>
      <c r="F89" s="16" t="s">
        <v>33</v>
      </c>
      <c r="G89" s="16" t="s">
        <v>33</v>
      </c>
      <c r="H89" s="16" t="s">
        <v>33</v>
      </c>
      <c r="I89" s="16" t="s">
        <v>33</v>
      </c>
      <c r="J89" s="16"/>
      <c r="K89" s="16"/>
      <c r="L89" s="16"/>
      <c r="M89" s="16"/>
      <c r="N89" s="16"/>
      <c r="O89" s="16"/>
      <c r="P89" s="16"/>
      <c r="Q89" s="5"/>
      <c r="R89" s="16"/>
      <c r="S89" s="16"/>
    </row>
    <row r="90" spans="1:19">
      <c r="A90" s="5">
        <v>1962</v>
      </c>
      <c r="B90" s="2"/>
      <c r="C90" s="2"/>
      <c r="D90" s="16" t="s">
        <v>33</v>
      </c>
      <c r="E90" s="16" t="s">
        <v>33</v>
      </c>
      <c r="F90" s="16" t="s">
        <v>33</v>
      </c>
      <c r="G90" s="16" t="s">
        <v>33</v>
      </c>
      <c r="H90" s="16" t="s">
        <v>33</v>
      </c>
      <c r="I90" s="16" t="s">
        <v>33</v>
      </c>
      <c r="J90" s="2"/>
      <c r="K90" s="2"/>
      <c r="L90" s="2"/>
      <c r="M90" s="2"/>
      <c r="N90" s="2"/>
      <c r="O90" s="10"/>
      <c r="P90" s="16"/>
      <c r="Q90" s="5"/>
      <c r="R90" s="16"/>
      <c r="S90" s="16"/>
    </row>
    <row r="91" spans="1:19">
      <c r="A91" s="5">
        <v>1963</v>
      </c>
      <c r="B91" s="2"/>
      <c r="C91" s="2"/>
      <c r="D91" s="16" t="s">
        <v>33</v>
      </c>
      <c r="E91" s="16" t="s">
        <v>33</v>
      </c>
      <c r="F91" s="16" t="s">
        <v>33</v>
      </c>
      <c r="G91" s="16" t="s">
        <v>33</v>
      </c>
      <c r="H91" s="16" t="s">
        <v>33</v>
      </c>
      <c r="I91" s="16" t="s">
        <v>33</v>
      </c>
      <c r="J91" s="2"/>
      <c r="K91" s="2"/>
      <c r="L91" s="2"/>
      <c r="M91" s="2"/>
      <c r="N91" s="2"/>
      <c r="O91" s="10"/>
      <c r="P91" s="16"/>
      <c r="Q91" s="5"/>
      <c r="R91" s="16"/>
      <c r="S91" s="16"/>
    </row>
    <row r="92" spans="1:19">
      <c r="A92" s="5">
        <v>1964</v>
      </c>
      <c r="B92" s="2"/>
      <c r="C92" s="16"/>
      <c r="D92" s="1" t="s">
        <v>53</v>
      </c>
      <c r="E92" s="2"/>
      <c r="F92" s="2"/>
      <c r="G92" s="2"/>
      <c r="H92" s="2"/>
      <c r="I92" s="2"/>
      <c r="J92" s="2"/>
      <c r="K92" s="2"/>
      <c r="L92" s="2"/>
      <c r="M92" s="2"/>
      <c r="N92" s="2"/>
      <c r="O92" s="10"/>
      <c r="P92" s="16"/>
      <c r="Q92" s="5"/>
      <c r="R92" s="16"/>
      <c r="S92" s="16"/>
    </row>
    <row r="93" spans="1:19">
      <c r="A93" s="5">
        <v>1965</v>
      </c>
      <c r="B93" s="2"/>
      <c r="C93" s="2"/>
      <c r="D93" s="16" t="s">
        <v>33</v>
      </c>
      <c r="E93" s="16" t="s">
        <v>33</v>
      </c>
      <c r="F93" s="16" t="s">
        <v>33</v>
      </c>
      <c r="G93" s="16" t="s">
        <v>33</v>
      </c>
      <c r="H93" s="16" t="s">
        <v>33</v>
      </c>
      <c r="I93" s="2"/>
      <c r="J93" s="2"/>
      <c r="K93" s="2"/>
      <c r="L93" s="2"/>
      <c r="M93" s="2"/>
      <c r="N93" s="2"/>
      <c r="O93" s="10"/>
      <c r="P93" s="16"/>
      <c r="Q93" s="5"/>
      <c r="R93" s="16"/>
      <c r="S93" s="16"/>
    </row>
    <row r="94" spans="1:19">
      <c r="A94" s="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0"/>
      <c r="P94" s="16"/>
      <c r="Q94" s="5"/>
      <c r="R94" s="16"/>
      <c r="S94" s="16"/>
    </row>
    <row r="95" spans="1:19">
      <c r="A95" s="28" t="s">
        <v>35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10"/>
      <c r="P95" s="16"/>
      <c r="Q95" s="5"/>
      <c r="R95" s="16"/>
      <c r="S95" s="16"/>
    </row>
    <row r="96" spans="1:19">
      <c r="A96" s="28" t="s">
        <v>36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>
        <v>13786</v>
      </c>
      <c r="O96" s="10"/>
      <c r="P96" s="16"/>
      <c r="Q96" s="5"/>
      <c r="R96" s="16"/>
      <c r="S96" s="16"/>
    </row>
    <row r="97" spans="1:19">
      <c r="A97" s="28" t="s">
        <v>37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>
        <v>14099</v>
      </c>
      <c r="O97" s="10"/>
      <c r="P97" s="16"/>
      <c r="Q97" s="5"/>
      <c r="R97" s="16"/>
      <c r="S97" s="16"/>
    </row>
    <row r="98" spans="1:19">
      <c r="A98" s="28" t="s">
        <v>38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>
        <v>13817</v>
      </c>
      <c r="O98" s="10"/>
      <c r="P98" s="16"/>
      <c r="Q98" s="5"/>
      <c r="R98" s="16"/>
      <c r="S98" s="16"/>
    </row>
    <row r="99" spans="1:19">
      <c r="A99" s="28" t="s">
        <v>39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>
        <v>12416</v>
      </c>
      <c r="O99" s="10"/>
      <c r="P99" s="16"/>
      <c r="Q99" s="5"/>
      <c r="R99" s="16"/>
      <c r="S99" s="16"/>
    </row>
    <row r="100" spans="1:19">
      <c r="A100" s="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0"/>
      <c r="P100" s="16"/>
      <c r="Q100" s="5"/>
      <c r="R100" s="16"/>
      <c r="S100" s="16"/>
    </row>
    <row r="101" spans="1:19">
      <c r="A101" s="28" t="s">
        <v>40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>
        <v>13179</v>
      </c>
      <c r="O101" s="10"/>
      <c r="P101" s="16"/>
      <c r="Q101" s="5"/>
      <c r="R101" s="16"/>
      <c r="S101" s="16"/>
    </row>
    <row r="102" spans="1:19">
      <c r="A102" s="28" t="s">
        <v>41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>
        <v>12862</v>
      </c>
      <c r="O102" s="10"/>
      <c r="P102" s="16"/>
      <c r="Q102" s="5"/>
      <c r="R102" s="16"/>
      <c r="S102" s="16"/>
    </row>
    <row r="103" spans="1:19">
      <c r="A103" s="28" t="s">
        <v>42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>
        <v>14016</v>
      </c>
      <c r="O103" s="10"/>
      <c r="P103" s="16"/>
      <c r="Q103" s="5"/>
      <c r="R103" s="16"/>
      <c r="S103" s="16"/>
    </row>
    <row r="104" spans="1:19">
      <c r="A104" s="28" t="s">
        <v>43</v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>
        <v>11103</v>
      </c>
      <c r="O104" s="10"/>
      <c r="P104" s="16"/>
      <c r="Q104" s="5"/>
      <c r="R104" s="16"/>
      <c r="S104" s="16"/>
    </row>
    <row r="105" spans="1:19">
      <c r="A105" s="28" t="s">
        <v>44</v>
      </c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>
        <v>12220</v>
      </c>
      <c r="O105" s="10"/>
      <c r="P105" s="16"/>
      <c r="Q105" s="5"/>
      <c r="R105" s="16"/>
      <c r="S105" s="16"/>
    </row>
    <row r="106" spans="1:19">
      <c r="A106" s="5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0"/>
      <c r="P106" s="16"/>
      <c r="Q106" s="5"/>
      <c r="R106" s="16"/>
      <c r="S106" s="16"/>
    </row>
    <row r="107" spans="1:19">
      <c r="A107" s="4">
        <v>1976</v>
      </c>
      <c r="B107" s="2">
        <f>'CUL53'!B106+CULX!B97</f>
        <v>0</v>
      </c>
      <c r="C107" s="2">
        <f>'CUL53'!C106+CULX!C97</f>
        <v>0</v>
      </c>
      <c r="D107" s="2">
        <f>'CUL53'!D106+CULX!D97</f>
        <v>0</v>
      </c>
      <c r="E107" s="2">
        <f>'CUL53'!E106+CULX!E97</f>
        <v>1012</v>
      </c>
      <c r="F107" s="2">
        <f>'CUL53'!F106+CULX!F97</f>
        <v>454</v>
      </c>
      <c r="G107" s="2">
        <f>'CUL53'!G106+CULX!G97</f>
        <v>497</v>
      </c>
      <c r="H107" s="2">
        <f>'CUL53'!H106+CULX!H97</f>
        <v>10058</v>
      </c>
      <c r="I107" s="2">
        <f>'CUL53'!I106+CULX!I97</f>
        <v>10397</v>
      </c>
      <c r="J107" s="2">
        <f>'CUL53'!J106+CULX!J97</f>
        <v>0</v>
      </c>
      <c r="K107" s="2">
        <f>'CUL53'!K106+CULX!K97</f>
        <v>0</v>
      </c>
      <c r="L107" s="2">
        <f>'CUL53'!L106+CULX!L97</f>
        <v>0</v>
      </c>
      <c r="M107" s="2">
        <f>'CUL53'!M106+CULX!M97</f>
        <v>0</v>
      </c>
      <c r="N107" s="2">
        <f>SUM(B107:M107)</f>
        <v>22418</v>
      </c>
      <c r="O107" s="10">
        <f>N107/O29</f>
        <v>0.54529091262891616</v>
      </c>
      <c r="P107" s="16"/>
      <c r="Q107" s="5"/>
      <c r="R107" s="16"/>
      <c r="S107" s="16"/>
    </row>
    <row r="108" spans="1:19">
      <c r="A108" s="4">
        <v>1977</v>
      </c>
      <c r="B108" s="2">
        <f>'CUL53'!B107+CULX!B98</f>
        <v>0</v>
      </c>
      <c r="C108" s="2">
        <f>'CUL53'!C107+CULX!C98</f>
        <v>0</v>
      </c>
      <c r="D108" s="2">
        <f>'CUL53'!D107+CULX!D98</f>
        <v>0</v>
      </c>
      <c r="E108" s="2">
        <f>'CUL53'!E107+CULX!E98</f>
        <v>468</v>
      </c>
      <c r="F108" s="2">
        <f>'CUL53'!F107+CULX!F98</f>
        <v>326</v>
      </c>
      <c r="G108" s="2">
        <f>'CUL53'!G107+CULX!G98</f>
        <v>1018</v>
      </c>
      <c r="H108" s="2">
        <f>'CUL53'!H107+CULX!H98</f>
        <v>11376</v>
      </c>
      <c r="I108" s="2">
        <f>'CUL53'!I107+CULX!I98</f>
        <v>7012</v>
      </c>
      <c r="J108" s="2">
        <f>'CUL53'!J107+CULX!J98</f>
        <v>0</v>
      </c>
      <c r="K108" s="2">
        <f>'CUL53'!K107+CULX!K98</f>
        <v>0</v>
      </c>
      <c r="L108" s="2">
        <f>'CUL53'!L107+CULX!L98</f>
        <v>0</v>
      </c>
      <c r="M108" s="2">
        <f>'CUL53'!M107+CULX!M98</f>
        <v>0</v>
      </c>
      <c r="N108" s="2">
        <f>SUM(B108:M108)</f>
        <v>20200</v>
      </c>
      <c r="O108" s="10">
        <f>N108/O30</f>
        <v>0.51064260073815659</v>
      </c>
      <c r="P108" s="16"/>
      <c r="Q108" s="5"/>
      <c r="R108" s="16"/>
      <c r="S108" s="16"/>
    </row>
    <row r="109" spans="1:19">
      <c r="A109" s="4">
        <v>1978</v>
      </c>
      <c r="B109" s="2">
        <f>'CUL53'!B108+CULX!B99</f>
        <v>0</v>
      </c>
      <c r="C109" s="2">
        <f>'CUL53'!C108+CULX!C99</f>
        <v>0</v>
      </c>
      <c r="D109" s="2">
        <f>'CUL53'!D108+CULX!D99</f>
        <v>0</v>
      </c>
      <c r="E109" s="2">
        <f>'CUL53'!E108+CULX!E99</f>
        <v>405</v>
      </c>
      <c r="F109" s="2">
        <f>'CUL53'!F108+CULX!F99</f>
        <v>491</v>
      </c>
      <c r="G109" s="2">
        <f>'CUL53'!G108+CULX!G99</f>
        <v>1581</v>
      </c>
      <c r="H109" s="2">
        <f>'CUL53'!H108+CULX!H99</f>
        <v>10357</v>
      </c>
      <c r="I109" s="2">
        <f>'CUL53'!I108+CULX!I99</f>
        <v>4123</v>
      </c>
      <c r="J109" s="2">
        <f>'CUL53'!J108+CULX!J99</f>
        <v>0</v>
      </c>
      <c r="K109" s="2">
        <f>'CUL53'!K108+CULX!K99</f>
        <v>0</v>
      </c>
      <c r="L109" s="2">
        <f>'CUL53'!L108+CULX!L99</f>
        <v>0</v>
      </c>
      <c r="M109" s="2">
        <f>'CUL53'!M108+CULX!M99</f>
        <v>0</v>
      </c>
      <c r="N109" s="2">
        <f>SUM(B109:M109)</f>
        <v>16957</v>
      </c>
      <c r="O109" s="10">
        <f>N109/O31</f>
        <v>0.46280021834061136</v>
      </c>
      <c r="P109" s="16"/>
      <c r="Q109" s="5"/>
      <c r="R109" s="16"/>
      <c r="S109" s="16"/>
    </row>
    <row r="110" spans="1:19">
      <c r="A110" s="4">
        <v>1979</v>
      </c>
      <c r="B110" s="2">
        <f>'CUL53'!B109+CULX!B100</f>
        <v>0</v>
      </c>
      <c r="C110" s="2">
        <f>'CUL53'!C109+CULX!C100</f>
        <v>0</v>
      </c>
      <c r="D110" s="2">
        <f>'CUL53'!D109+CULX!D100</f>
        <v>0</v>
      </c>
      <c r="E110" s="2">
        <f>'CUL53'!E109+CULX!E100</f>
        <v>225</v>
      </c>
      <c r="F110" s="2">
        <f>'CUL53'!F109+CULX!F100</f>
        <v>619</v>
      </c>
      <c r="G110" s="2">
        <f>'CUL53'!G109+CULX!G100</f>
        <v>89</v>
      </c>
      <c r="H110" s="2">
        <f>'CUL53'!H109+CULX!H100</f>
        <v>4479</v>
      </c>
      <c r="I110" s="2">
        <f>'CUL53'!I109+CULX!I100</f>
        <v>7277</v>
      </c>
      <c r="J110" s="2">
        <f>'CUL53'!J109+CULX!J100</f>
        <v>174</v>
      </c>
      <c r="K110" s="2">
        <f>'CUL53'!K109+CULX!K100</f>
        <v>0</v>
      </c>
      <c r="L110" s="2">
        <f>'CUL53'!L109+CULX!L100</f>
        <v>0</v>
      </c>
      <c r="M110" s="2">
        <f>'CUL53'!M109+CULX!M100</f>
        <v>0</v>
      </c>
      <c r="N110" s="2">
        <f>SUM(B110:M110)</f>
        <v>12863</v>
      </c>
      <c r="O110" s="10">
        <f>N110/O32</f>
        <v>0.42711515473502459</v>
      </c>
      <c r="P110" s="16"/>
      <c r="Q110" s="5"/>
      <c r="R110" s="16"/>
      <c r="S110" s="16"/>
    </row>
    <row r="111" spans="1:19">
      <c r="A111" s="4">
        <v>1980</v>
      </c>
      <c r="B111" s="2">
        <f>'CUL53'!B110+CULX!B101</f>
        <v>0</v>
      </c>
      <c r="C111" s="2">
        <f>'CUL53'!C110+CULX!C101</f>
        <v>0</v>
      </c>
      <c r="D111" s="2">
        <f>'CUL53'!D110+CULX!D101</f>
        <v>0</v>
      </c>
      <c r="E111" s="2">
        <f>'CUL53'!E110+CULX!E101</f>
        <v>34</v>
      </c>
      <c r="F111" s="2">
        <f>'CUL53'!F110+CULX!F101</f>
        <v>504</v>
      </c>
      <c r="G111" s="2">
        <f>'CUL53'!G110+CULX!G101</f>
        <v>140</v>
      </c>
      <c r="H111" s="2">
        <f>'CUL53'!H110+CULX!H101</f>
        <v>7811</v>
      </c>
      <c r="I111" s="2">
        <f>'CUL53'!I110+CULX!I101</f>
        <v>5186</v>
      </c>
      <c r="J111" s="2">
        <f>'CUL53'!J110+CULX!J101</f>
        <v>52</v>
      </c>
      <c r="K111" s="2">
        <f>'CUL53'!K110+CULX!K101</f>
        <v>0</v>
      </c>
      <c r="L111" s="2">
        <f>'CUL53'!L110+CULX!L101</f>
        <v>0</v>
      </c>
      <c r="M111" s="2">
        <f>'CUL53'!M110+CULX!M101</f>
        <v>0</v>
      </c>
      <c r="N111" s="2">
        <f>SUM(B111:M111)</f>
        <v>13727</v>
      </c>
      <c r="O111" s="10">
        <f>N111/O33</f>
        <v>0.436345719825805</v>
      </c>
      <c r="P111" s="16"/>
      <c r="Q111" s="5"/>
      <c r="R111" s="16"/>
      <c r="S111" s="16"/>
    </row>
    <row r="112" spans="1:19">
      <c r="A112" s="5"/>
      <c r="B112" s="2">
        <f>'CUL53'!B111+CULX!B102</f>
        <v>0</v>
      </c>
      <c r="C112" s="2">
        <f>'CUL53'!C111+CULX!C102</f>
        <v>0</v>
      </c>
      <c r="D112" s="2">
        <f>'CUL53'!D111+CULX!D102</f>
        <v>0</v>
      </c>
      <c r="E112" s="2">
        <f>'CUL53'!E111+CULX!E102</f>
        <v>0</v>
      </c>
      <c r="F112" s="2">
        <f>'CUL53'!F111+CULX!F102</f>
        <v>0</v>
      </c>
      <c r="G112" s="2">
        <f>'CUL53'!G111+CULX!G102</f>
        <v>0</v>
      </c>
      <c r="H112" s="2">
        <f>'CUL53'!H111+CULX!H102</f>
        <v>0</v>
      </c>
      <c r="I112" s="2">
        <f>'CUL53'!I111+CULX!I102</f>
        <v>0</v>
      </c>
      <c r="J112" s="2">
        <f>'CUL53'!J111+CULX!J102</f>
        <v>0</v>
      </c>
      <c r="K112" s="2">
        <f>'CUL53'!K111+CULX!K102</f>
        <v>0</v>
      </c>
      <c r="L112" s="2">
        <f>'CUL53'!L111+CULX!L102</f>
        <v>0</v>
      </c>
      <c r="M112" s="2">
        <f>'CUL53'!M111+CULX!M102</f>
        <v>0</v>
      </c>
      <c r="N112" s="2"/>
      <c r="O112" s="16"/>
      <c r="P112" s="16"/>
      <c r="Q112" s="5"/>
      <c r="R112" s="16"/>
      <c r="S112" s="16"/>
    </row>
    <row r="113" spans="1:19">
      <c r="A113" s="4">
        <v>1981</v>
      </c>
      <c r="B113" s="2">
        <f>'CUL53'!B112+CULX!B103</f>
        <v>0</v>
      </c>
      <c r="C113" s="2">
        <f>'CUL53'!C112+CULX!C103</f>
        <v>0</v>
      </c>
      <c r="D113" s="2">
        <f>'CUL53'!D112+CULX!D103</f>
        <v>28</v>
      </c>
      <c r="E113" s="2">
        <f>'CUL53'!E112+CULX!E103</f>
        <v>811</v>
      </c>
      <c r="F113" s="2">
        <f>'CUL53'!F112+CULX!F103</f>
        <v>77</v>
      </c>
      <c r="G113" s="2">
        <f>'CUL53'!G112+CULX!G103</f>
        <v>119</v>
      </c>
      <c r="H113" s="2">
        <f>'CUL53'!H112+CULX!H103</f>
        <v>4826</v>
      </c>
      <c r="I113" s="2">
        <f>'CUL53'!I112+CULX!I103</f>
        <v>6044</v>
      </c>
      <c r="J113" s="2">
        <f>'CUL53'!J112+CULX!J103</f>
        <v>0</v>
      </c>
      <c r="K113" s="2">
        <f>'CUL53'!K112+CULX!K103</f>
        <v>0</v>
      </c>
      <c r="L113" s="2">
        <f>'CUL53'!L112+CULX!L103</f>
        <v>0</v>
      </c>
      <c r="M113" s="2">
        <f>'CUL53'!M112+CULX!M103</f>
        <v>0</v>
      </c>
      <c r="N113" s="2">
        <f>SUM(B113:M113)</f>
        <v>11905</v>
      </c>
      <c r="O113" s="10">
        <f>N113/O35</f>
        <v>0.37719409416386795</v>
      </c>
      <c r="P113" s="16"/>
      <c r="Q113" s="5"/>
      <c r="R113" s="16"/>
      <c r="S113" s="16"/>
    </row>
    <row r="114" spans="1:19">
      <c r="A114" s="4">
        <v>1982</v>
      </c>
      <c r="B114" s="2">
        <f>'CUL53'!B113+CULX!B104</f>
        <v>0</v>
      </c>
      <c r="C114" s="2">
        <f>'CUL53'!C113+CULX!C104</f>
        <v>0</v>
      </c>
      <c r="D114" s="2">
        <f>'CUL53'!D113+CULX!D104</f>
        <v>0</v>
      </c>
      <c r="E114" s="2">
        <f>'CUL53'!E113+CULX!E104</f>
        <v>99</v>
      </c>
      <c r="F114" s="2">
        <f>'CUL53'!F113+CULX!F104</f>
        <v>400</v>
      </c>
      <c r="G114" s="2">
        <f>'CUL53'!G113+CULX!G104</f>
        <v>0</v>
      </c>
      <c r="H114" s="2">
        <f>'CUL53'!H113+CULX!H104</f>
        <v>4808</v>
      </c>
      <c r="I114" s="2">
        <f>'CUL53'!I113+CULX!I104</f>
        <v>5929</v>
      </c>
      <c r="J114" s="2">
        <f>'CUL53'!J113+CULX!J104</f>
        <v>2253</v>
      </c>
      <c r="K114" s="2">
        <f>'CUL53'!K113+CULX!K104</f>
        <v>0</v>
      </c>
      <c r="L114" s="2">
        <f>'CUL53'!L113+CULX!L104</f>
        <v>0</v>
      </c>
      <c r="M114" s="2">
        <f>'CUL53'!M113+CULX!M104</f>
        <v>0</v>
      </c>
      <c r="N114" s="2">
        <f>SUM(B114:M114)</f>
        <v>13489</v>
      </c>
      <c r="O114" s="10">
        <f>N114/O36</f>
        <v>0.41559601934867674</v>
      </c>
      <c r="P114" s="16"/>
      <c r="Q114" s="5"/>
      <c r="R114" s="16"/>
      <c r="S114" s="16"/>
    </row>
    <row r="115" spans="1:19">
      <c r="A115" s="4">
        <v>1983</v>
      </c>
      <c r="B115" s="2">
        <f>'CUL53'!B114+CULX!B105</f>
        <v>0</v>
      </c>
      <c r="C115" s="2">
        <f>'CUL53'!C114+CULX!C105</f>
        <v>0</v>
      </c>
      <c r="D115" s="2">
        <f>'CUL53'!D114+CULX!D105</f>
        <v>0</v>
      </c>
      <c r="E115" s="2">
        <f>'CUL53'!E114+CULX!E105</f>
        <v>0</v>
      </c>
      <c r="F115" s="2">
        <f>'CUL53'!F114+CULX!F105</f>
        <v>0</v>
      </c>
      <c r="G115" s="2">
        <f>'CUL53'!G114+CULX!G105</f>
        <v>0</v>
      </c>
      <c r="H115" s="2">
        <f>'CUL53'!H114+CULX!H105</f>
        <v>5745</v>
      </c>
      <c r="I115" s="2">
        <f>'CUL53'!I114+CULX!I105</f>
        <v>5961</v>
      </c>
      <c r="J115" s="2">
        <f>'CUL53'!J114+CULX!J105</f>
        <v>2907</v>
      </c>
      <c r="K115" s="2">
        <f>'CUL53'!K114+CULX!K105</f>
        <v>0</v>
      </c>
      <c r="L115" s="2">
        <f>'CUL53'!L114+CULX!L105</f>
        <v>0</v>
      </c>
      <c r="M115" s="2">
        <f>'CUL53'!M114+CULX!M105</f>
        <v>0</v>
      </c>
      <c r="N115" s="2">
        <f>SUM(B115:M115)</f>
        <v>14613</v>
      </c>
      <c r="O115" s="10">
        <f>N115/O37</f>
        <v>0.46910211550191006</v>
      </c>
      <c r="P115" s="16"/>
      <c r="Q115" s="5"/>
      <c r="R115" s="16"/>
      <c r="S115" s="16"/>
    </row>
    <row r="116" spans="1:19">
      <c r="A116" s="4">
        <v>1984</v>
      </c>
      <c r="B116" s="2">
        <f>'CUL53'!B115+CULX!B106</f>
        <v>0</v>
      </c>
      <c r="C116" s="2">
        <f>'CUL53'!C115+CULX!C106</f>
        <v>0</v>
      </c>
      <c r="D116" s="2">
        <f>'CUL53'!D115+CULX!D106</f>
        <v>0</v>
      </c>
      <c r="E116" s="2">
        <f>'CUL53'!E115+CULX!E106</f>
        <v>0</v>
      </c>
      <c r="F116" s="2">
        <f>'CUL53'!F115+CULX!F106</f>
        <v>0</v>
      </c>
      <c r="G116" s="2">
        <f>'CUL53'!G115+CULX!G106</f>
        <v>736</v>
      </c>
      <c r="H116" s="2">
        <f>'CUL53'!H115+CULX!H106</f>
        <v>5743</v>
      </c>
      <c r="I116" s="2">
        <f>'CUL53'!I115+CULX!I106</f>
        <v>7021</v>
      </c>
      <c r="J116" s="2">
        <f>'CUL53'!J115+CULX!J106</f>
        <v>1754</v>
      </c>
      <c r="K116" s="2">
        <f>'CUL53'!K115+CULX!K106</f>
        <v>0</v>
      </c>
      <c r="L116" s="2">
        <f>'CUL53'!L115+CULX!L106</f>
        <v>0</v>
      </c>
      <c r="M116" s="2">
        <f>'CUL53'!M115+CULX!M106</f>
        <v>0</v>
      </c>
      <c r="N116" s="2">
        <f>SUM(B116:M116)</f>
        <v>15254</v>
      </c>
      <c r="O116" s="10">
        <f>N116/O38</f>
        <v>0.46701160334323238</v>
      </c>
      <c r="P116" s="16"/>
      <c r="Q116" s="5"/>
      <c r="R116" s="16"/>
      <c r="S116" s="16"/>
    </row>
    <row r="117" spans="1:19">
      <c r="A117" s="4">
        <v>1985</v>
      </c>
      <c r="B117" s="2">
        <f>'CUL53'!B116+CULX!B107</f>
        <v>0</v>
      </c>
      <c r="C117" s="2">
        <f>'CUL53'!C116+CULX!C107</f>
        <v>0</v>
      </c>
      <c r="D117" s="2">
        <f>'CUL53'!D116+CULX!D107</f>
        <v>0</v>
      </c>
      <c r="E117" s="2">
        <f>'CUL53'!E116+CULX!E107</f>
        <v>91</v>
      </c>
      <c r="F117" s="2">
        <f>'CUL53'!F116+CULX!F107</f>
        <v>284</v>
      </c>
      <c r="G117" s="2">
        <f>'CUL53'!G116+CULX!G107</f>
        <v>577</v>
      </c>
      <c r="H117" s="2">
        <f>'CUL53'!H116+CULX!H107</f>
        <v>4450</v>
      </c>
      <c r="I117" s="2">
        <f>'CUL53'!I116+CULX!I107</f>
        <v>6565</v>
      </c>
      <c r="J117" s="2">
        <f>'CUL53'!J116+CULX!J107</f>
        <v>202</v>
      </c>
      <c r="K117" s="2">
        <f>'CUL53'!K116+CULX!K107</f>
        <v>0</v>
      </c>
      <c r="L117" s="2">
        <f>'CUL53'!L116+CULX!L107</f>
        <v>0</v>
      </c>
      <c r="M117" s="2">
        <f>'CUL53'!M116+CULX!M107</f>
        <v>0</v>
      </c>
      <c r="N117" s="2">
        <f>SUM(B117:M117)</f>
        <v>12169</v>
      </c>
      <c r="O117" s="10">
        <f>N117/O39</f>
        <v>0.41962068965517241</v>
      </c>
      <c r="P117" s="16"/>
      <c r="Q117" s="5"/>
      <c r="R117" s="16"/>
      <c r="S117" s="16"/>
    </row>
    <row r="118" spans="1:19">
      <c r="A118" s="5"/>
      <c r="B118" s="2">
        <f>'CUL53'!B117+CULX!B108</f>
        <v>0</v>
      </c>
      <c r="C118" s="2">
        <f>'CUL53'!C117+CULX!C108</f>
        <v>0</v>
      </c>
      <c r="D118" s="2">
        <f>'CUL53'!D117+CULX!D108</f>
        <v>0</v>
      </c>
      <c r="E118" s="2">
        <f>'CUL53'!E117+CULX!E108</f>
        <v>0</v>
      </c>
      <c r="F118" s="2">
        <f>'CUL53'!F117+CULX!F108</f>
        <v>0</v>
      </c>
      <c r="G118" s="2">
        <f>'CUL53'!G117+CULX!G108</f>
        <v>0</v>
      </c>
      <c r="H118" s="2">
        <f>'CUL53'!H117+CULX!H108</f>
        <v>0</v>
      </c>
      <c r="I118" s="2">
        <f>'CUL53'!I117+CULX!I108</f>
        <v>0</v>
      </c>
      <c r="J118" s="2">
        <f>'CUL53'!J117+CULX!J108</f>
        <v>0</v>
      </c>
      <c r="K118" s="2">
        <f>'CUL53'!K117+CULX!K108</f>
        <v>0</v>
      </c>
      <c r="L118" s="2">
        <f>'CUL53'!L117+CULX!L108</f>
        <v>0</v>
      </c>
      <c r="M118" s="2">
        <f>'CUL53'!M117+CULX!M108</f>
        <v>0</v>
      </c>
      <c r="N118" s="2"/>
      <c r="O118" s="16"/>
      <c r="P118" s="16"/>
      <c r="Q118" s="5"/>
      <c r="R118" s="16"/>
      <c r="S118" s="16"/>
    </row>
    <row r="119" spans="1:19">
      <c r="A119" s="4">
        <v>1986</v>
      </c>
      <c r="B119" s="2">
        <f>'CUL53'!B118+CULX!B109</f>
        <v>0</v>
      </c>
      <c r="C119" s="2">
        <f>'CUL53'!C118+CULX!C109</f>
        <v>0</v>
      </c>
      <c r="D119" s="2">
        <f>'CUL53'!D118+CULX!D109</f>
        <v>0</v>
      </c>
      <c r="E119" s="2">
        <f>'CUL53'!E118+CULX!E109</f>
        <v>321</v>
      </c>
      <c r="F119" s="2">
        <f>'CUL53'!F118+CULX!F109</f>
        <v>447</v>
      </c>
      <c r="G119" s="2">
        <f>'CUL53'!G118+CULX!G109</f>
        <v>798</v>
      </c>
      <c r="H119" s="2">
        <f>'CUL53'!H118+CULX!H109</f>
        <v>5493</v>
      </c>
      <c r="I119" s="2">
        <f>'CUL53'!I118+CULX!I109</f>
        <v>4100</v>
      </c>
      <c r="J119" s="2">
        <f>'CUL53'!J118+CULX!J109</f>
        <v>0</v>
      </c>
      <c r="K119" s="2">
        <f>'CUL53'!K118+CULX!K109</f>
        <v>0</v>
      </c>
      <c r="L119" s="2">
        <f>'CUL53'!L118+CULX!L109</f>
        <v>0</v>
      </c>
      <c r="M119" s="2">
        <f>'CUL53'!M118+CULX!M109</f>
        <v>0</v>
      </c>
      <c r="N119" s="2">
        <f>SUM(B119:M119)</f>
        <v>11159</v>
      </c>
      <c r="O119" s="10">
        <f>N119/O41</f>
        <v>0.41783053132137643</v>
      </c>
      <c r="P119" s="16"/>
      <c r="Q119" s="5"/>
      <c r="R119" s="16"/>
      <c r="S119" s="16"/>
    </row>
    <row r="120" spans="1:19">
      <c r="A120" s="4">
        <v>1987</v>
      </c>
      <c r="B120" s="2">
        <f>'CUL53'!B119+CULX!B110</f>
        <v>0</v>
      </c>
      <c r="C120" s="2">
        <f>'CUL53'!C119+CULX!C110</f>
        <v>0</v>
      </c>
      <c r="D120" s="2">
        <f>'CUL53'!D119+CULX!D110</f>
        <v>0</v>
      </c>
      <c r="E120" s="2">
        <f>'CUL53'!E119+CULX!E110</f>
        <v>0</v>
      </c>
      <c r="F120" s="2">
        <f>'CUL53'!F119+CULX!F110</f>
        <v>208</v>
      </c>
      <c r="G120" s="2">
        <f>'CUL53'!G119+CULX!G110</f>
        <v>1258</v>
      </c>
      <c r="H120" s="2">
        <f>'CUL53'!H119+CULX!H110</f>
        <v>5573</v>
      </c>
      <c r="I120" s="2">
        <f>'CUL53'!I119+CULX!I110</f>
        <v>4562</v>
      </c>
      <c r="J120" s="2">
        <f>'CUL53'!J119+CULX!J110</f>
        <v>0</v>
      </c>
      <c r="K120" s="2">
        <f>'CUL53'!K119+CULX!K110</f>
        <v>0</v>
      </c>
      <c r="L120" s="2">
        <f>'CUL53'!L119+CULX!L110</f>
        <v>0</v>
      </c>
      <c r="M120" s="2">
        <f>'CUL53'!M119+CULX!M110</f>
        <v>0</v>
      </c>
      <c r="N120" s="2">
        <f>SUM(B120:M120)</f>
        <v>11601</v>
      </c>
      <c r="O120" s="10">
        <f>N120/O42</f>
        <v>0.45187551123748687</v>
      </c>
      <c r="P120" s="16"/>
      <c r="Q120" s="5"/>
      <c r="R120" s="16"/>
      <c r="S120" s="16"/>
    </row>
    <row r="121" spans="1:19">
      <c r="A121" s="4">
        <v>1988</v>
      </c>
      <c r="B121" s="2">
        <f>'CUL53'!B120+CULX!B111</f>
        <v>0</v>
      </c>
      <c r="C121" s="2">
        <f>'CUL53'!C120+CULX!C111</f>
        <v>0</v>
      </c>
      <c r="D121" s="2">
        <f>'CUL53'!D120+CULX!D111</f>
        <v>0</v>
      </c>
      <c r="E121" s="2">
        <f>'CUL53'!E120+CULX!E111</f>
        <v>0</v>
      </c>
      <c r="F121" s="2">
        <f>'CUL53'!F120+CULX!F111</f>
        <v>0</v>
      </c>
      <c r="G121" s="2">
        <f>'CUL53'!G120+CULX!G111</f>
        <v>2601</v>
      </c>
      <c r="H121" s="2">
        <f>'CUL53'!H120+CULX!H111</f>
        <v>4272</v>
      </c>
      <c r="I121" s="2">
        <f>'CUL53'!I120+CULX!I111</f>
        <v>4734</v>
      </c>
      <c r="J121" s="2">
        <f>'CUL53'!J120+CULX!J111</f>
        <v>0</v>
      </c>
      <c r="K121" s="2">
        <f>'CUL53'!K120+CULX!K111</f>
        <v>0</v>
      </c>
      <c r="L121" s="2">
        <f>'CUL53'!L120+CULX!L111</f>
        <v>0</v>
      </c>
      <c r="M121" s="2">
        <f>'CUL53'!M120+CULX!M111</f>
        <v>0</v>
      </c>
      <c r="N121" s="2">
        <f>SUM(B121:M121)</f>
        <v>11607</v>
      </c>
      <c r="O121" s="10">
        <f>N121/O43</f>
        <v>0.43343664811979538</v>
      </c>
      <c r="P121" s="16"/>
      <c r="Q121" s="5"/>
      <c r="R121" s="16"/>
      <c r="S121" s="16"/>
    </row>
    <row r="122" spans="1:19">
      <c r="A122" s="4">
        <v>1989</v>
      </c>
      <c r="B122" s="2">
        <f>'CUL53'!B121+CULX!B112</f>
        <v>0</v>
      </c>
      <c r="C122" s="2">
        <f>'CUL53'!C121+CULX!C112</f>
        <v>0</v>
      </c>
      <c r="D122" s="2">
        <f>'CUL53'!D121+CULX!D112</f>
        <v>0</v>
      </c>
      <c r="E122" s="2">
        <f>'CUL53'!E121+CULX!E112</f>
        <v>28</v>
      </c>
      <c r="F122" s="2">
        <f>'CUL53'!F121+CULX!F112</f>
        <v>500</v>
      </c>
      <c r="G122" s="2">
        <f>'CUL53'!G121+CULX!G112</f>
        <v>585</v>
      </c>
      <c r="H122" s="2">
        <f>'CUL53'!H121+CULX!H112</f>
        <v>5121</v>
      </c>
      <c r="I122" s="2">
        <f>'CUL53'!I121+CULX!I112</f>
        <v>4948</v>
      </c>
      <c r="J122" s="2">
        <f>'CUL53'!J121+CULX!J112</f>
        <v>0</v>
      </c>
      <c r="K122" s="2">
        <f>'CUL53'!K121+CULX!K112</f>
        <v>0</v>
      </c>
      <c r="L122" s="2">
        <f>'CUL53'!L121+CULX!L112</f>
        <v>0</v>
      </c>
      <c r="M122" s="2">
        <f>'CUL53'!M121+CULX!M112</f>
        <v>0</v>
      </c>
      <c r="N122" s="2">
        <f>SUM(B122:M122)</f>
        <v>11182</v>
      </c>
      <c r="O122" s="10">
        <f>N122/O44</f>
        <v>0.45322632944228275</v>
      </c>
      <c r="P122" s="16"/>
      <c r="Q122" s="5"/>
      <c r="R122" s="16"/>
      <c r="S122" s="16"/>
    </row>
    <row r="123" spans="1:19">
      <c r="A123" s="4">
        <v>1990</v>
      </c>
      <c r="B123" s="2">
        <f>'CUL53'!B122+CULX!B113</f>
        <v>0</v>
      </c>
      <c r="C123" s="2">
        <f>'CUL53'!C122+CULX!C113</f>
        <v>0</v>
      </c>
      <c r="D123" s="2">
        <f>'CUL53'!D122+CULX!D113</f>
        <v>0</v>
      </c>
      <c r="E123" s="2">
        <f>'CUL53'!E122+CULX!E113</f>
        <v>83</v>
      </c>
      <c r="F123" s="2">
        <f>'CUL53'!F122+CULX!F113</f>
        <v>59</v>
      </c>
      <c r="G123" s="2">
        <f>'CUL53'!G122+CULX!G113</f>
        <v>1251</v>
      </c>
      <c r="H123" s="2">
        <f>'CUL53'!H122+CULX!H113</f>
        <v>7839</v>
      </c>
      <c r="I123" s="2">
        <f>'CUL53'!I122+CULX!I113</f>
        <v>781</v>
      </c>
      <c r="J123" s="2">
        <f>'CUL53'!J122+CULX!J113</f>
        <v>0</v>
      </c>
      <c r="K123" s="2">
        <f>'CUL53'!K122+CULX!K113</f>
        <v>0</v>
      </c>
      <c r="L123" s="2">
        <f>'CUL53'!L122+CULX!L113</f>
        <v>0</v>
      </c>
      <c r="M123" s="2">
        <f>'CUL53'!M122+CULX!M113</f>
        <v>0</v>
      </c>
      <c r="N123" s="2">
        <f>SUM(B123:M123)</f>
        <v>10013</v>
      </c>
      <c r="O123" s="10">
        <f>N123/O45</f>
        <v>0.42485573659198916</v>
      </c>
      <c r="P123" s="16"/>
      <c r="Q123" s="5"/>
      <c r="R123" s="16"/>
      <c r="S123" s="16"/>
    </row>
    <row r="124" spans="1:19">
      <c r="A124" s="5"/>
      <c r="B124" s="2">
        <f>'CUL53'!B123+CULX!B114</f>
        <v>0</v>
      </c>
      <c r="C124" s="2">
        <f>'CUL53'!C123+CULX!C114</f>
        <v>0</v>
      </c>
      <c r="D124" s="2">
        <f>'CUL53'!D123+CULX!D114</f>
        <v>0</v>
      </c>
      <c r="E124" s="2">
        <f>'CUL53'!E123+CULX!E114</f>
        <v>0</v>
      </c>
      <c r="F124" s="2">
        <f>'CUL53'!F123+CULX!F114</f>
        <v>0</v>
      </c>
      <c r="G124" s="2">
        <f>'CUL53'!G123+CULX!G114</f>
        <v>0</v>
      </c>
      <c r="H124" s="2">
        <f>'CUL53'!H123+CULX!H114</f>
        <v>0</v>
      </c>
      <c r="I124" s="2">
        <f>'CUL53'!I123+CULX!I114</f>
        <v>0</v>
      </c>
      <c r="J124" s="2">
        <f>'CUL53'!J123+CULX!J114</f>
        <v>0</v>
      </c>
      <c r="K124" s="2">
        <f>'CUL53'!K123+CULX!K114</f>
        <v>0</v>
      </c>
      <c r="L124" s="2">
        <f>'CUL53'!L123+CULX!L114</f>
        <v>0</v>
      </c>
      <c r="M124" s="2">
        <f>'CUL53'!M123+CULX!M114</f>
        <v>0</v>
      </c>
      <c r="N124" s="2"/>
      <c r="O124" s="16"/>
      <c r="P124" s="16"/>
      <c r="Q124" s="5"/>
      <c r="R124" s="16"/>
      <c r="S124" s="16"/>
    </row>
    <row r="125" spans="1:19">
      <c r="A125" s="5">
        <v>1991</v>
      </c>
      <c r="B125" s="2">
        <f>'CUL53'!B124+CULX!B115</f>
        <v>0</v>
      </c>
      <c r="C125" s="2">
        <f>'CUL53'!C124+CULX!C115</f>
        <v>0</v>
      </c>
      <c r="D125" s="2">
        <f>'CUL53'!D124+CULX!D115</f>
        <v>0</v>
      </c>
      <c r="E125" s="2">
        <f>'CUL53'!E124+CULX!E115</f>
        <v>422</v>
      </c>
      <c r="F125" s="2">
        <f>'CUL53'!F124+CULX!F115</f>
        <v>481</v>
      </c>
      <c r="G125" s="2">
        <f>'CUL53'!G124+CULX!G115</f>
        <v>827</v>
      </c>
      <c r="H125" s="2">
        <f>'CUL53'!H124+CULX!H115</f>
        <v>5006</v>
      </c>
      <c r="I125" s="2">
        <f>'CUL53'!I124+CULX!I115</f>
        <v>1865</v>
      </c>
      <c r="J125" s="2">
        <f>'CUL53'!J124+CULX!J115</f>
        <v>0</v>
      </c>
      <c r="K125" s="2">
        <f>'CUL53'!K124+CULX!K115</f>
        <v>0</v>
      </c>
      <c r="L125" s="2">
        <f>'CUL53'!L124+CULX!L115</f>
        <v>0</v>
      </c>
      <c r="M125" s="2">
        <f>'CUL53'!M124+CULX!M115</f>
        <v>0</v>
      </c>
      <c r="N125" s="2">
        <f>SUM(B125:M125)</f>
        <v>8601</v>
      </c>
      <c r="O125" s="10">
        <f>N125/O47</f>
        <v>0.38830699774266364</v>
      </c>
      <c r="P125" s="16"/>
      <c r="Q125" s="5"/>
      <c r="R125" s="16"/>
      <c r="S125" s="16"/>
    </row>
    <row r="126" spans="1:19">
      <c r="A126" s="5">
        <v>1992</v>
      </c>
      <c r="B126" s="2">
        <f>'CUL53'!B125+CULX!B116</f>
        <v>0</v>
      </c>
      <c r="C126" s="2">
        <f>'CUL53'!C125+CULX!C116</f>
        <v>0</v>
      </c>
      <c r="D126" s="2">
        <f>'CUL53'!D125+CULX!D116</f>
        <v>0</v>
      </c>
      <c r="E126" s="2">
        <f>'CUL53'!E125+CULX!E116</f>
        <v>0</v>
      </c>
      <c r="F126" s="2">
        <f>'CUL53'!F125+CULX!F116</f>
        <v>86</v>
      </c>
      <c r="G126" s="2">
        <f>'CUL53'!G125+CULX!G116</f>
        <v>61</v>
      </c>
      <c r="H126" s="2">
        <f>'CUL53'!H125+CULX!H116</f>
        <v>3173</v>
      </c>
      <c r="I126" s="2">
        <f>'CUL53'!I125+CULX!I116</f>
        <v>2856</v>
      </c>
      <c r="J126" s="2">
        <f>'CUL53'!J125+CULX!J116</f>
        <v>0</v>
      </c>
      <c r="K126" s="2">
        <f>'CUL53'!K125+CULX!K116</f>
        <v>0</v>
      </c>
      <c r="L126" s="2">
        <f>'CUL53'!L125+CULX!L116</f>
        <v>0</v>
      </c>
      <c r="M126" s="2">
        <f>'CUL53'!M125+CULX!M116</f>
        <v>0</v>
      </c>
      <c r="N126" s="2">
        <f>SUM(B126:M126)</f>
        <v>6176</v>
      </c>
      <c r="O126" s="10">
        <f>N126/O48</f>
        <v>0.33266900080797202</v>
      </c>
      <c r="P126" s="16"/>
      <c r="Q126" s="5"/>
      <c r="R126" s="16"/>
      <c r="S126" s="16"/>
    </row>
    <row r="127" spans="1:19">
      <c r="A127" s="5">
        <v>1993</v>
      </c>
      <c r="B127" s="2">
        <f>'CUL53'!B126+CULX!B117</f>
        <v>0</v>
      </c>
      <c r="C127" s="2">
        <f>'CUL53'!C126+CULX!C117</f>
        <v>0</v>
      </c>
      <c r="D127" s="2">
        <f>'CUL53'!D126+CULX!D117</f>
        <v>0</v>
      </c>
      <c r="E127" s="2">
        <f>'CUL53'!E126+CULX!E117</f>
        <v>0</v>
      </c>
      <c r="F127" s="2">
        <f>'CUL53'!F126+CULX!F117</f>
        <v>0</v>
      </c>
      <c r="G127" s="2">
        <f>'CUL53'!G126+CULX!G117</f>
        <v>653</v>
      </c>
      <c r="H127" s="2">
        <f>'CUL53'!H126+CULX!H117</f>
        <v>3014</v>
      </c>
      <c r="I127" s="2">
        <f>'CUL53'!I126+CULX!I117</f>
        <v>4532</v>
      </c>
      <c r="J127" s="2">
        <f>'CUL53'!J126+CULX!J117</f>
        <v>0</v>
      </c>
      <c r="K127" s="2">
        <f>'CUL53'!K126+CULX!K117</f>
        <v>0</v>
      </c>
      <c r="L127" s="2">
        <f>'CUL53'!L126+CULX!L117</f>
        <v>0</v>
      </c>
      <c r="M127" s="2">
        <f>'CUL53'!M126+CULX!M117</f>
        <v>0</v>
      </c>
      <c r="N127" s="2">
        <f>SUM(B127:M127)</f>
        <v>8199</v>
      </c>
      <c r="O127" s="10">
        <f>N127/O49</f>
        <v>0.35929009640666082</v>
      </c>
      <c r="P127" s="16"/>
      <c r="Q127" s="5"/>
      <c r="R127" s="16"/>
      <c r="S127" s="16"/>
    </row>
    <row r="128" spans="1:19">
      <c r="A128" s="5">
        <v>1994</v>
      </c>
      <c r="B128" s="2">
        <f>'CUL53'!B127+CULX!B118</f>
        <v>0</v>
      </c>
      <c r="C128" s="2">
        <f>'CUL53'!C127+CULX!C118</f>
        <v>0</v>
      </c>
      <c r="D128" s="2">
        <f>'CUL53'!D127+CULX!D118</f>
        <v>0</v>
      </c>
      <c r="E128" s="2">
        <f>'CUL53'!E127+CULX!E118</f>
        <v>27</v>
      </c>
      <c r="F128" s="2">
        <f>'CUL53'!F127+CULX!F118</f>
        <v>270</v>
      </c>
      <c r="G128" s="2">
        <f>'CUL53'!G127+CULX!G118</f>
        <v>1963</v>
      </c>
      <c r="H128" s="2">
        <f>'CUL53'!H127+CULX!H118</f>
        <v>4770</v>
      </c>
      <c r="I128" s="2">
        <f>'CUL53'!I127+CULX!I118</f>
        <v>3301</v>
      </c>
      <c r="J128" s="2">
        <f>'CUL53'!J127+CULX!J118</f>
        <v>0</v>
      </c>
      <c r="K128" s="2">
        <f>'CUL53'!K127+CULX!K118</f>
        <v>0</v>
      </c>
      <c r="L128" s="2">
        <f>'CUL53'!L127+CULX!L118</f>
        <v>0</v>
      </c>
      <c r="M128" s="2">
        <f>'CUL53'!M127+CULX!M118</f>
        <v>0</v>
      </c>
      <c r="N128" s="2">
        <f>SUM(B128:M128)</f>
        <v>10331</v>
      </c>
      <c r="O128" s="10">
        <f>N128/O50</f>
        <v>0.43026113031527219</v>
      </c>
      <c r="P128" s="16"/>
      <c r="Q128" s="5"/>
      <c r="R128" s="16"/>
      <c r="S128" s="16"/>
    </row>
    <row r="129" spans="1:19">
      <c r="A129" s="5">
        <v>1995</v>
      </c>
      <c r="B129" s="2">
        <f>'CUL53'!B128+CULX!B119</f>
        <v>0</v>
      </c>
      <c r="C129" s="2">
        <f>'CUL53'!C128+CULX!C119</f>
        <v>0</v>
      </c>
      <c r="D129" s="2">
        <f>'CUL53'!D128+CULX!D119</f>
        <v>0</v>
      </c>
      <c r="E129" s="2">
        <f>'CUL53'!E128+CULX!E119</f>
        <v>0</v>
      </c>
      <c r="F129" s="2">
        <f>'CUL53'!F128+CULX!F119</f>
        <v>0</v>
      </c>
      <c r="G129" s="2">
        <f>'CUL53'!G128+CULX!G119</f>
        <v>303</v>
      </c>
      <c r="H129" s="2">
        <f>'CUL53'!H128+CULX!H119</f>
        <v>3839</v>
      </c>
      <c r="I129" s="2">
        <f>'CUL53'!I128+CULX!I119</f>
        <v>5256</v>
      </c>
      <c r="J129" s="2">
        <f>'CUL53'!J128+CULX!J119</f>
        <v>269</v>
      </c>
      <c r="K129" s="2">
        <f>'CUL53'!K128+CULX!K119</f>
        <v>0</v>
      </c>
      <c r="L129" s="2">
        <f>'CUL53'!L128+CULX!L119</f>
        <v>0</v>
      </c>
      <c r="M129" s="2">
        <f>'CUL53'!M128+CULX!M119</f>
        <v>0</v>
      </c>
      <c r="N129" s="2">
        <f>SUM(B129:M129)</f>
        <v>9667</v>
      </c>
      <c r="O129" s="10">
        <f>N129/O51</f>
        <v>0.44856387174609069</v>
      </c>
      <c r="P129" s="16"/>
      <c r="Q129" s="5"/>
      <c r="R129" s="16"/>
      <c r="S129" s="16"/>
    </row>
    <row r="130" spans="1:19">
      <c r="A130" s="5"/>
      <c r="B130" s="2">
        <f>'CUL53'!B129+CULX!B120</f>
        <v>0</v>
      </c>
      <c r="C130" s="2">
        <f>'CUL53'!C129+CULX!C120</f>
        <v>0</v>
      </c>
      <c r="D130" s="2">
        <f>'CUL53'!D129+CULX!D120</f>
        <v>0</v>
      </c>
      <c r="E130" s="2">
        <f>'CUL53'!E129+CULX!E120</f>
        <v>0</v>
      </c>
      <c r="F130" s="2">
        <f>'CUL53'!F129+CULX!F120</f>
        <v>0</v>
      </c>
      <c r="G130" s="2">
        <f>'CUL53'!G129+CULX!G120</f>
        <v>0</v>
      </c>
      <c r="H130" s="2">
        <f>'CUL53'!H129+CULX!H120</f>
        <v>0</v>
      </c>
      <c r="I130" s="2">
        <f>'CUL53'!I129+CULX!I120</f>
        <v>0</v>
      </c>
      <c r="J130" s="2">
        <f>'CUL53'!J129+CULX!J120</f>
        <v>0</v>
      </c>
      <c r="K130" s="2">
        <f>'CUL53'!K129+CULX!K120</f>
        <v>0</v>
      </c>
      <c r="L130" s="2">
        <f>'CUL53'!L129+CULX!L120</f>
        <v>0</v>
      </c>
      <c r="M130" s="2">
        <f>'CUL53'!M129+CULX!M120</f>
        <v>0</v>
      </c>
      <c r="N130" s="2"/>
      <c r="O130" s="10"/>
      <c r="P130" s="16"/>
      <c r="Q130" s="5"/>
      <c r="R130" s="16"/>
      <c r="S130" s="16"/>
    </row>
    <row r="131" spans="1:19">
      <c r="A131" s="5">
        <v>1996</v>
      </c>
      <c r="B131" s="2">
        <f>'CUL53'!B130+CULX!B121</f>
        <v>0</v>
      </c>
      <c r="C131" s="2">
        <f>'CUL53'!C130+CULX!C121</f>
        <v>0</v>
      </c>
      <c r="D131" s="2">
        <f>'CUL53'!D130+CULX!D121</f>
        <v>0</v>
      </c>
      <c r="E131" s="2">
        <f>'CUL53'!E130+CULX!E121</f>
        <v>155</v>
      </c>
      <c r="F131" s="2">
        <f>'CUL53'!F130+CULX!F121</f>
        <v>478</v>
      </c>
      <c r="G131" s="2">
        <f>'CUL53'!G130+CULX!G121</f>
        <v>496</v>
      </c>
      <c r="H131" s="2">
        <f>'CUL53'!H130+CULX!H121</f>
        <v>4118</v>
      </c>
      <c r="I131" s="2">
        <f>'CUL53'!I130+CULX!I121</f>
        <v>3836</v>
      </c>
      <c r="J131" s="2">
        <f>'CUL53'!J130+CULX!J121</f>
        <v>0</v>
      </c>
      <c r="K131" s="2">
        <f>'CUL53'!K130+CULX!K121</f>
        <v>0</v>
      </c>
      <c r="L131" s="2">
        <f>'CUL53'!L130+CULX!L121</f>
        <v>0</v>
      </c>
      <c r="M131" s="2">
        <f>'CUL53'!M130+CULX!M121</f>
        <v>0</v>
      </c>
      <c r="N131" s="2">
        <f>SUM(B131:M131)</f>
        <v>9083</v>
      </c>
      <c r="O131" s="10">
        <f>N131/O53</f>
        <v>0.40923631448524445</v>
      </c>
      <c r="P131" s="16"/>
      <c r="Q131" s="5"/>
      <c r="R131" s="16"/>
      <c r="S131" s="16"/>
    </row>
    <row r="132" spans="1:19">
      <c r="A132" s="5">
        <v>1997</v>
      </c>
      <c r="B132" s="2">
        <f>'CUL53'!B131+CULX!B122</f>
        <v>0</v>
      </c>
      <c r="C132" s="2">
        <f>'CUL53'!C131+CULX!C122</f>
        <v>0</v>
      </c>
      <c r="D132" s="2">
        <f>'CUL53'!D131+CULX!D122</f>
        <v>0</v>
      </c>
      <c r="E132" s="2">
        <f>'CUL53'!E131+CULX!E122</f>
        <v>0</v>
      </c>
      <c r="F132" s="2">
        <f>'CUL53'!F131+CULX!F122</f>
        <v>521</v>
      </c>
      <c r="G132" s="2">
        <f>'CUL53'!G131+CULX!G122</f>
        <v>722</v>
      </c>
      <c r="H132" s="2">
        <f>'CUL53'!H131+CULX!H122</f>
        <v>5280</v>
      </c>
      <c r="I132" s="2">
        <f>'CUL53'!I131+CULX!I122</f>
        <v>4384</v>
      </c>
      <c r="J132" s="2">
        <f>'CUL53'!J131+CULX!J122</f>
        <v>0</v>
      </c>
      <c r="K132" s="2">
        <f>'CUL53'!K131+CULX!K122</f>
        <v>0</v>
      </c>
      <c r="L132" s="2">
        <f>'CUL53'!L131+CULX!L122</f>
        <v>0</v>
      </c>
      <c r="M132" s="2">
        <f>'CUL53'!M131+CULX!M122</f>
        <v>0</v>
      </c>
      <c r="N132" s="2">
        <f>SUM(B132:M132)</f>
        <v>10907</v>
      </c>
      <c r="O132" s="10">
        <f>N132/O54</f>
        <v>0.45820030247017307</v>
      </c>
      <c r="P132" s="16"/>
      <c r="Q132" s="5"/>
      <c r="R132" s="16"/>
      <c r="S132" s="16"/>
    </row>
    <row r="133" spans="1:19" ht="15.75" customHeight="1">
      <c r="A133" s="5">
        <v>1998</v>
      </c>
      <c r="B133" s="2">
        <f>'CUL53'!B132+CULX!B123</f>
        <v>0</v>
      </c>
      <c r="C133" s="2">
        <f>'CUL53'!C132+CULX!C123</f>
        <v>0</v>
      </c>
      <c r="D133" s="2">
        <f>'CUL53'!D132+CULX!D123</f>
        <v>0</v>
      </c>
      <c r="E133" s="2">
        <f>'CUL53'!E132+CULX!E123</f>
        <v>259</v>
      </c>
      <c r="F133" s="2">
        <f>'CUL53'!F132+CULX!F123</f>
        <v>534</v>
      </c>
      <c r="G133" s="2">
        <f>'CUL53'!G132+CULX!G123</f>
        <v>719</v>
      </c>
      <c r="H133" s="2">
        <f>'CUL53'!H132+CULX!H123</f>
        <v>4235</v>
      </c>
      <c r="I133" s="2">
        <f>'CUL53'!I132+CULX!I123</f>
        <v>3403</v>
      </c>
      <c r="J133" s="2">
        <f>'CUL53'!J132+CULX!J123</f>
        <v>0</v>
      </c>
      <c r="K133" s="2">
        <f>'CUL53'!K132+CULX!K123</f>
        <v>0</v>
      </c>
      <c r="L133" s="2">
        <f>'CUL53'!L132+CULX!L123</f>
        <v>0</v>
      </c>
      <c r="M133" s="2">
        <f>'CUL53'!M132+CULX!M123</f>
        <v>0</v>
      </c>
      <c r="N133" s="2">
        <f>SUM(B133:M133)</f>
        <v>9150</v>
      </c>
      <c r="O133" s="10">
        <f>N133/O55</f>
        <v>0.42977923907937998</v>
      </c>
      <c r="P133" s="16"/>
      <c r="Q133" s="5"/>
      <c r="R133" s="16"/>
      <c r="S133" s="16"/>
    </row>
    <row r="134" spans="1:19">
      <c r="A134" s="5">
        <v>1999</v>
      </c>
      <c r="B134" s="2">
        <f>'CUL53'!B133+CULX!B124</f>
        <v>0</v>
      </c>
      <c r="C134" s="2">
        <f>'CUL53'!C133+CULX!C124</f>
        <v>0</v>
      </c>
      <c r="D134" s="2">
        <f>'CUL53'!D133+CULX!D124</f>
        <v>0</v>
      </c>
      <c r="E134" s="2">
        <f>'CUL53'!E133+CULX!E124</f>
        <v>0</v>
      </c>
      <c r="F134" s="2">
        <f>'CUL53'!F133+CULX!F124</f>
        <v>643</v>
      </c>
      <c r="G134" s="2">
        <f>'CUL53'!G133+CULX!G124</f>
        <v>547</v>
      </c>
      <c r="H134" s="2">
        <f>'CUL53'!H133+CULX!H124</f>
        <v>4332</v>
      </c>
      <c r="I134" s="2">
        <f>'CUL53'!I133+CULX!I124</f>
        <v>3917</v>
      </c>
      <c r="J134" s="2">
        <f>'CUL53'!J133+CULX!J124</f>
        <v>0</v>
      </c>
      <c r="K134" s="2">
        <f>'CUL53'!K133+CULX!K124</f>
        <v>0</v>
      </c>
      <c r="L134" s="2">
        <f>'CUL53'!L133+CULX!L124</f>
        <v>0</v>
      </c>
      <c r="M134" s="2">
        <f>'CUL53'!M133+CULX!M124</f>
        <v>0</v>
      </c>
      <c r="N134" s="2">
        <f>SUM(B134:M134)</f>
        <v>9439</v>
      </c>
      <c r="O134" s="10">
        <f>N134/O56</f>
        <v>0.44639394655947034</v>
      </c>
      <c r="P134" s="16"/>
      <c r="Q134" s="5"/>
      <c r="R134" s="16"/>
      <c r="S134" s="16"/>
    </row>
    <row r="135" spans="1:19">
      <c r="A135" s="5">
        <v>2000</v>
      </c>
      <c r="B135" s="2">
        <f>'CUL53'!B134+CULX!B125</f>
        <v>0</v>
      </c>
      <c r="C135" s="2">
        <f>'CUL53'!C134+CULX!C125</f>
        <v>0</v>
      </c>
      <c r="D135" s="2">
        <f>'CUL53'!D134+CULX!D125</f>
        <v>0</v>
      </c>
      <c r="E135" s="2">
        <f>'CUL53'!E134+CULX!E125</f>
        <v>194</v>
      </c>
      <c r="F135" s="2">
        <f>'CUL53'!F134+CULX!F125</f>
        <v>609</v>
      </c>
      <c r="G135" s="2">
        <f>'CUL53'!G134+CULX!G125</f>
        <v>1746</v>
      </c>
      <c r="H135" s="2">
        <f>'CUL53'!H134+CULX!H125</f>
        <v>4665</v>
      </c>
      <c r="I135" s="2">
        <f>'CUL53'!I134+CULX!I125</f>
        <v>1551</v>
      </c>
      <c r="J135" s="2">
        <f>'CUL53'!J134+CULX!J125</f>
        <v>0</v>
      </c>
      <c r="K135" s="2">
        <f>'CUL53'!K134+CULX!K125</f>
        <v>0</v>
      </c>
      <c r="L135" s="2">
        <f>'CUL53'!L134+CULX!L125</f>
        <v>0</v>
      </c>
      <c r="M135" s="2">
        <f>'CUL53'!M134+CULX!M125</f>
        <v>0</v>
      </c>
      <c r="N135" s="2">
        <f>SUM(B135:M135)</f>
        <v>8765</v>
      </c>
      <c r="O135" s="10">
        <f>N135/O57</f>
        <v>0.45315892875607489</v>
      </c>
      <c r="P135" s="16"/>
      <c r="Q135" s="5"/>
      <c r="R135" s="16"/>
      <c r="S135" s="16"/>
    </row>
    <row r="136" spans="1:19">
      <c r="A136" s="5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0"/>
      <c r="P136" s="16"/>
      <c r="Q136" s="5"/>
      <c r="R136" s="16"/>
      <c r="S136" s="16"/>
    </row>
    <row r="137" spans="1:19">
      <c r="A137" s="5">
        <v>2001</v>
      </c>
      <c r="B137" s="2">
        <f>'CUL53'!B136+CULX!B127</f>
        <v>0</v>
      </c>
      <c r="C137" s="2">
        <f>'CUL53'!C136+CULX!C127</f>
        <v>0</v>
      </c>
      <c r="D137" s="2">
        <f>'CUL53'!D136+CULX!D127</f>
        <v>0</v>
      </c>
      <c r="E137" s="2">
        <f>'CUL53'!E136+CULX!E127</f>
        <v>38</v>
      </c>
      <c r="F137" s="2">
        <f>'CUL53'!F136+CULX!F127</f>
        <v>431</v>
      </c>
      <c r="G137" s="2">
        <f>'CUL53'!G136+CULX!G127</f>
        <v>477</v>
      </c>
      <c r="H137" s="2">
        <f>'CUL53'!H136+CULX!H127</f>
        <v>4049</v>
      </c>
      <c r="I137" s="2">
        <f>'CUL53'!I136+CULX!I127</f>
        <v>353</v>
      </c>
      <c r="J137" s="2">
        <f>'CUL53'!J136+CULX!J127</f>
        <v>0</v>
      </c>
      <c r="K137" s="2">
        <f>'CUL53'!K136+CULX!K127</f>
        <v>0</v>
      </c>
      <c r="L137" s="2">
        <f>'CUL53'!L136+CULX!L127</f>
        <v>0</v>
      </c>
      <c r="M137" s="2">
        <f>'CUL53'!M136+CULX!M127</f>
        <v>0</v>
      </c>
      <c r="N137" s="2">
        <f>SUM(B137:M137)</f>
        <v>5348</v>
      </c>
      <c r="O137" s="10">
        <f>N137/O59</f>
        <v>0.38031574455980655</v>
      </c>
      <c r="P137" s="16"/>
      <c r="Q137" s="5"/>
      <c r="R137" s="16"/>
      <c r="S137" s="16"/>
    </row>
    <row r="138" spans="1:19">
      <c r="A138" s="5">
        <v>2002</v>
      </c>
      <c r="B138" s="2">
        <f>'CUL53'!B137+CULX!B128</f>
        <v>0</v>
      </c>
      <c r="C138" s="2">
        <f>'CUL53'!C137+CULX!C128</f>
        <v>0</v>
      </c>
      <c r="D138" s="2">
        <f>'CUL53'!D137+CULX!D128</f>
        <v>0</v>
      </c>
      <c r="E138" s="2">
        <f>'CUL53'!E137+CULX!E128</f>
        <v>129</v>
      </c>
      <c r="F138" s="2">
        <f>'CUL53'!F137+CULX!F128</f>
        <v>325</v>
      </c>
      <c r="G138" s="2">
        <f>'CUL53'!G137+CULX!G128</f>
        <v>208</v>
      </c>
      <c r="H138" s="2">
        <f>'CUL53'!H137+CULX!H128</f>
        <v>2142</v>
      </c>
      <c r="I138" s="2">
        <f>'CUL53'!I137+CULX!I128</f>
        <v>88</v>
      </c>
      <c r="J138" s="2">
        <f>'CUL53'!J137+CULX!J128</f>
        <v>0</v>
      </c>
      <c r="K138" s="2">
        <f>'CUL53'!K137+CULX!K128</f>
        <v>0</v>
      </c>
      <c r="L138" s="2">
        <f>'CUL53'!L137+CULX!L128</f>
        <v>0</v>
      </c>
      <c r="M138" s="2">
        <f>'CUL53'!M137+CULX!M128</f>
        <v>0</v>
      </c>
      <c r="N138" s="2">
        <f>SUM(B138:M138)</f>
        <v>2892</v>
      </c>
      <c r="O138" s="10">
        <f>N138/O60</f>
        <v>0.32262382864792505</v>
      </c>
      <c r="P138" s="16"/>
      <c r="Q138" s="5"/>
      <c r="R138" s="16"/>
      <c r="S138" s="16"/>
    </row>
    <row r="139" spans="1:19">
      <c r="A139" s="5">
        <v>2003</v>
      </c>
      <c r="B139" s="2">
        <f>'CUL53'!B138+CULX!B129</f>
        <v>0</v>
      </c>
      <c r="C139" s="2">
        <f>'CUL53'!C138+CULX!C129</f>
        <v>0</v>
      </c>
      <c r="D139" s="2">
        <f>'CUL53'!D138+CULX!D129</f>
        <v>0</v>
      </c>
      <c r="E139" s="2">
        <f>'CUL53'!E138+CULX!E129</f>
        <v>843</v>
      </c>
      <c r="F139" s="2">
        <f>'CUL53'!F138+CULX!F129</f>
        <v>586</v>
      </c>
      <c r="G139" s="2">
        <f>'CUL53'!G138+CULX!G129</f>
        <v>642</v>
      </c>
      <c r="H139" s="2">
        <f>'CUL53'!H138+CULX!H129</f>
        <v>729</v>
      </c>
      <c r="I139" s="2">
        <f>'CUL53'!I138+CULX!I129</f>
        <v>388</v>
      </c>
      <c r="J139" s="2">
        <f>'CUL53'!J138+CULX!J129</f>
        <v>0</v>
      </c>
      <c r="K139" s="2">
        <f>'CUL53'!K138+CULX!K129</f>
        <v>0</v>
      </c>
      <c r="L139" s="2">
        <f>'CUL53'!L138+CULX!L129</f>
        <v>0</v>
      </c>
      <c r="M139" s="2">
        <f>'CUL53'!M138+CULX!M129</f>
        <v>0</v>
      </c>
      <c r="N139" s="2">
        <f>SUM(B139:M139)</f>
        <v>3188</v>
      </c>
      <c r="O139" s="10">
        <f>N139/O61</f>
        <v>0.39840039990002502</v>
      </c>
      <c r="P139" s="16"/>
      <c r="Q139" s="5"/>
      <c r="R139" s="16"/>
      <c r="S139" s="16"/>
    </row>
    <row r="140" spans="1:19">
      <c r="A140" s="5">
        <v>2004</v>
      </c>
      <c r="B140" s="2">
        <f>'CUL53'!B139+CULX!B130</f>
        <v>0</v>
      </c>
      <c r="C140" s="2">
        <f>'CUL53'!C139+CULX!C130</f>
        <v>0</v>
      </c>
      <c r="D140" s="2">
        <f>'CUL53'!D139+CULX!D130</f>
        <v>0</v>
      </c>
      <c r="E140" s="2">
        <f>'CUL53'!E139+CULX!E130</f>
        <v>304</v>
      </c>
      <c r="F140" s="2">
        <f>'CUL53'!F139+CULX!F130</f>
        <v>568</v>
      </c>
      <c r="G140" s="2">
        <f>'CUL53'!G139+CULX!G130</f>
        <v>421</v>
      </c>
      <c r="H140" s="2">
        <f>'CUL53'!H139+CULX!H130</f>
        <v>490</v>
      </c>
      <c r="I140" s="2">
        <f>'CUL53'!I139+CULX!I130</f>
        <v>569</v>
      </c>
      <c r="J140" s="2">
        <f>'CUL53'!J139+CULX!J130</f>
        <v>89</v>
      </c>
      <c r="K140" s="2">
        <f>'CUL53'!K139+CULX!K130</f>
        <v>0</v>
      </c>
      <c r="L140" s="2">
        <f>'CUL53'!L139+CULX!L130</f>
        <v>0</v>
      </c>
      <c r="M140" s="2">
        <f>'CUL53'!M139+CULX!M130</f>
        <v>0</v>
      </c>
      <c r="N140" s="2">
        <f>SUM(B140:M140)</f>
        <v>2441</v>
      </c>
      <c r="O140" s="10">
        <f>N140/O62</f>
        <v>0.28141572515563756</v>
      </c>
      <c r="P140" s="16"/>
      <c r="Q140" s="5"/>
      <c r="R140" s="16"/>
      <c r="S140" s="16"/>
    </row>
    <row r="141" spans="1:19">
      <c r="A141" s="5">
        <v>2005</v>
      </c>
      <c r="B141" s="2">
        <f>'CUL53'!B140+CULX!B131</f>
        <v>0</v>
      </c>
      <c r="C141" s="2">
        <f>'CUL53'!C140+CULX!C131</f>
        <v>0</v>
      </c>
      <c r="D141" s="2">
        <f>'CUL53'!D140+CULX!D131</f>
        <v>0</v>
      </c>
      <c r="E141" s="2">
        <f>'CUL53'!E140+CULX!E131</f>
        <v>0</v>
      </c>
      <c r="F141" s="2">
        <f>'CUL53'!F140+CULX!F131</f>
        <v>0</v>
      </c>
      <c r="G141" s="2">
        <f>'CUL53'!G140+CULX!G131</f>
        <v>3</v>
      </c>
      <c r="H141" s="2">
        <f>'CUL53'!H140+CULX!H131</f>
        <v>224</v>
      </c>
      <c r="I141" s="2">
        <f>'CUL53'!I140+CULX!I131</f>
        <v>220</v>
      </c>
      <c r="J141" s="2">
        <f>'CUL53'!J140+CULX!J131</f>
        <v>0</v>
      </c>
      <c r="K141" s="2">
        <f>'CUL53'!K140+CULX!K131</f>
        <v>0</v>
      </c>
      <c r="L141" s="2">
        <f>'CUL53'!L140+CULX!L131</f>
        <v>0</v>
      </c>
      <c r="M141" s="2">
        <f>'CUL53'!M140+CULX!M131</f>
        <v>0</v>
      </c>
      <c r="N141" s="2">
        <f>SUM(B141:M141)</f>
        <v>447</v>
      </c>
      <c r="O141" s="10">
        <f>N141/O63</f>
        <v>6.8119475769582438E-2</v>
      </c>
      <c r="P141" s="16"/>
      <c r="Q141" s="5"/>
      <c r="R141" s="16"/>
      <c r="S141" s="16"/>
    </row>
    <row r="142" spans="1:19">
      <c r="A142" s="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0"/>
      <c r="P142" s="16"/>
      <c r="Q142" s="5"/>
      <c r="R142" s="16"/>
      <c r="S142" s="16"/>
    </row>
    <row r="143" spans="1:19">
      <c r="A143" s="5">
        <v>2006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0</v>
      </c>
      <c r="O143" s="10">
        <v>0</v>
      </c>
      <c r="P143" s="16"/>
      <c r="Q143" s="5"/>
      <c r="R143" s="16"/>
      <c r="S143" s="16"/>
    </row>
    <row r="144" spans="1:19">
      <c r="A144" s="5">
        <v>2007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0</v>
      </c>
      <c r="O144" s="10">
        <v>0</v>
      </c>
      <c r="P144" s="16"/>
      <c r="Q144" s="5"/>
      <c r="R144" s="16"/>
      <c r="S144" s="16"/>
    </row>
    <row r="145" spans="1:19">
      <c r="A145" s="5">
        <v>2008</v>
      </c>
      <c r="B145" s="2">
        <f>'CUL53'!B144+CULX!B135</f>
        <v>0</v>
      </c>
      <c r="C145" s="2">
        <f>'CUL53'!C144+CULX!C135</f>
        <v>0</v>
      </c>
      <c r="D145" s="2">
        <f>'CUL53'!D144+CULX!D135</f>
        <v>0</v>
      </c>
      <c r="E145" s="2">
        <f>'CUL53'!E144+CULX!E135</f>
        <v>0</v>
      </c>
      <c r="F145" s="2">
        <f>'CUL53'!F144+CULX!F135</f>
        <v>0</v>
      </c>
      <c r="G145" s="2">
        <f>'CUL53'!G144+CULX!G135</f>
        <v>0</v>
      </c>
      <c r="H145" s="2">
        <f>'CUL53'!H144+CULX!H135</f>
        <v>0</v>
      </c>
      <c r="I145" s="2">
        <f>'CUL53'!I144+CULX!I135</f>
        <v>0</v>
      </c>
      <c r="J145" s="2">
        <f>'CUL53'!J144+CULX!J135</f>
        <v>0</v>
      </c>
      <c r="K145" s="2">
        <f>'CUL53'!K144+CULX!K135</f>
        <v>0</v>
      </c>
      <c r="L145" s="2">
        <f>'CUL53'!L144+CULX!L135</f>
        <v>0</v>
      </c>
      <c r="M145" s="2">
        <f>'CUL53'!M144+CULX!M135</f>
        <v>0</v>
      </c>
      <c r="N145" s="2">
        <f>SUM(B145:M145)</f>
        <v>0</v>
      </c>
      <c r="O145" s="10">
        <v>0</v>
      </c>
      <c r="P145" s="16"/>
      <c r="Q145" s="5"/>
      <c r="R145" s="16"/>
      <c r="S145" s="16"/>
    </row>
    <row r="146" spans="1:19">
      <c r="A146" s="5">
        <v>2009</v>
      </c>
      <c r="B146" s="2">
        <f>'CUL53'!B145+CULX!B136</f>
        <v>0</v>
      </c>
      <c r="C146" s="2">
        <f>'CUL53'!C145+CULX!C136</f>
        <v>0</v>
      </c>
      <c r="D146" s="2">
        <f>'CUL53'!D145+CULX!D136</f>
        <v>0</v>
      </c>
      <c r="E146" s="2">
        <f>'CUL53'!E145+CULX!E136</f>
        <v>0</v>
      </c>
      <c r="F146" s="2">
        <f>'CUL53'!F145+CULX!F136</f>
        <v>88</v>
      </c>
      <c r="G146" s="2">
        <f>'CUL53'!G145+CULX!G136</f>
        <v>208</v>
      </c>
      <c r="H146" s="2">
        <f>'CUL53'!H145+CULX!H136</f>
        <v>197</v>
      </c>
      <c r="I146" s="2">
        <f>'CUL53'!I145+CULX!I136</f>
        <v>44</v>
      </c>
      <c r="J146" s="2">
        <f>'CUL53'!J145+CULX!J136</f>
        <v>0</v>
      </c>
      <c r="K146" s="2">
        <f>'CUL53'!K145+CULX!K136</f>
        <v>0</v>
      </c>
      <c r="L146" s="2">
        <f>'CUL53'!L145+CULX!L136</f>
        <v>0</v>
      </c>
      <c r="M146" s="2">
        <f>'CUL53'!M145+CULX!M136</f>
        <v>0</v>
      </c>
      <c r="N146" s="2">
        <f>SUM(B146:M146)</f>
        <v>537</v>
      </c>
      <c r="O146" s="10">
        <f>N146/O68</f>
        <v>5.5798004987531173E-2</v>
      </c>
      <c r="P146" s="16"/>
      <c r="Q146" s="5"/>
      <c r="R146" s="16"/>
      <c r="S146" s="16"/>
    </row>
    <row r="147" spans="1:19">
      <c r="A147" s="5">
        <v>2010</v>
      </c>
      <c r="B147" s="2">
        <f>'CUL53'!B146+CULX!B137</f>
        <v>0</v>
      </c>
      <c r="C147" s="2">
        <f>'CUL53'!C146+CULX!C137</f>
        <v>0</v>
      </c>
      <c r="D147" s="2">
        <f>'CUL53'!D146+CULX!D137</f>
        <v>0</v>
      </c>
      <c r="E147" s="2">
        <f>'CUL53'!E146+CULX!E137</f>
        <v>0</v>
      </c>
      <c r="F147" s="2">
        <f>'CUL53'!F146+CULX!F137</f>
        <v>37</v>
      </c>
      <c r="G147" s="2">
        <f>'CUL53'!G146+CULX!G137</f>
        <v>136</v>
      </c>
      <c r="H147" s="2">
        <f>'CUL53'!H146+CULX!H137</f>
        <v>174</v>
      </c>
      <c r="I147" s="2">
        <f>'CUL53'!I146+CULX!I137</f>
        <v>352</v>
      </c>
      <c r="J147" s="2">
        <f>'CUL53'!J146+CULX!J137</f>
        <v>72</v>
      </c>
      <c r="K147" s="2">
        <f>'CUL53'!K146+CULX!K137</f>
        <v>0</v>
      </c>
      <c r="L147" s="2">
        <f>'CUL53'!L146+CULX!L137</f>
        <v>0</v>
      </c>
      <c r="M147" s="2">
        <f>'CUL53'!M146+CULX!M137</f>
        <v>0</v>
      </c>
      <c r="N147" s="2">
        <f>SUM(B147:M147)</f>
        <v>771</v>
      </c>
      <c r="O147" s="10">
        <f>N147/O69</f>
        <v>8.023727755229472E-2</v>
      </c>
      <c r="P147" s="16"/>
      <c r="Q147" s="5"/>
      <c r="R147" s="16"/>
      <c r="S147" s="16"/>
    </row>
    <row r="148" spans="1:19">
      <c r="A148" s="5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0"/>
      <c r="P148" s="16"/>
      <c r="Q148" s="5"/>
      <c r="R148" s="16"/>
      <c r="S148" s="16"/>
    </row>
    <row r="149" spans="1:19">
      <c r="A149" s="5">
        <v>2011</v>
      </c>
      <c r="B149" s="2">
        <f>'CUL53'!B148+CULX!B139</f>
        <v>0</v>
      </c>
      <c r="C149" s="2">
        <f>'CUL53'!C148+CULX!C139</f>
        <v>0</v>
      </c>
      <c r="D149" s="2">
        <f>'CUL53'!D148+CULX!D139</f>
        <v>0</v>
      </c>
      <c r="E149" s="2">
        <f>'CUL53'!E148+CULX!E139</f>
        <v>0</v>
      </c>
      <c r="F149" s="2">
        <f>'CUL53'!F148+CULX!F139</f>
        <v>0</v>
      </c>
      <c r="G149" s="2">
        <f>'CUL53'!G148+CULX!G139</f>
        <v>136</v>
      </c>
      <c r="H149" s="2">
        <f>'CUL53'!H148+CULX!H139</f>
        <v>394</v>
      </c>
      <c r="I149" s="2">
        <f>'CUL53'!I148+CULX!I139</f>
        <v>455</v>
      </c>
      <c r="J149" s="2">
        <f>'CUL53'!J148+CULX!J139</f>
        <v>111</v>
      </c>
      <c r="K149" s="2">
        <f>'CUL53'!K148+CULX!K139</f>
        <v>0</v>
      </c>
      <c r="L149" s="2">
        <f>'CUL53'!L148+CULX!L139</f>
        <v>0</v>
      </c>
      <c r="M149" s="2">
        <f>'CUL53'!M148+CULX!M139</f>
        <v>0</v>
      </c>
      <c r="N149" s="2">
        <f>SUM(B149:M149)</f>
        <v>1096</v>
      </c>
      <c r="O149" s="10">
        <f>N149/O71</f>
        <v>0.1108302153908383</v>
      </c>
      <c r="P149" s="16"/>
      <c r="Q149" s="5"/>
      <c r="R149" s="16"/>
      <c r="S149" s="16"/>
    </row>
    <row r="150" spans="1:19">
      <c r="A150" s="5">
        <v>2012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246</v>
      </c>
      <c r="H150" s="2">
        <v>200</v>
      </c>
      <c r="I150" s="2">
        <v>69</v>
      </c>
      <c r="J150" s="2">
        <v>0</v>
      </c>
      <c r="K150" s="2">
        <v>0</v>
      </c>
      <c r="L150" s="2">
        <v>0</v>
      </c>
      <c r="M150" s="2">
        <v>0</v>
      </c>
      <c r="N150" s="2">
        <f>SUM(B150:M150)</f>
        <v>515</v>
      </c>
      <c r="O150" s="10">
        <f>N150/O72</f>
        <v>9.4149908592321752E-2</v>
      </c>
      <c r="P150" s="16"/>
      <c r="Q150" s="5"/>
      <c r="R150" s="16"/>
      <c r="S150" s="16"/>
    </row>
    <row r="151" spans="1:19">
      <c r="A151" s="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0"/>
      <c r="P151" s="16"/>
      <c r="Q151" s="5"/>
      <c r="R151" s="16"/>
      <c r="S151" s="16"/>
    </row>
    <row r="152" spans="1:19">
      <c r="A152" s="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0"/>
      <c r="P152" s="16"/>
      <c r="Q152" s="5"/>
      <c r="R152" s="16"/>
      <c r="S152" s="16"/>
    </row>
    <row r="153" spans="1:19" ht="16.5" thickBot="1">
      <c r="A153" s="13" t="s">
        <v>1</v>
      </c>
      <c r="B153" s="14">
        <f>SUM(B107:B150)</f>
        <v>0</v>
      </c>
      <c r="C153" s="14">
        <f t="shared" ref="C153:N153" si="3">SUM(C107:C150)</f>
        <v>0</v>
      </c>
      <c r="D153" s="14">
        <f t="shared" si="3"/>
        <v>28</v>
      </c>
      <c r="E153" s="14">
        <f t="shared" si="3"/>
        <v>5948</v>
      </c>
      <c r="F153" s="14">
        <f t="shared" si="3"/>
        <v>10026</v>
      </c>
      <c r="G153" s="14">
        <f t="shared" si="3"/>
        <v>21764</v>
      </c>
      <c r="H153" s="14">
        <f t="shared" si="3"/>
        <v>148982</v>
      </c>
      <c r="I153" s="14">
        <f t="shared" si="3"/>
        <v>122079</v>
      </c>
      <c r="J153" s="14">
        <f t="shared" si="3"/>
        <v>7883</v>
      </c>
      <c r="K153" s="14">
        <f t="shared" si="3"/>
        <v>0</v>
      </c>
      <c r="L153" s="14">
        <f t="shared" si="3"/>
        <v>0</v>
      </c>
      <c r="M153" s="14">
        <f t="shared" si="3"/>
        <v>0</v>
      </c>
      <c r="N153" s="14">
        <f t="shared" si="3"/>
        <v>316710</v>
      </c>
      <c r="O153" s="15">
        <f>N153/$I$79</f>
        <v>0.41626032074821973</v>
      </c>
      <c r="P153" s="16"/>
      <c r="Q153" s="7" t="s">
        <v>21</v>
      </c>
      <c r="R153" s="16"/>
      <c r="S153" s="16"/>
    </row>
    <row r="154" spans="1:19" ht="17.25" thickTop="1" thickBot="1">
      <c r="A154" s="24" t="s">
        <v>2</v>
      </c>
      <c r="B154" s="25">
        <f>AVERAGE(B107:B150)</f>
        <v>0</v>
      </c>
      <c r="C154" s="25">
        <f t="shared" ref="C154:N154" si="4">AVERAGE(C107:C150)</f>
        <v>0</v>
      </c>
      <c r="D154" s="25">
        <f t="shared" si="4"/>
        <v>0.68292682926829273</v>
      </c>
      <c r="E154" s="25">
        <f t="shared" si="4"/>
        <v>145.07317073170731</v>
      </c>
      <c r="F154" s="25">
        <f t="shared" si="4"/>
        <v>244.53658536585365</v>
      </c>
      <c r="G154" s="25">
        <f t="shared" si="4"/>
        <v>530.82926829268297</v>
      </c>
      <c r="H154" s="25">
        <f t="shared" si="4"/>
        <v>3633.7073170731705</v>
      </c>
      <c r="I154" s="25">
        <f t="shared" si="4"/>
        <v>2977.5365853658536</v>
      </c>
      <c r="J154" s="25">
        <f t="shared" si="4"/>
        <v>192.26829268292684</v>
      </c>
      <c r="K154" s="25">
        <f t="shared" si="4"/>
        <v>0</v>
      </c>
      <c r="L154" s="25">
        <f t="shared" si="4"/>
        <v>0</v>
      </c>
      <c r="M154" s="25">
        <f t="shared" si="4"/>
        <v>0</v>
      </c>
      <c r="N154" s="25">
        <f t="shared" si="4"/>
        <v>8559.72972972973</v>
      </c>
      <c r="O154" s="29">
        <f>AVERAGE(O96:O150)</f>
        <v>0.34215389983565592</v>
      </c>
      <c r="P154" s="16"/>
      <c r="Q154" s="7"/>
      <c r="R154" s="16"/>
      <c r="S154" s="16"/>
    </row>
    <row r="155" spans="1:19" ht="15.75" thickTop="1">
      <c r="A155" s="26"/>
      <c r="B155" s="25" t="s">
        <v>45</v>
      </c>
      <c r="C155" s="27"/>
      <c r="D155" s="27"/>
      <c r="E155" s="27"/>
      <c r="F155" s="26"/>
      <c r="G155" s="27"/>
      <c r="H155" s="27"/>
      <c r="I155" s="27"/>
      <c r="J155" s="27"/>
      <c r="K155" s="27"/>
      <c r="L155" s="27"/>
      <c r="M155" s="27"/>
      <c r="N155" s="27"/>
      <c r="O155" s="26"/>
      <c r="P155" s="16"/>
      <c r="Q155" s="5"/>
      <c r="R155" s="16"/>
      <c r="S155" s="16"/>
    </row>
    <row r="156" spans="1:19">
      <c r="A156" s="45" t="s">
        <v>51</v>
      </c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16"/>
      <c r="Q156" s="5"/>
      <c r="R156" s="16"/>
      <c r="S156" s="16"/>
    </row>
    <row r="157" spans="1:19">
      <c r="A157" s="45" t="s">
        <v>27</v>
      </c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16"/>
      <c r="Q157" s="5"/>
      <c r="R157" s="16"/>
      <c r="S157" s="16"/>
    </row>
    <row r="158" spans="1:19">
      <c r="A158" s="45" t="s">
        <v>25</v>
      </c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6"/>
      <c r="P158" s="16"/>
      <c r="Q158" s="5"/>
      <c r="R158" s="16"/>
      <c r="S158" s="16"/>
    </row>
    <row r="159" spans="1:19">
      <c r="A159" s="5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6" t="s">
        <v>20</v>
      </c>
      <c r="P159" s="16"/>
      <c r="Q159" s="5"/>
      <c r="R159" s="16"/>
      <c r="S159" s="16"/>
    </row>
    <row r="160" spans="1:19">
      <c r="A160" s="19" t="s">
        <v>0</v>
      </c>
      <c r="B160" s="12" t="s">
        <v>3</v>
      </c>
      <c r="C160" s="12" t="s">
        <v>4</v>
      </c>
      <c r="D160" s="12" t="s">
        <v>5</v>
      </c>
      <c r="E160" s="12" t="s">
        <v>6</v>
      </c>
      <c r="F160" s="12" t="s">
        <v>7</v>
      </c>
      <c r="G160" s="12" t="s">
        <v>8</v>
      </c>
      <c r="H160" s="12" t="s">
        <v>9</v>
      </c>
      <c r="I160" s="12" t="s">
        <v>10</v>
      </c>
      <c r="J160" s="12" t="s">
        <v>11</v>
      </c>
      <c r="K160" s="12" t="s">
        <v>12</v>
      </c>
      <c r="L160" s="12" t="s">
        <v>13</v>
      </c>
      <c r="M160" s="12" t="s">
        <v>14</v>
      </c>
      <c r="N160" s="12" t="s">
        <v>16</v>
      </c>
      <c r="O160" s="17" t="s">
        <v>19</v>
      </c>
      <c r="P160" s="6"/>
      <c r="Q160" s="16" t="s">
        <v>22</v>
      </c>
      <c r="R160" s="16"/>
      <c r="S160" s="16"/>
    </row>
    <row r="161" spans="1:19">
      <c r="A161" s="11">
        <v>1958</v>
      </c>
      <c r="B161" s="3">
        <f>C7-B85</f>
        <v>0</v>
      </c>
      <c r="C161" s="3">
        <f>D7-C85</f>
        <v>0</v>
      </c>
      <c r="D161" s="3">
        <v>0</v>
      </c>
      <c r="E161" s="3">
        <f t="shared" ref="E161:M161" si="5">F7-E85</f>
        <v>0</v>
      </c>
      <c r="F161" s="3">
        <f t="shared" si="5"/>
        <v>1777</v>
      </c>
      <c r="G161" s="3">
        <f t="shared" si="5"/>
        <v>4306</v>
      </c>
      <c r="H161" s="3">
        <f t="shared" si="5"/>
        <v>6238</v>
      </c>
      <c r="I161" s="3">
        <f t="shared" si="5"/>
        <v>7208</v>
      </c>
      <c r="J161" s="3">
        <f t="shared" si="5"/>
        <v>6801</v>
      </c>
      <c r="K161" s="3">
        <f t="shared" si="5"/>
        <v>0</v>
      </c>
      <c r="L161" s="3">
        <f t="shared" si="5"/>
        <v>0</v>
      </c>
      <c r="M161" s="3">
        <f t="shared" si="5"/>
        <v>0</v>
      </c>
      <c r="N161" s="3">
        <f>SUM(B161:M161)</f>
        <v>26330</v>
      </c>
      <c r="O161" s="9">
        <f>N161/O7</f>
        <v>1</v>
      </c>
      <c r="P161" s="16"/>
      <c r="Q161" s="10">
        <f>O161+O85</f>
        <v>1</v>
      </c>
      <c r="R161" s="16"/>
      <c r="S161" s="16"/>
    </row>
    <row r="162" spans="1:19">
      <c r="A162" s="5">
        <v>1959</v>
      </c>
      <c r="B162" s="2">
        <f>C8-B86</f>
        <v>0</v>
      </c>
      <c r="C162" s="2">
        <f>D8-C86</f>
        <v>0</v>
      </c>
      <c r="D162" s="2">
        <v>0</v>
      </c>
      <c r="E162" s="2">
        <v>0</v>
      </c>
      <c r="F162" s="2">
        <v>1611</v>
      </c>
      <c r="G162" s="2">
        <v>5219</v>
      </c>
      <c r="H162" s="2">
        <v>6948</v>
      </c>
      <c r="I162" s="2">
        <v>7396</v>
      </c>
      <c r="J162" s="2">
        <f>K8-J86</f>
        <v>902</v>
      </c>
      <c r="K162" s="2">
        <f>L8-K86</f>
        <v>0</v>
      </c>
      <c r="L162" s="2">
        <f>M8-L86</f>
        <v>0</v>
      </c>
      <c r="M162" s="2">
        <f>N8-M86</f>
        <v>0</v>
      </c>
      <c r="N162" s="2">
        <f>SUM(B162:M162)</f>
        <v>22076</v>
      </c>
      <c r="O162" s="10">
        <f>N162/O8</f>
        <v>1</v>
      </c>
      <c r="P162" s="16"/>
      <c r="Q162" s="10">
        <f>O162+O86</f>
        <v>1</v>
      </c>
      <c r="R162" s="16"/>
      <c r="S162" s="16"/>
    </row>
    <row r="163" spans="1:19">
      <c r="A163" s="5">
        <v>1960</v>
      </c>
      <c r="B163" s="2">
        <f>C9-B87</f>
        <v>0</v>
      </c>
      <c r="C163" s="2">
        <f>D9-C87</f>
        <v>0</v>
      </c>
      <c r="D163" s="2">
        <v>0</v>
      </c>
      <c r="E163" s="2">
        <v>555</v>
      </c>
      <c r="F163" s="2">
        <v>1020</v>
      </c>
      <c r="G163" s="2">
        <v>4149</v>
      </c>
      <c r="H163" s="2">
        <v>7339</v>
      </c>
      <c r="I163" s="2">
        <v>7722</v>
      </c>
      <c r="J163" s="2">
        <f>K9-J87</f>
        <v>1309</v>
      </c>
      <c r="K163" s="2">
        <f>L9-K87</f>
        <v>0</v>
      </c>
      <c r="L163" s="2">
        <f>M9-L87</f>
        <v>0</v>
      </c>
      <c r="M163" s="2">
        <f>N9-M87</f>
        <v>0</v>
      </c>
      <c r="N163" s="2">
        <f>SUM(B163:M163)</f>
        <v>22094</v>
      </c>
      <c r="O163" s="10">
        <f>N163/O9</f>
        <v>1</v>
      </c>
      <c r="P163" s="16"/>
      <c r="Q163" s="10">
        <f>O163+O87</f>
        <v>1</v>
      </c>
      <c r="R163" s="16"/>
      <c r="S163" s="16"/>
    </row>
    <row r="164" spans="1:19">
      <c r="A164" s="5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6"/>
      <c r="P164" s="16"/>
      <c r="Q164" s="5"/>
      <c r="R164" s="16"/>
      <c r="S164" s="16"/>
    </row>
    <row r="165" spans="1:19">
      <c r="A165" s="5">
        <v>1961</v>
      </c>
      <c r="B165" s="2">
        <f>C11-B89</f>
        <v>0</v>
      </c>
      <c r="C165" s="2">
        <f>D11-C89</f>
        <v>0</v>
      </c>
      <c r="D165" s="2">
        <v>0</v>
      </c>
      <c r="E165" s="2">
        <v>3689</v>
      </c>
      <c r="F165" s="2">
        <v>916</v>
      </c>
      <c r="G165" s="2">
        <v>1010</v>
      </c>
      <c r="H165" s="2">
        <v>12910</v>
      </c>
      <c r="I165" s="2">
        <v>13107</v>
      </c>
      <c r="J165" s="2">
        <f>K11-J89</f>
        <v>10018</v>
      </c>
      <c r="K165" s="2">
        <f>L11-K89</f>
        <v>0</v>
      </c>
      <c r="L165" s="2">
        <f>M11-L89</f>
        <v>0</v>
      </c>
      <c r="M165" s="2">
        <f>N11-M89</f>
        <v>0</v>
      </c>
      <c r="N165" s="2">
        <f>SUM(B165:M165)</f>
        <v>41650</v>
      </c>
      <c r="O165" s="10">
        <f>N165/O11</f>
        <v>0.79230710698523821</v>
      </c>
      <c r="P165" s="16"/>
      <c r="Q165" s="10">
        <f>O165+O89</f>
        <v>0.79230710698523821</v>
      </c>
      <c r="R165" s="16"/>
      <c r="S165" s="16"/>
    </row>
    <row r="166" spans="1:19">
      <c r="A166" s="5">
        <v>1962</v>
      </c>
      <c r="B166" s="2">
        <f>C12-B90</f>
        <v>0</v>
      </c>
      <c r="C166" s="2">
        <f>D12-C90</f>
        <v>0</v>
      </c>
      <c r="D166" s="2">
        <v>0</v>
      </c>
      <c r="E166" s="2">
        <v>3052</v>
      </c>
      <c r="F166" s="2">
        <v>2981</v>
      </c>
      <c r="G166" s="2">
        <v>0</v>
      </c>
      <c r="H166" s="2">
        <v>7940</v>
      </c>
      <c r="I166" s="2">
        <v>15023</v>
      </c>
      <c r="J166" s="2">
        <f>K12-J90</f>
        <v>9941</v>
      </c>
      <c r="K166" s="2">
        <f>L12-K90</f>
        <v>0</v>
      </c>
      <c r="L166" s="2">
        <f>M12-L90</f>
        <v>0</v>
      </c>
      <c r="M166" s="2">
        <f>N12-M90</f>
        <v>0</v>
      </c>
      <c r="N166" s="2">
        <f>SUM(B166:M166)</f>
        <v>38937</v>
      </c>
      <c r="O166" s="10">
        <f>N166/O12</f>
        <v>0.7341063348416289</v>
      </c>
      <c r="P166" s="16"/>
      <c r="Q166" s="10">
        <f>O166+O90</f>
        <v>0.7341063348416289</v>
      </c>
      <c r="R166" s="16"/>
      <c r="S166" s="16"/>
    </row>
    <row r="167" spans="1:19">
      <c r="A167" s="5">
        <v>1963</v>
      </c>
      <c r="B167" s="2">
        <f>C13-B91</f>
        <v>0</v>
      </c>
      <c r="C167" s="2">
        <f>D13-C91</f>
        <v>0</v>
      </c>
      <c r="D167" s="2">
        <v>0</v>
      </c>
      <c r="E167" s="2">
        <v>2636</v>
      </c>
      <c r="F167" s="2">
        <v>3340</v>
      </c>
      <c r="G167" s="2">
        <v>2259</v>
      </c>
      <c r="H167" s="2">
        <v>8398</v>
      </c>
      <c r="I167" s="2">
        <v>8734</v>
      </c>
      <c r="J167" s="2">
        <f>K13-J91</f>
        <v>2743</v>
      </c>
      <c r="K167" s="2">
        <f>L13-K91</f>
        <v>0</v>
      </c>
      <c r="L167" s="2">
        <f>M13-L91</f>
        <v>0</v>
      </c>
      <c r="M167" s="2">
        <f>N13-M91</f>
        <v>0</v>
      </c>
      <c r="N167" s="2">
        <f>SUM(B167:M167)</f>
        <v>28110</v>
      </c>
      <c r="O167" s="10">
        <f>N167/O13</f>
        <v>0.51403492731096279</v>
      </c>
      <c r="P167" s="16"/>
      <c r="Q167" s="10">
        <f>O167+O91</f>
        <v>0.51403492731096279</v>
      </c>
      <c r="R167" s="16"/>
      <c r="S167" s="16"/>
    </row>
    <row r="168" spans="1:19">
      <c r="A168" s="5">
        <v>1964</v>
      </c>
      <c r="B168" s="2">
        <f>C14-B92</f>
        <v>0</v>
      </c>
      <c r="C168" s="2">
        <f>D14-C92</f>
        <v>0</v>
      </c>
      <c r="D168" s="2">
        <v>0</v>
      </c>
      <c r="E168" s="2">
        <f>F14-E92</f>
        <v>2465</v>
      </c>
      <c r="F168" s="2">
        <f>G14-F92</f>
        <v>2810</v>
      </c>
      <c r="G168" s="2">
        <f>H14-G92</f>
        <v>4584</v>
      </c>
      <c r="H168" s="2">
        <f>I14-H92</f>
        <v>15482</v>
      </c>
      <c r="I168" s="2">
        <f>J14-I92</f>
        <v>17702</v>
      </c>
      <c r="J168" s="2">
        <f>K14-J92</f>
        <v>5464</v>
      </c>
      <c r="K168" s="2">
        <f>L14-K92</f>
        <v>0</v>
      </c>
      <c r="L168" s="2">
        <f>M14-L92</f>
        <v>0</v>
      </c>
      <c r="M168" s="2">
        <f>N14-M92</f>
        <v>0</v>
      </c>
      <c r="N168" s="2">
        <f>SUM(B168:M168)</f>
        <v>48507</v>
      </c>
      <c r="O168" s="10">
        <f>N168/O14</f>
        <v>1</v>
      </c>
      <c r="P168" s="16"/>
      <c r="Q168" s="10">
        <f>O168+O92</f>
        <v>1</v>
      </c>
      <c r="R168" s="16"/>
      <c r="S168" s="16"/>
    </row>
    <row r="169" spans="1:19">
      <c r="A169" s="5">
        <v>1965</v>
      </c>
      <c r="B169" s="2">
        <f>C15-B93</f>
        <v>0</v>
      </c>
      <c r="C169" s="2">
        <f>D15-C93</f>
        <v>0</v>
      </c>
      <c r="D169" s="2">
        <v>0</v>
      </c>
      <c r="E169" s="2">
        <v>4100</v>
      </c>
      <c r="F169" s="2">
        <v>2109</v>
      </c>
      <c r="G169" s="2">
        <v>293</v>
      </c>
      <c r="H169" s="2">
        <v>4470</v>
      </c>
      <c r="I169" s="2">
        <f>J15-I93</f>
        <v>19123</v>
      </c>
      <c r="J169" s="2">
        <f>K15-J93</f>
        <v>3977</v>
      </c>
      <c r="K169" s="2">
        <f>L15-K93</f>
        <v>0</v>
      </c>
      <c r="L169" s="2">
        <f>M15-L93</f>
        <v>0</v>
      </c>
      <c r="M169" s="2">
        <f>N15-M93</f>
        <v>0</v>
      </c>
      <c r="N169" s="2">
        <f>SUM(B169:M169)</f>
        <v>34072</v>
      </c>
      <c r="O169" s="10">
        <f>N169/O15</f>
        <v>0.7574753784931415</v>
      </c>
      <c r="P169" s="16"/>
      <c r="Q169" s="10">
        <f>O169+O93</f>
        <v>0.7574753784931415</v>
      </c>
      <c r="R169" s="16"/>
      <c r="S169" s="16"/>
    </row>
    <row r="170" spans="1:19">
      <c r="A170" s="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6"/>
      <c r="P170" s="16"/>
      <c r="Q170" s="5"/>
      <c r="R170" s="16"/>
      <c r="S170" s="16"/>
    </row>
    <row r="171" spans="1:19">
      <c r="A171" s="5">
        <v>1966</v>
      </c>
      <c r="B171" s="2">
        <f t="shared" ref="B171:M171" si="6">C17-B95</f>
        <v>0</v>
      </c>
      <c r="C171" s="2">
        <f t="shared" si="6"/>
        <v>0</v>
      </c>
      <c r="D171" s="2">
        <f t="shared" si="6"/>
        <v>0</v>
      </c>
      <c r="E171" s="2">
        <f t="shared" si="6"/>
        <v>2299</v>
      </c>
      <c r="F171" s="2">
        <f t="shared" si="6"/>
        <v>6040</v>
      </c>
      <c r="G171" s="2">
        <f t="shared" si="6"/>
        <v>5455</v>
      </c>
      <c r="H171" s="2">
        <f t="shared" si="6"/>
        <v>19188</v>
      </c>
      <c r="I171" s="2">
        <f t="shared" si="6"/>
        <v>14707</v>
      </c>
      <c r="J171" s="2">
        <f t="shared" si="6"/>
        <v>4266</v>
      </c>
      <c r="K171" s="2">
        <f t="shared" si="6"/>
        <v>0</v>
      </c>
      <c r="L171" s="2">
        <f t="shared" si="6"/>
        <v>0</v>
      </c>
      <c r="M171" s="2">
        <f t="shared" si="6"/>
        <v>0</v>
      </c>
      <c r="N171" s="2">
        <f>SUM(B171:M171)</f>
        <v>51955</v>
      </c>
      <c r="O171" s="10">
        <f>N171/O17</f>
        <v>1</v>
      </c>
      <c r="P171" s="16"/>
      <c r="Q171" s="10">
        <f>O171+O95</f>
        <v>1</v>
      </c>
      <c r="R171" s="16"/>
      <c r="S171" s="16"/>
    </row>
    <row r="172" spans="1:19">
      <c r="A172" s="5">
        <v>1967</v>
      </c>
      <c r="B172" s="2">
        <f t="shared" ref="B172:M172" si="7">C18-B96</f>
        <v>0</v>
      </c>
      <c r="C172" s="2">
        <f t="shared" si="7"/>
        <v>0</v>
      </c>
      <c r="D172" s="2">
        <f t="shared" si="7"/>
        <v>0</v>
      </c>
      <c r="E172" s="2">
        <f t="shared" si="7"/>
        <v>4938</v>
      </c>
      <c r="F172" s="2">
        <f t="shared" si="7"/>
        <v>3255</v>
      </c>
      <c r="G172" s="2">
        <f t="shared" si="7"/>
        <v>1948</v>
      </c>
      <c r="H172" s="2">
        <f t="shared" si="7"/>
        <v>12088</v>
      </c>
      <c r="I172" s="2">
        <f t="shared" si="7"/>
        <v>19193</v>
      </c>
      <c r="J172" s="2">
        <f t="shared" si="7"/>
        <v>6853</v>
      </c>
      <c r="K172" s="2">
        <f t="shared" si="7"/>
        <v>0</v>
      </c>
      <c r="L172" s="2">
        <f t="shared" si="7"/>
        <v>0</v>
      </c>
      <c r="M172" s="2">
        <f t="shared" si="7"/>
        <v>0</v>
      </c>
      <c r="N172" s="2">
        <f>SUM(B172:M172)</f>
        <v>48275</v>
      </c>
      <c r="O172" s="10">
        <f>N172/O18</f>
        <v>1</v>
      </c>
      <c r="P172" s="16"/>
      <c r="Q172" s="10">
        <f>O172+O96</f>
        <v>1</v>
      </c>
      <c r="R172" s="16"/>
      <c r="S172" s="16"/>
    </row>
    <row r="173" spans="1:19">
      <c r="A173" s="5">
        <v>1968</v>
      </c>
      <c r="B173" s="2">
        <f t="shared" ref="B173:M173" si="8">C19-B97</f>
        <v>0</v>
      </c>
      <c r="C173" s="2">
        <f t="shared" si="8"/>
        <v>0</v>
      </c>
      <c r="D173" s="2">
        <f t="shared" si="8"/>
        <v>0</v>
      </c>
      <c r="E173" s="2">
        <f t="shared" si="8"/>
        <v>4154</v>
      </c>
      <c r="F173" s="2">
        <f t="shared" si="8"/>
        <v>3437</v>
      </c>
      <c r="G173" s="2">
        <f t="shared" si="8"/>
        <v>4152</v>
      </c>
      <c r="H173" s="2">
        <f t="shared" si="8"/>
        <v>20174</v>
      </c>
      <c r="I173" s="2">
        <f t="shared" si="8"/>
        <v>17253</v>
      </c>
      <c r="J173" s="2">
        <f t="shared" si="8"/>
        <v>3256</v>
      </c>
      <c r="K173" s="2">
        <f t="shared" si="8"/>
        <v>0</v>
      </c>
      <c r="L173" s="2">
        <f t="shared" si="8"/>
        <v>0</v>
      </c>
      <c r="M173" s="2">
        <f t="shared" si="8"/>
        <v>0</v>
      </c>
      <c r="N173" s="2">
        <f>SUM(B173:M173)</f>
        <v>52426</v>
      </c>
      <c r="O173" s="10">
        <f>N173/O19</f>
        <v>1</v>
      </c>
      <c r="P173" s="16"/>
      <c r="Q173" s="10">
        <f>O173+O97</f>
        <v>1</v>
      </c>
      <c r="R173" s="16"/>
      <c r="S173" s="16"/>
    </row>
    <row r="174" spans="1:19">
      <c r="A174" s="5">
        <v>1969</v>
      </c>
      <c r="B174" s="2">
        <f t="shared" ref="B174:M174" si="9">C20-B98</f>
        <v>0</v>
      </c>
      <c r="C174" s="2">
        <f t="shared" si="9"/>
        <v>0</v>
      </c>
      <c r="D174" s="2">
        <f t="shared" si="9"/>
        <v>0</v>
      </c>
      <c r="E174" s="2">
        <f t="shared" si="9"/>
        <v>3112</v>
      </c>
      <c r="F174" s="2">
        <f t="shared" si="9"/>
        <v>3779</v>
      </c>
      <c r="G174" s="2">
        <f t="shared" si="9"/>
        <v>3369</v>
      </c>
      <c r="H174" s="2">
        <f t="shared" si="9"/>
        <v>18517</v>
      </c>
      <c r="I174" s="2">
        <f t="shared" si="9"/>
        <v>19784</v>
      </c>
      <c r="J174" s="2">
        <f t="shared" si="9"/>
        <v>4712</v>
      </c>
      <c r="K174" s="2">
        <f t="shared" si="9"/>
        <v>0</v>
      </c>
      <c r="L174" s="2">
        <f t="shared" si="9"/>
        <v>0</v>
      </c>
      <c r="M174" s="2">
        <f t="shared" si="9"/>
        <v>0</v>
      </c>
      <c r="N174" s="2">
        <f>SUM(B174:M174)</f>
        <v>53273</v>
      </c>
      <c r="O174" s="10">
        <f>N174/O20</f>
        <v>1</v>
      </c>
      <c r="P174" s="16"/>
      <c r="Q174" s="10">
        <f>O174+O98</f>
        <v>1</v>
      </c>
      <c r="R174" s="16"/>
      <c r="S174" s="16"/>
    </row>
    <row r="175" spans="1:19">
      <c r="A175" s="5">
        <v>1970</v>
      </c>
      <c r="B175" s="2">
        <f t="shared" ref="B175:M175" si="10">C21-B99</f>
        <v>0</v>
      </c>
      <c r="C175" s="2">
        <f t="shared" si="10"/>
        <v>0</v>
      </c>
      <c r="D175" s="2">
        <f t="shared" si="10"/>
        <v>0</v>
      </c>
      <c r="E175" s="2">
        <f t="shared" si="10"/>
        <v>2192</v>
      </c>
      <c r="F175" s="2">
        <f t="shared" si="10"/>
        <v>4074</v>
      </c>
      <c r="G175" s="2">
        <f t="shared" si="10"/>
        <v>4594</v>
      </c>
      <c r="H175" s="2">
        <f t="shared" si="10"/>
        <v>21128</v>
      </c>
      <c r="I175" s="2">
        <f t="shared" si="10"/>
        <v>15181</v>
      </c>
      <c r="J175" s="2">
        <f t="shared" si="10"/>
        <v>1640</v>
      </c>
      <c r="K175" s="2">
        <f t="shared" si="10"/>
        <v>0</v>
      </c>
      <c r="L175" s="2">
        <f t="shared" si="10"/>
        <v>0</v>
      </c>
      <c r="M175" s="2">
        <f t="shared" si="10"/>
        <v>0</v>
      </c>
      <c r="N175" s="2">
        <f>SUM(B175:M175)</f>
        <v>48809</v>
      </c>
      <c r="O175" s="10">
        <f>N175/O21</f>
        <v>1</v>
      </c>
      <c r="P175" s="16"/>
      <c r="Q175" s="10">
        <f>O175+O99</f>
        <v>1</v>
      </c>
      <c r="R175" s="16"/>
      <c r="S175" s="16"/>
    </row>
    <row r="176" spans="1:19">
      <c r="A176" s="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0"/>
      <c r="P176" s="16"/>
      <c r="Q176" s="10"/>
      <c r="R176" s="16"/>
      <c r="S176" s="16"/>
    </row>
    <row r="177" spans="1:19">
      <c r="A177" s="5">
        <v>1971</v>
      </c>
      <c r="B177" s="2">
        <f t="shared" ref="B177:M177" si="11">C23-B101</f>
        <v>0</v>
      </c>
      <c r="C177" s="2">
        <f t="shared" si="11"/>
        <v>0</v>
      </c>
      <c r="D177" s="2">
        <f t="shared" si="11"/>
        <v>0</v>
      </c>
      <c r="E177" s="2">
        <f t="shared" si="11"/>
        <v>3706</v>
      </c>
      <c r="F177" s="2">
        <f t="shared" si="11"/>
        <v>4024</v>
      </c>
      <c r="G177" s="2">
        <f t="shared" si="11"/>
        <v>4609</v>
      </c>
      <c r="H177" s="2">
        <f t="shared" si="11"/>
        <v>17242</v>
      </c>
      <c r="I177" s="2">
        <f t="shared" si="11"/>
        <v>19875</v>
      </c>
      <c r="J177" s="2">
        <f t="shared" si="11"/>
        <v>2784</v>
      </c>
      <c r="K177" s="2">
        <f t="shared" si="11"/>
        <v>0</v>
      </c>
      <c r="L177" s="2">
        <f t="shared" si="11"/>
        <v>0</v>
      </c>
      <c r="M177" s="2">
        <f t="shared" si="11"/>
        <v>0</v>
      </c>
      <c r="N177" s="2">
        <f>SUM(B177:M177)</f>
        <v>52240</v>
      </c>
      <c r="O177" s="10">
        <f>N177/O23</f>
        <v>1</v>
      </c>
      <c r="P177" s="16"/>
      <c r="Q177" s="10">
        <f>O177+O101</f>
        <v>1</v>
      </c>
      <c r="R177" s="16"/>
      <c r="S177" s="16"/>
    </row>
    <row r="178" spans="1:19">
      <c r="A178" s="5">
        <v>1972</v>
      </c>
      <c r="B178" s="2">
        <f t="shared" ref="B178:M178" si="12">C24-B102</f>
        <v>0</v>
      </c>
      <c r="C178" s="2">
        <f t="shared" si="12"/>
        <v>0</v>
      </c>
      <c r="D178" s="2">
        <f t="shared" si="12"/>
        <v>551</v>
      </c>
      <c r="E178" s="2">
        <f t="shared" si="12"/>
        <v>3575</v>
      </c>
      <c r="F178" s="2">
        <f t="shared" si="12"/>
        <v>3838</v>
      </c>
      <c r="G178" s="2">
        <f t="shared" si="12"/>
        <v>3740</v>
      </c>
      <c r="H178" s="2">
        <f t="shared" si="12"/>
        <v>13862</v>
      </c>
      <c r="I178" s="2">
        <f t="shared" si="12"/>
        <v>19682</v>
      </c>
      <c r="J178" s="2">
        <f t="shared" si="12"/>
        <v>4924</v>
      </c>
      <c r="K178" s="2">
        <f t="shared" si="12"/>
        <v>0</v>
      </c>
      <c r="L178" s="2">
        <f t="shared" si="12"/>
        <v>0</v>
      </c>
      <c r="M178" s="2">
        <f t="shared" si="12"/>
        <v>0</v>
      </c>
      <c r="N178" s="2">
        <f>SUM(B178:M178)</f>
        <v>50172</v>
      </c>
      <c r="O178" s="10">
        <f>N178/O24</f>
        <v>1</v>
      </c>
      <c r="P178" s="16"/>
      <c r="Q178" s="10">
        <f>O178+O102</f>
        <v>1</v>
      </c>
      <c r="R178" s="16"/>
      <c r="S178" s="16"/>
    </row>
    <row r="179" spans="1:19">
      <c r="A179" s="5">
        <v>1973</v>
      </c>
      <c r="B179" s="2">
        <f t="shared" ref="B179:M179" si="13">C25-B103</f>
        <v>0</v>
      </c>
      <c r="C179" s="2">
        <f t="shared" si="13"/>
        <v>0</v>
      </c>
      <c r="D179" s="2">
        <f t="shared" si="13"/>
        <v>0</v>
      </c>
      <c r="E179" s="2">
        <f t="shared" si="13"/>
        <v>1154</v>
      </c>
      <c r="F179" s="2">
        <f t="shared" si="13"/>
        <v>3469</v>
      </c>
      <c r="G179" s="2">
        <f t="shared" si="13"/>
        <v>4367</v>
      </c>
      <c r="H179" s="2">
        <f t="shared" si="13"/>
        <v>18979</v>
      </c>
      <c r="I179" s="2">
        <f t="shared" si="13"/>
        <v>18077</v>
      </c>
      <c r="J179" s="2">
        <f t="shared" si="13"/>
        <v>2624</v>
      </c>
      <c r="K179" s="2">
        <f t="shared" si="13"/>
        <v>0</v>
      </c>
      <c r="L179" s="2">
        <f t="shared" si="13"/>
        <v>0</v>
      </c>
      <c r="M179" s="2">
        <f t="shared" si="13"/>
        <v>0</v>
      </c>
      <c r="N179" s="2">
        <f>SUM(B179:M179)</f>
        <v>48670</v>
      </c>
      <c r="O179" s="10">
        <f>N179/O25</f>
        <v>1</v>
      </c>
      <c r="P179" s="16"/>
      <c r="Q179" s="10">
        <f>O179+O103</f>
        <v>1</v>
      </c>
      <c r="R179" s="16"/>
      <c r="S179" s="16"/>
    </row>
    <row r="180" spans="1:19">
      <c r="A180" s="5">
        <v>1974</v>
      </c>
      <c r="B180" s="2">
        <f t="shared" ref="B180:M180" si="14">C26-B104</f>
        <v>0</v>
      </c>
      <c r="C180" s="2">
        <f t="shared" si="14"/>
        <v>0</v>
      </c>
      <c r="D180" s="2">
        <f t="shared" si="14"/>
        <v>0</v>
      </c>
      <c r="E180" s="2">
        <f t="shared" si="14"/>
        <v>1559</v>
      </c>
      <c r="F180" s="2">
        <f t="shared" si="14"/>
        <v>3907</v>
      </c>
      <c r="G180" s="2">
        <f t="shared" si="14"/>
        <v>4266</v>
      </c>
      <c r="H180" s="2">
        <f t="shared" si="14"/>
        <v>18831</v>
      </c>
      <c r="I180" s="2">
        <f t="shared" si="14"/>
        <v>12962</v>
      </c>
      <c r="J180" s="2">
        <f t="shared" si="14"/>
        <v>0</v>
      </c>
      <c r="K180" s="2">
        <f t="shared" si="14"/>
        <v>0</v>
      </c>
      <c r="L180" s="2">
        <f t="shared" si="14"/>
        <v>0</v>
      </c>
      <c r="M180" s="2">
        <f t="shared" si="14"/>
        <v>0</v>
      </c>
      <c r="N180" s="2">
        <f>SUM(B180:M180)</f>
        <v>41525</v>
      </c>
      <c r="O180" s="10">
        <f>N180/O26</f>
        <v>1</v>
      </c>
      <c r="P180" s="16"/>
      <c r="Q180" s="10">
        <f>O180+O104</f>
        <v>1</v>
      </c>
      <c r="R180" s="16"/>
      <c r="S180" s="16"/>
    </row>
    <row r="181" spans="1:19">
      <c r="A181" s="5">
        <v>1975</v>
      </c>
      <c r="B181" s="2">
        <f t="shared" ref="B181:M181" si="15">C27-B105</f>
        <v>0</v>
      </c>
      <c r="C181" s="2">
        <f t="shared" si="15"/>
        <v>0</v>
      </c>
      <c r="D181" s="2">
        <f t="shared" si="15"/>
        <v>0</v>
      </c>
      <c r="E181" s="2">
        <f t="shared" si="15"/>
        <v>3567</v>
      </c>
      <c r="F181" s="2">
        <f t="shared" si="15"/>
        <v>3658</v>
      </c>
      <c r="G181" s="2">
        <f t="shared" si="15"/>
        <v>4272</v>
      </c>
      <c r="H181" s="2">
        <f t="shared" si="15"/>
        <v>16526</v>
      </c>
      <c r="I181" s="2">
        <f t="shared" si="15"/>
        <v>16457</v>
      </c>
      <c r="J181" s="2">
        <f t="shared" si="15"/>
        <v>0</v>
      </c>
      <c r="K181" s="2">
        <f t="shared" si="15"/>
        <v>0</v>
      </c>
      <c r="L181" s="2">
        <f t="shared" si="15"/>
        <v>0</v>
      </c>
      <c r="M181" s="2">
        <f t="shared" si="15"/>
        <v>0</v>
      </c>
      <c r="N181" s="2">
        <f>SUM(B181:M181)</f>
        <v>44480</v>
      </c>
      <c r="O181" s="10">
        <f>N181/O27</f>
        <v>1</v>
      </c>
      <c r="P181" s="16"/>
      <c r="Q181" s="10">
        <f>O181+O105</f>
        <v>1</v>
      </c>
      <c r="R181" s="16"/>
      <c r="S181" s="16"/>
    </row>
    <row r="182" spans="1:19">
      <c r="A182" s="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6"/>
      <c r="P182" s="16"/>
      <c r="Q182" s="5"/>
      <c r="R182" s="16"/>
      <c r="S182" s="16"/>
    </row>
    <row r="183" spans="1:19">
      <c r="A183" s="4">
        <v>1976</v>
      </c>
      <c r="B183" s="2">
        <f t="shared" ref="B183:M183" si="16">C29-B107</f>
        <v>0</v>
      </c>
      <c r="C183" s="2">
        <f t="shared" si="16"/>
        <v>0</v>
      </c>
      <c r="D183" s="2">
        <f t="shared" si="16"/>
        <v>0</v>
      </c>
      <c r="E183" s="2">
        <f t="shared" si="16"/>
        <v>1981</v>
      </c>
      <c r="F183" s="2">
        <f t="shared" si="16"/>
        <v>3135</v>
      </c>
      <c r="G183" s="2">
        <f t="shared" si="16"/>
        <v>3355</v>
      </c>
      <c r="H183" s="2">
        <f t="shared" si="16"/>
        <v>5373</v>
      </c>
      <c r="I183" s="2">
        <f t="shared" si="16"/>
        <v>4850</v>
      </c>
      <c r="J183" s="2">
        <f t="shared" si="16"/>
        <v>0</v>
      </c>
      <c r="K183" s="2">
        <f t="shared" si="16"/>
        <v>0</v>
      </c>
      <c r="L183" s="2">
        <f t="shared" si="16"/>
        <v>0</v>
      </c>
      <c r="M183" s="2">
        <f t="shared" si="16"/>
        <v>0</v>
      </c>
      <c r="N183" s="2">
        <f>SUM(B183:M183)</f>
        <v>18694</v>
      </c>
      <c r="O183" s="10">
        <f>N183/O29</f>
        <v>0.45470908737108384</v>
      </c>
      <c r="P183" s="16"/>
      <c r="Q183" s="10">
        <f>O183+O107</f>
        <v>1</v>
      </c>
      <c r="R183" s="16"/>
      <c r="S183" s="16"/>
    </row>
    <row r="184" spans="1:19">
      <c r="A184" s="4">
        <v>1977</v>
      </c>
      <c r="B184" s="2">
        <f t="shared" ref="B184:M184" si="17">C30-B108</f>
        <v>0</v>
      </c>
      <c r="C184" s="2">
        <f t="shared" si="17"/>
        <v>0</v>
      </c>
      <c r="D184" s="2">
        <f t="shared" si="17"/>
        <v>0</v>
      </c>
      <c r="E184" s="2">
        <f t="shared" si="17"/>
        <v>1893</v>
      </c>
      <c r="F184" s="2">
        <f t="shared" si="17"/>
        <v>3660</v>
      </c>
      <c r="G184" s="2">
        <f t="shared" si="17"/>
        <v>3258</v>
      </c>
      <c r="H184" s="2">
        <f t="shared" si="17"/>
        <v>6504</v>
      </c>
      <c r="I184" s="2">
        <f t="shared" si="17"/>
        <v>4043</v>
      </c>
      <c r="J184" s="2">
        <f t="shared" si="17"/>
        <v>0</v>
      </c>
      <c r="K184" s="2">
        <f t="shared" si="17"/>
        <v>0</v>
      </c>
      <c r="L184" s="2">
        <f t="shared" si="17"/>
        <v>0</v>
      </c>
      <c r="M184" s="2">
        <f t="shared" si="17"/>
        <v>0</v>
      </c>
      <c r="N184" s="2">
        <f>SUM(B184:M184)</f>
        <v>19358</v>
      </c>
      <c r="O184" s="10">
        <f>N184/O30</f>
        <v>0.48935739926184335</v>
      </c>
      <c r="P184" s="16"/>
      <c r="Q184" s="10">
        <f>O184+O108</f>
        <v>1</v>
      </c>
      <c r="R184" s="16"/>
      <c r="S184" s="16"/>
    </row>
    <row r="185" spans="1:19">
      <c r="A185" s="4">
        <v>1978</v>
      </c>
      <c r="B185" s="2">
        <f t="shared" ref="B185:M185" si="18">C31-B109</f>
        <v>0</v>
      </c>
      <c r="C185" s="2">
        <f t="shared" si="18"/>
        <v>0</v>
      </c>
      <c r="D185" s="2">
        <f t="shared" si="18"/>
        <v>0</v>
      </c>
      <c r="E185" s="2">
        <f t="shared" si="18"/>
        <v>1687</v>
      </c>
      <c r="F185" s="2">
        <f t="shared" si="18"/>
        <v>3234</v>
      </c>
      <c r="G185" s="2">
        <f t="shared" si="18"/>
        <v>4369</v>
      </c>
      <c r="H185" s="2">
        <f t="shared" si="18"/>
        <v>6425</v>
      </c>
      <c r="I185" s="2">
        <f t="shared" si="18"/>
        <v>3968</v>
      </c>
      <c r="J185" s="2">
        <f t="shared" si="18"/>
        <v>0</v>
      </c>
      <c r="K185" s="2">
        <f t="shared" si="18"/>
        <v>0</v>
      </c>
      <c r="L185" s="2">
        <f t="shared" si="18"/>
        <v>0</v>
      </c>
      <c r="M185" s="2">
        <f t="shared" si="18"/>
        <v>0</v>
      </c>
      <c r="N185" s="2">
        <f>SUM(B185:M185)</f>
        <v>19683</v>
      </c>
      <c r="O185" s="10">
        <f>N185/O31</f>
        <v>0.53719978165938864</v>
      </c>
      <c r="P185" s="16"/>
      <c r="Q185" s="10">
        <f>O185+O109</f>
        <v>1</v>
      </c>
      <c r="R185" s="16"/>
      <c r="S185" s="16"/>
    </row>
    <row r="186" spans="1:19">
      <c r="A186" s="4">
        <v>1979</v>
      </c>
      <c r="B186" s="2">
        <f t="shared" ref="B186:M186" si="19">C32-B110</f>
        <v>0</v>
      </c>
      <c r="C186" s="2">
        <f t="shared" si="19"/>
        <v>0</v>
      </c>
      <c r="D186" s="2">
        <f t="shared" si="19"/>
        <v>0</v>
      </c>
      <c r="E186" s="2">
        <f t="shared" si="19"/>
        <v>1897</v>
      </c>
      <c r="F186" s="2">
        <f t="shared" si="19"/>
        <v>2559</v>
      </c>
      <c r="G186" s="2">
        <f t="shared" si="19"/>
        <v>3386</v>
      </c>
      <c r="H186" s="2">
        <f t="shared" si="19"/>
        <v>4961</v>
      </c>
      <c r="I186" s="2">
        <f t="shared" si="19"/>
        <v>4222</v>
      </c>
      <c r="J186" s="2">
        <f t="shared" si="19"/>
        <v>228</v>
      </c>
      <c r="K186" s="2">
        <f t="shared" si="19"/>
        <v>0</v>
      </c>
      <c r="L186" s="2">
        <f t="shared" si="19"/>
        <v>0</v>
      </c>
      <c r="M186" s="2">
        <f t="shared" si="19"/>
        <v>0</v>
      </c>
      <c r="N186" s="2">
        <f>SUM(B186:M186)</f>
        <v>17253</v>
      </c>
      <c r="O186" s="10">
        <f>N186/O32</f>
        <v>0.57288484526497541</v>
      </c>
      <c r="P186" s="16"/>
      <c r="Q186" s="10">
        <f>O186+O110</f>
        <v>1</v>
      </c>
      <c r="R186" s="16"/>
      <c r="S186" s="16"/>
    </row>
    <row r="187" spans="1:19">
      <c r="A187" s="4">
        <v>1980</v>
      </c>
      <c r="B187" s="2">
        <f t="shared" ref="B187:M187" si="20">C33-B111</f>
        <v>0</v>
      </c>
      <c r="C187" s="2">
        <f t="shared" si="20"/>
        <v>0</v>
      </c>
      <c r="D187" s="2">
        <f t="shared" si="20"/>
        <v>0</v>
      </c>
      <c r="E187" s="2">
        <f t="shared" si="20"/>
        <v>976</v>
      </c>
      <c r="F187" s="2">
        <f t="shared" si="20"/>
        <v>2887</v>
      </c>
      <c r="G187" s="2">
        <f t="shared" si="20"/>
        <v>3538</v>
      </c>
      <c r="H187" s="2">
        <f t="shared" si="20"/>
        <v>6212</v>
      </c>
      <c r="I187" s="2">
        <f t="shared" si="20"/>
        <v>4022</v>
      </c>
      <c r="J187" s="2">
        <f t="shared" si="20"/>
        <v>97</v>
      </c>
      <c r="K187" s="2">
        <f t="shared" si="20"/>
        <v>0</v>
      </c>
      <c r="L187" s="2">
        <f t="shared" si="20"/>
        <v>0</v>
      </c>
      <c r="M187" s="2">
        <f t="shared" si="20"/>
        <v>0</v>
      </c>
      <c r="N187" s="2">
        <f>SUM(B187:M187)</f>
        <v>17732</v>
      </c>
      <c r="O187" s="10">
        <f>N187/O33</f>
        <v>0.56365428017419494</v>
      </c>
      <c r="P187" s="16"/>
      <c r="Q187" s="10">
        <f>O187+O111</f>
        <v>1</v>
      </c>
      <c r="R187" s="16"/>
      <c r="S187" s="16"/>
    </row>
    <row r="188" spans="1:19">
      <c r="A188" s="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6"/>
      <c r="P188" s="16"/>
      <c r="Q188" s="5"/>
      <c r="R188" s="16"/>
      <c r="S188" s="16"/>
    </row>
    <row r="189" spans="1:19">
      <c r="A189" s="4">
        <v>1981</v>
      </c>
      <c r="B189" s="2">
        <f t="shared" ref="B189:M189" si="21">C35-B113</f>
        <v>0</v>
      </c>
      <c r="C189" s="2">
        <f t="shared" si="21"/>
        <v>0</v>
      </c>
      <c r="D189" s="2">
        <f t="shared" si="21"/>
        <v>743</v>
      </c>
      <c r="E189" s="2">
        <f t="shared" si="21"/>
        <v>2579</v>
      </c>
      <c r="F189" s="2">
        <f t="shared" si="21"/>
        <v>3771</v>
      </c>
      <c r="G189" s="2">
        <f t="shared" si="21"/>
        <v>3320</v>
      </c>
      <c r="H189" s="2">
        <f t="shared" si="21"/>
        <v>4999</v>
      </c>
      <c r="I189" s="2">
        <f t="shared" si="21"/>
        <v>4234</v>
      </c>
      <c r="J189" s="2">
        <f t="shared" si="21"/>
        <v>11</v>
      </c>
      <c r="K189" s="2">
        <f t="shared" si="21"/>
        <v>0</v>
      </c>
      <c r="L189" s="2">
        <f t="shared" si="21"/>
        <v>0</v>
      </c>
      <c r="M189" s="2">
        <f t="shared" si="21"/>
        <v>0</v>
      </c>
      <c r="N189" s="2">
        <f>SUM(B189:M189)</f>
        <v>19657</v>
      </c>
      <c r="O189" s="10">
        <f>N189/O35</f>
        <v>0.62280590583613205</v>
      </c>
      <c r="P189" s="16"/>
      <c r="Q189" s="10">
        <f>O189+O113</f>
        <v>1</v>
      </c>
      <c r="R189" s="16"/>
      <c r="S189" s="16"/>
    </row>
    <row r="190" spans="1:19">
      <c r="A190" s="4">
        <v>1982</v>
      </c>
      <c r="B190" s="2">
        <f t="shared" ref="B190:M190" si="22">C36-B114</f>
        <v>0</v>
      </c>
      <c r="C190" s="2">
        <f t="shared" si="22"/>
        <v>0</v>
      </c>
      <c r="D190" s="2">
        <f t="shared" si="22"/>
        <v>0</v>
      </c>
      <c r="E190" s="2">
        <f t="shared" si="22"/>
        <v>1490</v>
      </c>
      <c r="F190" s="2">
        <f t="shared" si="22"/>
        <v>3336</v>
      </c>
      <c r="G190" s="2">
        <f t="shared" si="22"/>
        <v>3294</v>
      </c>
      <c r="H190" s="2">
        <f t="shared" si="22"/>
        <v>4866</v>
      </c>
      <c r="I190" s="2">
        <f t="shared" si="22"/>
        <v>4638</v>
      </c>
      <c r="J190" s="2">
        <f t="shared" si="22"/>
        <v>1344</v>
      </c>
      <c r="K190" s="2">
        <f t="shared" si="22"/>
        <v>0</v>
      </c>
      <c r="L190" s="2">
        <f t="shared" si="22"/>
        <v>0</v>
      </c>
      <c r="M190" s="2">
        <f t="shared" si="22"/>
        <v>0</v>
      </c>
      <c r="N190" s="2">
        <f>SUM(B190:M190)</f>
        <v>18968</v>
      </c>
      <c r="O190" s="10">
        <f>N190/O36</f>
        <v>0.58440398065132326</v>
      </c>
      <c r="P190" s="16"/>
      <c r="Q190" s="10">
        <f>O190+O114</f>
        <v>1</v>
      </c>
      <c r="R190" s="16"/>
      <c r="S190" s="16"/>
    </row>
    <row r="191" spans="1:19">
      <c r="A191" s="4">
        <v>1983</v>
      </c>
      <c r="B191" s="2">
        <f t="shared" ref="B191:M191" si="23">C37-B115</f>
        <v>0</v>
      </c>
      <c r="C191" s="2">
        <f t="shared" si="23"/>
        <v>0</v>
      </c>
      <c r="D191" s="2">
        <f t="shared" si="23"/>
        <v>0</v>
      </c>
      <c r="E191" s="2">
        <f t="shared" si="23"/>
        <v>0</v>
      </c>
      <c r="F191" s="2">
        <f t="shared" si="23"/>
        <v>931</v>
      </c>
      <c r="G191" s="2">
        <f t="shared" si="23"/>
        <v>3601</v>
      </c>
      <c r="H191" s="2">
        <f t="shared" si="23"/>
        <v>5229</v>
      </c>
      <c r="I191" s="2">
        <f t="shared" si="23"/>
        <v>4634</v>
      </c>
      <c r="J191" s="2">
        <f t="shared" si="23"/>
        <v>2143</v>
      </c>
      <c r="K191" s="2">
        <f t="shared" si="23"/>
        <v>0</v>
      </c>
      <c r="L191" s="2">
        <f t="shared" si="23"/>
        <v>0</v>
      </c>
      <c r="M191" s="2">
        <f t="shared" si="23"/>
        <v>0</v>
      </c>
      <c r="N191" s="2">
        <f>SUM(B191:M191)</f>
        <v>16538</v>
      </c>
      <c r="O191" s="10">
        <f>N191/O37</f>
        <v>0.53089788449808994</v>
      </c>
      <c r="P191" s="16"/>
      <c r="Q191" s="10">
        <f>O191+O115</f>
        <v>1</v>
      </c>
      <c r="R191" s="16"/>
      <c r="S191" s="16"/>
    </row>
    <row r="192" spans="1:19">
      <c r="A192" s="4">
        <v>1984</v>
      </c>
      <c r="B192" s="2">
        <f t="shared" ref="B192:M192" si="24">C38-B116</f>
        <v>0</v>
      </c>
      <c r="C192" s="2">
        <f t="shared" si="24"/>
        <v>0</v>
      </c>
      <c r="D192" s="2">
        <f t="shared" si="24"/>
        <v>0</v>
      </c>
      <c r="E192" s="2">
        <f t="shared" si="24"/>
        <v>756</v>
      </c>
      <c r="F192" s="2">
        <f t="shared" si="24"/>
        <v>2490</v>
      </c>
      <c r="G192" s="2">
        <f t="shared" si="24"/>
        <v>3320</v>
      </c>
      <c r="H192" s="2">
        <f t="shared" si="24"/>
        <v>4560</v>
      </c>
      <c r="I192" s="2">
        <f t="shared" si="24"/>
        <v>4946</v>
      </c>
      <c r="J192" s="2">
        <f t="shared" si="24"/>
        <v>1337</v>
      </c>
      <c r="K192" s="2">
        <f t="shared" si="24"/>
        <v>0</v>
      </c>
      <c r="L192" s="2">
        <f t="shared" si="24"/>
        <v>0</v>
      </c>
      <c r="M192" s="2">
        <f t="shared" si="24"/>
        <v>0</v>
      </c>
      <c r="N192" s="2">
        <f>SUM(B192:M192)</f>
        <v>17409</v>
      </c>
      <c r="O192" s="10">
        <f>N192/O38</f>
        <v>0.53298839665676756</v>
      </c>
      <c r="P192" s="16"/>
      <c r="Q192" s="10">
        <f>O192+O116</f>
        <v>1</v>
      </c>
      <c r="R192" s="16"/>
      <c r="S192" s="16"/>
    </row>
    <row r="193" spans="1:19">
      <c r="A193" s="4">
        <v>1985</v>
      </c>
      <c r="B193" s="2">
        <f t="shared" ref="B193:M193" si="25">C39-B117</f>
        <v>0</v>
      </c>
      <c r="C193" s="2">
        <f t="shared" si="25"/>
        <v>0</v>
      </c>
      <c r="D193" s="2">
        <f t="shared" si="25"/>
        <v>0</v>
      </c>
      <c r="E193" s="2">
        <f t="shared" si="25"/>
        <v>1476</v>
      </c>
      <c r="F193" s="2">
        <f t="shared" si="25"/>
        <v>3088</v>
      </c>
      <c r="G193" s="2">
        <f t="shared" si="25"/>
        <v>2993</v>
      </c>
      <c r="H193" s="2">
        <f t="shared" si="25"/>
        <v>4670</v>
      </c>
      <c r="I193" s="2">
        <f t="shared" si="25"/>
        <v>4114</v>
      </c>
      <c r="J193" s="2">
        <f t="shared" si="25"/>
        <v>490</v>
      </c>
      <c r="K193" s="2">
        <f t="shared" si="25"/>
        <v>0</v>
      </c>
      <c r="L193" s="2">
        <f t="shared" si="25"/>
        <v>0</v>
      </c>
      <c r="M193" s="2">
        <f t="shared" si="25"/>
        <v>0</v>
      </c>
      <c r="N193" s="2">
        <f>SUM(B193:M193)</f>
        <v>16831</v>
      </c>
      <c r="O193" s="10">
        <f>N193/O39</f>
        <v>0.58037931034482759</v>
      </c>
      <c r="P193" s="16"/>
      <c r="Q193" s="10">
        <f>O193+O117</f>
        <v>1</v>
      </c>
      <c r="R193" s="16"/>
      <c r="S193" s="16"/>
    </row>
    <row r="194" spans="1:19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6"/>
      <c r="P194" s="16"/>
      <c r="Q194" s="5"/>
      <c r="R194" s="16"/>
      <c r="S194" s="16"/>
    </row>
    <row r="195" spans="1:19">
      <c r="A195" s="4">
        <v>1986</v>
      </c>
      <c r="B195" s="2">
        <f t="shared" ref="B195:M195" si="26">C41-B119</f>
        <v>0</v>
      </c>
      <c r="C195" s="2">
        <f t="shared" si="26"/>
        <v>0</v>
      </c>
      <c r="D195" s="2">
        <f t="shared" si="26"/>
        <v>0</v>
      </c>
      <c r="E195" s="2">
        <f t="shared" si="26"/>
        <v>1996</v>
      </c>
      <c r="F195" s="2">
        <f t="shared" si="26"/>
        <v>2192</v>
      </c>
      <c r="G195" s="2">
        <f t="shared" si="26"/>
        <v>3369</v>
      </c>
      <c r="H195" s="2">
        <f t="shared" si="26"/>
        <v>4672</v>
      </c>
      <c r="I195" s="2">
        <f t="shared" si="26"/>
        <v>3319</v>
      </c>
      <c r="J195" s="2">
        <f t="shared" si="26"/>
        <v>0</v>
      </c>
      <c r="K195" s="2">
        <f t="shared" si="26"/>
        <v>0</v>
      </c>
      <c r="L195" s="2">
        <f t="shared" si="26"/>
        <v>0</v>
      </c>
      <c r="M195" s="2">
        <f t="shared" si="26"/>
        <v>0</v>
      </c>
      <c r="N195" s="2">
        <f>SUM(B195:M195)</f>
        <v>15548</v>
      </c>
      <c r="O195" s="10">
        <f>N195/O41</f>
        <v>0.58216946867862363</v>
      </c>
      <c r="P195" s="16"/>
      <c r="Q195" s="10">
        <f>O195+O119</f>
        <v>1</v>
      </c>
      <c r="R195" s="16"/>
      <c r="S195" s="16"/>
    </row>
    <row r="196" spans="1:19">
      <c r="A196" s="4">
        <v>1987</v>
      </c>
      <c r="B196" s="2">
        <f t="shared" ref="B196:M196" si="27">C42-B120</f>
        <v>0</v>
      </c>
      <c r="C196" s="2">
        <f t="shared" si="27"/>
        <v>0</v>
      </c>
      <c r="D196" s="2">
        <f t="shared" si="27"/>
        <v>0</v>
      </c>
      <c r="E196" s="2">
        <f t="shared" si="27"/>
        <v>326</v>
      </c>
      <c r="F196" s="2">
        <f t="shared" si="27"/>
        <v>3064</v>
      </c>
      <c r="G196" s="2">
        <f t="shared" si="27"/>
        <v>2986</v>
      </c>
      <c r="H196" s="2">
        <f t="shared" si="27"/>
        <v>4399</v>
      </c>
      <c r="I196" s="2">
        <f t="shared" si="27"/>
        <v>3297</v>
      </c>
      <c r="J196" s="2">
        <f t="shared" si="27"/>
        <v>0</v>
      </c>
      <c r="K196" s="2">
        <f t="shared" si="27"/>
        <v>0</v>
      </c>
      <c r="L196" s="2">
        <f t="shared" si="27"/>
        <v>0</v>
      </c>
      <c r="M196" s="2">
        <f t="shared" si="27"/>
        <v>0</v>
      </c>
      <c r="N196" s="2">
        <f>SUM(B196:M196)</f>
        <v>14072</v>
      </c>
      <c r="O196" s="10">
        <f>N196/O42</f>
        <v>0.54812448876251318</v>
      </c>
      <c r="P196" s="16"/>
      <c r="Q196" s="10">
        <f>O196+O120</f>
        <v>1</v>
      </c>
      <c r="R196" s="16"/>
      <c r="S196" s="16"/>
    </row>
    <row r="197" spans="1:19">
      <c r="A197" s="4">
        <v>1988</v>
      </c>
      <c r="B197" s="2">
        <f t="shared" ref="B197:M197" si="28">C43-B121</f>
        <v>0</v>
      </c>
      <c r="C197" s="2">
        <f t="shared" si="28"/>
        <v>0</v>
      </c>
      <c r="D197" s="2">
        <f t="shared" si="28"/>
        <v>0</v>
      </c>
      <c r="E197" s="2">
        <f t="shared" si="28"/>
        <v>1012</v>
      </c>
      <c r="F197" s="2">
        <f t="shared" si="28"/>
        <v>3348</v>
      </c>
      <c r="G197" s="2">
        <f t="shared" si="28"/>
        <v>3880</v>
      </c>
      <c r="H197" s="2">
        <f t="shared" si="28"/>
        <v>3627</v>
      </c>
      <c r="I197" s="2">
        <f t="shared" si="28"/>
        <v>3305</v>
      </c>
      <c r="J197" s="2">
        <f t="shared" si="28"/>
        <v>0</v>
      </c>
      <c r="K197" s="2">
        <f t="shared" si="28"/>
        <v>0</v>
      </c>
      <c r="L197" s="2">
        <f t="shared" si="28"/>
        <v>0</v>
      </c>
      <c r="M197" s="2">
        <f t="shared" si="28"/>
        <v>0</v>
      </c>
      <c r="N197" s="2">
        <f>SUM(B197:M197)</f>
        <v>15172</v>
      </c>
      <c r="O197" s="10">
        <f>N197/O43</f>
        <v>0.56656335188020468</v>
      </c>
      <c r="P197" s="16"/>
      <c r="Q197" s="10">
        <f>O197+O121</f>
        <v>1</v>
      </c>
      <c r="R197" s="16"/>
      <c r="S197" s="16"/>
    </row>
    <row r="198" spans="1:19">
      <c r="A198" s="4">
        <v>1989</v>
      </c>
      <c r="B198" s="2">
        <f t="shared" ref="B198:M198" si="29">C44-B122</f>
        <v>0</v>
      </c>
      <c r="C198" s="2">
        <f t="shared" si="29"/>
        <v>0</v>
      </c>
      <c r="D198" s="2">
        <f t="shared" si="29"/>
        <v>0</v>
      </c>
      <c r="E198" s="2">
        <f t="shared" si="29"/>
        <v>1683</v>
      </c>
      <c r="F198" s="2">
        <f t="shared" si="29"/>
        <v>2086</v>
      </c>
      <c r="G198" s="2">
        <f t="shared" si="29"/>
        <v>2797</v>
      </c>
      <c r="H198" s="2">
        <f t="shared" si="29"/>
        <v>3655</v>
      </c>
      <c r="I198" s="2">
        <f t="shared" si="29"/>
        <v>3269</v>
      </c>
      <c r="J198" s="2">
        <f t="shared" si="29"/>
        <v>0</v>
      </c>
      <c r="K198" s="2">
        <f t="shared" si="29"/>
        <v>0</v>
      </c>
      <c r="L198" s="2">
        <f t="shared" si="29"/>
        <v>0</v>
      </c>
      <c r="M198" s="2">
        <f t="shared" si="29"/>
        <v>0</v>
      </c>
      <c r="N198" s="2">
        <f>SUM(B198:M198)</f>
        <v>13490</v>
      </c>
      <c r="O198" s="10">
        <f>N198/O44</f>
        <v>0.5467736705577172</v>
      </c>
      <c r="P198" s="16"/>
      <c r="Q198" s="10">
        <f>O198+O122</f>
        <v>1</v>
      </c>
      <c r="R198" s="16"/>
      <c r="S198" s="16"/>
    </row>
    <row r="199" spans="1:19">
      <c r="A199" s="4">
        <v>1990</v>
      </c>
      <c r="B199" s="2">
        <f t="shared" ref="B199:M199" si="30">C45-B123</f>
        <v>0</v>
      </c>
      <c r="C199" s="2">
        <f t="shared" si="30"/>
        <v>0</v>
      </c>
      <c r="D199" s="2">
        <f t="shared" si="30"/>
        <v>0</v>
      </c>
      <c r="E199" s="2">
        <f t="shared" si="30"/>
        <v>1929</v>
      </c>
      <c r="F199" s="2">
        <f t="shared" si="30"/>
        <v>2188</v>
      </c>
      <c r="G199" s="2">
        <f t="shared" si="30"/>
        <v>3349</v>
      </c>
      <c r="H199" s="2">
        <f t="shared" si="30"/>
        <v>5443</v>
      </c>
      <c r="I199" s="2">
        <f t="shared" si="30"/>
        <v>646</v>
      </c>
      <c r="J199" s="2">
        <f t="shared" si="30"/>
        <v>0</v>
      </c>
      <c r="K199" s="2">
        <f t="shared" si="30"/>
        <v>0</v>
      </c>
      <c r="L199" s="2">
        <f t="shared" si="30"/>
        <v>0</v>
      </c>
      <c r="M199" s="2">
        <f t="shared" si="30"/>
        <v>0</v>
      </c>
      <c r="N199" s="2">
        <f>SUM(B199:M199)</f>
        <v>13555</v>
      </c>
      <c r="O199" s="10">
        <f>N199/O45</f>
        <v>0.57514426340801084</v>
      </c>
      <c r="P199" s="16"/>
      <c r="Q199" s="10">
        <f>O199+O123</f>
        <v>1</v>
      </c>
      <c r="R199" s="16"/>
      <c r="S199" s="16"/>
    </row>
    <row r="200" spans="1:19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6"/>
      <c r="P200" s="16"/>
      <c r="Q200" s="5"/>
      <c r="R200" s="16"/>
      <c r="S200" s="16"/>
    </row>
    <row r="201" spans="1:19">
      <c r="A201" s="5">
        <v>1991</v>
      </c>
      <c r="B201" s="2">
        <f t="shared" ref="B201:M201" si="31">C47-B125</f>
        <v>0</v>
      </c>
      <c r="C201" s="2">
        <f t="shared" si="31"/>
        <v>0</v>
      </c>
      <c r="D201" s="2">
        <f t="shared" si="31"/>
        <v>441</v>
      </c>
      <c r="E201" s="2">
        <f t="shared" si="31"/>
        <v>2596</v>
      </c>
      <c r="F201" s="2">
        <f t="shared" si="31"/>
        <v>2254</v>
      </c>
      <c r="G201" s="2">
        <f t="shared" si="31"/>
        <v>2160</v>
      </c>
      <c r="H201" s="2">
        <f t="shared" si="31"/>
        <v>4648</v>
      </c>
      <c r="I201" s="2">
        <f t="shared" si="31"/>
        <v>1450</v>
      </c>
      <c r="J201" s="2">
        <f t="shared" si="31"/>
        <v>0</v>
      </c>
      <c r="K201" s="2">
        <f t="shared" si="31"/>
        <v>0</v>
      </c>
      <c r="L201" s="2">
        <f t="shared" si="31"/>
        <v>0</v>
      </c>
      <c r="M201" s="2">
        <f t="shared" si="31"/>
        <v>0</v>
      </c>
      <c r="N201" s="2">
        <f>SUM(B201:M201)</f>
        <v>13549</v>
      </c>
      <c r="O201" s="10">
        <f>N201/O47</f>
        <v>0.61169300225733636</v>
      </c>
      <c r="P201" s="16"/>
      <c r="Q201" s="10">
        <f>O201+O125</f>
        <v>1</v>
      </c>
      <c r="R201" s="16"/>
      <c r="S201" s="16"/>
    </row>
    <row r="202" spans="1:19">
      <c r="A202" s="5">
        <v>1992</v>
      </c>
      <c r="B202" s="2">
        <f t="shared" ref="B202:M202" si="32">C48-B126</f>
        <v>0</v>
      </c>
      <c r="C202" s="2">
        <f t="shared" si="32"/>
        <v>0</v>
      </c>
      <c r="D202" s="2">
        <f t="shared" si="32"/>
        <v>0</v>
      </c>
      <c r="E202" s="2">
        <f t="shared" si="32"/>
        <v>1763</v>
      </c>
      <c r="F202" s="2">
        <f t="shared" si="32"/>
        <v>2046</v>
      </c>
      <c r="G202" s="2">
        <f t="shared" si="32"/>
        <v>2285</v>
      </c>
      <c r="H202" s="2">
        <f t="shared" si="32"/>
        <v>3881</v>
      </c>
      <c r="I202" s="2">
        <f t="shared" si="32"/>
        <v>2414</v>
      </c>
      <c r="J202" s="2">
        <f t="shared" si="32"/>
        <v>0</v>
      </c>
      <c r="K202" s="2">
        <f t="shared" si="32"/>
        <v>0</v>
      </c>
      <c r="L202" s="2">
        <f t="shared" si="32"/>
        <v>0</v>
      </c>
      <c r="M202" s="2">
        <f t="shared" si="32"/>
        <v>0</v>
      </c>
      <c r="N202" s="2">
        <f>SUM(B202:M202)</f>
        <v>12389</v>
      </c>
      <c r="O202" s="10">
        <f>N202/O48</f>
        <v>0.66733099919202798</v>
      </c>
      <c r="P202" s="16"/>
      <c r="Q202" s="10">
        <f>O202+O126</f>
        <v>1</v>
      </c>
      <c r="R202" s="16"/>
      <c r="S202" s="16"/>
    </row>
    <row r="203" spans="1:19">
      <c r="A203" s="5">
        <v>1993</v>
      </c>
      <c r="B203" s="2">
        <f t="shared" ref="B203:M203" si="33">C49-B127</f>
        <v>0</v>
      </c>
      <c r="C203" s="2">
        <f t="shared" si="33"/>
        <v>0</v>
      </c>
      <c r="D203" s="2">
        <f t="shared" si="33"/>
        <v>0</v>
      </c>
      <c r="E203" s="2">
        <f t="shared" si="33"/>
        <v>225</v>
      </c>
      <c r="F203" s="2">
        <f t="shared" si="33"/>
        <v>2990</v>
      </c>
      <c r="G203" s="2">
        <f t="shared" si="33"/>
        <v>2924</v>
      </c>
      <c r="H203" s="2">
        <f t="shared" si="33"/>
        <v>5024</v>
      </c>
      <c r="I203" s="2">
        <f t="shared" si="33"/>
        <v>3458</v>
      </c>
      <c r="J203" s="2">
        <f t="shared" si="33"/>
        <v>0</v>
      </c>
      <c r="K203" s="2">
        <f t="shared" si="33"/>
        <v>0</v>
      </c>
      <c r="L203" s="2">
        <f t="shared" si="33"/>
        <v>0</v>
      </c>
      <c r="M203" s="2">
        <f t="shared" si="33"/>
        <v>0</v>
      </c>
      <c r="N203" s="2">
        <f>SUM(B203:M203)</f>
        <v>14621</v>
      </c>
      <c r="O203" s="10">
        <f>N203/O49</f>
        <v>0.64070990359333913</v>
      </c>
      <c r="P203" s="2"/>
      <c r="Q203" s="10">
        <f>O203+O127</f>
        <v>1</v>
      </c>
      <c r="R203" s="16"/>
      <c r="S203" s="16"/>
    </row>
    <row r="204" spans="1:19">
      <c r="A204" s="5">
        <v>1994</v>
      </c>
      <c r="B204" s="2">
        <f t="shared" ref="B204:M204" si="34">C50-B128</f>
        <v>0</v>
      </c>
      <c r="C204" s="2">
        <f t="shared" si="34"/>
        <v>0</v>
      </c>
      <c r="D204" s="2">
        <f t="shared" si="34"/>
        <v>0</v>
      </c>
      <c r="E204" s="2">
        <f t="shared" si="34"/>
        <v>1427</v>
      </c>
      <c r="F204" s="2">
        <f t="shared" si="34"/>
        <v>2705</v>
      </c>
      <c r="G204" s="2">
        <f t="shared" si="34"/>
        <v>3779</v>
      </c>
      <c r="H204" s="2">
        <f t="shared" si="34"/>
        <v>3870</v>
      </c>
      <c r="I204" s="2">
        <f t="shared" si="34"/>
        <v>1899</v>
      </c>
      <c r="J204" s="2">
        <f t="shared" si="34"/>
        <v>0</v>
      </c>
      <c r="K204" s="2">
        <f t="shared" si="34"/>
        <v>0</v>
      </c>
      <c r="L204" s="2">
        <f t="shared" si="34"/>
        <v>0</v>
      </c>
      <c r="M204" s="2">
        <f t="shared" si="34"/>
        <v>0</v>
      </c>
      <c r="N204" s="2">
        <f>SUM(B204:M204)</f>
        <v>13680</v>
      </c>
      <c r="O204" s="10">
        <f>N204/O50</f>
        <v>0.56973886968472787</v>
      </c>
      <c r="P204" s="16"/>
      <c r="Q204" s="10">
        <f>O204+O128</f>
        <v>1</v>
      </c>
      <c r="R204" s="16"/>
      <c r="S204" s="16"/>
    </row>
    <row r="205" spans="1:19">
      <c r="A205" s="5">
        <v>1995</v>
      </c>
      <c r="B205" s="2">
        <f t="shared" ref="B205:M205" si="35">C51-B129</f>
        <v>0</v>
      </c>
      <c r="C205" s="2">
        <f t="shared" si="35"/>
        <v>0</v>
      </c>
      <c r="D205" s="2">
        <f t="shared" si="35"/>
        <v>0</v>
      </c>
      <c r="E205" s="2">
        <f t="shared" si="35"/>
        <v>0</v>
      </c>
      <c r="F205" s="2">
        <f t="shared" si="35"/>
        <v>1706</v>
      </c>
      <c r="G205" s="2">
        <f t="shared" si="35"/>
        <v>2072</v>
      </c>
      <c r="H205" s="2">
        <f t="shared" si="35"/>
        <v>4618</v>
      </c>
      <c r="I205" s="2">
        <f t="shared" si="35"/>
        <v>3402</v>
      </c>
      <c r="J205" s="2">
        <f t="shared" si="35"/>
        <v>86</v>
      </c>
      <c r="K205" s="2">
        <f t="shared" si="35"/>
        <v>0</v>
      </c>
      <c r="L205" s="2">
        <f t="shared" si="35"/>
        <v>0</v>
      </c>
      <c r="M205" s="2">
        <f t="shared" si="35"/>
        <v>0</v>
      </c>
      <c r="N205" s="2">
        <f>SUM(B205:M205)</f>
        <v>11884</v>
      </c>
      <c r="O205" s="10">
        <f>N205/O51</f>
        <v>0.55143612825390931</v>
      </c>
      <c r="P205" s="16"/>
      <c r="Q205" s="10">
        <f>O205+O129</f>
        <v>1</v>
      </c>
      <c r="R205" s="16"/>
      <c r="S205" s="16"/>
    </row>
    <row r="206" spans="1:19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6"/>
      <c r="Q206" s="10"/>
      <c r="R206" s="16"/>
      <c r="S206" s="16"/>
    </row>
    <row r="207" spans="1:19">
      <c r="A207" s="5">
        <v>1996</v>
      </c>
      <c r="B207" s="2">
        <f t="shared" ref="B207:M207" si="36">C53-B131</f>
        <v>0</v>
      </c>
      <c r="C207" s="2">
        <f t="shared" si="36"/>
        <v>0</v>
      </c>
      <c r="D207" s="2">
        <f t="shared" si="36"/>
        <v>0</v>
      </c>
      <c r="E207" s="2">
        <f t="shared" si="36"/>
        <v>2237</v>
      </c>
      <c r="F207" s="2">
        <f t="shared" si="36"/>
        <v>2149</v>
      </c>
      <c r="G207" s="2">
        <f t="shared" si="36"/>
        <v>2210</v>
      </c>
      <c r="H207" s="2">
        <f t="shared" si="36"/>
        <v>4062</v>
      </c>
      <c r="I207" s="2">
        <f t="shared" si="36"/>
        <v>2454</v>
      </c>
      <c r="J207" s="2">
        <f t="shared" si="36"/>
        <v>0</v>
      </c>
      <c r="K207" s="2">
        <f t="shared" si="36"/>
        <v>0</v>
      </c>
      <c r="L207" s="2">
        <f t="shared" si="36"/>
        <v>0</v>
      </c>
      <c r="M207" s="2">
        <f t="shared" si="36"/>
        <v>0</v>
      </c>
      <c r="N207" s="2">
        <f>SUM(B207:M207)</f>
        <v>13112</v>
      </c>
      <c r="O207" s="10">
        <f>N207/O53</f>
        <v>0.59076368551475555</v>
      </c>
      <c r="P207" s="16"/>
      <c r="Q207" s="10">
        <f>O207+O131</f>
        <v>1</v>
      </c>
      <c r="R207" s="16"/>
      <c r="S207" s="16"/>
    </row>
    <row r="208" spans="1:19">
      <c r="A208" s="5">
        <v>1997</v>
      </c>
      <c r="B208" s="2">
        <f t="shared" ref="B208:M208" si="37">C54-B132</f>
        <v>0</v>
      </c>
      <c r="C208" s="2">
        <f t="shared" si="37"/>
        <v>0</v>
      </c>
      <c r="D208" s="2">
        <f t="shared" si="37"/>
        <v>0</v>
      </c>
      <c r="E208" s="2">
        <f t="shared" si="37"/>
        <v>1419</v>
      </c>
      <c r="F208" s="2">
        <f t="shared" si="37"/>
        <v>2073</v>
      </c>
      <c r="G208" s="2">
        <f t="shared" si="37"/>
        <v>2888</v>
      </c>
      <c r="H208" s="2">
        <f t="shared" si="37"/>
        <v>4000</v>
      </c>
      <c r="I208" s="2">
        <f t="shared" si="37"/>
        <v>2517</v>
      </c>
      <c r="J208" s="2">
        <f t="shared" si="37"/>
        <v>0</v>
      </c>
      <c r="K208" s="2">
        <f t="shared" si="37"/>
        <v>0</v>
      </c>
      <c r="L208" s="2">
        <f t="shared" si="37"/>
        <v>0</v>
      </c>
      <c r="M208" s="2">
        <f t="shared" si="37"/>
        <v>0</v>
      </c>
      <c r="N208" s="2">
        <f>SUM(B208:M208)</f>
        <v>12897</v>
      </c>
      <c r="O208" s="10">
        <f>N208/O54</f>
        <v>0.54179969752982693</v>
      </c>
      <c r="P208" s="16"/>
      <c r="Q208" s="10">
        <f>O208+O132</f>
        <v>1</v>
      </c>
      <c r="R208" s="16"/>
      <c r="S208" s="16"/>
    </row>
    <row r="209" spans="1:19">
      <c r="A209" s="5">
        <v>1998</v>
      </c>
      <c r="B209" s="2">
        <f t="shared" ref="B209:M209" si="38">C55-B133</f>
        <v>0</v>
      </c>
      <c r="C209" s="2">
        <f t="shared" si="38"/>
        <v>0</v>
      </c>
      <c r="D209" s="2">
        <f t="shared" si="38"/>
        <v>0</v>
      </c>
      <c r="E209" s="2">
        <f t="shared" si="38"/>
        <v>1715</v>
      </c>
      <c r="F209" s="2">
        <f t="shared" si="38"/>
        <v>1924</v>
      </c>
      <c r="G209" s="2">
        <f t="shared" si="38"/>
        <v>3050</v>
      </c>
      <c r="H209" s="2">
        <f t="shared" si="38"/>
        <v>3451</v>
      </c>
      <c r="I209" s="2">
        <f t="shared" si="38"/>
        <v>2000</v>
      </c>
      <c r="J209" s="2">
        <f t="shared" si="38"/>
        <v>0</v>
      </c>
      <c r="K209" s="2">
        <f t="shared" si="38"/>
        <v>0</v>
      </c>
      <c r="L209" s="2">
        <f t="shared" si="38"/>
        <v>0</v>
      </c>
      <c r="M209" s="2">
        <f t="shared" si="38"/>
        <v>0</v>
      </c>
      <c r="N209" s="2">
        <f>SUM(B209:M209)</f>
        <v>12140</v>
      </c>
      <c r="O209" s="10">
        <f>N209/O55</f>
        <v>0.57022076092062002</v>
      </c>
      <c r="P209" s="16"/>
      <c r="Q209" s="10">
        <f>O209+O133</f>
        <v>1</v>
      </c>
      <c r="R209" s="16"/>
      <c r="S209" s="16"/>
    </row>
    <row r="210" spans="1:19">
      <c r="A210" s="5">
        <v>1999</v>
      </c>
      <c r="B210" s="2">
        <f t="shared" ref="B210:M210" si="39">C56-B134</f>
        <v>0</v>
      </c>
      <c r="C210" s="2">
        <f t="shared" si="39"/>
        <v>0</v>
      </c>
      <c r="D210" s="2">
        <f t="shared" si="39"/>
        <v>204</v>
      </c>
      <c r="E210" s="2">
        <f t="shared" si="39"/>
        <v>2374</v>
      </c>
      <c r="F210" s="2">
        <f t="shared" si="39"/>
        <v>1922</v>
      </c>
      <c r="G210" s="2">
        <f t="shared" si="39"/>
        <v>2012</v>
      </c>
      <c r="H210" s="2">
        <f t="shared" si="39"/>
        <v>3159</v>
      </c>
      <c r="I210" s="2">
        <f t="shared" si="39"/>
        <v>2035</v>
      </c>
      <c r="J210" s="2">
        <f t="shared" si="39"/>
        <v>0</v>
      </c>
      <c r="K210" s="2">
        <f t="shared" si="39"/>
        <v>0</v>
      </c>
      <c r="L210" s="2">
        <f t="shared" si="39"/>
        <v>0</v>
      </c>
      <c r="M210" s="2">
        <f t="shared" si="39"/>
        <v>0</v>
      </c>
      <c r="N210" s="2">
        <f>SUM(B210:M210)</f>
        <v>11706</v>
      </c>
      <c r="O210" s="10">
        <f>N210/O56</f>
        <v>0.55360605344052971</v>
      </c>
      <c r="P210" s="16"/>
      <c r="Q210" s="10">
        <f>O210+O134</f>
        <v>1</v>
      </c>
      <c r="R210" s="16"/>
      <c r="S210" s="16"/>
    </row>
    <row r="211" spans="1:19">
      <c r="A211" s="5">
        <v>2000</v>
      </c>
      <c r="B211" s="2">
        <f t="shared" ref="B211:M211" si="40">C57-B135</f>
        <v>0</v>
      </c>
      <c r="C211" s="2">
        <f t="shared" si="40"/>
        <v>0</v>
      </c>
      <c r="D211" s="2">
        <f t="shared" si="40"/>
        <v>0</v>
      </c>
      <c r="E211" s="2">
        <f t="shared" si="40"/>
        <v>1799</v>
      </c>
      <c r="F211" s="2">
        <f t="shared" si="40"/>
        <v>1451</v>
      </c>
      <c r="G211" s="2">
        <f t="shared" si="40"/>
        <v>2496</v>
      </c>
      <c r="H211" s="2">
        <f t="shared" si="40"/>
        <v>3599</v>
      </c>
      <c r="I211" s="2">
        <f t="shared" si="40"/>
        <v>1232</v>
      </c>
      <c r="J211" s="2">
        <f t="shared" si="40"/>
        <v>0</v>
      </c>
      <c r="K211" s="2">
        <f t="shared" si="40"/>
        <v>0</v>
      </c>
      <c r="L211" s="2">
        <f t="shared" si="40"/>
        <v>0</v>
      </c>
      <c r="M211" s="2">
        <f t="shared" si="40"/>
        <v>0</v>
      </c>
      <c r="N211" s="2">
        <f>SUM(B211:M211)</f>
        <v>10577</v>
      </c>
      <c r="O211" s="10">
        <f>N211/O57</f>
        <v>0.54684107124392511</v>
      </c>
      <c r="P211" s="16"/>
      <c r="Q211" s="10">
        <f>O211+O135</f>
        <v>1</v>
      </c>
      <c r="R211" s="16"/>
      <c r="S211" s="16"/>
    </row>
    <row r="212" spans="1:19">
      <c r="A212" s="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0"/>
      <c r="P212" s="16"/>
      <c r="Q212" s="10"/>
      <c r="R212" s="16"/>
      <c r="S212" s="16"/>
    </row>
    <row r="213" spans="1:19">
      <c r="A213" s="5">
        <v>2001</v>
      </c>
      <c r="B213" s="2">
        <f t="shared" ref="B213:M213" si="41">C59-B137</f>
        <v>0</v>
      </c>
      <c r="C213" s="2">
        <f t="shared" si="41"/>
        <v>0</v>
      </c>
      <c r="D213" s="2">
        <f t="shared" si="41"/>
        <v>0</v>
      </c>
      <c r="E213" s="2">
        <f t="shared" si="41"/>
        <v>1340</v>
      </c>
      <c r="F213" s="2">
        <f t="shared" si="41"/>
        <v>2075</v>
      </c>
      <c r="G213" s="2">
        <f t="shared" si="41"/>
        <v>1487</v>
      </c>
      <c r="H213" s="2">
        <f t="shared" si="41"/>
        <v>3669</v>
      </c>
      <c r="I213" s="2">
        <f t="shared" si="41"/>
        <v>143</v>
      </c>
      <c r="J213" s="2">
        <f t="shared" si="41"/>
        <v>0</v>
      </c>
      <c r="K213" s="2">
        <f t="shared" si="41"/>
        <v>0</v>
      </c>
      <c r="L213" s="2">
        <f t="shared" si="41"/>
        <v>0</v>
      </c>
      <c r="M213" s="2">
        <f t="shared" si="41"/>
        <v>0</v>
      </c>
      <c r="N213" s="2">
        <f t="shared" ref="N213:N217" si="42">SUM(B213:M213)</f>
        <v>8714</v>
      </c>
      <c r="O213" s="10">
        <f>N213/O59</f>
        <v>0.61968425544019345</v>
      </c>
      <c r="P213" s="16"/>
      <c r="Q213" s="10">
        <f>O213+O137</f>
        <v>1</v>
      </c>
      <c r="R213" s="16"/>
      <c r="S213" s="16"/>
    </row>
    <row r="214" spans="1:19">
      <c r="A214" s="5">
        <v>2002</v>
      </c>
      <c r="B214" s="2">
        <f t="shared" ref="B214:M214" si="43">C60-B138</f>
        <v>0</v>
      </c>
      <c r="C214" s="2">
        <f t="shared" si="43"/>
        <v>0</v>
      </c>
      <c r="D214" s="2">
        <f t="shared" si="43"/>
        <v>0</v>
      </c>
      <c r="E214" s="2">
        <f t="shared" si="43"/>
        <v>2022</v>
      </c>
      <c r="F214" s="2">
        <f t="shared" si="43"/>
        <v>1592</v>
      </c>
      <c r="G214" s="2">
        <f t="shared" si="43"/>
        <v>911</v>
      </c>
      <c r="H214" s="2">
        <f t="shared" si="43"/>
        <v>1537</v>
      </c>
      <c r="I214" s="2">
        <f t="shared" si="43"/>
        <v>10</v>
      </c>
      <c r="J214" s="2">
        <f t="shared" si="43"/>
        <v>0</v>
      </c>
      <c r="K214" s="2">
        <f t="shared" si="43"/>
        <v>0</v>
      </c>
      <c r="L214" s="2">
        <f t="shared" si="43"/>
        <v>0</v>
      </c>
      <c r="M214" s="2">
        <f t="shared" si="43"/>
        <v>0</v>
      </c>
      <c r="N214" s="2">
        <f t="shared" si="42"/>
        <v>6072</v>
      </c>
      <c r="O214" s="10">
        <f>N214/O60</f>
        <v>0.67737617135207495</v>
      </c>
      <c r="P214" s="16"/>
      <c r="Q214" s="10">
        <f>O214+O138</f>
        <v>1</v>
      </c>
      <c r="R214" s="16"/>
      <c r="S214" s="16"/>
    </row>
    <row r="215" spans="1:19">
      <c r="A215" s="5">
        <v>2003</v>
      </c>
      <c r="B215" s="2">
        <f t="shared" ref="B215:M215" si="44">C61-B139</f>
        <v>0</v>
      </c>
      <c r="C215" s="2">
        <f t="shared" si="44"/>
        <v>0</v>
      </c>
      <c r="D215" s="2">
        <f t="shared" si="44"/>
        <v>1061</v>
      </c>
      <c r="E215" s="2">
        <f t="shared" si="44"/>
        <v>1071</v>
      </c>
      <c r="F215" s="2">
        <f t="shared" si="44"/>
        <v>842</v>
      </c>
      <c r="G215" s="2">
        <f t="shared" si="44"/>
        <v>1099</v>
      </c>
      <c r="H215" s="2">
        <f t="shared" si="44"/>
        <v>727</v>
      </c>
      <c r="I215" s="2">
        <f t="shared" si="44"/>
        <v>14</v>
      </c>
      <c r="J215" s="2">
        <f t="shared" si="44"/>
        <v>0</v>
      </c>
      <c r="K215" s="2">
        <f t="shared" si="44"/>
        <v>0</v>
      </c>
      <c r="L215" s="2">
        <f t="shared" si="44"/>
        <v>0</v>
      </c>
      <c r="M215" s="2">
        <f t="shared" si="44"/>
        <v>0</v>
      </c>
      <c r="N215" s="2">
        <f t="shared" si="42"/>
        <v>4814</v>
      </c>
      <c r="O215" s="10">
        <f>N215/O61</f>
        <v>0.60159960009997504</v>
      </c>
      <c r="P215" s="16"/>
      <c r="Q215" s="10">
        <f>O215+O139</f>
        <v>1</v>
      </c>
      <c r="R215" s="16"/>
      <c r="S215" s="16"/>
    </row>
    <row r="216" spans="1:19">
      <c r="A216" s="5">
        <v>2004</v>
      </c>
      <c r="B216" s="2">
        <f t="shared" ref="B216:M216" si="45">C62-B140</f>
        <v>0</v>
      </c>
      <c r="C216" s="2">
        <f t="shared" si="45"/>
        <v>0</v>
      </c>
      <c r="D216" s="2">
        <f t="shared" si="45"/>
        <v>741</v>
      </c>
      <c r="E216" s="2">
        <f t="shared" si="45"/>
        <v>1444</v>
      </c>
      <c r="F216" s="2">
        <f t="shared" si="45"/>
        <v>1165</v>
      </c>
      <c r="G216" s="2">
        <f t="shared" si="45"/>
        <v>888</v>
      </c>
      <c r="H216" s="2">
        <f t="shared" si="45"/>
        <v>923</v>
      </c>
      <c r="I216" s="2">
        <f t="shared" si="45"/>
        <v>918</v>
      </c>
      <c r="J216" s="2">
        <f t="shared" si="45"/>
        <v>154</v>
      </c>
      <c r="K216" s="2">
        <f t="shared" si="45"/>
        <v>0</v>
      </c>
      <c r="L216" s="2">
        <f t="shared" si="45"/>
        <v>0</v>
      </c>
      <c r="M216" s="2">
        <f t="shared" si="45"/>
        <v>0</v>
      </c>
      <c r="N216" s="2">
        <f t="shared" si="42"/>
        <v>6233</v>
      </c>
      <c r="O216" s="10">
        <f>N216/O62</f>
        <v>0.71858427484436249</v>
      </c>
      <c r="P216" s="16"/>
      <c r="Q216" s="10">
        <f>O216+O140</f>
        <v>1</v>
      </c>
      <c r="R216" s="16"/>
      <c r="S216" s="16"/>
    </row>
    <row r="217" spans="1:19">
      <c r="A217" s="5">
        <v>2005</v>
      </c>
      <c r="B217" s="2">
        <f t="shared" ref="B217:M217" si="46">C63-B141</f>
        <v>0</v>
      </c>
      <c r="C217" s="2">
        <f t="shared" si="46"/>
        <v>0</v>
      </c>
      <c r="D217" s="2">
        <f t="shared" si="46"/>
        <v>149</v>
      </c>
      <c r="E217" s="2">
        <f t="shared" si="46"/>
        <v>1250</v>
      </c>
      <c r="F217" s="2">
        <f t="shared" si="46"/>
        <v>1696</v>
      </c>
      <c r="G217" s="2">
        <f t="shared" si="46"/>
        <v>1524</v>
      </c>
      <c r="H217" s="2">
        <f t="shared" si="46"/>
        <v>1064</v>
      </c>
      <c r="I217" s="2">
        <f t="shared" si="46"/>
        <v>432</v>
      </c>
      <c r="J217" s="2">
        <f t="shared" si="46"/>
        <v>0</v>
      </c>
      <c r="K217" s="2">
        <f t="shared" si="46"/>
        <v>0</v>
      </c>
      <c r="L217" s="2">
        <f t="shared" si="46"/>
        <v>0</v>
      </c>
      <c r="M217" s="2">
        <f t="shared" si="46"/>
        <v>0</v>
      </c>
      <c r="N217" s="2">
        <f t="shared" si="42"/>
        <v>6115</v>
      </c>
      <c r="O217" s="10">
        <f>N217/O63</f>
        <v>0.93188052423041756</v>
      </c>
      <c r="P217" s="16"/>
      <c r="Q217" s="10">
        <f>O217+O141</f>
        <v>1</v>
      </c>
      <c r="R217" s="16"/>
      <c r="S217" s="16"/>
    </row>
    <row r="218" spans="1:19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6"/>
      <c r="Q218" s="10"/>
      <c r="R218" s="16"/>
      <c r="S218" s="16"/>
    </row>
    <row r="219" spans="1:19">
      <c r="A219" s="5">
        <v>2005</v>
      </c>
      <c r="B219" s="2">
        <f t="shared" ref="B219:M219" si="47">C65-B143</f>
        <v>0</v>
      </c>
      <c r="C219" s="2">
        <f t="shared" si="47"/>
        <v>0</v>
      </c>
      <c r="D219" s="2">
        <f t="shared" si="47"/>
        <v>0</v>
      </c>
      <c r="E219" s="2">
        <f t="shared" si="47"/>
        <v>0</v>
      </c>
      <c r="F219" s="2">
        <f t="shared" si="47"/>
        <v>0</v>
      </c>
      <c r="G219" s="2">
        <f t="shared" si="47"/>
        <v>0</v>
      </c>
      <c r="H219" s="2">
        <f t="shared" si="47"/>
        <v>0</v>
      </c>
      <c r="I219" s="2">
        <f t="shared" si="47"/>
        <v>0</v>
      </c>
      <c r="J219" s="2">
        <f t="shared" si="47"/>
        <v>0</v>
      </c>
      <c r="K219" s="2">
        <f t="shared" si="47"/>
        <v>0</v>
      </c>
      <c r="L219" s="2">
        <f t="shared" si="47"/>
        <v>0</v>
      </c>
      <c r="M219" s="2">
        <f t="shared" si="47"/>
        <v>0</v>
      </c>
      <c r="N219" s="2">
        <f t="shared" ref="N219" si="48">SUM(B219:M219)</f>
        <v>0</v>
      </c>
      <c r="O219" s="10">
        <v>0</v>
      </c>
      <c r="P219" s="16"/>
      <c r="Q219" s="10">
        <f>O219+O143</f>
        <v>0</v>
      </c>
      <c r="R219" s="16"/>
      <c r="S219" s="16"/>
    </row>
    <row r="220" spans="1:19">
      <c r="A220" s="5">
        <v>2007</v>
      </c>
      <c r="B220" s="2">
        <f>C77-B153</f>
        <v>0</v>
      </c>
      <c r="C220" s="2">
        <f>D77-C153</f>
        <v>0</v>
      </c>
      <c r="D220" s="2">
        <v>0</v>
      </c>
      <c r="E220" s="2">
        <v>0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f>M77-L153</f>
        <v>0</v>
      </c>
      <c r="M220" s="2">
        <f>N77-M153</f>
        <v>0</v>
      </c>
      <c r="N220" s="2">
        <f>SUM(B220:M220)</f>
        <v>0</v>
      </c>
      <c r="O220" s="10">
        <v>0</v>
      </c>
      <c r="P220" s="16"/>
      <c r="Q220" s="10">
        <v>1</v>
      </c>
      <c r="R220" s="16"/>
      <c r="S220" s="16"/>
    </row>
    <row r="221" spans="1:19">
      <c r="A221" s="5">
        <v>2008</v>
      </c>
      <c r="B221" s="2">
        <v>0</v>
      </c>
      <c r="C221" s="2">
        <v>0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">
        <f>SUM(B221:M221)</f>
        <v>0</v>
      </c>
      <c r="O221" s="10">
        <v>0</v>
      </c>
      <c r="P221" s="16"/>
      <c r="Q221" s="10">
        <v>1</v>
      </c>
      <c r="R221" s="16"/>
      <c r="S221" s="16"/>
    </row>
    <row r="222" spans="1:19">
      <c r="A222" s="5">
        <v>2009</v>
      </c>
      <c r="B222" s="2">
        <f t="shared" ref="B222:M222" si="49">C68-B146</f>
        <v>0</v>
      </c>
      <c r="C222" s="2">
        <f t="shared" si="49"/>
        <v>0</v>
      </c>
      <c r="D222" s="2">
        <f t="shared" si="49"/>
        <v>0</v>
      </c>
      <c r="E222" s="2">
        <f t="shared" si="49"/>
        <v>718</v>
      </c>
      <c r="F222" s="2">
        <f t="shared" si="49"/>
        <v>2315</v>
      </c>
      <c r="G222" s="2">
        <f t="shared" si="49"/>
        <v>2045</v>
      </c>
      <c r="H222" s="2">
        <f t="shared" si="49"/>
        <v>1929</v>
      </c>
      <c r="I222" s="2">
        <f t="shared" si="49"/>
        <v>1715</v>
      </c>
      <c r="J222" s="2">
        <f t="shared" si="49"/>
        <v>365</v>
      </c>
      <c r="K222" s="2">
        <f t="shared" si="49"/>
        <v>0</v>
      </c>
      <c r="L222" s="2">
        <f t="shared" si="49"/>
        <v>0</v>
      </c>
      <c r="M222" s="2">
        <f t="shared" si="49"/>
        <v>0</v>
      </c>
      <c r="N222" s="2">
        <f t="shared" ref="N222:N223" si="50">SUM(B222:M222)</f>
        <v>9087</v>
      </c>
      <c r="O222" s="10">
        <f>N222/O68</f>
        <v>0.94420199501246882</v>
      </c>
      <c r="P222" s="16"/>
      <c r="Q222" s="10">
        <f>O222+O146</f>
        <v>1</v>
      </c>
      <c r="R222" s="16"/>
      <c r="S222" s="16"/>
    </row>
    <row r="223" spans="1:19">
      <c r="A223" s="5">
        <v>2010</v>
      </c>
      <c r="B223" s="2">
        <f t="shared" ref="B223:M223" si="51">C69-B147</f>
        <v>0</v>
      </c>
      <c r="C223" s="2">
        <f t="shared" si="51"/>
        <v>0</v>
      </c>
      <c r="D223" s="2">
        <f t="shared" si="51"/>
        <v>0</v>
      </c>
      <c r="E223" s="2">
        <f t="shared" si="51"/>
        <v>521</v>
      </c>
      <c r="F223" s="2">
        <f t="shared" si="51"/>
        <v>2717</v>
      </c>
      <c r="G223" s="2">
        <f t="shared" si="51"/>
        <v>2067</v>
      </c>
      <c r="H223" s="2">
        <f t="shared" si="51"/>
        <v>1893</v>
      </c>
      <c r="I223" s="2">
        <f t="shared" si="51"/>
        <v>1408</v>
      </c>
      <c r="J223" s="2">
        <f t="shared" si="51"/>
        <v>232</v>
      </c>
      <c r="K223" s="2">
        <f t="shared" si="51"/>
        <v>0</v>
      </c>
      <c r="L223" s="2">
        <f t="shared" si="51"/>
        <v>0</v>
      </c>
      <c r="M223" s="2">
        <f t="shared" si="51"/>
        <v>0</v>
      </c>
      <c r="N223" s="2">
        <f t="shared" si="50"/>
        <v>8838</v>
      </c>
      <c r="O223" s="10">
        <f>N223/O69</f>
        <v>0.91976272244770529</v>
      </c>
      <c r="P223" s="16"/>
      <c r="Q223" s="10">
        <f>O223+O147</f>
        <v>1</v>
      </c>
      <c r="R223" s="16"/>
      <c r="S223" s="16"/>
    </row>
    <row r="224" spans="1:19">
      <c r="A224" s="5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6"/>
      <c r="Q224" s="10"/>
      <c r="R224" s="16"/>
      <c r="S224" s="16"/>
    </row>
    <row r="225" spans="1:19">
      <c r="A225" s="5">
        <v>2011</v>
      </c>
      <c r="B225" s="2">
        <f t="shared" ref="B225:M225" si="52">C71-B149</f>
        <v>0</v>
      </c>
      <c r="C225" s="2">
        <f t="shared" si="52"/>
        <v>0</v>
      </c>
      <c r="D225" s="2">
        <f t="shared" si="52"/>
        <v>0</v>
      </c>
      <c r="E225" s="2">
        <f t="shared" si="52"/>
        <v>392</v>
      </c>
      <c r="F225" s="2">
        <f t="shared" si="52"/>
        <v>2537</v>
      </c>
      <c r="G225" s="2">
        <f t="shared" si="52"/>
        <v>2325</v>
      </c>
      <c r="H225" s="2">
        <f t="shared" si="52"/>
        <v>1847</v>
      </c>
      <c r="I225" s="2">
        <f t="shared" si="52"/>
        <v>1300</v>
      </c>
      <c r="J225" s="2">
        <f t="shared" si="52"/>
        <v>392</v>
      </c>
      <c r="K225" s="2">
        <f t="shared" si="52"/>
        <v>0</v>
      </c>
      <c r="L225" s="2">
        <f t="shared" si="52"/>
        <v>0</v>
      </c>
      <c r="M225" s="2">
        <f t="shared" si="52"/>
        <v>0</v>
      </c>
      <c r="N225" s="2">
        <f t="shared" ref="N225" si="53">SUM(B225:M225)</f>
        <v>8793</v>
      </c>
      <c r="O225" s="10">
        <f>N225/O71</f>
        <v>0.88916978460916174</v>
      </c>
      <c r="P225" s="16"/>
      <c r="Q225" s="10">
        <f>O225+O149</f>
        <v>1</v>
      </c>
      <c r="R225" s="16"/>
      <c r="S225" s="16"/>
    </row>
    <row r="226" spans="1:19">
      <c r="A226" s="5">
        <v>2012</v>
      </c>
      <c r="B226" s="2">
        <f t="shared" ref="B226:M226" si="54">C72-B150</f>
        <v>0</v>
      </c>
      <c r="C226" s="2">
        <f t="shared" si="54"/>
        <v>0</v>
      </c>
      <c r="D226" s="2">
        <f t="shared" si="54"/>
        <v>0</v>
      </c>
      <c r="E226" s="2">
        <f t="shared" si="54"/>
        <v>828</v>
      </c>
      <c r="F226" s="2">
        <f t="shared" si="54"/>
        <v>1790</v>
      </c>
      <c r="G226" s="2">
        <f t="shared" si="54"/>
        <v>749</v>
      </c>
      <c r="H226" s="2">
        <f t="shared" si="54"/>
        <v>260</v>
      </c>
      <c r="I226" s="2">
        <f t="shared" si="54"/>
        <v>134</v>
      </c>
      <c r="J226" s="2">
        <f t="shared" si="54"/>
        <v>377</v>
      </c>
      <c r="K226" s="2">
        <f t="shared" si="54"/>
        <v>817</v>
      </c>
      <c r="L226" s="2">
        <f t="shared" si="54"/>
        <v>0</v>
      </c>
      <c r="M226" s="2">
        <f t="shared" si="54"/>
        <v>0</v>
      </c>
      <c r="N226" s="2">
        <f t="shared" ref="N226" si="55">SUM(B226:M226)</f>
        <v>4955</v>
      </c>
      <c r="O226" s="10">
        <f>N226/O72</f>
        <v>0.90585009140767825</v>
      </c>
      <c r="P226" s="16"/>
      <c r="Q226" s="10">
        <f>O226+O150</f>
        <v>1</v>
      </c>
      <c r="R226" s="16"/>
      <c r="S226" s="16"/>
    </row>
    <row r="227" spans="1:19">
      <c r="A227" s="5">
        <v>2013</v>
      </c>
      <c r="B227" s="2">
        <f t="shared" ref="B227" si="56">C75-B151</f>
        <v>0</v>
      </c>
      <c r="C227" s="2">
        <f t="shared" ref="C227" si="57">D75-C151</f>
        <v>0</v>
      </c>
      <c r="D227" s="2">
        <f t="shared" ref="D227" si="58">E75-D151</f>
        <v>0</v>
      </c>
      <c r="E227" s="2">
        <f t="shared" ref="E227" si="59">F75-E151</f>
        <v>0</v>
      </c>
      <c r="F227" s="2">
        <f t="shared" ref="F227" si="60">G75-F151</f>
        <v>0</v>
      </c>
      <c r="G227" s="2">
        <f t="shared" ref="G227" si="61">H75-G151</f>
        <v>0</v>
      </c>
      <c r="H227" s="2">
        <f t="shared" ref="H227" si="62">I75-H151</f>
        <v>0</v>
      </c>
      <c r="I227" s="2">
        <f t="shared" ref="I227" si="63">J75-I151</f>
        <v>0</v>
      </c>
      <c r="J227" s="2">
        <f t="shared" ref="J227" si="64">K75-J151</f>
        <v>0</v>
      </c>
      <c r="K227" s="2">
        <f t="shared" ref="K227" si="65">L75-K151</f>
        <v>0</v>
      </c>
      <c r="L227" s="2">
        <f t="shared" ref="L227" si="66">M75-L151</f>
        <v>0</v>
      </c>
      <c r="M227" s="2">
        <f t="shared" ref="M227" si="67">N75-M151</f>
        <v>0</v>
      </c>
      <c r="N227" s="2">
        <f t="shared" ref="N227" si="68">SUM(B227:M227)</f>
        <v>0</v>
      </c>
      <c r="O227" s="10">
        <v>0</v>
      </c>
      <c r="P227" s="16"/>
      <c r="Q227" s="10">
        <f>O227+O151</f>
        <v>0</v>
      </c>
      <c r="R227" s="16"/>
      <c r="S227" s="16"/>
    </row>
    <row r="228" spans="1:19">
      <c r="A228" s="5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16"/>
      <c r="Q228" s="10"/>
      <c r="R228" s="16"/>
      <c r="S228" s="16"/>
    </row>
    <row r="229" spans="1:19" ht="15.75" thickBot="1">
      <c r="A229" s="13" t="s">
        <v>1</v>
      </c>
      <c r="B229" s="14">
        <f>SUM(B183:B227)</f>
        <v>0</v>
      </c>
      <c r="C229" s="14">
        <f t="shared" ref="C229:M229" si="69">SUM(C183:C227)</f>
        <v>0</v>
      </c>
      <c r="D229" s="14">
        <f t="shared" si="69"/>
        <v>3339</v>
      </c>
      <c r="E229" s="14">
        <f t="shared" si="69"/>
        <v>46822</v>
      </c>
      <c r="F229" s="14">
        <f t="shared" si="69"/>
        <v>79918</v>
      </c>
      <c r="G229" s="14">
        <f t="shared" si="69"/>
        <v>89786</v>
      </c>
      <c r="H229" s="14">
        <f t="shared" si="69"/>
        <v>129756</v>
      </c>
      <c r="I229" s="14">
        <f t="shared" si="69"/>
        <v>86442</v>
      </c>
      <c r="J229" s="14">
        <f t="shared" si="69"/>
        <v>7256</v>
      </c>
      <c r="K229" s="14">
        <f t="shared" si="69"/>
        <v>817</v>
      </c>
      <c r="L229" s="14">
        <f t="shared" si="69"/>
        <v>0</v>
      </c>
      <c r="M229" s="14">
        <f t="shared" si="69"/>
        <v>0</v>
      </c>
      <c r="N229" s="14">
        <f>SUM(N183:N227)</f>
        <v>444136</v>
      </c>
      <c r="O229" s="15">
        <f>N229/$I$79</f>
        <v>0.58373967925178027</v>
      </c>
      <c r="P229" s="16"/>
      <c r="Q229" s="10">
        <f>O229+O153</f>
        <v>1</v>
      </c>
      <c r="R229" s="16"/>
      <c r="S229" s="16"/>
    </row>
    <row r="230" spans="1:19" ht="16.5" thickTop="1" thickBot="1">
      <c r="A230" s="21" t="s">
        <v>2</v>
      </c>
      <c r="B230" s="31">
        <f>AVERAGE(B161:B227)</f>
        <v>0</v>
      </c>
      <c r="C230" s="31">
        <f t="shared" ref="C230:O230" si="70">AVERAGE(C161:C227)</f>
        <v>0</v>
      </c>
      <c r="D230" s="31">
        <f t="shared" si="70"/>
        <v>69.464285714285708</v>
      </c>
      <c r="E230" s="31">
        <f t="shared" si="70"/>
        <v>1670.9821428571429</v>
      </c>
      <c r="F230" s="31">
        <f t="shared" si="70"/>
        <v>2427.9107142857142</v>
      </c>
      <c r="G230" s="31">
        <f t="shared" si="70"/>
        <v>2721.0357142857142</v>
      </c>
      <c r="H230" s="31">
        <f t="shared" si="70"/>
        <v>6714.5714285714284</v>
      </c>
      <c r="I230" s="31">
        <f t="shared" si="70"/>
        <v>6350.5</v>
      </c>
      <c r="J230" s="31">
        <f t="shared" si="70"/>
        <v>1419.1071428571429</v>
      </c>
      <c r="K230" s="31">
        <f t="shared" si="70"/>
        <v>14.589285714285714</v>
      </c>
      <c r="L230" s="31">
        <f t="shared" si="70"/>
        <v>0</v>
      </c>
      <c r="M230" s="31">
        <f t="shared" si="70"/>
        <v>0</v>
      </c>
      <c r="N230" s="31">
        <f t="shared" si="70"/>
        <v>21388.160714285714</v>
      </c>
      <c r="O230" s="32">
        <f t="shared" si="70"/>
        <v>0.68103981167342309</v>
      </c>
      <c r="P230" s="16"/>
      <c r="Q230" s="5"/>
      <c r="R230" s="16"/>
      <c r="S230" s="16"/>
    </row>
    <row r="231" spans="1:19" ht="15.75" thickTop="1">
      <c r="A231" s="16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6"/>
      <c r="P231" s="16"/>
      <c r="Q231" s="16"/>
      <c r="R231" s="16"/>
      <c r="S231" s="16"/>
    </row>
    <row r="232" spans="1:19">
      <c r="A232" s="16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6"/>
      <c r="P232" s="16"/>
      <c r="Q232" s="16"/>
      <c r="R232" s="16"/>
      <c r="S232" s="16"/>
    </row>
    <row r="233" spans="1:19">
      <c r="A233" s="5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0"/>
      <c r="P233" s="10"/>
    </row>
    <row r="234" spans="1:19">
      <c r="A234" s="5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0"/>
      <c r="P234" s="10"/>
    </row>
    <row r="235" spans="1:19">
      <c r="A235" s="5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</row>
    <row r="236" spans="1:19">
      <c r="A236" s="5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0"/>
      <c r="P236" s="10"/>
    </row>
    <row r="237" spans="1:19">
      <c r="A237" s="5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</row>
    <row r="238" spans="1:19">
      <c r="A238" s="5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0"/>
      <c r="P238" s="10"/>
    </row>
    <row r="239" spans="1:19">
      <c r="A239" s="5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0"/>
      <c r="P239" s="10"/>
    </row>
    <row r="240" spans="1:19">
      <c r="A240" s="5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0"/>
      <c r="P240" s="10"/>
      <c r="Q240" s="20"/>
      <c r="R240" s="20"/>
    </row>
    <row r="241" spans="1:19">
      <c r="A241" s="44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4"/>
      <c r="P241" s="34"/>
      <c r="Q241" s="20"/>
      <c r="R241" s="20"/>
      <c r="S241" s="20"/>
    </row>
    <row r="242" spans="1:19">
      <c r="A242" s="44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4"/>
      <c r="P242" s="34"/>
      <c r="Q242" s="20"/>
      <c r="R242" s="20"/>
      <c r="S242" s="20"/>
    </row>
    <row r="243" spans="1:19">
      <c r="A243" s="43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8"/>
      <c r="P243" s="34"/>
      <c r="Q243" s="20"/>
      <c r="R243" s="20"/>
      <c r="S243" s="20"/>
    </row>
    <row r="244" spans="1:19">
      <c r="A244" s="43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8"/>
      <c r="P244" s="34"/>
      <c r="Q244" s="20"/>
      <c r="R244" s="20"/>
      <c r="S244" s="20"/>
    </row>
    <row r="245" spans="1:19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</row>
    <row r="246" spans="1:19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</row>
    <row r="247" spans="1:19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</row>
    <row r="248" spans="1:19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</row>
    <row r="249" spans="1:19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</row>
    <row r="250" spans="1:19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</row>
    <row r="251" spans="1:19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</row>
    <row r="252" spans="1:19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</row>
  </sheetData>
  <mergeCells count="9">
    <mergeCell ref="B2:O2"/>
    <mergeCell ref="B3:O3"/>
    <mergeCell ref="B4:O4"/>
    <mergeCell ref="A80:O80"/>
    <mergeCell ref="A158:O158"/>
    <mergeCell ref="A81:O81"/>
    <mergeCell ref="A82:O82"/>
    <mergeCell ref="A156:O156"/>
    <mergeCell ref="A157:O157"/>
  </mergeCells>
  <phoneticPr fontId="3" type="noConversion"/>
  <pageMargins left="0.75" right="0.75" top="1" bottom="1" header="0.5" footer="0.5"/>
  <pageSetup scale="55" fitToHeight="0" orientation="portrait" r:id="rId1"/>
  <headerFooter alignWithMargins="0"/>
  <rowBreaks count="2" manualBreakCount="2">
    <brk id="79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CUL53</vt:lpstr>
      <vt:lpstr>CULX</vt:lpstr>
      <vt:lpstr>FV-TOTAL</vt:lpstr>
      <vt:lpstr>'CUL53'!Print_Area</vt:lpstr>
      <vt:lpstr>CULX!Print_Area</vt:lpstr>
      <vt:lpstr>'FV-TOTAL'!Print_Area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Walzem, Vincent P</cp:lastModifiedBy>
  <cp:lastPrinted>2012-01-11T14:09:39Z</cp:lastPrinted>
  <dcterms:created xsi:type="dcterms:W3CDTF">2002-12-05T18:49:03Z</dcterms:created>
  <dcterms:modified xsi:type="dcterms:W3CDTF">2014-11-17T16:44:30Z</dcterms:modified>
</cp:coreProperties>
</file>