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00" windowWidth="12120" windowHeight="9000"/>
  </bookViews>
  <sheets>
    <sheet name="ALM" sheetId="7" r:id="rId1"/>
  </sheets>
  <definedNames>
    <definedName name="_xlnm.Print_Area" localSheetId="0">ALM!$A$1:$O$193</definedName>
    <definedName name="_xlnm.Print_Area">#REF!</definedName>
  </definedNames>
  <calcPr calcId="145621" calcMode="autoNoTable" iterate="1" iterateCount="1" iterateDelta="0"/>
</workbook>
</file>

<file path=xl/calcChain.xml><?xml version="1.0" encoding="utf-8"?>
<calcChain xmlns="http://schemas.openxmlformats.org/spreadsheetml/2006/main">
  <c r="M191" i="7" l="1"/>
  <c r="L191" i="7"/>
  <c r="K191" i="7"/>
  <c r="J191" i="7"/>
  <c r="I191" i="7"/>
  <c r="H191" i="7"/>
  <c r="G191" i="7"/>
  <c r="F191" i="7"/>
  <c r="E191" i="7"/>
  <c r="D191" i="7"/>
  <c r="C191" i="7"/>
  <c r="B191" i="7"/>
  <c r="N191" i="7" s="1"/>
  <c r="O191" i="7" s="1"/>
  <c r="P191" i="7" s="1"/>
  <c r="O127" i="7" l="1"/>
  <c r="N127" i="7"/>
  <c r="O63" i="7"/>
  <c r="M190" i="7" l="1"/>
  <c r="L190" i="7"/>
  <c r="K190" i="7"/>
  <c r="J190" i="7"/>
  <c r="I190" i="7"/>
  <c r="H190" i="7"/>
  <c r="G190" i="7"/>
  <c r="F190" i="7"/>
  <c r="E190" i="7"/>
  <c r="D190" i="7"/>
  <c r="C190" i="7"/>
  <c r="B190" i="7"/>
  <c r="N190" i="7" s="1"/>
  <c r="O190" i="7" s="1"/>
  <c r="P190" i="7" s="1"/>
  <c r="N126" i="7"/>
  <c r="O126" i="7" s="1"/>
  <c r="O62" i="7"/>
  <c r="M189" i="7"/>
  <c r="L189" i="7"/>
  <c r="K189" i="7"/>
  <c r="J189" i="7"/>
  <c r="I189" i="7"/>
  <c r="H189" i="7"/>
  <c r="G189" i="7"/>
  <c r="F189" i="7"/>
  <c r="E189" i="7"/>
  <c r="D189" i="7"/>
  <c r="C189" i="7"/>
  <c r="B189" i="7"/>
  <c r="N189" i="7" s="1"/>
  <c r="O189" i="7" s="1"/>
  <c r="P189" i="7" s="1"/>
  <c r="N125" i="7"/>
  <c r="O125" i="7" s="1"/>
  <c r="O61" i="7"/>
  <c r="M188" i="7" l="1"/>
  <c r="L188" i="7"/>
  <c r="K188" i="7"/>
  <c r="J188" i="7"/>
  <c r="I188" i="7"/>
  <c r="H188" i="7"/>
  <c r="G188" i="7"/>
  <c r="F188" i="7"/>
  <c r="E188" i="7"/>
  <c r="D188" i="7"/>
  <c r="C188" i="7"/>
  <c r="B188" i="7"/>
  <c r="N124" i="7"/>
  <c r="O124" i="7" s="1"/>
  <c r="O60" i="7"/>
  <c r="P182" i="7"/>
  <c r="B180" i="7"/>
  <c r="C180" i="7"/>
  <c r="D180" i="7"/>
  <c r="E180" i="7"/>
  <c r="F180" i="7"/>
  <c r="G180" i="7"/>
  <c r="H180" i="7"/>
  <c r="I180" i="7"/>
  <c r="J180" i="7"/>
  <c r="K180" i="7"/>
  <c r="L180" i="7"/>
  <c r="M180" i="7"/>
  <c r="P180" i="7"/>
  <c r="B182" i="7"/>
  <c r="C182" i="7"/>
  <c r="D182" i="7"/>
  <c r="E182" i="7"/>
  <c r="F182" i="7"/>
  <c r="G182" i="7"/>
  <c r="H182" i="7"/>
  <c r="I182" i="7"/>
  <c r="J182" i="7"/>
  <c r="K182" i="7"/>
  <c r="L182" i="7"/>
  <c r="M182" i="7"/>
  <c r="B183" i="7"/>
  <c r="C183" i="7"/>
  <c r="D183" i="7"/>
  <c r="E183" i="7"/>
  <c r="F183" i="7"/>
  <c r="G183" i="7"/>
  <c r="H183" i="7"/>
  <c r="I183" i="7"/>
  <c r="J183" i="7"/>
  <c r="K183" i="7"/>
  <c r="L183" i="7"/>
  <c r="M183" i="7"/>
  <c r="B184" i="7"/>
  <c r="C184" i="7"/>
  <c r="D184" i="7"/>
  <c r="E184" i="7"/>
  <c r="F184" i="7"/>
  <c r="G184" i="7"/>
  <c r="H184" i="7"/>
  <c r="I184" i="7"/>
  <c r="J184" i="7"/>
  <c r="K184" i="7"/>
  <c r="L184" i="7"/>
  <c r="M184" i="7"/>
  <c r="B185" i="7"/>
  <c r="C185" i="7"/>
  <c r="D185" i="7"/>
  <c r="E185" i="7"/>
  <c r="F185" i="7"/>
  <c r="G185" i="7"/>
  <c r="H185" i="7"/>
  <c r="I185" i="7"/>
  <c r="J185" i="7"/>
  <c r="K185" i="7"/>
  <c r="L185" i="7"/>
  <c r="M185" i="7"/>
  <c r="B186" i="7"/>
  <c r="C186" i="7"/>
  <c r="D186" i="7"/>
  <c r="E186" i="7"/>
  <c r="F186" i="7"/>
  <c r="G186" i="7"/>
  <c r="H186" i="7"/>
  <c r="I186" i="7"/>
  <c r="J186" i="7"/>
  <c r="K186" i="7"/>
  <c r="L186" i="7"/>
  <c r="M186" i="7"/>
  <c r="N117" i="7"/>
  <c r="N118" i="7"/>
  <c r="N119" i="7"/>
  <c r="N120" i="7"/>
  <c r="N121" i="7"/>
  <c r="N122" i="7"/>
  <c r="N115" i="7"/>
  <c r="P179" i="7" s="1"/>
  <c r="N116" i="7"/>
  <c r="O58" i="7"/>
  <c r="O57" i="7"/>
  <c r="O56" i="7"/>
  <c r="O55" i="7"/>
  <c r="O54" i="7"/>
  <c r="O52" i="7"/>
  <c r="B179" i="7"/>
  <c r="C179" i="7"/>
  <c r="D179" i="7"/>
  <c r="E179" i="7"/>
  <c r="F179" i="7"/>
  <c r="G179" i="7"/>
  <c r="H179" i="7"/>
  <c r="I179" i="7"/>
  <c r="J179" i="7"/>
  <c r="K179" i="7"/>
  <c r="L179" i="7"/>
  <c r="M179" i="7"/>
  <c r="N179" i="7" s="1"/>
  <c r="O51" i="7"/>
  <c r="B178" i="7"/>
  <c r="C178" i="7"/>
  <c r="N178" i="7" s="1"/>
  <c r="O178" i="7" s="1"/>
  <c r="D178" i="7"/>
  <c r="E178" i="7"/>
  <c r="F178" i="7"/>
  <c r="G178" i="7"/>
  <c r="H178" i="7"/>
  <c r="I178" i="7"/>
  <c r="J178" i="7"/>
  <c r="K178" i="7"/>
  <c r="L178" i="7"/>
  <c r="M178" i="7"/>
  <c r="O50" i="7"/>
  <c r="N114" i="7"/>
  <c r="O114" i="7" s="1"/>
  <c r="C64" i="7"/>
  <c r="C65" i="7"/>
  <c r="B177" i="7"/>
  <c r="C177" i="7"/>
  <c r="D177" i="7"/>
  <c r="E177" i="7"/>
  <c r="F177" i="7"/>
  <c r="G177" i="7"/>
  <c r="H177" i="7"/>
  <c r="I177" i="7"/>
  <c r="J177" i="7"/>
  <c r="K177" i="7"/>
  <c r="L177" i="7"/>
  <c r="M177" i="7"/>
  <c r="O49" i="7"/>
  <c r="N113" i="7"/>
  <c r="O113" i="7" s="1"/>
  <c r="B135" i="7"/>
  <c r="C135" i="7"/>
  <c r="D135" i="7"/>
  <c r="E135" i="7"/>
  <c r="F135" i="7"/>
  <c r="G135" i="7"/>
  <c r="H135" i="7"/>
  <c r="I135" i="7"/>
  <c r="J135" i="7"/>
  <c r="K135" i="7"/>
  <c r="L135" i="7"/>
  <c r="M135" i="7"/>
  <c r="N135" i="7"/>
  <c r="O7" i="7"/>
  <c r="O135" i="7"/>
  <c r="B136" i="7"/>
  <c r="C136" i="7"/>
  <c r="D136" i="7"/>
  <c r="E136" i="7"/>
  <c r="F136" i="7"/>
  <c r="G136" i="7"/>
  <c r="H136" i="7"/>
  <c r="I136" i="7"/>
  <c r="J136" i="7"/>
  <c r="K136" i="7"/>
  <c r="L136" i="7"/>
  <c r="M136" i="7"/>
  <c r="O8" i="7"/>
  <c r="B137" i="7"/>
  <c r="C137" i="7"/>
  <c r="D137" i="7"/>
  <c r="E137" i="7"/>
  <c r="F137" i="7"/>
  <c r="G137" i="7"/>
  <c r="H137" i="7"/>
  <c r="I137" i="7"/>
  <c r="J137" i="7"/>
  <c r="K137" i="7"/>
  <c r="L137" i="7"/>
  <c r="M137" i="7"/>
  <c r="N137" i="7"/>
  <c r="O9" i="7"/>
  <c r="O137" i="7"/>
  <c r="B138" i="7"/>
  <c r="C138" i="7"/>
  <c r="D138" i="7"/>
  <c r="E138" i="7"/>
  <c r="F138" i="7"/>
  <c r="G138" i="7"/>
  <c r="H138" i="7"/>
  <c r="I138" i="7"/>
  <c r="J138" i="7"/>
  <c r="K138" i="7"/>
  <c r="L138" i="7"/>
  <c r="M138" i="7"/>
  <c r="O10" i="7"/>
  <c r="B140" i="7"/>
  <c r="C140" i="7"/>
  <c r="D140" i="7"/>
  <c r="E140" i="7"/>
  <c r="F140" i="7"/>
  <c r="G140" i="7"/>
  <c r="H140" i="7"/>
  <c r="I140" i="7"/>
  <c r="J140" i="7"/>
  <c r="K140" i="7"/>
  <c r="L140" i="7"/>
  <c r="M140" i="7"/>
  <c r="N140" i="7"/>
  <c r="O12" i="7"/>
  <c r="O140" i="7"/>
  <c r="B141" i="7"/>
  <c r="C141" i="7"/>
  <c r="D141" i="7"/>
  <c r="E141" i="7"/>
  <c r="F141" i="7"/>
  <c r="G141" i="7"/>
  <c r="H141" i="7"/>
  <c r="I141" i="7"/>
  <c r="J141" i="7"/>
  <c r="K141" i="7"/>
  <c r="L141" i="7"/>
  <c r="M141" i="7"/>
  <c r="O13" i="7"/>
  <c r="B142" i="7"/>
  <c r="C142" i="7"/>
  <c r="D142" i="7"/>
  <c r="E142" i="7"/>
  <c r="F142" i="7"/>
  <c r="G142" i="7"/>
  <c r="H142" i="7"/>
  <c r="I142" i="7"/>
  <c r="J142" i="7"/>
  <c r="K142" i="7"/>
  <c r="L142" i="7"/>
  <c r="M142" i="7"/>
  <c r="N142" i="7"/>
  <c r="O14" i="7"/>
  <c r="O142" i="7"/>
  <c r="B143" i="7"/>
  <c r="C143" i="7"/>
  <c r="D143" i="7"/>
  <c r="E143" i="7"/>
  <c r="F143" i="7"/>
  <c r="G143" i="7"/>
  <c r="H143" i="7"/>
  <c r="I143" i="7"/>
  <c r="J143" i="7"/>
  <c r="K143" i="7"/>
  <c r="L143" i="7"/>
  <c r="M143" i="7"/>
  <c r="O15" i="7"/>
  <c r="B144" i="7"/>
  <c r="C144" i="7"/>
  <c r="D144" i="7"/>
  <c r="E144" i="7"/>
  <c r="F144" i="7"/>
  <c r="G144" i="7"/>
  <c r="H144" i="7"/>
  <c r="I144" i="7"/>
  <c r="J144" i="7"/>
  <c r="K144" i="7"/>
  <c r="L144" i="7"/>
  <c r="M144" i="7"/>
  <c r="N144" i="7"/>
  <c r="O16" i="7"/>
  <c r="O144" i="7"/>
  <c r="B146" i="7"/>
  <c r="C146" i="7"/>
  <c r="D146" i="7"/>
  <c r="E146" i="7"/>
  <c r="F146" i="7"/>
  <c r="G146" i="7"/>
  <c r="H146" i="7"/>
  <c r="I146" i="7"/>
  <c r="J146" i="7"/>
  <c r="K146" i="7"/>
  <c r="L146" i="7"/>
  <c r="M146" i="7"/>
  <c r="O18" i="7"/>
  <c r="B147" i="7"/>
  <c r="C147" i="7"/>
  <c r="D147" i="7"/>
  <c r="E147" i="7"/>
  <c r="F147" i="7"/>
  <c r="G147" i="7"/>
  <c r="H147" i="7"/>
  <c r="I147" i="7"/>
  <c r="J147" i="7"/>
  <c r="K147" i="7"/>
  <c r="L147" i="7"/>
  <c r="M147" i="7"/>
  <c r="N147" i="7"/>
  <c r="O19" i="7"/>
  <c r="O147" i="7"/>
  <c r="B148" i="7"/>
  <c r="C148" i="7"/>
  <c r="D148" i="7"/>
  <c r="E148" i="7"/>
  <c r="F148" i="7"/>
  <c r="G148" i="7"/>
  <c r="H148" i="7"/>
  <c r="I148" i="7"/>
  <c r="J148" i="7"/>
  <c r="K148" i="7"/>
  <c r="L148" i="7"/>
  <c r="M148" i="7"/>
  <c r="O20" i="7"/>
  <c r="B150" i="7"/>
  <c r="C150" i="7"/>
  <c r="D150" i="7"/>
  <c r="E150" i="7"/>
  <c r="F150" i="7"/>
  <c r="G150" i="7"/>
  <c r="H150" i="7"/>
  <c r="I150" i="7"/>
  <c r="J150" i="7"/>
  <c r="K150" i="7"/>
  <c r="L150" i="7"/>
  <c r="M150" i="7"/>
  <c r="N150" i="7"/>
  <c r="O22" i="7"/>
  <c r="O150" i="7"/>
  <c r="B158" i="7"/>
  <c r="C158" i="7"/>
  <c r="D158" i="7"/>
  <c r="E158" i="7"/>
  <c r="F158" i="7"/>
  <c r="G158" i="7"/>
  <c r="H158" i="7"/>
  <c r="I158" i="7"/>
  <c r="J158" i="7"/>
  <c r="K158" i="7"/>
  <c r="L158" i="7"/>
  <c r="M158" i="7"/>
  <c r="O30" i="7"/>
  <c r="B159" i="7"/>
  <c r="C159" i="7"/>
  <c r="D159" i="7"/>
  <c r="E159" i="7"/>
  <c r="F159" i="7"/>
  <c r="G159" i="7"/>
  <c r="H159" i="7"/>
  <c r="I159" i="7"/>
  <c r="J159" i="7"/>
  <c r="K159" i="7"/>
  <c r="L159" i="7"/>
  <c r="M159" i="7"/>
  <c r="N159" i="7"/>
  <c r="O31" i="7"/>
  <c r="O159" i="7"/>
  <c r="B160" i="7"/>
  <c r="C160" i="7"/>
  <c r="D160" i="7"/>
  <c r="E160" i="7"/>
  <c r="F160" i="7"/>
  <c r="G160" i="7"/>
  <c r="H160" i="7"/>
  <c r="I160" i="7"/>
  <c r="J160" i="7"/>
  <c r="K160" i="7"/>
  <c r="L160" i="7"/>
  <c r="M160" i="7"/>
  <c r="O32" i="7"/>
  <c r="B161" i="7"/>
  <c r="C161" i="7"/>
  <c r="D161" i="7"/>
  <c r="E161" i="7"/>
  <c r="F161" i="7"/>
  <c r="G161" i="7"/>
  <c r="H161" i="7"/>
  <c r="I161" i="7"/>
  <c r="J161" i="7"/>
  <c r="K161" i="7"/>
  <c r="L161" i="7"/>
  <c r="M161" i="7"/>
  <c r="N161" i="7"/>
  <c r="O33" i="7"/>
  <c r="O161" i="7"/>
  <c r="B162" i="7"/>
  <c r="C162" i="7"/>
  <c r="D162" i="7"/>
  <c r="E162" i="7"/>
  <c r="F162" i="7"/>
  <c r="G162" i="7"/>
  <c r="H162" i="7"/>
  <c r="I162" i="7"/>
  <c r="J162" i="7"/>
  <c r="K162" i="7"/>
  <c r="L162" i="7"/>
  <c r="M162" i="7"/>
  <c r="O34" i="7"/>
  <c r="B166" i="7"/>
  <c r="C166" i="7"/>
  <c r="D166" i="7"/>
  <c r="E166" i="7"/>
  <c r="F166" i="7"/>
  <c r="G166" i="7"/>
  <c r="H166" i="7"/>
  <c r="I166" i="7"/>
  <c r="J166" i="7"/>
  <c r="K166" i="7"/>
  <c r="L166" i="7"/>
  <c r="M166" i="7"/>
  <c r="N166" i="7"/>
  <c r="O38" i="7"/>
  <c r="O166" i="7"/>
  <c r="B167" i="7"/>
  <c r="C167" i="7"/>
  <c r="D167" i="7"/>
  <c r="E167" i="7"/>
  <c r="F167" i="7"/>
  <c r="G167" i="7"/>
  <c r="H167" i="7"/>
  <c r="I167" i="7"/>
  <c r="J167" i="7"/>
  <c r="K167" i="7"/>
  <c r="L167" i="7"/>
  <c r="M167" i="7"/>
  <c r="O39" i="7"/>
  <c r="B168" i="7"/>
  <c r="C168" i="7"/>
  <c r="D168" i="7"/>
  <c r="E168" i="7"/>
  <c r="F168" i="7"/>
  <c r="G168" i="7"/>
  <c r="H168" i="7"/>
  <c r="I168" i="7"/>
  <c r="J168" i="7"/>
  <c r="K168" i="7"/>
  <c r="L168" i="7"/>
  <c r="M168" i="7"/>
  <c r="N168" i="7"/>
  <c r="O40" i="7"/>
  <c r="O168" i="7"/>
  <c r="B170" i="7"/>
  <c r="C170" i="7"/>
  <c r="D170" i="7"/>
  <c r="E170" i="7"/>
  <c r="F170" i="7"/>
  <c r="G170" i="7"/>
  <c r="H170" i="7"/>
  <c r="I170" i="7"/>
  <c r="J170" i="7"/>
  <c r="K170" i="7"/>
  <c r="L170" i="7"/>
  <c r="M170" i="7"/>
  <c r="O42" i="7"/>
  <c r="B171" i="7"/>
  <c r="C171" i="7"/>
  <c r="D171" i="7"/>
  <c r="E171" i="7"/>
  <c r="F171" i="7"/>
  <c r="G171" i="7"/>
  <c r="H171" i="7"/>
  <c r="I171" i="7"/>
  <c r="J171" i="7"/>
  <c r="K171" i="7"/>
  <c r="L171" i="7"/>
  <c r="M171" i="7"/>
  <c r="N171" i="7"/>
  <c r="O43" i="7"/>
  <c r="O171" i="7"/>
  <c r="B172" i="7"/>
  <c r="C172" i="7"/>
  <c r="D172" i="7"/>
  <c r="E172" i="7"/>
  <c r="F172" i="7"/>
  <c r="G172" i="7"/>
  <c r="H172" i="7"/>
  <c r="I172" i="7"/>
  <c r="J172" i="7"/>
  <c r="K172" i="7"/>
  <c r="L172" i="7"/>
  <c r="M172" i="7"/>
  <c r="O44" i="7"/>
  <c r="B173" i="7"/>
  <c r="C173" i="7"/>
  <c r="D173" i="7"/>
  <c r="E173" i="7"/>
  <c r="F173" i="7"/>
  <c r="G173" i="7"/>
  <c r="H173" i="7"/>
  <c r="I173" i="7"/>
  <c r="J173" i="7"/>
  <c r="K173" i="7"/>
  <c r="L173" i="7"/>
  <c r="M173" i="7"/>
  <c r="N173" i="7"/>
  <c r="O45" i="7"/>
  <c r="O173" i="7"/>
  <c r="B174" i="7"/>
  <c r="C174" i="7"/>
  <c r="D174" i="7"/>
  <c r="E174" i="7"/>
  <c r="F174" i="7"/>
  <c r="G174" i="7"/>
  <c r="H174" i="7"/>
  <c r="I174" i="7"/>
  <c r="J174" i="7"/>
  <c r="K174" i="7"/>
  <c r="L174" i="7"/>
  <c r="M174" i="7"/>
  <c r="O46" i="7"/>
  <c r="B176" i="7"/>
  <c r="C176" i="7"/>
  <c r="D176" i="7"/>
  <c r="E176" i="7"/>
  <c r="F176" i="7"/>
  <c r="G176" i="7"/>
  <c r="H176" i="7"/>
  <c r="I176" i="7"/>
  <c r="J176" i="7"/>
  <c r="K176" i="7"/>
  <c r="L176" i="7"/>
  <c r="M176" i="7"/>
  <c r="N176" i="7"/>
  <c r="O48" i="7"/>
  <c r="O176" i="7"/>
  <c r="B149" i="7"/>
  <c r="C149" i="7"/>
  <c r="D149" i="7"/>
  <c r="E149" i="7"/>
  <c r="E192" i="7" s="1"/>
  <c r="F149" i="7"/>
  <c r="G149" i="7"/>
  <c r="G192" i="7" s="1"/>
  <c r="H149" i="7"/>
  <c r="I149" i="7"/>
  <c r="J149" i="7"/>
  <c r="K149" i="7"/>
  <c r="K192" i="7" s="1"/>
  <c r="L149" i="7"/>
  <c r="M149" i="7"/>
  <c r="B152" i="7"/>
  <c r="C152" i="7"/>
  <c r="D152" i="7"/>
  <c r="E152" i="7"/>
  <c r="F152" i="7"/>
  <c r="G152" i="7"/>
  <c r="H152" i="7"/>
  <c r="I152" i="7"/>
  <c r="J152" i="7"/>
  <c r="K152" i="7"/>
  <c r="L152" i="7"/>
  <c r="M152" i="7"/>
  <c r="B153" i="7"/>
  <c r="C153" i="7"/>
  <c r="N153" i="7" s="1"/>
  <c r="D153" i="7"/>
  <c r="E153" i="7"/>
  <c r="F153" i="7"/>
  <c r="G153" i="7"/>
  <c r="H153" i="7"/>
  <c r="I153" i="7"/>
  <c r="J153" i="7"/>
  <c r="K153" i="7"/>
  <c r="L153" i="7"/>
  <c r="M153" i="7"/>
  <c r="B154" i="7"/>
  <c r="B193" i="7" s="1"/>
  <c r="C154" i="7"/>
  <c r="D154" i="7"/>
  <c r="E154" i="7"/>
  <c r="F154" i="7"/>
  <c r="F193" i="7" s="1"/>
  <c r="G154" i="7"/>
  <c r="H154" i="7"/>
  <c r="I154" i="7"/>
  <c r="J154" i="7"/>
  <c r="J193" i="7" s="1"/>
  <c r="K154" i="7"/>
  <c r="L154" i="7"/>
  <c r="M154" i="7"/>
  <c r="B155" i="7"/>
  <c r="C155" i="7"/>
  <c r="D155" i="7"/>
  <c r="E155" i="7"/>
  <c r="F155" i="7"/>
  <c r="G155" i="7"/>
  <c r="H155" i="7"/>
  <c r="I155" i="7"/>
  <c r="J155" i="7"/>
  <c r="K155" i="7"/>
  <c r="L155" i="7"/>
  <c r="M155" i="7"/>
  <c r="N155" i="7"/>
  <c r="B156" i="7"/>
  <c r="C156" i="7"/>
  <c r="D156" i="7"/>
  <c r="E156" i="7"/>
  <c r="F156" i="7"/>
  <c r="G156" i="7"/>
  <c r="H156" i="7"/>
  <c r="I156" i="7"/>
  <c r="J156" i="7"/>
  <c r="K156" i="7"/>
  <c r="L156" i="7"/>
  <c r="M156" i="7"/>
  <c r="B164" i="7"/>
  <c r="C164" i="7"/>
  <c r="N164" i="7" s="1"/>
  <c r="D164" i="7"/>
  <c r="E164" i="7"/>
  <c r="F164" i="7"/>
  <c r="G164" i="7"/>
  <c r="H164" i="7"/>
  <c r="I164" i="7"/>
  <c r="J164" i="7"/>
  <c r="K164" i="7"/>
  <c r="L164" i="7"/>
  <c r="M164" i="7"/>
  <c r="B165" i="7"/>
  <c r="C165" i="7"/>
  <c r="D165" i="7"/>
  <c r="E165" i="7"/>
  <c r="F165" i="7"/>
  <c r="G165" i="7"/>
  <c r="H165" i="7"/>
  <c r="I165" i="7"/>
  <c r="J165" i="7"/>
  <c r="K165" i="7"/>
  <c r="L165" i="7"/>
  <c r="M165" i="7"/>
  <c r="L193" i="7"/>
  <c r="H193" i="7"/>
  <c r="D193" i="7"/>
  <c r="O21" i="7"/>
  <c r="O65" i="7" s="1"/>
  <c r="O24" i="7"/>
  <c r="O25" i="7"/>
  <c r="O26" i="7"/>
  <c r="O27" i="7"/>
  <c r="O28" i="7"/>
  <c r="O36" i="7"/>
  <c r="O37" i="7"/>
  <c r="O64" i="7"/>
  <c r="N71" i="7"/>
  <c r="N72" i="7"/>
  <c r="O72" i="7" s="1"/>
  <c r="N73" i="7"/>
  <c r="O73" i="7" s="1"/>
  <c r="P137" i="7" s="1"/>
  <c r="N74" i="7"/>
  <c r="N76" i="7"/>
  <c r="O76" i="7" s="1"/>
  <c r="P140" i="7" s="1"/>
  <c r="N77" i="7"/>
  <c r="O77" i="7" s="1"/>
  <c r="N78" i="7"/>
  <c r="O78" i="7" s="1"/>
  <c r="P142" i="7" s="1"/>
  <c r="N79" i="7"/>
  <c r="N80" i="7"/>
  <c r="O80" i="7" s="1"/>
  <c r="P144" i="7" s="1"/>
  <c r="N82" i="7"/>
  <c r="O82" i="7" s="1"/>
  <c r="N83" i="7"/>
  <c r="O83" i="7" s="1"/>
  <c r="P147" i="7" s="1"/>
  <c r="N84" i="7"/>
  <c r="N85" i="7"/>
  <c r="N86" i="7"/>
  <c r="N88" i="7"/>
  <c r="N89" i="7"/>
  <c r="N90" i="7"/>
  <c r="N91" i="7"/>
  <c r="N92" i="7"/>
  <c r="N94" i="7"/>
  <c r="N95" i="7"/>
  <c r="O95" i="7" s="1"/>
  <c r="P159" i="7" s="1"/>
  <c r="N96" i="7"/>
  <c r="O96" i="7" s="1"/>
  <c r="N97" i="7"/>
  <c r="O97" i="7" s="1"/>
  <c r="P161" i="7" s="1"/>
  <c r="N98" i="7"/>
  <c r="N100" i="7"/>
  <c r="N101" i="7"/>
  <c r="N102" i="7"/>
  <c r="N103" i="7"/>
  <c r="N104" i="7"/>
  <c r="N106" i="7"/>
  <c r="N107" i="7"/>
  <c r="N108" i="7"/>
  <c r="N109" i="7"/>
  <c r="N110" i="7"/>
  <c r="N112" i="7"/>
  <c r="M192" i="7"/>
  <c r="I192" i="7"/>
  <c r="F192" i="7"/>
  <c r="D192" i="7"/>
  <c r="B192" i="7"/>
  <c r="O112" i="7"/>
  <c r="O110" i="7"/>
  <c r="O109" i="7"/>
  <c r="O108" i="7"/>
  <c r="O107" i="7"/>
  <c r="P171" i="7" s="1"/>
  <c r="O106" i="7"/>
  <c r="O104" i="7"/>
  <c r="P168" i="7" s="1"/>
  <c r="O103" i="7"/>
  <c r="P166" i="7"/>
  <c r="P165" i="7"/>
  <c r="P164" i="7"/>
  <c r="O98" i="7"/>
  <c r="O94" i="7"/>
  <c r="P156" i="7"/>
  <c r="P155" i="7"/>
  <c r="P154" i="7"/>
  <c r="P153" i="7"/>
  <c r="P152" i="7"/>
  <c r="O86" i="7"/>
  <c r="P150" i="7" s="1"/>
  <c r="P149" i="7"/>
  <c r="O84" i="7"/>
  <c r="O79" i="7"/>
  <c r="O74" i="7"/>
  <c r="N129" i="7"/>
  <c r="M129" i="7"/>
  <c r="L129" i="7"/>
  <c r="K129" i="7"/>
  <c r="J129" i="7"/>
  <c r="I129" i="7"/>
  <c r="H129" i="7"/>
  <c r="G129" i="7"/>
  <c r="F129" i="7"/>
  <c r="E129" i="7"/>
  <c r="D129" i="7"/>
  <c r="C129" i="7"/>
  <c r="B129" i="7"/>
  <c r="M128" i="7"/>
  <c r="L128" i="7"/>
  <c r="K128" i="7"/>
  <c r="J128" i="7"/>
  <c r="I128" i="7"/>
  <c r="H128" i="7"/>
  <c r="G128" i="7"/>
  <c r="F128" i="7"/>
  <c r="E128" i="7"/>
  <c r="D128" i="7"/>
  <c r="C128" i="7"/>
  <c r="B128" i="7"/>
  <c r="N65" i="7"/>
  <c r="M65" i="7"/>
  <c r="L65" i="7"/>
  <c r="K65" i="7"/>
  <c r="J65" i="7"/>
  <c r="I65" i="7"/>
  <c r="H65" i="7"/>
  <c r="G65" i="7"/>
  <c r="F65" i="7"/>
  <c r="E65" i="7"/>
  <c r="D65" i="7"/>
  <c r="N64" i="7"/>
  <c r="M64" i="7"/>
  <c r="L64" i="7"/>
  <c r="K64" i="7"/>
  <c r="J64" i="7"/>
  <c r="I64" i="7"/>
  <c r="H64" i="7"/>
  <c r="G64" i="7"/>
  <c r="F64" i="7"/>
  <c r="E64" i="7"/>
  <c r="D64" i="7"/>
  <c r="O120" i="7" l="1"/>
  <c r="O122" i="7"/>
  <c r="N156" i="7"/>
  <c r="M193" i="7"/>
  <c r="N149" i="7"/>
  <c r="N174" i="7"/>
  <c r="O174" i="7" s="1"/>
  <c r="P174" i="7" s="1"/>
  <c r="N172" i="7"/>
  <c r="O172" i="7" s="1"/>
  <c r="P172" i="7" s="1"/>
  <c r="N170" i="7"/>
  <c r="O170" i="7" s="1"/>
  <c r="P170" i="7" s="1"/>
  <c r="N167" i="7"/>
  <c r="O167" i="7" s="1"/>
  <c r="P167" i="7" s="1"/>
  <c r="N162" i="7"/>
  <c r="O162" i="7" s="1"/>
  <c r="P162" i="7" s="1"/>
  <c r="N160" i="7"/>
  <c r="O160" i="7" s="1"/>
  <c r="P160" i="7" s="1"/>
  <c r="N158" i="7"/>
  <c r="O158" i="7" s="1"/>
  <c r="P158" i="7" s="1"/>
  <c r="N148" i="7"/>
  <c r="O148" i="7" s="1"/>
  <c r="P148" i="7" s="1"/>
  <c r="N146" i="7"/>
  <c r="O146" i="7" s="1"/>
  <c r="P146" i="7" s="1"/>
  <c r="N143" i="7"/>
  <c r="O143" i="7" s="1"/>
  <c r="P143" i="7" s="1"/>
  <c r="N141" i="7"/>
  <c r="O141" i="7" s="1"/>
  <c r="P141" i="7" s="1"/>
  <c r="N138" i="7"/>
  <c r="O138" i="7" s="1"/>
  <c r="P138" i="7" s="1"/>
  <c r="N136" i="7"/>
  <c r="P178" i="7"/>
  <c r="P173" i="7"/>
  <c r="P176" i="7"/>
  <c r="C192" i="7"/>
  <c r="N128" i="7"/>
  <c r="O128" i="7" s="1"/>
  <c r="N165" i="7"/>
  <c r="L192" i="7"/>
  <c r="J192" i="7"/>
  <c r="H192" i="7"/>
  <c r="N154" i="7"/>
  <c r="N177" i="7"/>
  <c r="O177" i="7" s="1"/>
  <c r="N180" i="7"/>
  <c r="K193" i="7"/>
  <c r="I193" i="7"/>
  <c r="G193" i="7"/>
  <c r="E193" i="7"/>
  <c r="N152" i="7"/>
  <c r="N188" i="7"/>
  <c r="O188" i="7" s="1"/>
  <c r="P188" i="7" s="1"/>
  <c r="N183" i="7"/>
  <c r="O183" i="7" s="1"/>
  <c r="N182" i="7"/>
  <c r="N186" i="7"/>
  <c r="O186" i="7" s="1"/>
  <c r="P186" i="7" s="1"/>
  <c r="O121" i="7"/>
  <c r="N185" i="7"/>
  <c r="O185" i="7" s="1"/>
  <c r="N184" i="7"/>
  <c r="O184" i="7" s="1"/>
  <c r="O119" i="7"/>
  <c r="O136" i="7"/>
  <c r="P177" i="7"/>
  <c r="O71" i="7"/>
  <c r="C193" i="7"/>
  <c r="P184" i="7" l="1"/>
  <c r="P183" i="7"/>
  <c r="P185" i="7"/>
  <c r="N192" i="7"/>
  <c r="O192" i="7" s="1"/>
  <c r="P192" i="7" s="1"/>
  <c r="N193" i="7"/>
  <c r="O129" i="7"/>
  <c r="P135" i="7"/>
  <c r="O193" i="7"/>
  <c r="P136" i="7"/>
</calcChain>
</file>

<file path=xl/sharedStrings.xml><?xml version="1.0" encoding="utf-8"?>
<sst xmlns="http://schemas.openxmlformats.org/spreadsheetml/2006/main" count="81" uniqueCount="31">
  <si>
    <t>Year</t>
  </si>
  <si>
    <t>TOTAL</t>
  </si>
  <si>
    <t>AVG.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</si>
  <si>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</si>
  <si>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</si>
  <si>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</si>
  <si>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</si>
  <si>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</si>
  <si>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</si>
  <si>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</si>
  <si>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</si>
  <si>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</si>
  <si>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</si>
  <si>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</si>
  <si>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</si>
  <si>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</si>
  <si>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Total Loss</t>
  </si>
  <si>
    <t>Page #1</t>
  </si>
  <si>
    <t>Page #2</t>
  </si>
  <si>
    <t>Percentage</t>
  </si>
  <si>
    <t>Page #3</t>
  </si>
  <si>
    <t>MWD#2</t>
  </si>
  <si>
    <t>Monthly Diversions</t>
  </si>
  <si>
    <t>(acre-feet)</t>
  </si>
  <si>
    <t>Delivery to Farms</t>
  </si>
  <si>
    <t>System Loss</t>
  </si>
  <si>
    <t>Col #13</t>
  </si>
  <si>
    <t>Must=100%</t>
  </si>
  <si>
    <t>ALMENA CANAL</t>
  </si>
  <si>
    <t xml:space="preserve"> </t>
  </si>
  <si>
    <t>KANSAS3MWD.XLS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</si>
</sst>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2"/>
      <name val="Arial"/>
    </font>
    <font>
      <sz val="12"/>
      <name val="SWISS"/>
    </font>
    <font>
      <b/>
      <sz val="12"/>
      <name val="SWISS"/>
    </font>
    <font>
      <sz val="8"/>
      <name val="Arial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double">
        <color indexed="8"/>
      </top>
      <bottom style="double">
        <color indexed="64"/>
      </bottom>
      <diagonal/>
    </border>
    <border>
      <left/>
      <right/>
      <top style="double">
        <color indexed="8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3" fontId="1" fillId="0" borderId="0" xfId="0" applyNumberFormat="1" applyFont="1" applyAlignment="1"/>
    <xf numFmtId="3" fontId="1" fillId="0" borderId="0" xfId="0" applyNumberFormat="1" applyFont="1"/>
    <xf numFmtId="3" fontId="1" fillId="0" borderId="1" xfId="0" applyNumberFormat="1" applyFont="1" applyBorder="1"/>
    <xf numFmtId="1" fontId="1" fillId="0" borderId="0" xfId="0" applyNumberFormat="1" applyFont="1"/>
    <xf numFmtId="0" fontId="1" fillId="0" borderId="0" xfId="0" applyNumberFormat="1" applyFont="1"/>
    <xf numFmtId="0" fontId="1" fillId="0" borderId="2" xfId="0" applyNumberFormat="1" applyFont="1" applyBorder="1"/>
    <xf numFmtId="0" fontId="2" fillId="0" borderId="0" xfId="0" applyNumberFormat="1" applyFont="1" applyAlignment="1"/>
    <xf numFmtId="3" fontId="2" fillId="0" borderId="0" xfId="0" applyNumberFormat="1" applyFont="1" applyAlignment="1"/>
    <xf numFmtId="10" fontId="1" fillId="0" borderId="1" xfId="0" applyNumberFormat="1" applyFont="1" applyBorder="1"/>
    <xf numFmtId="10" fontId="1" fillId="0" borderId="0" xfId="0" applyNumberFormat="1" applyFont="1"/>
    <xf numFmtId="0" fontId="1" fillId="0" borderId="1" xfId="0" applyNumberFormat="1" applyFont="1" applyBorder="1"/>
    <xf numFmtId="0" fontId="1" fillId="0" borderId="1" xfId="0" applyNumberFormat="1" applyFont="1" applyBorder="1" applyAlignment="1"/>
    <xf numFmtId="3" fontId="1" fillId="0" borderId="1" xfId="0" applyNumberFormat="1" applyFont="1" applyBorder="1" applyAlignment="1"/>
    <xf numFmtId="10" fontId="1" fillId="0" borderId="1" xfId="0" applyNumberFormat="1" applyFont="1" applyBorder="1" applyAlignment="1"/>
    <xf numFmtId="0" fontId="1" fillId="0" borderId="0" xfId="0" applyNumberFormat="1" applyFont="1" applyAlignment="1"/>
    <xf numFmtId="0" fontId="1" fillId="0" borderId="1" xfId="0" applyNumberFormat="1" applyFont="1" applyBorder="1" applyAlignment="1">
      <alignment horizontal="right"/>
    </xf>
    <xf numFmtId="0" fontId="1" fillId="0" borderId="3" xfId="0" applyNumberFormat="1" applyFont="1" applyBorder="1" applyAlignment="1">
      <alignment horizontal="right"/>
    </xf>
    <xf numFmtId="0" fontId="0" fillId="0" borderId="0" xfId="0" applyBorder="1"/>
    <xf numFmtId="0" fontId="1" fillId="0" borderId="4" xfId="0" applyNumberFormat="1" applyFont="1" applyBorder="1" applyAlignment="1"/>
    <xf numFmtId="3" fontId="1" fillId="0" borderId="4" xfId="0" applyNumberFormat="1" applyFont="1" applyBorder="1" applyAlignment="1"/>
    <xf numFmtId="10" fontId="1" fillId="0" borderId="4" xfId="0" applyNumberFormat="1" applyFont="1" applyBorder="1" applyAlignment="1"/>
    <xf numFmtId="10" fontId="1" fillId="0" borderId="5" xfId="0" applyNumberFormat="1" applyFont="1" applyBorder="1" applyAlignment="1"/>
    <xf numFmtId="0" fontId="1" fillId="0" borderId="0" xfId="0" applyNumberFormat="1" applyFont="1" applyAlignment="1">
      <alignment horizontal="center"/>
    </xf>
    <xf numFmtId="0" fontId="1" fillId="0" borderId="0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0"/>
  </sheetPr>
  <dimension ref="A1:S242"/>
  <sheetViews>
    <sheetView tabSelected="1" zoomScale="70" workbookViewId="0">
      <selection activeCell="H191" sqref="H191"/>
    </sheetView>
  </sheetViews>
  <sheetFormatPr defaultRowHeight="15"/>
  <cols>
    <col min="1" max="4" width="6.6640625" customWidth="1"/>
    <col min="5" max="5" width="7.6640625" customWidth="1"/>
    <col min="6" max="10" width="9.6640625" customWidth="1"/>
    <col min="11" max="11" width="8.6640625" customWidth="1"/>
    <col min="12" max="12" width="7.6640625" customWidth="1"/>
    <col min="13" max="13" width="6.6640625" customWidth="1"/>
    <col min="14" max="14" width="9.77734375" customWidth="1"/>
    <col min="15" max="15" width="10.6640625" customWidth="1"/>
  </cols>
  <sheetData>
    <row r="1" spans="1:19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15" t="s">
        <v>30</v>
      </c>
      <c r="M1" s="5"/>
      <c r="N1" s="5"/>
      <c r="O1" s="5"/>
      <c r="P1" s="5"/>
      <c r="Q1" s="1"/>
      <c r="R1" s="1"/>
      <c r="S1" s="1"/>
    </row>
    <row r="2" spans="1:19">
      <c r="A2" s="5"/>
      <c r="B2" s="23" t="s">
        <v>28</v>
      </c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5"/>
      <c r="Q2" s="1"/>
      <c r="R2" s="1"/>
      <c r="S2" s="1"/>
    </row>
    <row r="3" spans="1:19">
      <c r="A3" s="5"/>
      <c r="B3" s="23" t="s">
        <v>22</v>
      </c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5"/>
      <c r="Q3" s="1"/>
      <c r="R3" s="1"/>
      <c r="S3" s="1"/>
    </row>
    <row r="4" spans="1:19">
      <c r="A4" s="5"/>
      <c r="B4" s="23" t="s">
        <v>23</v>
      </c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4"/>
      <c r="P4" s="5"/>
      <c r="Q4" s="1"/>
      <c r="R4" s="1"/>
      <c r="S4" s="1"/>
    </row>
    <row r="5" spans="1:19">
      <c r="A5" s="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 t="s">
        <v>17</v>
      </c>
      <c r="P5" s="5"/>
      <c r="Q5" s="1"/>
      <c r="R5" s="1"/>
      <c r="S5" s="1"/>
    </row>
    <row r="6" spans="1:19">
      <c r="A6" s="5"/>
      <c r="B6" s="17" t="s">
        <v>0</v>
      </c>
      <c r="C6" s="16" t="s">
        <v>3</v>
      </c>
      <c r="D6" s="16" t="s">
        <v>4</v>
      </c>
      <c r="E6" s="16" t="s">
        <v>5</v>
      </c>
      <c r="F6" s="16" t="s">
        <v>6</v>
      </c>
      <c r="G6" s="16" t="s">
        <v>7</v>
      </c>
      <c r="H6" s="16" t="s">
        <v>8</v>
      </c>
      <c r="I6" s="16" t="s">
        <v>9</v>
      </c>
      <c r="J6" s="16" t="s">
        <v>10</v>
      </c>
      <c r="K6" s="16" t="s">
        <v>11</v>
      </c>
      <c r="L6" s="16" t="s">
        <v>12</v>
      </c>
      <c r="M6" s="16" t="s">
        <v>13</v>
      </c>
      <c r="N6" s="16" t="s">
        <v>14</v>
      </c>
      <c r="O6" s="16" t="s">
        <v>15</v>
      </c>
      <c r="P6" s="6"/>
      <c r="Q6" s="1"/>
      <c r="R6" s="1"/>
      <c r="S6" s="1"/>
    </row>
    <row r="7" spans="1:19">
      <c r="A7" s="5"/>
      <c r="B7" s="11">
        <v>1967</v>
      </c>
      <c r="C7" s="3">
        <v>0</v>
      </c>
      <c r="D7" s="3">
        <v>0</v>
      </c>
      <c r="E7" s="3">
        <v>0</v>
      </c>
      <c r="F7" s="3">
        <v>337</v>
      </c>
      <c r="G7" s="3">
        <v>621</v>
      </c>
      <c r="H7" s="3">
        <v>71</v>
      </c>
      <c r="I7" s="3">
        <v>2090</v>
      </c>
      <c r="J7" s="3">
        <v>2650</v>
      </c>
      <c r="K7" s="3">
        <v>873</v>
      </c>
      <c r="L7" s="3">
        <v>0</v>
      </c>
      <c r="M7" s="3">
        <v>0</v>
      </c>
      <c r="N7" s="3">
        <v>0</v>
      </c>
      <c r="O7" s="3">
        <f>SUM(C7:N7)</f>
        <v>6642</v>
      </c>
      <c r="P7" s="5"/>
      <c r="Q7" s="1"/>
      <c r="R7" s="1"/>
      <c r="S7" s="1"/>
    </row>
    <row r="8" spans="1:19">
      <c r="A8" s="5"/>
      <c r="B8" s="15">
        <v>1968</v>
      </c>
      <c r="C8" s="2">
        <v>0</v>
      </c>
      <c r="D8" s="2">
        <v>0</v>
      </c>
      <c r="E8" s="2">
        <v>0</v>
      </c>
      <c r="F8" s="2">
        <v>1175</v>
      </c>
      <c r="G8" s="2">
        <v>39</v>
      </c>
      <c r="H8" s="2">
        <v>1219</v>
      </c>
      <c r="I8" s="2">
        <v>5930</v>
      </c>
      <c r="J8" s="2">
        <v>2114</v>
      </c>
      <c r="K8" s="2">
        <v>803</v>
      </c>
      <c r="L8" s="2">
        <v>0</v>
      </c>
      <c r="M8" s="2">
        <v>0</v>
      </c>
      <c r="N8" s="2">
        <v>0</v>
      </c>
      <c r="O8" s="2">
        <f>SUM(C8:N8)</f>
        <v>11280</v>
      </c>
      <c r="P8" s="5"/>
      <c r="Q8" s="1"/>
      <c r="R8" s="1"/>
      <c r="S8" s="1"/>
    </row>
    <row r="9" spans="1:19">
      <c r="A9" s="5"/>
      <c r="B9" s="15">
        <v>1969</v>
      </c>
      <c r="C9" s="2">
        <v>0</v>
      </c>
      <c r="D9" s="2">
        <v>0</v>
      </c>
      <c r="E9" s="2">
        <v>0</v>
      </c>
      <c r="F9" s="2">
        <v>0</v>
      </c>
      <c r="G9" s="2">
        <v>231</v>
      </c>
      <c r="H9" s="2">
        <v>668</v>
      </c>
      <c r="I9" s="2">
        <v>4437</v>
      </c>
      <c r="J9" s="2">
        <v>3982</v>
      </c>
      <c r="K9" s="2">
        <v>9</v>
      </c>
      <c r="L9" s="2">
        <v>0</v>
      </c>
      <c r="M9" s="2">
        <v>0</v>
      </c>
      <c r="N9" s="2">
        <v>0</v>
      </c>
      <c r="O9" s="2">
        <f>SUM(C9:N9)</f>
        <v>9327</v>
      </c>
      <c r="P9" s="5"/>
      <c r="Q9" s="1"/>
      <c r="R9" s="1"/>
      <c r="S9" s="1"/>
    </row>
    <row r="10" spans="1:19">
      <c r="A10" s="5"/>
      <c r="B10" s="15">
        <v>1970</v>
      </c>
      <c r="C10" s="2">
        <v>0</v>
      </c>
      <c r="D10" s="2">
        <v>0</v>
      </c>
      <c r="E10" s="2">
        <v>0</v>
      </c>
      <c r="F10" s="2">
        <v>0</v>
      </c>
      <c r="G10" s="2">
        <v>136</v>
      </c>
      <c r="H10" s="2">
        <v>1225</v>
      </c>
      <c r="I10" s="2">
        <v>4902</v>
      </c>
      <c r="J10" s="2">
        <v>3828</v>
      </c>
      <c r="K10" s="2">
        <v>0</v>
      </c>
      <c r="L10" s="2">
        <v>0</v>
      </c>
      <c r="M10" s="2">
        <v>0</v>
      </c>
      <c r="N10" s="2">
        <v>0</v>
      </c>
      <c r="O10" s="2">
        <f>SUM(C10:N10)</f>
        <v>10091</v>
      </c>
      <c r="P10" s="5"/>
      <c r="Q10" s="1"/>
      <c r="R10" s="1"/>
      <c r="S10" s="1"/>
    </row>
    <row r="11" spans="1:19">
      <c r="A11" s="5"/>
      <c r="B11" s="15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5"/>
      <c r="Q11" s="1"/>
      <c r="R11" s="1"/>
      <c r="S11" s="1"/>
    </row>
    <row r="12" spans="1:19">
      <c r="A12" s="5"/>
      <c r="B12" s="15">
        <v>1971</v>
      </c>
      <c r="C12" s="2">
        <v>0</v>
      </c>
      <c r="D12" s="2">
        <v>0</v>
      </c>
      <c r="E12" s="2">
        <v>0</v>
      </c>
      <c r="F12" s="2">
        <v>0</v>
      </c>
      <c r="G12" s="2">
        <v>86</v>
      </c>
      <c r="H12" s="2">
        <v>1153</v>
      </c>
      <c r="I12" s="2">
        <v>3421</v>
      </c>
      <c r="J12" s="2">
        <v>2246</v>
      </c>
      <c r="K12" s="2">
        <v>0</v>
      </c>
      <c r="L12" s="2">
        <v>0</v>
      </c>
      <c r="M12" s="2">
        <v>0</v>
      </c>
      <c r="N12" s="2">
        <v>0</v>
      </c>
      <c r="O12" s="2">
        <f>SUM(C12:N12)</f>
        <v>6906</v>
      </c>
      <c r="P12" s="5"/>
      <c r="Q12" s="1"/>
      <c r="R12" s="1"/>
      <c r="S12" s="1"/>
    </row>
    <row r="13" spans="1:19">
      <c r="A13" s="5"/>
      <c r="B13" s="15">
        <v>1972</v>
      </c>
      <c r="C13" s="2">
        <v>0</v>
      </c>
      <c r="D13" s="2">
        <v>0</v>
      </c>
      <c r="E13" s="2">
        <v>0</v>
      </c>
      <c r="F13" s="2">
        <v>0</v>
      </c>
      <c r="G13" s="2">
        <v>275</v>
      </c>
      <c r="H13" s="2">
        <v>105</v>
      </c>
      <c r="I13" s="2">
        <v>1976</v>
      </c>
      <c r="J13" s="2">
        <v>220</v>
      </c>
      <c r="K13" s="2">
        <v>0</v>
      </c>
      <c r="L13" s="2">
        <v>0</v>
      </c>
      <c r="M13" s="2">
        <v>0</v>
      </c>
      <c r="N13" s="2">
        <v>0</v>
      </c>
      <c r="O13" s="2">
        <f>SUM(C13:N13)</f>
        <v>2576</v>
      </c>
      <c r="P13" s="5"/>
      <c r="Q13" s="1"/>
      <c r="R13" s="1"/>
      <c r="S13" s="1"/>
    </row>
    <row r="14" spans="1:19">
      <c r="A14" s="5"/>
      <c r="B14" s="15">
        <v>1973</v>
      </c>
      <c r="C14" s="2">
        <v>0</v>
      </c>
      <c r="D14" s="2">
        <v>0</v>
      </c>
      <c r="E14" s="2">
        <v>0</v>
      </c>
      <c r="F14" s="2">
        <v>0</v>
      </c>
      <c r="G14" s="2">
        <v>90</v>
      </c>
      <c r="H14" s="2">
        <v>268</v>
      </c>
      <c r="I14" s="2">
        <v>3111</v>
      </c>
      <c r="J14" s="2">
        <v>3080</v>
      </c>
      <c r="K14" s="2">
        <v>0</v>
      </c>
      <c r="L14" s="2">
        <v>0</v>
      </c>
      <c r="M14" s="2">
        <v>0</v>
      </c>
      <c r="N14" s="2">
        <v>0</v>
      </c>
      <c r="O14" s="2">
        <f>SUM(C14:N14)</f>
        <v>6549</v>
      </c>
      <c r="P14" s="5"/>
      <c r="Q14" s="1"/>
      <c r="R14" s="1"/>
      <c r="S14" s="1"/>
    </row>
    <row r="15" spans="1:19">
      <c r="A15" s="5"/>
      <c r="B15" s="15">
        <v>1974</v>
      </c>
      <c r="C15" s="2">
        <v>0</v>
      </c>
      <c r="D15" s="2">
        <v>0</v>
      </c>
      <c r="E15" s="2">
        <v>0</v>
      </c>
      <c r="F15" s="2">
        <v>90</v>
      </c>
      <c r="G15" s="2">
        <v>74</v>
      </c>
      <c r="H15" s="2">
        <v>450</v>
      </c>
      <c r="I15" s="2">
        <v>2816</v>
      </c>
      <c r="J15" s="2">
        <v>36</v>
      </c>
      <c r="K15" s="2">
        <v>0</v>
      </c>
      <c r="L15" s="2">
        <v>0</v>
      </c>
      <c r="M15" s="2">
        <v>0</v>
      </c>
      <c r="N15" s="2">
        <v>0</v>
      </c>
      <c r="O15" s="2">
        <f>SUM(C15:N15)</f>
        <v>3466</v>
      </c>
      <c r="P15" s="5"/>
      <c r="Q15" s="1"/>
      <c r="R15" s="1"/>
      <c r="S15" s="1"/>
    </row>
    <row r="16" spans="1:19">
      <c r="A16" s="5"/>
      <c r="B16" s="15">
        <v>1975</v>
      </c>
      <c r="C16" s="2">
        <v>0</v>
      </c>
      <c r="D16" s="2">
        <v>0</v>
      </c>
      <c r="E16" s="2">
        <v>0</v>
      </c>
      <c r="F16" s="2">
        <v>0</v>
      </c>
      <c r="G16" s="2">
        <v>73</v>
      </c>
      <c r="H16" s="2">
        <v>440</v>
      </c>
      <c r="I16" s="2">
        <v>4162</v>
      </c>
      <c r="J16" s="2">
        <v>2018</v>
      </c>
      <c r="K16" s="2">
        <v>4</v>
      </c>
      <c r="L16" s="2">
        <v>0</v>
      </c>
      <c r="M16" s="2">
        <v>0</v>
      </c>
      <c r="N16" s="2">
        <v>0</v>
      </c>
      <c r="O16" s="2">
        <f>SUM(C16:N16)</f>
        <v>6697</v>
      </c>
      <c r="P16" s="5"/>
      <c r="Q16" s="1"/>
      <c r="R16" s="1"/>
      <c r="S16" s="1"/>
    </row>
    <row r="17" spans="1:19">
      <c r="A17" s="5"/>
      <c r="B17" s="15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5"/>
      <c r="Q17" s="1"/>
      <c r="R17" s="1"/>
      <c r="S17" s="1"/>
    </row>
    <row r="18" spans="1:19">
      <c r="A18" s="5"/>
      <c r="B18" s="15">
        <v>1976</v>
      </c>
      <c r="C18" s="2">
        <v>0</v>
      </c>
      <c r="D18" s="2">
        <v>0</v>
      </c>
      <c r="E18" s="2">
        <v>0</v>
      </c>
      <c r="F18" s="2">
        <v>0</v>
      </c>
      <c r="G18" s="2">
        <v>0</v>
      </c>
      <c r="H18" s="2">
        <v>2155</v>
      </c>
      <c r="I18" s="2">
        <v>3283</v>
      </c>
      <c r="J18" s="2">
        <v>0</v>
      </c>
      <c r="K18" s="2">
        <v>0</v>
      </c>
      <c r="L18" s="2">
        <v>0</v>
      </c>
      <c r="M18" s="2">
        <v>0</v>
      </c>
      <c r="N18" s="2">
        <v>0</v>
      </c>
      <c r="O18" s="2">
        <f>SUM(C18:N18)</f>
        <v>5438</v>
      </c>
      <c r="P18" s="5"/>
      <c r="Q18" s="1"/>
      <c r="R18" s="1"/>
      <c r="S18" s="1"/>
    </row>
    <row r="19" spans="1:19">
      <c r="A19" s="5"/>
      <c r="B19" s="15">
        <v>1977</v>
      </c>
      <c r="C19" s="2">
        <v>0</v>
      </c>
      <c r="D19" s="2">
        <v>0</v>
      </c>
      <c r="E19" s="2">
        <v>0</v>
      </c>
      <c r="F19" s="2">
        <v>0</v>
      </c>
      <c r="G19" s="2">
        <v>0</v>
      </c>
      <c r="H19" s="2">
        <v>0</v>
      </c>
      <c r="I19" s="2">
        <v>2223</v>
      </c>
      <c r="J19" s="2">
        <v>618</v>
      </c>
      <c r="K19" s="2">
        <v>0</v>
      </c>
      <c r="L19" s="2">
        <v>0</v>
      </c>
      <c r="M19" s="2">
        <v>0</v>
      </c>
      <c r="N19" s="2">
        <v>0</v>
      </c>
      <c r="O19" s="2">
        <f>SUM(C19:N19)</f>
        <v>2841</v>
      </c>
      <c r="P19" s="5"/>
      <c r="Q19" s="1"/>
      <c r="R19" s="1"/>
      <c r="S19" s="1"/>
    </row>
    <row r="20" spans="1:19">
      <c r="A20" s="5"/>
      <c r="B20" s="15">
        <v>1978</v>
      </c>
      <c r="C20" s="2">
        <v>0</v>
      </c>
      <c r="D20" s="2">
        <v>0</v>
      </c>
      <c r="E20" s="2">
        <v>0</v>
      </c>
      <c r="F20" s="2">
        <v>0</v>
      </c>
      <c r="G20" s="2">
        <v>0</v>
      </c>
      <c r="H20" s="2">
        <v>721</v>
      </c>
      <c r="I20" s="2">
        <v>2973</v>
      </c>
      <c r="J20" s="2">
        <v>0</v>
      </c>
      <c r="K20" s="2">
        <v>0</v>
      </c>
      <c r="L20" s="2">
        <v>0</v>
      </c>
      <c r="M20" s="2">
        <v>0</v>
      </c>
      <c r="N20" s="2">
        <v>0</v>
      </c>
      <c r="O20" s="2">
        <f>SUM(C20:N20)</f>
        <v>3694</v>
      </c>
      <c r="P20" s="5"/>
      <c r="Q20" s="1"/>
      <c r="R20" s="1"/>
      <c r="S20" s="1"/>
    </row>
    <row r="21" spans="1:19">
      <c r="A21" s="5"/>
      <c r="B21" s="15">
        <v>1979</v>
      </c>
      <c r="C21" s="2">
        <v>0</v>
      </c>
      <c r="D21" s="2">
        <v>0</v>
      </c>
      <c r="E21" s="2">
        <v>0</v>
      </c>
      <c r="F21" s="2">
        <v>0</v>
      </c>
      <c r="G21" s="2">
        <v>0</v>
      </c>
      <c r="H21" s="2">
        <v>0</v>
      </c>
      <c r="I21" s="2">
        <v>0</v>
      </c>
      <c r="J21" s="2">
        <v>0</v>
      </c>
      <c r="K21" s="2">
        <v>0</v>
      </c>
      <c r="L21" s="2">
        <v>0</v>
      </c>
      <c r="M21" s="2">
        <v>0</v>
      </c>
      <c r="N21" s="2">
        <v>0</v>
      </c>
      <c r="O21" s="2">
        <f>SUM(C21:N21)</f>
        <v>0</v>
      </c>
      <c r="P21" s="5"/>
      <c r="Q21" s="1"/>
      <c r="R21" s="1"/>
      <c r="S21" s="1"/>
    </row>
    <row r="22" spans="1:19">
      <c r="A22" s="5"/>
      <c r="B22" s="15">
        <v>1980</v>
      </c>
      <c r="C22" s="2">
        <v>0</v>
      </c>
      <c r="D22" s="2">
        <v>0</v>
      </c>
      <c r="E22" s="2">
        <v>0</v>
      </c>
      <c r="F22" s="2">
        <v>0</v>
      </c>
      <c r="G22" s="2">
        <v>0</v>
      </c>
      <c r="H22" s="2">
        <v>0</v>
      </c>
      <c r="I22" s="2">
        <v>1126</v>
      </c>
      <c r="J22" s="2">
        <v>0</v>
      </c>
      <c r="K22" s="2">
        <v>0</v>
      </c>
      <c r="L22" s="2">
        <v>0</v>
      </c>
      <c r="M22" s="2">
        <v>0</v>
      </c>
      <c r="N22" s="2">
        <v>0</v>
      </c>
      <c r="O22" s="2">
        <f>SUM(C22:N22)</f>
        <v>1126</v>
      </c>
      <c r="P22" s="5"/>
      <c r="Q22" s="1"/>
      <c r="R22" s="1"/>
      <c r="S22" s="1"/>
    </row>
    <row r="23" spans="1:19">
      <c r="A23" s="5"/>
      <c r="B23" s="15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5"/>
      <c r="Q23" s="1"/>
      <c r="R23" s="1"/>
      <c r="S23" s="1"/>
    </row>
    <row r="24" spans="1:19">
      <c r="A24" s="5"/>
      <c r="B24" s="15">
        <v>1981</v>
      </c>
      <c r="C24" s="2">
        <v>0</v>
      </c>
      <c r="D24" s="2">
        <v>0</v>
      </c>
      <c r="E24" s="2">
        <v>0</v>
      </c>
      <c r="F24" s="2">
        <v>0</v>
      </c>
      <c r="G24" s="2">
        <v>0</v>
      </c>
      <c r="H24" s="2">
        <v>0</v>
      </c>
      <c r="I24" s="2">
        <v>0</v>
      </c>
      <c r="J24" s="2">
        <v>0</v>
      </c>
      <c r="K24" s="2">
        <v>0</v>
      </c>
      <c r="L24" s="2">
        <v>0</v>
      </c>
      <c r="M24" s="2">
        <v>0</v>
      </c>
      <c r="N24" s="2">
        <v>0</v>
      </c>
      <c r="O24" s="2">
        <f>SUM(C24:N24)</f>
        <v>0</v>
      </c>
      <c r="P24" s="5"/>
      <c r="Q24" s="1"/>
      <c r="R24" s="1"/>
      <c r="S24" s="1"/>
    </row>
    <row r="25" spans="1:19">
      <c r="A25" s="5"/>
      <c r="B25" s="15">
        <v>1982</v>
      </c>
      <c r="C25" s="2">
        <v>0</v>
      </c>
      <c r="D25" s="2">
        <v>0</v>
      </c>
      <c r="E25" s="2">
        <v>0</v>
      </c>
      <c r="F25" s="2">
        <v>0</v>
      </c>
      <c r="G25" s="2">
        <v>0</v>
      </c>
      <c r="H25" s="2">
        <v>0</v>
      </c>
      <c r="I25" s="2">
        <v>0</v>
      </c>
      <c r="J25" s="2">
        <v>0</v>
      </c>
      <c r="K25" s="2">
        <v>0</v>
      </c>
      <c r="L25" s="2">
        <v>0</v>
      </c>
      <c r="M25" s="2">
        <v>0</v>
      </c>
      <c r="N25" s="2">
        <v>0</v>
      </c>
      <c r="O25" s="2">
        <f>SUM(C25:N25)</f>
        <v>0</v>
      </c>
      <c r="P25" s="5"/>
      <c r="Q25" s="1"/>
      <c r="R25" s="1"/>
      <c r="S25" s="1"/>
    </row>
    <row r="26" spans="1:19">
      <c r="A26" s="5"/>
      <c r="B26" s="15">
        <v>1983</v>
      </c>
      <c r="C26" s="2">
        <v>0</v>
      </c>
      <c r="D26" s="2">
        <v>0</v>
      </c>
      <c r="E26" s="2">
        <v>0</v>
      </c>
      <c r="F26" s="2">
        <v>0</v>
      </c>
      <c r="G26" s="2">
        <v>0</v>
      </c>
      <c r="H26" s="2">
        <v>0</v>
      </c>
      <c r="I26" s="2">
        <v>0</v>
      </c>
      <c r="J26" s="2">
        <v>0</v>
      </c>
      <c r="K26" s="2">
        <v>0</v>
      </c>
      <c r="L26" s="2">
        <v>0</v>
      </c>
      <c r="M26" s="2">
        <v>0</v>
      </c>
      <c r="N26" s="2">
        <v>0</v>
      </c>
      <c r="O26" s="2">
        <f>SUM(C26:N26)</f>
        <v>0</v>
      </c>
      <c r="P26" s="5"/>
      <c r="Q26" s="1"/>
      <c r="R26" s="1"/>
      <c r="S26" s="1"/>
    </row>
    <row r="27" spans="1:19">
      <c r="A27" s="5"/>
      <c r="B27" s="15">
        <v>1984</v>
      </c>
      <c r="C27" s="2">
        <v>0</v>
      </c>
      <c r="D27" s="2">
        <v>0</v>
      </c>
      <c r="E27" s="2">
        <v>0</v>
      </c>
      <c r="F27" s="2">
        <v>0</v>
      </c>
      <c r="G27" s="2">
        <v>0</v>
      </c>
      <c r="H27" s="2">
        <v>0</v>
      </c>
      <c r="I27" s="2">
        <v>0</v>
      </c>
      <c r="J27" s="2">
        <v>0</v>
      </c>
      <c r="K27" s="2">
        <v>0</v>
      </c>
      <c r="L27" s="2">
        <v>0</v>
      </c>
      <c r="M27" s="2">
        <v>0</v>
      </c>
      <c r="N27" s="2">
        <v>0</v>
      </c>
      <c r="O27" s="2">
        <f>SUM(C27:N27)</f>
        <v>0</v>
      </c>
      <c r="P27" s="5"/>
      <c r="Q27" s="1"/>
      <c r="R27" s="1"/>
      <c r="S27" s="1"/>
    </row>
    <row r="28" spans="1:19">
      <c r="A28" s="5"/>
      <c r="B28" s="15">
        <v>1985</v>
      </c>
      <c r="C28" s="2">
        <v>0</v>
      </c>
      <c r="D28" s="2">
        <v>0</v>
      </c>
      <c r="E28" s="2">
        <v>0</v>
      </c>
      <c r="F28" s="2">
        <v>0</v>
      </c>
      <c r="G28" s="2">
        <v>0</v>
      </c>
      <c r="H28" s="2">
        <v>0</v>
      </c>
      <c r="I28" s="2">
        <v>0</v>
      </c>
      <c r="J28" s="2">
        <v>0</v>
      </c>
      <c r="K28" s="2">
        <v>0</v>
      </c>
      <c r="L28" s="2">
        <v>0</v>
      </c>
      <c r="M28" s="2">
        <v>0</v>
      </c>
      <c r="N28" s="2">
        <v>0</v>
      </c>
      <c r="O28" s="2">
        <f>SUM(C28:N28)</f>
        <v>0</v>
      </c>
      <c r="P28" s="5"/>
      <c r="Q28" s="1"/>
      <c r="R28" s="1"/>
      <c r="S28" s="1"/>
    </row>
    <row r="29" spans="1:19">
      <c r="A29" s="5"/>
      <c r="B29" s="15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5"/>
      <c r="Q29" s="1"/>
      <c r="R29" s="1"/>
      <c r="S29" s="1"/>
    </row>
    <row r="30" spans="1:19">
      <c r="A30" s="5"/>
      <c r="B30" s="15">
        <v>1986</v>
      </c>
      <c r="C30" s="2">
        <v>0</v>
      </c>
      <c r="D30" s="2">
        <v>0</v>
      </c>
      <c r="E30" s="2">
        <v>0</v>
      </c>
      <c r="F30" s="2">
        <v>0</v>
      </c>
      <c r="G30" s="2">
        <v>0</v>
      </c>
      <c r="H30" s="2">
        <v>9</v>
      </c>
      <c r="I30" s="2">
        <v>2014</v>
      </c>
      <c r="J30" s="2">
        <v>0</v>
      </c>
      <c r="K30" s="2">
        <v>0</v>
      </c>
      <c r="L30" s="2">
        <v>0</v>
      </c>
      <c r="M30" s="2">
        <v>0</v>
      </c>
      <c r="N30" s="2">
        <v>0</v>
      </c>
      <c r="O30" s="2">
        <f>SUM(C30:N30)</f>
        <v>2023</v>
      </c>
      <c r="P30" s="5"/>
      <c r="Q30" s="1"/>
      <c r="R30" s="1"/>
      <c r="S30" s="1"/>
    </row>
    <row r="31" spans="1:19">
      <c r="A31" s="5"/>
      <c r="B31" s="15">
        <v>1987</v>
      </c>
      <c r="C31" s="2">
        <v>0</v>
      </c>
      <c r="D31" s="2">
        <v>0</v>
      </c>
      <c r="E31" s="2">
        <v>0</v>
      </c>
      <c r="F31" s="2">
        <v>0</v>
      </c>
      <c r="G31" s="2">
        <v>0</v>
      </c>
      <c r="H31" s="2">
        <v>149</v>
      </c>
      <c r="I31" s="2">
        <v>985</v>
      </c>
      <c r="J31" s="2">
        <v>1018</v>
      </c>
      <c r="K31" s="2">
        <v>0</v>
      </c>
      <c r="L31" s="2">
        <v>0</v>
      </c>
      <c r="M31" s="2">
        <v>0</v>
      </c>
      <c r="N31" s="2">
        <v>0</v>
      </c>
      <c r="O31" s="2">
        <f>SUM(C31:N31)</f>
        <v>2152</v>
      </c>
      <c r="P31" s="5"/>
      <c r="Q31" s="1"/>
      <c r="R31" s="1"/>
      <c r="S31" s="1"/>
    </row>
    <row r="32" spans="1:19">
      <c r="A32" s="5"/>
      <c r="B32" s="15">
        <v>1988</v>
      </c>
      <c r="C32" s="2">
        <v>0</v>
      </c>
      <c r="D32" s="2">
        <v>0</v>
      </c>
      <c r="E32" s="2">
        <v>0</v>
      </c>
      <c r="F32" s="2">
        <v>0</v>
      </c>
      <c r="G32" s="2">
        <v>0</v>
      </c>
      <c r="H32" s="2">
        <v>922</v>
      </c>
      <c r="I32" s="2">
        <v>499</v>
      </c>
      <c r="J32" s="2">
        <v>852</v>
      </c>
      <c r="K32" s="2">
        <v>0</v>
      </c>
      <c r="L32" s="2">
        <v>0</v>
      </c>
      <c r="M32" s="2">
        <v>0</v>
      </c>
      <c r="N32" s="2">
        <v>0</v>
      </c>
      <c r="O32" s="2">
        <f>SUM(C32:N32)</f>
        <v>2273</v>
      </c>
      <c r="P32" s="5"/>
      <c r="Q32" s="1"/>
      <c r="R32" s="1"/>
      <c r="S32" s="1"/>
    </row>
    <row r="33" spans="1:19">
      <c r="A33" s="5"/>
      <c r="B33" s="15">
        <v>1989</v>
      </c>
      <c r="C33" s="2">
        <v>0</v>
      </c>
      <c r="D33" s="2">
        <v>0</v>
      </c>
      <c r="E33" s="2">
        <v>0</v>
      </c>
      <c r="F33" s="2">
        <v>0</v>
      </c>
      <c r="G33" s="2">
        <v>0</v>
      </c>
      <c r="H33" s="2">
        <v>0</v>
      </c>
      <c r="I33" s="2">
        <v>1542</v>
      </c>
      <c r="J33" s="2">
        <v>0</v>
      </c>
      <c r="K33" s="2">
        <v>0</v>
      </c>
      <c r="L33" s="2">
        <v>0</v>
      </c>
      <c r="M33" s="2">
        <v>0</v>
      </c>
      <c r="N33" s="2">
        <v>0</v>
      </c>
      <c r="O33" s="2">
        <f>SUM(C33:N33)</f>
        <v>1542</v>
      </c>
      <c r="P33" s="5"/>
      <c r="Q33" s="1"/>
      <c r="R33" s="1"/>
      <c r="S33" s="1"/>
    </row>
    <row r="34" spans="1:19">
      <c r="A34" s="5"/>
      <c r="B34" s="15">
        <v>1990</v>
      </c>
      <c r="C34" s="2">
        <v>0</v>
      </c>
      <c r="D34" s="2">
        <v>0</v>
      </c>
      <c r="E34" s="2">
        <v>0</v>
      </c>
      <c r="F34" s="2">
        <v>0</v>
      </c>
      <c r="G34" s="2">
        <v>0</v>
      </c>
      <c r="H34" s="2">
        <v>0</v>
      </c>
      <c r="I34" s="2">
        <v>1875</v>
      </c>
      <c r="J34" s="2">
        <v>0</v>
      </c>
      <c r="K34" s="2">
        <v>0</v>
      </c>
      <c r="L34" s="2">
        <v>0</v>
      </c>
      <c r="M34" s="2">
        <v>0</v>
      </c>
      <c r="N34" s="2">
        <v>0</v>
      </c>
      <c r="O34" s="2">
        <f>SUM(C34:N34)</f>
        <v>1875</v>
      </c>
      <c r="P34" s="5"/>
      <c r="Q34" s="1"/>
      <c r="R34" s="1"/>
      <c r="S34" s="1"/>
    </row>
    <row r="35" spans="1:19">
      <c r="A35" s="5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5"/>
      <c r="Q35" s="1"/>
      <c r="R35" s="1"/>
      <c r="S35" s="1"/>
    </row>
    <row r="36" spans="1:19">
      <c r="A36" s="5"/>
      <c r="B36" s="15">
        <v>1991</v>
      </c>
      <c r="C36" s="2">
        <v>0</v>
      </c>
      <c r="D36" s="2">
        <v>0</v>
      </c>
      <c r="E36" s="2">
        <v>0</v>
      </c>
      <c r="F36" s="2">
        <v>0</v>
      </c>
      <c r="G36" s="2">
        <v>0</v>
      </c>
      <c r="H36" s="2">
        <v>0</v>
      </c>
      <c r="I36" s="2">
        <v>0</v>
      </c>
      <c r="J36" s="2">
        <v>0</v>
      </c>
      <c r="K36" s="2">
        <v>0</v>
      </c>
      <c r="L36" s="2">
        <v>0</v>
      </c>
      <c r="M36" s="2">
        <v>0</v>
      </c>
      <c r="N36" s="2">
        <v>0</v>
      </c>
      <c r="O36" s="2">
        <f>SUM(C36:N36)</f>
        <v>0</v>
      </c>
      <c r="P36" s="5"/>
      <c r="Q36" s="1"/>
      <c r="R36" s="1"/>
      <c r="S36" s="1"/>
    </row>
    <row r="37" spans="1:19">
      <c r="A37" s="5"/>
      <c r="B37" s="15">
        <v>1992</v>
      </c>
      <c r="C37" s="15">
        <v>0</v>
      </c>
      <c r="D37" s="15">
        <v>0</v>
      </c>
      <c r="E37" s="15">
        <v>0</v>
      </c>
      <c r="F37" s="15">
        <v>0</v>
      </c>
      <c r="G37" s="15">
        <v>0</v>
      </c>
      <c r="H37" s="15">
        <v>0</v>
      </c>
      <c r="I37" s="15">
        <v>0</v>
      </c>
      <c r="J37" s="15">
        <v>0</v>
      </c>
      <c r="K37" s="15">
        <v>0</v>
      </c>
      <c r="L37" s="15">
        <v>0</v>
      </c>
      <c r="M37" s="15">
        <v>0</v>
      </c>
      <c r="N37" s="15">
        <v>0</v>
      </c>
      <c r="O37" s="2">
        <f>SUM(C37:N37)</f>
        <v>0</v>
      </c>
      <c r="P37" s="5"/>
      <c r="Q37" s="1"/>
      <c r="R37" s="1"/>
      <c r="S37" s="1"/>
    </row>
    <row r="38" spans="1:19">
      <c r="A38" s="5"/>
      <c r="B38" s="15">
        <v>1993</v>
      </c>
      <c r="C38" s="2">
        <v>0</v>
      </c>
      <c r="D38" s="2">
        <v>0</v>
      </c>
      <c r="E38" s="2">
        <v>0</v>
      </c>
      <c r="F38" s="2">
        <v>0</v>
      </c>
      <c r="G38" s="2">
        <v>83</v>
      </c>
      <c r="H38" s="2">
        <v>87</v>
      </c>
      <c r="I38" s="2">
        <v>570</v>
      </c>
      <c r="J38" s="2">
        <v>471</v>
      </c>
      <c r="K38" s="2">
        <v>256</v>
      </c>
      <c r="L38" s="2">
        <v>0</v>
      </c>
      <c r="M38" s="2">
        <v>0</v>
      </c>
      <c r="N38" s="2">
        <v>0</v>
      </c>
      <c r="O38" s="2">
        <f>SUM(C38:N38)</f>
        <v>1467</v>
      </c>
      <c r="P38" s="2"/>
      <c r="Q38" s="1"/>
      <c r="R38" s="1"/>
      <c r="S38" s="1"/>
    </row>
    <row r="39" spans="1:19">
      <c r="A39" s="5"/>
      <c r="B39" s="15">
        <v>1994</v>
      </c>
      <c r="C39" s="2">
        <v>0</v>
      </c>
      <c r="D39" s="2">
        <v>0</v>
      </c>
      <c r="E39" s="2">
        <v>0</v>
      </c>
      <c r="F39" s="2">
        <v>104</v>
      </c>
      <c r="G39" s="2">
        <v>447</v>
      </c>
      <c r="H39" s="2">
        <v>255</v>
      </c>
      <c r="I39" s="2">
        <v>534</v>
      </c>
      <c r="J39" s="2">
        <v>971</v>
      </c>
      <c r="K39" s="2">
        <v>0</v>
      </c>
      <c r="L39" s="2">
        <v>0</v>
      </c>
      <c r="M39" s="2">
        <v>0</v>
      </c>
      <c r="N39" s="2">
        <v>0</v>
      </c>
      <c r="O39" s="2">
        <f>SUM(C39:N39)</f>
        <v>2311</v>
      </c>
      <c r="P39" s="2"/>
      <c r="Q39" s="2"/>
      <c r="R39" s="2"/>
      <c r="S39" s="1"/>
    </row>
    <row r="40" spans="1:19">
      <c r="A40" s="5"/>
      <c r="B40" s="15">
        <v>1995</v>
      </c>
      <c r="C40" s="2">
        <v>0</v>
      </c>
      <c r="D40" s="2">
        <v>0</v>
      </c>
      <c r="E40" s="2">
        <v>0</v>
      </c>
      <c r="F40" s="2">
        <v>0</v>
      </c>
      <c r="G40" s="2">
        <v>351</v>
      </c>
      <c r="H40" s="2">
        <v>329</v>
      </c>
      <c r="I40" s="2">
        <v>2117</v>
      </c>
      <c r="J40" s="2">
        <v>2073</v>
      </c>
      <c r="K40" s="2">
        <v>95</v>
      </c>
      <c r="L40" s="2">
        <v>0</v>
      </c>
      <c r="M40" s="2">
        <v>0</v>
      </c>
      <c r="N40" s="2">
        <v>0</v>
      </c>
      <c r="O40" s="2">
        <f>SUM(C40:N40)</f>
        <v>4965</v>
      </c>
      <c r="P40" s="2"/>
      <c r="Q40" s="2"/>
      <c r="R40" s="2"/>
      <c r="S40" s="1"/>
    </row>
    <row r="41" spans="1:19">
      <c r="A41" s="5"/>
      <c r="B41" s="15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1"/>
    </row>
    <row r="42" spans="1:19">
      <c r="A42" s="5"/>
      <c r="B42" s="15">
        <v>1996</v>
      </c>
      <c r="C42" s="2">
        <v>0</v>
      </c>
      <c r="D42" s="2">
        <v>0</v>
      </c>
      <c r="E42" s="2">
        <v>0</v>
      </c>
      <c r="F42" s="2">
        <v>0</v>
      </c>
      <c r="G42" s="2">
        <v>525</v>
      </c>
      <c r="H42" s="2">
        <v>728</v>
      </c>
      <c r="I42" s="2">
        <v>2706</v>
      </c>
      <c r="J42" s="2">
        <v>890</v>
      </c>
      <c r="K42" s="2">
        <v>11</v>
      </c>
      <c r="L42" s="2">
        <v>0</v>
      </c>
      <c r="M42" s="2">
        <v>0</v>
      </c>
      <c r="N42" s="2">
        <v>0</v>
      </c>
      <c r="O42" s="2">
        <f>SUM(C42:N42)</f>
        <v>4860</v>
      </c>
      <c r="P42" s="2"/>
      <c r="Q42" s="2"/>
      <c r="R42" s="2"/>
      <c r="S42" s="1"/>
    </row>
    <row r="43" spans="1:19">
      <c r="A43" s="5"/>
      <c r="B43" s="15">
        <v>1997</v>
      </c>
      <c r="C43" s="2">
        <v>0</v>
      </c>
      <c r="D43" s="2">
        <v>0</v>
      </c>
      <c r="E43" s="2">
        <v>43</v>
      </c>
      <c r="F43" s="2">
        <v>81</v>
      </c>
      <c r="G43" s="2">
        <v>183</v>
      </c>
      <c r="H43" s="2">
        <v>1698</v>
      </c>
      <c r="I43" s="2">
        <v>3861</v>
      </c>
      <c r="J43" s="2">
        <v>2925</v>
      </c>
      <c r="K43" s="2">
        <v>0</v>
      </c>
      <c r="L43" s="2">
        <v>0</v>
      </c>
      <c r="M43" s="2">
        <v>0</v>
      </c>
      <c r="N43" s="2">
        <v>0</v>
      </c>
      <c r="O43" s="2">
        <f>SUM(C43:N43)</f>
        <v>8791</v>
      </c>
      <c r="P43" s="2"/>
      <c r="Q43" s="2"/>
      <c r="R43" s="2"/>
      <c r="S43" s="1"/>
    </row>
    <row r="44" spans="1:19">
      <c r="A44" s="5"/>
      <c r="B44" s="15">
        <v>1998</v>
      </c>
      <c r="C44" s="2">
        <v>0</v>
      </c>
      <c r="D44" s="2">
        <v>0</v>
      </c>
      <c r="E44" s="2">
        <v>0</v>
      </c>
      <c r="F44" s="2">
        <v>0</v>
      </c>
      <c r="G44" s="2">
        <v>0</v>
      </c>
      <c r="H44" s="2">
        <v>1314</v>
      </c>
      <c r="I44" s="2">
        <v>2729</v>
      </c>
      <c r="J44" s="2">
        <v>402</v>
      </c>
      <c r="K44" s="2">
        <v>252</v>
      </c>
      <c r="L44" s="2">
        <v>0</v>
      </c>
      <c r="M44" s="2">
        <v>0</v>
      </c>
      <c r="N44" s="2">
        <v>0</v>
      </c>
      <c r="O44" s="2">
        <f>SUM(C44:N44)</f>
        <v>4697</v>
      </c>
      <c r="P44" s="2"/>
      <c r="Q44" s="2"/>
      <c r="R44" s="2"/>
      <c r="S44" s="1"/>
    </row>
    <row r="45" spans="1:19">
      <c r="A45" s="5"/>
      <c r="B45" s="15">
        <v>1999</v>
      </c>
      <c r="C45" s="2">
        <v>0</v>
      </c>
      <c r="D45" s="2">
        <v>0</v>
      </c>
      <c r="E45" s="2">
        <v>0</v>
      </c>
      <c r="F45" s="2">
        <v>0</v>
      </c>
      <c r="G45" s="2">
        <v>336</v>
      </c>
      <c r="H45" s="2">
        <v>286</v>
      </c>
      <c r="I45" s="2">
        <v>2873</v>
      </c>
      <c r="J45" s="2">
        <v>1463</v>
      </c>
      <c r="K45" s="2">
        <v>196</v>
      </c>
      <c r="L45" s="2">
        <v>203</v>
      </c>
      <c r="M45" s="2">
        <v>98</v>
      </c>
      <c r="N45" s="2">
        <v>0</v>
      </c>
      <c r="O45" s="2">
        <f>SUM(C45:N45)</f>
        <v>5455</v>
      </c>
      <c r="P45" s="2"/>
      <c r="Q45" s="2"/>
      <c r="R45" s="2"/>
      <c r="S45" s="1"/>
    </row>
    <row r="46" spans="1:19">
      <c r="A46" s="5"/>
      <c r="B46" s="15">
        <v>2000</v>
      </c>
      <c r="C46" s="2">
        <v>0</v>
      </c>
      <c r="D46" s="2">
        <v>0</v>
      </c>
      <c r="E46" s="2">
        <v>0</v>
      </c>
      <c r="F46" s="2">
        <v>480</v>
      </c>
      <c r="G46" s="2">
        <v>400</v>
      </c>
      <c r="H46" s="2">
        <v>292</v>
      </c>
      <c r="I46" s="2">
        <v>1458</v>
      </c>
      <c r="J46" s="2">
        <v>1797</v>
      </c>
      <c r="K46" s="2">
        <v>60</v>
      </c>
      <c r="L46" s="2">
        <v>30</v>
      </c>
      <c r="M46" s="2">
        <v>0</v>
      </c>
      <c r="N46" s="2">
        <v>0</v>
      </c>
      <c r="O46" s="2">
        <f>SUM(C46:N46)</f>
        <v>4517</v>
      </c>
      <c r="P46" s="2"/>
      <c r="Q46" s="2"/>
      <c r="R46" s="2"/>
      <c r="S46" s="1"/>
    </row>
    <row r="47" spans="1:19">
      <c r="A47" s="5"/>
      <c r="B47" s="15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1"/>
    </row>
    <row r="48" spans="1:19">
      <c r="A48" s="5"/>
      <c r="B48" s="15">
        <v>2001</v>
      </c>
      <c r="C48" s="2">
        <v>0</v>
      </c>
      <c r="D48" s="2">
        <v>0</v>
      </c>
      <c r="E48" s="2">
        <v>85</v>
      </c>
      <c r="F48" s="2">
        <v>257</v>
      </c>
      <c r="G48" s="2">
        <v>440</v>
      </c>
      <c r="H48" s="2">
        <v>111</v>
      </c>
      <c r="I48" s="2">
        <v>2769</v>
      </c>
      <c r="J48" s="2">
        <v>1659</v>
      </c>
      <c r="K48" s="2">
        <v>0</v>
      </c>
      <c r="L48" s="2">
        <v>0</v>
      </c>
      <c r="M48" s="2">
        <v>0</v>
      </c>
      <c r="N48" s="2">
        <v>0</v>
      </c>
      <c r="O48" s="2">
        <f>SUM(C48:N48)</f>
        <v>5321</v>
      </c>
      <c r="P48" s="2"/>
      <c r="Q48" s="2"/>
      <c r="R48" s="2"/>
      <c r="S48" s="1"/>
    </row>
    <row r="49" spans="1:19">
      <c r="A49" s="5"/>
      <c r="B49" s="15">
        <v>2002</v>
      </c>
      <c r="C49" s="2">
        <v>0</v>
      </c>
      <c r="D49" s="2">
        <v>0</v>
      </c>
      <c r="E49" s="2">
        <v>0</v>
      </c>
      <c r="F49" s="2">
        <v>194</v>
      </c>
      <c r="G49" s="2">
        <v>148</v>
      </c>
      <c r="H49" s="2">
        <v>586</v>
      </c>
      <c r="I49" s="2">
        <v>2004</v>
      </c>
      <c r="J49" s="2">
        <v>1133</v>
      </c>
      <c r="K49" s="2">
        <v>0</v>
      </c>
      <c r="L49" s="2">
        <v>0</v>
      </c>
      <c r="M49" s="2">
        <v>0</v>
      </c>
      <c r="N49" s="2">
        <v>0</v>
      </c>
      <c r="O49" s="2">
        <f>SUM(C49:N49)</f>
        <v>4065</v>
      </c>
      <c r="P49" s="2"/>
      <c r="Q49" s="2"/>
      <c r="R49" s="2"/>
      <c r="S49" s="1"/>
    </row>
    <row r="50" spans="1:19">
      <c r="A50" s="5"/>
      <c r="B50" s="15">
        <v>2003</v>
      </c>
      <c r="C50" s="2">
        <v>0</v>
      </c>
      <c r="D50" s="2">
        <v>0</v>
      </c>
      <c r="E50" s="2">
        <v>0</v>
      </c>
      <c r="F50" s="2">
        <v>80</v>
      </c>
      <c r="G50" s="2">
        <v>218</v>
      </c>
      <c r="H50" s="2">
        <v>0</v>
      </c>
      <c r="I50" s="2">
        <v>1986</v>
      </c>
      <c r="J50" s="2">
        <v>1095</v>
      </c>
      <c r="K50" s="2">
        <v>0</v>
      </c>
      <c r="L50" s="2">
        <v>0</v>
      </c>
      <c r="M50" s="2">
        <v>0</v>
      </c>
      <c r="N50" s="2">
        <v>0</v>
      </c>
      <c r="O50" s="2">
        <f>SUM(C50:N50)</f>
        <v>3379</v>
      </c>
      <c r="P50" s="2"/>
      <c r="Q50" s="2"/>
      <c r="R50" s="2"/>
      <c r="S50" s="1"/>
    </row>
    <row r="51" spans="1:19">
      <c r="A51" s="5"/>
      <c r="B51" s="15">
        <v>2004</v>
      </c>
      <c r="C51" s="2">
        <v>0</v>
      </c>
      <c r="D51" s="2">
        <v>0</v>
      </c>
      <c r="E51" s="2">
        <v>0</v>
      </c>
      <c r="F51" s="2">
        <v>0</v>
      </c>
      <c r="G51" s="2">
        <v>0</v>
      </c>
      <c r="H51" s="2">
        <v>0</v>
      </c>
      <c r="I51" s="2">
        <v>0</v>
      </c>
      <c r="J51" s="2">
        <v>0</v>
      </c>
      <c r="K51" s="2">
        <v>0</v>
      </c>
      <c r="L51" s="2">
        <v>0</v>
      </c>
      <c r="M51" s="2">
        <v>0</v>
      </c>
      <c r="N51" s="2">
        <v>0</v>
      </c>
      <c r="O51" s="2">
        <f>SUM(C51:N51)</f>
        <v>0</v>
      </c>
      <c r="P51" s="2"/>
      <c r="Q51" s="2"/>
      <c r="R51" s="2"/>
      <c r="S51" s="1"/>
    </row>
    <row r="52" spans="1:19">
      <c r="A52" s="5"/>
      <c r="B52" s="15">
        <v>2005</v>
      </c>
      <c r="C52" s="2">
        <v>0</v>
      </c>
      <c r="D52" s="2">
        <v>0</v>
      </c>
      <c r="E52" s="2">
        <v>0</v>
      </c>
      <c r="F52" s="2">
        <v>0</v>
      </c>
      <c r="G52" s="2">
        <v>0</v>
      </c>
      <c r="H52" s="2">
        <v>0</v>
      </c>
      <c r="I52" s="2">
        <v>0</v>
      </c>
      <c r="J52" s="2">
        <v>0</v>
      </c>
      <c r="K52" s="2">
        <v>0</v>
      </c>
      <c r="L52" s="2">
        <v>0</v>
      </c>
      <c r="M52" s="2">
        <v>0</v>
      </c>
      <c r="N52" s="2">
        <v>0</v>
      </c>
      <c r="O52" s="2">
        <f>SUM(C52:N52)</f>
        <v>0</v>
      </c>
      <c r="P52" s="2"/>
      <c r="Q52" s="2"/>
      <c r="R52" s="2"/>
      <c r="S52" s="1"/>
    </row>
    <row r="53" spans="1:19">
      <c r="A53" s="5"/>
      <c r="B53" s="15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1"/>
    </row>
    <row r="54" spans="1:19">
      <c r="A54" s="5"/>
      <c r="B54" s="15">
        <v>2006</v>
      </c>
      <c r="C54" s="2">
        <v>0</v>
      </c>
      <c r="D54" s="2">
        <v>0</v>
      </c>
      <c r="E54" s="2">
        <v>0</v>
      </c>
      <c r="F54" s="2">
        <v>0</v>
      </c>
      <c r="G54" s="2">
        <v>0</v>
      </c>
      <c r="H54" s="2">
        <v>0</v>
      </c>
      <c r="I54" s="2">
        <v>0</v>
      </c>
      <c r="J54" s="2">
        <v>0</v>
      </c>
      <c r="K54" s="2">
        <v>0</v>
      </c>
      <c r="L54" s="2">
        <v>0</v>
      </c>
      <c r="M54" s="2">
        <v>0</v>
      </c>
      <c r="N54" s="2">
        <v>0</v>
      </c>
      <c r="O54" s="2">
        <f>SUM(C54:N54)</f>
        <v>0</v>
      </c>
      <c r="P54" s="2"/>
      <c r="Q54" s="2"/>
      <c r="R54" s="2"/>
      <c r="S54" s="1"/>
    </row>
    <row r="55" spans="1:19">
      <c r="A55" s="5"/>
      <c r="B55" s="15">
        <v>2007</v>
      </c>
      <c r="C55" s="2">
        <v>0</v>
      </c>
      <c r="D55" s="2">
        <v>0</v>
      </c>
      <c r="E55" s="2">
        <v>0</v>
      </c>
      <c r="F55" s="2">
        <v>0</v>
      </c>
      <c r="G55" s="2">
        <v>0</v>
      </c>
      <c r="H55" s="2">
        <v>0</v>
      </c>
      <c r="I55" s="2">
        <v>1099</v>
      </c>
      <c r="J55" s="2">
        <v>0</v>
      </c>
      <c r="K55" s="2">
        <v>0</v>
      </c>
      <c r="L55" s="2">
        <v>0</v>
      </c>
      <c r="M55" s="2">
        <v>0</v>
      </c>
      <c r="N55" s="2">
        <v>0</v>
      </c>
      <c r="O55" s="2">
        <f>SUM(C55:N55)</f>
        <v>1099</v>
      </c>
      <c r="P55" s="2"/>
      <c r="Q55" s="2"/>
      <c r="R55" s="2"/>
      <c r="S55" s="1"/>
    </row>
    <row r="56" spans="1:19">
      <c r="A56" s="5"/>
      <c r="B56" s="15">
        <v>2008</v>
      </c>
      <c r="C56" s="2">
        <v>0</v>
      </c>
      <c r="D56" s="2">
        <v>0</v>
      </c>
      <c r="E56" s="2">
        <v>0</v>
      </c>
      <c r="F56" s="2">
        <v>0</v>
      </c>
      <c r="G56" s="2">
        <v>0</v>
      </c>
      <c r="H56" s="2">
        <v>0</v>
      </c>
      <c r="I56" s="2">
        <v>921</v>
      </c>
      <c r="J56" s="2">
        <v>1296</v>
      </c>
      <c r="K56" s="2">
        <v>0</v>
      </c>
      <c r="L56" s="2">
        <v>0</v>
      </c>
      <c r="M56" s="2">
        <v>0</v>
      </c>
      <c r="N56" s="2">
        <v>0</v>
      </c>
      <c r="O56" s="2">
        <f>SUM(C56:N56)</f>
        <v>2217</v>
      </c>
      <c r="P56" s="2"/>
      <c r="Q56" s="2"/>
      <c r="R56" s="2"/>
      <c r="S56" s="1"/>
    </row>
    <row r="57" spans="1:19">
      <c r="A57" s="5"/>
      <c r="B57" s="15">
        <v>2009</v>
      </c>
      <c r="C57" s="2">
        <v>0</v>
      </c>
      <c r="D57" s="2">
        <v>0</v>
      </c>
      <c r="E57" s="2">
        <v>0</v>
      </c>
      <c r="F57" s="2">
        <v>0</v>
      </c>
      <c r="G57" s="2">
        <v>0</v>
      </c>
      <c r="H57" s="2">
        <v>218</v>
      </c>
      <c r="I57" s="2">
        <v>1099</v>
      </c>
      <c r="J57" s="2">
        <v>234</v>
      </c>
      <c r="K57" s="2">
        <v>0</v>
      </c>
      <c r="L57" s="2">
        <v>0</v>
      </c>
      <c r="M57" s="2">
        <v>0</v>
      </c>
      <c r="N57" s="2">
        <v>0</v>
      </c>
      <c r="O57" s="2">
        <f>SUM(C57:N57)</f>
        <v>1551</v>
      </c>
      <c r="P57" s="2"/>
      <c r="Q57" s="2"/>
      <c r="R57" s="2"/>
      <c r="S57" s="1"/>
    </row>
    <row r="58" spans="1:19">
      <c r="A58" s="5"/>
      <c r="B58" s="15">
        <v>2010</v>
      </c>
      <c r="C58" s="2">
        <v>0</v>
      </c>
      <c r="D58" s="2">
        <v>0</v>
      </c>
      <c r="E58" s="2">
        <v>0</v>
      </c>
      <c r="F58" s="2">
        <v>0</v>
      </c>
      <c r="G58" s="2">
        <v>0</v>
      </c>
      <c r="H58" s="2">
        <v>518</v>
      </c>
      <c r="I58" s="2">
        <v>1978</v>
      </c>
      <c r="J58" s="2">
        <v>834</v>
      </c>
      <c r="K58" s="2">
        <v>0</v>
      </c>
      <c r="L58" s="2">
        <v>0</v>
      </c>
      <c r="M58" s="2">
        <v>0</v>
      </c>
      <c r="N58" s="2">
        <v>0</v>
      </c>
      <c r="O58" s="2">
        <f>SUM(C58:N58)</f>
        <v>3330</v>
      </c>
      <c r="P58" s="2"/>
      <c r="Q58" s="2"/>
      <c r="R58" s="2"/>
      <c r="S58" s="1"/>
    </row>
    <row r="59" spans="1:19">
      <c r="A59" s="5"/>
      <c r="B59" s="15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1"/>
    </row>
    <row r="60" spans="1:19">
      <c r="A60" s="5"/>
      <c r="B60" s="15">
        <v>2011</v>
      </c>
      <c r="C60" s="2">
        <v>0</v>
      </c>
      <c r="D60" s="2">
        <v>0</v>
      </c>
      <c r="E60" s="2">
        <v>0</v>
      </c>
      <c r="F60" s="2">
        <v>0</v>
      </c>
      <c r="G60" s="2">
        <v>399</v>
      </c>
      <c r="H60" s="2">
        <v>85</v>
      </c>
      <c r="I60" s="2">
        <v>1628</v>
      </c>
      <c r="J60" s="2">
        <v>165</v>
      </c>
      <c r="K60" s="2">
        <v>0</v>
      </c>
      <c r="L60" s="2">
        <v>0</v>
      </c>
      <c r="M60" s="2">
        <v>0</v>
      </c>
      <c r="N60" s="2">
        <v>0</v>
      </c>
      <c r="O60" s="2">
        <f>SUM(C60:N60)</f>
        <v>2277</v>
      </c>
      <c r="P60" s="2"/>
      <c r="Q60" s="2"/>
      <c r="R60" s="2"/>
      <c r="S60" s="1"/>
    </row>
    <row r="61" spans="1:19">
      <c r="A61" s="5"/>
      <c r="B61" s="15">
        <v>2012</v>
      </c>
      <c r="C61" s="2">
        <v>0</v>
      </c>
      <c r="D61" s="2">
        <v>0</v>
      </c>
      <c r="E61" s="2">
        <v>0</v>
      </c>
      <c r="F61" s="2">
        <v>0</v>
      </c>
      <c r="G61" s="2">
        <v>107</v>
      </c>
      <c r="H61" s="2">
        <v>1293</v>
      </c>
      <c r="I61" s="2">
        <v>1618</v>
      </c>
      <c r="J61" s="2">
        <v>154</v>
      </c>
      <c r="K61" s="2">
        <v>0</v>
      </c>
      <c r="L61" s="2">
        <v>0</v>
      </c>
      <c r="M61" s="2">
        <v>0</v>
      </c>
      <c r="N61" s="2">
        <v>0</v>
      </c>
      <c r="O61" s="2">
        <f>SUM(C61:N61)</f>
        <v>3172</v>
      </c>
      <c r="P61" s="2"/>
      <c r="Q61" s="2"/>
      <c r="R61" s="2"/>
      <c r="S61" s="1"/>
    </row>
    <row r="62" spans="1:19">
      <c r="A62" s="5"/>
      <c r="B62" s="15">
        <v>2013</v>
      </c>
      <c r="C62" s="2">
        <v>0</v>
      </c>
      <c r="D62" s="2">
        <v>0</v>
      </c>
      <c r="E62" s="2">
        <v>0</v>
      </c>
      <c r="F62" s="2">
        <v>0</v>
      </c>
      <c r="G62" s="2">
        <v>65</v>
      </c>
      <c r="H62" s="2">
        <v>61</v>
      </c>
      <c r="I62" s="2">
        <v>2124</v>
      </c>
      <c r="J62" s="2">
        <v>24</v>
      </c>
      <c r="K62" s="2">
        <v>0</v>
      </c>
      <c r="L62" s="2">
        <v>0</v>
      </c>
      <c r="M62" s="2">
        <v>0</v>
      </c>
      <c r="N62" s="2">
        <v>0</v>
      </c>
      <c r="O62" s="2">
        <f>SUM(C62:N62)</f>
        <v>2274</v>
      </c>
      <c r="P62" s="2"/>
      <c r="Q62" s="2"/>
      <c r="R62" s="2"/>
      <c r="S62" s="1"/>
    </row>
    <row r="63" spans="1:19">
      <c r="A63" s="5"/>
      <c r="B63" s="15">
        <v>2014</v>
      </c>
      <c r="C63" s="2">
        <v>0</v>
      </c>
      <c r="D63" s="2">
        <v>0</v>
      </c>
      <c r="E63" s="2">
        <v>0</v>
      </c>
      <c r="F63" s="2">
        <v>0</v>
      </c>
      <c r="G63" s="2">
        <v>0</v>
      </c>
      <c r="H63" s="2">
        <v>0</v>
      </c>
      <c r="I63" s="2">
        <v>1385</v>
      </c>
      <c r="J63" s="2">
        <v>0</v>
      </c>
      <c r="K63" s="2">
        <v>0</v>
      </c>
      <c r="L63" s="2">
        <v>0</v>
      </c>
      <c r="M63" s="2">
        <v>0</v>
      </c>
      <c r="N63" s="2">
        <v>0</v>
      </c>
      <c r="O63" s="2">
        <f>SUM(C63:N63)</f>
        <v>1385</v>
      </c>
      <c r="P63" s="2"/>
      <c r="Q63" s="2"/>
      <c r="R63" s="2"/>
      <c r="S63" s="1"/>
    </row>
    <row r="64" spans="1:19" ht="16.5" thickBot="1">
      <c r="A64" s="5"/>
      <c r="B64" s="12" t="s">
        <v>1</v>
      </c>
      <c r="C64" s="13">
        <f t="shared" ref="C64:O64" si="0">SUM(C7:C63)</f>
        <v>0</v>
      </c>
      <c r="D64" s="13">
        <f t="shared" si="0"/>
        <v>0</v>
      </c>
      <c r="E64" s="13">
        <f t="shared" si="0"/>
        <v>128</v>
      </c>
      <c r="F64" s="13">
        <f t="shared" si="0"/>
        <v>2798</v>
      </c>
      <c r="G64" s="13">
        <f t="shared" si="0"/>
        <v>5327</v>
      </c>
      <c r="H64" s="13">
        <f t="shared" si="0"/>
        <v>17416</v>
      </c>
      <c r="I64" s="13">
        <f t="shared" si="0"/>
        <v>84824</v>
      </c>
      <c r="J64" s="13">
        <f t="shared" si="0"/>
        <v>40248</v>
      </c>
      <c r="K64" s="13">
        <f t="shared" si="0"/>
        <v>2559</v>
      </c>
      <c r="L64" s="13">
        <f t="shared" si="0"/>
        <v>233</v>
      </c>
      <c r="M64" s="13">
        <f t="shared" si="0"/>
        <v>98</v>
      </c>
      <c r="N64" s="13">
        <f t="shared" si="0"/>
        <v>0</v>
      </c>
      <c r="O64" s="13">
        <f t="shared" si="0"/>
        <v>153631</v>
      </c>
      <c r="P64" s="8" t="s">
        <v>21</v>
      </c>
      <c r="Q64" s="1"/>
      <c r="R64" s="1"/>
      <c r="S64" s="1"/>
    </row>
    <row r="65" spans="1:19" ht="16.5" thickTop="1" thickBot="1">
      <c r="A65" s="5"/>
      <c r="B65" s="19" t="s">
        <v>2</v>
      </c>
      <c r="C65" s="20">
        <f t="shared" ref="C65:O65" si="1">AVERAGE(C7:C63)</f>
        <v>0</v>
      </c>
      <c r="D65" s="20">
        <f t="shared" si="1"/>
        <v>0</v>
      </c>
      <c r="E65" s="20">
        <f t="shared" si="1"/>
        <v>2.6666666666666665</v>
      </c>
      <c r="F65" s="20">
        <f t="shared" si="1"/>
        <v>58.291666666666664</v>
      </c>
      <c r="G65" s="20">
        <f t="shared" si="1"/>
        <v>110.97916666666667</v>
      </c>
      <c r="H65" s="20">
        <f t="shared" si="1"/>
        <v>362.83333333333331</v>
      </c>
      <c r="I65" s="20">
        <f t="shared" si="1"/>
        <v>1767.1666666666667</v>
      </c>
      <c r="J65" s="20">
        <f t="shared" si="1"/>
        <v>838.5</v>
      </c>
      <c r="K65" s="20">
        <f t="shared" si="1"/>
        <v>53.3125</v>
      </c>
      <c r="L65" s="20">
        <f t="shared" si="1"/>
        <v>4.854166666666667</v>
      </c>
      <c r="M65" s="20">
        <f t="shared" si="1"/>
        <v>2.0416666666666665</v>
      </c>
      <c r="N65" s="20">
        <f t="shared" si="1"/>
        <v>0</v>
      </c>
      <c r="O65" s="20">
        <f t="shared" si="1"/>
        <v>3200.6458333333335</v>
      </c>
      <c r="P65" s="2"/>
      <c r="Q65" s="1"/>
      <c r="R65" s="1"/>
      <c r="S65" s="1"/>
    </row>
    <row r="66" spans="1:19" ht="15.75" thickTop="1">
      <c r="A66" s="23" t="s">
        <v>28</v>
      </c>
      <c r="B66" s="23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5"/>
      <c r="Q66" s="2"/>
      <c r="R66" s="2"/>
      <c r="S66" s="2"/>
    </row>
    <row r="67" spans="1:19">
      <c r="A67" s="23" t="s">
        <v>24</v>
      </c>
      <c r="B67" s="23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5"/>
      <c r="Q67" s="1"/>
      <c r="R67" s="1"/>
      <c r="S67" s="1"/>
    </row>
    <row r="68" spans="1:19">
      <c r="A68" s="23" t="s">
        <v>23</v>
      </c>
      <c r="B68" s="23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4"/>
      <c r="P68" s="5"/>
      <c r="Q68" s="1"/>
      <c r="R68" s="1"/>
      <c r="S68" s="1"/>
    </row>
    <row r="69" spans="1:19">
      <c r="A69" s="5"/>
      <c r="B69" s="15"/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 t="s">
        <v>18</v>
      </c>
      <c r="P69" s="5"/>
      <c r="Q69" s="1"/>
      <c r="R69" s="1"/>
      <c r="S69" s="1"/>
    </row>
    <row r="70" spans="1:19">
      <c r="A70" s="17" t="s">
        <v>0</v>
      </c>
      <c r="B70" s="16" t="s">
        <v>3</v>
      </c>
      <c r="C70" s="16" t="s">
        <v>4</v>
      </c>
      <c r="D70" s="16" t="s">
        <v>5</v>
      </c>
      <c r="E70" s="16" t="s">
        <v>6</v>
      </c>
      <c r="F70" s="16" t="s">
        <v>7</v>
      </c>
      <c r="G70" s="16" t="s">
        <v>8</v>
      </c>
      <c r="H70" s="16" t="s">
        <v>9</v>
      </c>
      <c r="I70" s="16" t="s">
        <v>10</v>
      </c>
      <c r="J70" s="16" t="s">
        <v>11</v>
      </c>
      <c r="K70" s="16" t="s">
        <v>12</v>
      </c>
      <c r="L70" s="16" t="s">
        <v>13</v>
      </c>
      <c r="M70" s="16" t="s">
        <v>14</v>
      </c>
      <c r="N70" s="16" t="s">
        <v>15</v>
      </c>
      <c r="O70" s="16" t="s">
        <v>19</v>
      </c>
      <c r="P70" s="6"/>
      <c r="Q70" s="1"/>
      <c r="R70" s="1"/>
      <c r="S70" s="1"/>
    </row>
    <row r="71" spans="1:19">
      <c r="A71" s="11">
        <v>1967</v>
      </c>
      <c r="B71" s="3">
        <v>0</v>
      </c>
      <c r="C71" s="3">
        <v>0</v>
      </c>
      <c r="D71" s="3">
        <v>0</v>
      </c>
      <c r="E71" s="3">
        <v>183</v>
      </c>
      <c r="F71" s="3">
        <v>132</v>
      </c>
      <c r="G71" s="3">
        <v>0</v>
      </c>
      <c r="H71" s="3">
        <v>1233</v>
      </c>
      <c r="I71" s="3">
        <v>1877</v>
      </c>
      <c r="J71" s="3">
        <v>577</v>
      </c>
      <c r="K71" s="3">
        <v>0</v>
      </c>
      <c r="L71" s="3">
        <v>0</v>
      </c>
      <c r="M71" s="3">
        <v>0</v>
      </c>
      <c r="N71" s="3">
        <f>SUM(B71:M71)</f>
        <v>4002</v>
      </c>
      <c r="O71" s="9">
        <f>N71/O7</f>
        <v>0.60252935862691959</v>
      </c>
      <c r="P71" s="5"/>
      <c r="Q71" s="1"/>
      <c r="R71" s="1"/>
      <c r="S71" s="10"/>
    </row>
    <row r="72" spans="1:19">
      <c r="A72" s="5">
        <v>1968</v>
      </c>
      <c r="B72" s="2">
        <v>0</v>
      </c>
      <c r="C72" s="2">
        <v>0</v>
      </c>
      <c r="D72" s="2">
        <v>0</v>
      </c>
      <c r="E72" s="2">
        <v>330</v>
      </c>
      <c r="F72" s="2">
        <v>13</v>
      </c>
      <c r="G72" s="2">
        <v>428</v>
      </c>
      <c r="H72" s="2">
        <v>5095</v>
      </c>
      <c r="I72" s="2">
        <v>1539</v>
      </c>
      <c r="J72" s="2">
        <v>488</v>
      </c>
      <c r="K72" s="2">
        <v>0</v>
      </c>
      <c r="L72" s="2">
        <v>0</v>
      </c>
      <c r="M72" s="2">
        <v>0</v>
      </c>
      <c r="N72" s="2">
        <f>SUM(B72:M72)</f>
        <v>7893</v>
      </c>
      <c r="O72" s="10">
        <f>N72/O8</f>
        <v>0.69973404255319149</v>
      </c>
      <c r="P72" s="5"/>
      <c r="Q72" s="1"/>
      <c r="R72" s="1"/>
      <c r="S72" s="10"/>
    </row>
    <row r="73" spans="1:19">
      <c r="A73" s="5">
        <v>1969</v>
      </c>
      <c r="B73" s="2">
        <v>0</v>
      </c>
      <c r="C73" s="2">
        <v>0</v>
      </c>
      <c r="D73" s="2">
        <v>0</v>
      </c>
      <c r="E73" s="2">
        <v>0</v>
      </c>
      <c r="F73" s="2">
        <v>0</v>
      </c>
      <c r="G73" s="2">
        <v>115</v>
      </c>
      <c r="H73" s="2">
        <v>3690</v>
      </c>
      <c r="I73" s="2">
        <v>3143</v>
      </c>
      <c r="J73" s="2">
        <v>0</v>
      </c>
      <c r="K73" s="2">
        <v>0</v>
      </c>
      <c r="L73" s="2">
        <v>0</v>
      </c>
      <c r="M73" s="2">
        <v>0</v>
      </c>
      <c r="N73" s="2">
        <f>SUM(B73:M73)</f>
        <v>6948</v>
      </c>
      <c r="O73" s="10">
        <f>N73/O9</f>
        <v>0.74493406239948534</v>
      </c>
      <c r="P73" s="5"/>
      <c r="Q73" s="1"/>
      <c r="R73" s="1"/>
      <c r="S73" s="10"/>
    </row>
    <row r="74" spans="1:19">
      <c r="A74" s="5">
        <v>1970</v>
      </c>
      <c r="B74" s="2">
        <v>0</v>
      </c>
      <c r="C74" s="2">
        <v>0</v>
      </c>
      <c r="D74" s="2">
        <v>0</v>
      </c>
      <c r="E74" s="2">
        <v>0</v>
      </c>
      <c r="F74" s="2">
        <v>0</v>
      </c>
      <c r="G74" s="2">
        <v>806</v>
      </c>
      <c r="H74" s="2">
        <v>3896</v>
      </c>
      <c r="I74" s="2">
        <v>3044</v>
      </c>
      <c r="J74" s="2">
        <v>0</v>
      </c>
      <c r="K74" s="2">
        <v>0</v>
      </c>
      <c r="L74" s="2">
        <v>0</v>
      </c>
      <c r="M74" s="2">
        <v>0</v>
      </c>
      <c r="N74" s="2">
        <f>SUM(B74:M74)</f>
        <v>7746</v>
      </c>
      <c r="O74" s="10">
        <f>N74/O10</f>
        <v>0.76761470617381822</v>
      </c>
      <c r="P74" s="5"/>
      <c r="Q74" s="1"/>
      <c r="R74" s="1"/>
      <c r="S74" s="10"/>
    </row>
    <row r="75" spans="1:19">
      <c r="A75" s="5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15"/>
      <c r="P75" s="5"/>
      <c r="Q75" s="1"/>
      <c r="R75" s="1"/>
      <c r="S75" s="1"/>
    </row>
    <row r="76" spans="1:19">
      <c r="A76" s="5">
        <v>1971</v>
      </c>
      <c r="B76" s="2">
        <v>0</v>
      </c>
      <c r="C76" s="2">
        <v>0</v>
      </c>
      <c r="D76" s="2">
        <v>0</v>
      </c>
      <c r="E76" s="2">
        <v>0</v>
      </c>
      <c r="F76" s="2">
        <v>0</v>
      </c>
      <c r="G76" s="2">
        <v>676</v>
      </c>
      <c r="H76" s="2">
        <v>2685</v>
      </c>
      <c r="I76" s="2">
        <v>1624</v>
      </c>
      <c r="J76" s="2">
        <v>0</v>
      </c>
      <c r="K76" s="2">
        <v>0</v>
      </c>
      <c r="L76" s="2">
        <v>0</v>
      </c>
      <c r="M76" s="2">
        <v>0</v>
      </c>
      <c r="N76" s="2">
        <f>SUM(B76:M76)</f>
        <v>4985</v>
      </c>
      <c r="O76" s="10">
        <f>N76/O12</f>
        <v>0.72183608456414716</v>
      </c>
      <c r="P76" s="5"/>
      <c r="Q76" s="1"/>
      <c r="R76" s="1"/>
      <c r="S76" s="10"/>
    </row>
    <row r="77" spans="1:19">
      <c r="A77" s="5">
        <v>1972</v>
      </c>
      <c r="B77" s="2">
        <v>0</v>
      </c>
      <c r="C77" s="2">
        <v>0</v>
      </c>
      <c r="D77" s="2">
        <v>0</v>
      </c>
      <c r="E77" s="2">
        <v>0</v>
      </c>
      <c r="F77" s="2">
        <v>0</v>
      </c>
      <c r="G77" s="2">
        <v>0</v>
      </c>
      <c r="H77" s="2">
        <v>1112</v>
      </c>
      <c r="I77" s="2">
        <v>33</v>
      </c>
      <c r="J77" s="2">
        <v>0</v>
      </c>
      <c r="K77" s="2">
        <v>0</v>
      </c>
      <c r="L77" s="2">
        <v>0</v>
      </c>
      <c r="M77" s="2">
        <v>0</v>
      </c>
      <c r="N77" s="2">
        <f>SUM(B77:M77)</f>
        <v>1145</v>
      </c>
      <c r="O77" s="10">
        <f>N77/O13</f>
        <v>0.44448757763975155</v>
      </c>
      <c r="P77" s="5"/>
      <c r="Q77" s="1"/>
      <c r="R77" s="1"/>
      <c r="S77" s="10"/>
    </row>
    <row r="78" spans="1:19">
      <c r="A78" s="5">
        <v>1973</v>
      </c>
      <c r="B78" s="2">
        <v>0</v>
      </c>
      <c r="C78" s="2">
        <v>0</v>
      </c>
      <c r="D78" s="2">
        <v>0</v>
      </c>
      <c r="E78" s="2">
        <v>0</v>
      </c>
      <c r="F78" s="2">
        <v>0</v>
      </c>
      <c r="G78" s="2">
        <v>98</v>
      </c>
      <c r="H78" s="2">
        <v>1361</v>
      </c>
      <c r="I78" s="2">
        <v>2098</v>
      </c>
      <c r="J78" s="2">
        <v>0</v>
      </c>
      <c r="K78" s="2">
        <v>0</v>
      </c>
      <c r="L78" s="2">
        <v>0</v>
      </c>
      <c r="M78" s="2">
        <v>0</v>
      </c>
      <c r="N78" s="2">
        <f>SUM(B78:M78)</f>
        <v>3557</v>
      </c>
      <c r="O78" s="10">
        <f>N78/O14</f>
        <v>0.54313635669567872</v>
      </c>
      <c r="P78" s="5"/>
      <c r="Q78" s="1"/>
      <c r="R78" s="1"/>
      <c r="S78" s="10"/>
    </row>
    <row r="79" spans="1:19">
      <c r="A79" s="5">
        <v>1974</v>
      </c>
      <c r="B79" s="2">
        <v>0</v>
      </c>
      <c r="C79" s="2">
        <v>0</v>
      </c>
      <c r="D79" s="2">
        <v>0</v>
      </c>
      <c r="E79" s="2">
        <v>0</v>
      </c>
      <c r="F79" s="2">
        <v>0</v>
      </c>
      <c r="G79" s="2">
        <v>101</v>
      </c>
      <c r="H79" s="2">
        <v>1628</v>
      </c>
      <c r="I79" s="2">
        <v>0</v>
      </c>
      <c r="J79" s="2">
        <v>0</v>
      </c>
      <c r="K79" s="2">
        <v>0</v>
      </c>
      <c r="L79" s="2">
        <v>0</v>
      </c>
      <c r="M79" s="2">
        <v>0</v>
      </c>
      <c r="N79" s="2">
        <f>SUM(B79:M79)</f>
        <v>1729</v>
      </c>
      <c r="O79" s="10">
        <f>N79/O15</f>
        <v>0.49884593190998266</v>
      </c>
      <c r="P79" s="5"/>
      <c r="Q79" s="1"/>
      <c r="R79" s="1"/>
      <c r="S79" s="10"/>
    </row>
    <row r="80" spans="1:19">
      <c r="A80" s="5">
        <v>1975</v>
      </c>
      <c r="B80" s="2">
        <v>0</v>
      </c>
      <c r="C80" s="2">
        <v>0</v>
      </c>
      <c r="D80" s="2">
        <v>0</v>
      </c>
      <c r="E80" s="2">
        <v>0</v>
      </c>
      <c r="F80" s="2">
        <v>0</v>
      </c>
      <c r="G80" s="2">
        <v>0</v>
      </c>
      <c r="H80" s="2">
        <v>2854</v>
      </c>
      <c r="I80" s="2">
        <v>1368</v>
      </c>
      <c r="J80" s="2">
        <v>0</v>
      </c>
      <c r="K80" s="2">
        <v>0</v>
      </c>
      <c r="L80" s="2">
        <v>0</v>
      </c>
      <c r="M80" s="2">
        <v>0</v>
      </c>
      <c r="N80" s="2">
        <f>SUM(B80:M80)</f>
        <v>4222</v>
      </c>
      <c r="O80" s="10">
        <f>N80/O16</f>
        <v>0.63043153650888462</v>
      </c>
      <c r="P80" s="5"/>
      <c r="Q80" s="1"/>
      <c r="R80" s="1"/>
      <c r="S80" s="10"/>
    </row>
    <row r="81" spans="1:19">
      <c r="A81" s="5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15"/>
      <c r="P81" s="5"/>
      <c r="Q81" s="1"/>
      <c r="R81" s="1"/>
      <c r="S81" s="1"/>
    </row>
    <row r="82" spans="1:19">
      <c r="A82" s="4">
        <v>1976</v>
      </c>
      <c r="B82" s="2">
        <v>0</v>
      </c>
      <c r="C82" s="2">
        <v>0</v>
      </c>
      <c r="D82" s="2">
        <v>0</v>
      </c>
      <c r="E82" s="2">
        <v>0</v>
      </c>
      <c r="F82" s="2">
        <v>0</v>
      </c>
      <c r="G82" s="2">
        <v>1345</v>
      </c>
      <c r="H82" s="2">
        <v>2083</v>
      </c>
      <c r="I82" s="2">
        <v>0</v>
      </c>
      <c r="J82" s="2">
        <v>0</v>
      </c>
      <c r="K82" s="2">
        <v>0</v>
      </c>
      <c r="L82" s="2">
        <v>0</v>
      </c>
      <c r="M82" s="2">
        <v>0</v>
      </c>
      <c r="N82" s="2">
        <f>SUM(B82:M82)</f>
        <v>3428</v>
      </c>
      <c r="O82" s="10">
        <f>N82/O18</f>
        <v>0.63037881574108123</v>
      </c>
      <c r="P82" s="5"/>
      <c r="Q82" s="1"/>
      <c r="R82" s="1"/>
      <c r="S82" s="10"/>
    </row>
    <row r="83" spans="1:19">
      <c r="A83" s="4">
        <v>1977</v>
      </c>
      <c r="B83" s="2">
        <v>0</v>
      </c>
      <c r="C83" s="2">
        <v>0</v>
      </c>
      <c r="D83" s="2">
        <v>0</v>
      </c>
      <c r="E83" s="2">
        <v>0</v>
      </c>
      <c r="F83" s="2">
        <v>0</v>
      </c>
      <c r="G83" s="2">
        <v>0</v>
      </c>
      <c r="H83" s="2">
        <v>554</v>
      </c>
      <c r="I83" s="2">
        <v>300</v>
      </c>
      <c r="J83" s="2">
        <v>0</v>
      </c>
      <c r="K83" s="2">
        <v>0</v>
      </c>
      <c r="L83" s="2">
        <v>0</v>
      </c>
      <c r="M83" s="2">
        <v>0</v>
      </c>
      <c r="N83" s="2">
        <f>SUM(B83:M83)</f>
        <v>854</v>
      </c>
      <c r="O83" s="10">
        <f>N83/O19</f>
        <v>0.30059838085181273</v>
      </c>
      <c r="P83" s="5"/>
      <c r="Q83" s="1"/>
      <c r="R83" s="1"/>
      <c r="S83" s="10"/>
    </row>
    <row r="84" spans="1:19">
      <c r="A84" s="4">
        <v>1978</v>
      </c>
      <c r="B84" s="2">
        <v>0</v>
      </c>
      <c r="C84" s="2">
        <v>0</v>
      </c>
      <c r="D84" s="2">
        <v>0</v>
      </c>
      <c r="E84" s="2">
        <v>0</v>
      </c>
      <c r="F84" s="2">
        <v>0</v>
      </c>
      <c r="G84" s="2">
        <v>109</v>
      </c>
      <c r="H84" s="2">
        <v>1521</v>
      </c>
      <c r="I84" s="2">
        <v>0</v>
      </c>
      <c r="J84" s="2">
        <v>0</v>
      </c>
      <c r="K84" s="2">
        <v>0</v>
      </c>
      <c r="L84" s="2">
        <v>0</v>
      </c>
      <c r="M84" s="2">
        <v>0</v>
      </c>
      <c r="N84" s="2">
        <f>SUM(B84:M84)</f>
        <v>1630</v>
      </c>
      <c r="O84" s="10">
        <f>N84/O20</f>
        <v>0.44125609095831075</v>
      </c>
      <c r="P84" s="5"/>
      <c r="Q84" s="1"/>
      <c r="R84" s="1"/>
      <c r="S84" s="10"/>
    </row>
    <row r="85" spans="1:19">
      <c r="A85" s="4">
        <v>1979</v>
      </c>
      <c r="B85" s="2">
        <v>0</v>
      </c>
      <c r="C85" s="2">
        <v>0</v>
      </c>
      <c r="D85" s="2">
        <v>0</v>
      </c>
      <c r="E85" s="2">
        <v>0</v>
      </c>
      <c r="F85" s="2">
        <v>0</v>
      </c>
      <c r="G85" s="2">
        <v>0</v>
      </c>
      <c r="H85" s="2">
        <v>0</v>
      </c>
      <c r="I85" s="2">
        <v>0</v>
      </c>
      <c r="J85" s="2">
        <v>0</v>
      </c>
      <c r="K85" s="2">
        <v>0</v>
      </c>
      <c r="L85" s="2">
        <v>0</v>
      </c>
      <c r="M85" s="2">
        <v>0</v>
      </c>
      <c r="N85" s="2">
        <f>SUM(B85:M85)</f>
        <v>0</v>
      </c>
      <c r="O85" s="10">
        <v>0</v>
      </c>
      <c r="P85" s="5"/>
      <c r="Q85" s="1"/>
      <c r="R85" s="1"/>
      <c r="S85" s="10"/>
    </row>
    <row r="86" spans="1:19">
      <c r="A86" s="4">
        <v>1980</v>
      </c>
      <c r="B86" s="2">
        <v>0</v>
      </c>
      <c r="C86" s="2">
        <v>0</v>
      </c>
      <c r="D86" s="2">
        <v>0</v>
      </c>
      <c r="E86" s="2">
        <v>0</v>
      </c>
      <c r="F86" s="2">
        <v>0</v>
      </c>
      <c r="G86" s="2">
        <v>0</v>
      </c>
      <c r="H86" s="2">
        <v>387</v>
      </c>
      <c r="I86" s="2">
        <v>0</v>
      </c>
      <c r="J86" s="2">
        <v>0</v>
      </c>
      <c r="K86" s="2">
        <v>0</v>
      </c>
      <c r="L86" s="2">
        <v>0</v>
      </c>
      <c r="M86" s="2">
        <v>0</v>
      </c>
      <c r="N86" s="2">
        <f>SUM(B86:M86)</f>
        <v>387</v>
      </c>
      <c r="O86" s="10">
        <f>N86/O22</f>
        <v>0.34369449378330375</v>
      </c>
      <c r="P86" s="5"/>
      <c r="Q86" s="1"/>
      <c r="R86" s="1"/>
      <c r="S86" s="1"/>
    </row>
    <row r="87" spans="1:19">
      <c r="A87" s="5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10">
        <v>0</v>
      </c>
      <c r="P87" s="5"/>
      <c r="Q87" s="1"/>
      <c r="R87" s="1"/>
      <c r="S87" s="10"/>
    </row>
    <row r="88" spans="1:19">
      <c r="A88" s="4">
        <v>1981</v>
      </c>
      <c r="B88" s="2">
        <v>0</v>
      </c>
      <c r="C88" s="2">
        <v>0</v>
      </c>
      <c r="D88" s="2">
        <v>0</v>
      </c>
      <c r="E88" s="2">
        <v>0</v>
      </c>
      <c r="F88" s="2">
        <v>0</v>
      </c>
      <c r="G88" s="2">
        <v>0</v>
      </c>
      <c r="H88" s="2">
        <v>0</v>
      </c>
      <c r="I88" s="2">
        <v>0</v>
      </c>
      <c r="J88" s="2">
        <v>0</v>
      </c>
      <c r="K88" s="2">
        <v>0</v>
      </c>
      <c r="L88" s="2">
        <v>0</v>
      </c>
      <c r="M88" s="2">
        <v>0</v>
      </c>
      <c r="N88" s="2">
        <f>SUM(B88:M88)</f>
        <v>0</v>
      </c>
      <c r="O88" s="10">
        <v>0</v>
      </c>
      <c r="P88" s="5"/>
      <c r="Q88" s="1"/>
      <c r="R88" s="1"/>
      <c r="S88" s="10"/>
    </row>
    <row r="89" spans="1:19">
      <c r="A89" s="4">
        <v>1982</v>
      </c>
      <c r="B89" s="2">
        <v>0</v>
      </c>
      <c r="C89" s="2">
        <v>0</v>
      </c>
      <c r="D89" s="2">
        <v>0</v>
      </c>
      <c r="E89" s="2">
        <v>0</v>
      </c>
      <c r="F89" s="2">
        <v>0</v>
      </c>
      <c r="G89" s="2">
        <v>0</v>
      </c>
      <c r="H89" s="2">
        <v>0</v>
      </c>
      <c r="I89" s="2">
        <v>0</v>
      </c>
      <c r="J89" s="2">
        <v>0</v>
      </c>
      <c r="K89" s="2">
        <v>0</v>
      </c>
      <c r="L89" s="2">
        <v>0</v>
      </c>
      <c r="M89" s="2">
        <v>0</v>
      </c>
      <c r="N89" s="2">
        <f>SUM(B89:M89)</f>
        <v>0</v>
      </c>
      <c r="O89" s="10">
        <v>0</v>
      </c>
      <c r="P89" s="5"/>
      <c r="Q89" s="1"/>
      <c r="R89" s="1"/>
      <c r="S89" s="10"/>
    </row>
    <row r="90" spans="1:19">
      <c r="A90" s="4">
        <v>1983</v>
      </c>
      <c r="B90" s="2">
        <v>0</v>
      </c>
      <c r="C90" s="2">
        <v>0</v>
      </c>
      <c r="D90" s="2">
        <v>0</v>
      </c>
      <c r="E90" s="2">
        <v>0</v>
      </c>
      <c r="F90" s="2">
        <v>0</v>
      </c>
      <c r="G90" s="2">
        <v>0</v>
      </c>
      <c r="H90" s="2">
        <v>0</v>
      </c>
      <c r="I90" s="2">
        <v>0</v>
      </c>
      <c r="J90" s="2">
        <v>0</v>
      </c>
      <c r="K90" s="2">
        <v>0</v>
      </c>
      <c r="L90" s="2">
        <v>0</v>
      </c>
      <c r="M90" s="2">
        <v>0</v>
      </c>
      <c r="N90" s="2">
        <f>SUM(B90:M90)</f>
        <v>0</v>
      </c>
      <c r="O90" s="10">
        <v>0</v>
      </c>
      <c r="P90" s="5"/>
      <c r="Q90" s="1"/>
      <c r="R90" s="1"/>
      <c r="S90" s="10"/>
    </row>
    <row r="91" spans="1:19">
      <c r="A91" s="4">
        <v>1984</v>
      </c>
      <c r="B91" s="2">
        <v>0</v>
      </c>
      <c r="C91" s="2">
        <v>0</v>
      </c>
      <c r="D91" s="2">
        <v>0</v>
      </c>
      <c r="E91" s="2">
        <v>0</v>
      </c>
      <c r="F91" s="2">
        <v>0</v>
      </c>
      <c r="G91" s="2">
        <v>0</v>
      </c>
      <c r="H91" s="2">
        <v>0</v>
      </c>
      <c r="I91" s="2">
        <v>0</v>
      </c>
      <c r="J91" s="2">
        <v>0</v>
      </c>
      <c r="K91" s="2">
        <v>0</v>
      </c>
      <c r="L91" s="2">
        <v>0</v>
      </c>
      <c r="M91" s="2">
        <v>0</v>
      </c>
      <c r="N91" s="2">
        <f>SUM(B91:M91)</f>
        <v>0</v>
      </c>
      <c r="O91" s="10">
        <v>0</v>
      </c>
      <c r="P91" s="5"/>
      <c r="Q91" s="1"/>
      <c r="R91" s="1"/>
      <c r="S91" s="10"/>
    </row>
    <row r="92" spans="1:19">
      <c r="A92" s="4">
        <v>1985</v>
      </c>
      <c r="B92" s="2">
        <v>0</v>
      </c>
      <c r="C92" s="2">
        <v>0</v>
      </c>
      <c r="D92" s="2">
        <v>0</v>
      </c>
      <c r="E92" s="2">
        <v>0</v>
      </c>
      <c r="F92" s="2">
        <v>0</v>
      </c>
      <c r="G92" s="2">
        <v>0</v>
      </c>
      <c r="H92" s="2">
        <v>0</v>
      </c>
      <c r="I92" s="2">
        <v>0</v>
      </c>
      <c r="J92" s="2">
        <v>0</v>
      </c>
      <c r="K92" s="2">
        <v>0</v>
      </c>
      <c r="L92" s="2">
        <v>0</v>
      </c>
      <c r="M92" s="2">
        <v>0</v>
      </c>
      <c r="N92" s="2">
        <f>SUM(B92:M92)</f>
        <v>0</v>
      </c>
      <c r="O92" s="10">
        <v>0</v>
      </c>
      <c r="P92" s="5"/>
      <c r="Q92" s="1"/>
      <c r="R92" s="1"/>
      <c r="S92" s="1"/>
    </row>
    <row r="93" spans="1:19">
      <c r="A93" s="5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10">
        <v>0</v>
      </c>
      <c r="P93" s="5"/>
      <c r="Q93" s="1"/>
      <c r="R93" s="1"/>
      <c r="S93" s="10"/>
    </row>
    <row r="94" spans="1:19">
      <c r="A94" s="4">
        <v>1986</v>
      </c>
      <c r="B94" s="2">
        <v>0</v>
      </c>
      <c r="C94" s="2">
        <v>0</v>
      </c>
      <c r="D94" s="2">
        <v>0</v>
      </c>
      <c r="E94" s="2">
        <v>0</v>
      </c>
      <c r="F94" s="2">
        <v>0</v>
      </c>
      <c r="G94" s="2">
        <v>0</v>
      </c>
      <c r="H94" s="2">
        <v>961</v>
      </c>
      <c r="I94" s="2">
        <v>0</v>
      </c>
      <c r="J94" s="2">
        <v>0</v>
      </c>
      <c r="K94" s="2">
        <v>0</v>
      </c>
      <c r="L94" s="2">
        <v>0</v>
      </c>
      <c r="M94" s="2">
        <v>0</v>
      </c>
      <c r="N94" s="2">
        <f>SUM(B94:M94)</f>
        <v>961</v>
      </c>
      <c r="O94" s="10">
        <f>N94/O30</f>
        <v>0.47503707365299058</v>
      </c>
      <c r="P94" s="5"/>
      <c r="Q94" s="1"/>
      <c r="R94" s="1"/>
      <c r="S94" s="10"/>
    </row>
    <row r="95" spans="1:19">
      <c r="A95" s="4">
        <v>1987</v>
      </c>
      <c r="B95" s="2">
        <v>0</v>
      </c>
      <c r="C95" s="2">
        <v>0</v>
      </c>
      <c r="D95" s="2">
        <v>0</v>
      </c>
      <c r="E95" s="2">
        <v>0</v>
      </c>
      <c r="F95" s="2">
        <v>0</v>
      </c>
      <c r="G95" s="2">
        <v>0</v>
      </c>
      <c r="H95" s="2">
        <v>227</v>
      </c>
      <c r="I95" s="2">
        <v>603</v>
      </c>
      <c r="J95" s="2">
        <v>0</v>
      </c>
      <c r="K95" s="2">
        <v>0</v>
      </c>
      <c r="L95" s="2">
        <v>0</v>
      </c>
      <c r="M95" s="2">
        <v>0</v>
      </c>
      <c r="N95" s="2">
        <f>SUM(B95:M95)</f>
        <v>830</v>
      </c>
      <c r="O95" s="10">
        <f>N95/O31</f>
        <v>0.38568773234200743</v>
      </c>
      <c r="P95" s="5"/>
      <c r="Q95" s="1"/>
      <c r="R95" s="1"/>
      <c r="S95" s="10"/>
    </row>
    <row r="96" spans="1:19">
      <c r="A96" s="4">
        <v>1988</v>
      </c>
      <c r="B96" s="2">
        <v>0</v>
      </c>
      <c r="C96" s="2">
        <v>0</v>
      </c>
      <c r="D96" s="2">
        <v>0</v>
      </c>
      <c r="E96" s="2">
        <v>0</v>
      </c>
      <c r="F96" s="2">
        <v>0</v>
      </c>
      <c r="G96" s="2">
        <v>479</v>
      </c>
      <c r="H96" s="2">
        <v>175</v>
      </c>
      <c r="I96" s="2">
        <v>648</v>
      </c>
      <c r="J96" s="2">
        <v>0</v>
      </c>
      <c r="K96" s="2">
        <v>0</v>
      </c>
      <c r="L96" s="2">
        <v>0</v>
      </c>
      <c r="M96" s="2">
        <v>0</v>
      </c>
      <c r="N96" s="2">
        <f>SUM(B96:M96)</f>
        <v>1302</v>
      </c>
      <c r="O96" s="10">
        <f>N96/O32</f>
        <v>0.57281126264848214</v>
      </c>
      <c r="P96" s="5"/>
      <c r="Q96" s="1"/>
      <c r="R96" s="1"/>
      <c r="S96" s="10"/>
    </row>
    <row r="97" spans="1:19">
      <c r="A97" s="4">
        <v>1989</v>
      </c>
      <c r="B97" s="2">
        <v>0</v>
      </c>
      <c r="C97" s="2">
        <v>0</v>
      </c>
      <c r="D97" s="2">
        <v>0</v>
      </c>
      <c r="E97" s="2">
        <v>0</v>
      </c>
      <c r="F97" s="2">
        <v>0</v>
      </c>
      <c r="G97" s="2">
        <v>0</v>
      </c>
      <c r="H97" s="2">
        <v>1019</v>
      </c>
      <c r="I97" s="2">
        <v>0</v>
      </c>
      <c r="J97" s="2">
        <v>0</v>
      </c>
      <c r="K97" s="2">
        <v>0</v>
      </c>
      <c r="L97" s="2">
        <v>0</v>
      </c>
      <c r="M97" s="2">
        <v>0</v>
      </c>
      <c r="N97" s="2">
        <f>SUM(B97:M97)</f>
        <v>1019</v>
      </c>
      <c r="O97" s="10">
        <f>N97/O33</f>
        <v>0.66083009079118027</v>
      </c>
      <c r="P97" s="5"/>
      <c r="Q97" s="1"/>
      <c r="R97" s="1"/>
      <c r="S97" s="10"/>
    </row>
    <row r="98" spans="1:19">
      <c r="A98" s="4">
        <v>1990</v>
      </c>
      <c r="B98" s="2">
        <v>0</v>
      </c>
      <c r="C98" s="2">
        <v>0</v>
      </c>
      <c r="D98" s="2">
        <v>0</v>
      </c>
      <c r="E98" s="2">
        <v>0</v>
      </c>
      <c r="F98" s="2">
        <v>0</v>
      </c>
      <c r="G98" s="2">
        <v>0</v>
      </c>
      <c r="H98" s="2">
        <v>1204</v>
      </c>
      <c r="I98" s="2">
        <v>0</v>
      </c>
      <c r="J98" s="2">
        <v>0</v>
      </c>
      <c r="K98" s="2">
        <v>0</v>
      </c>
      <c r="L98" s="2">
        <v>0</v>
      </c>
      <c r="M98" s="2">
        <v>0</v>
      </c>
      <c r="N98" s="2">
        <f>SUM(B98:M98)</f>
        <v>1204</v>
      </c>
      <c r="O98" s="10">
        <f>N98/O34</f>
        <v>0.64213333333333333</v>
      </c>
      <c r="P98" s="5"/>
      <c r="Q98" s="1"/>
      <c r="R98" s="1"/>
      <c r="S98" s="1"/>
    </row>
    <row r="99" spans="1:19">
      <c r="A99" s="5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10"/>
      <c r="P99" s="5"/>
      <c r="Q99" s="1"/>
      <c r="R99" s="1"/>
      <c r="S99" s="10"/>
    </row>
    <row r="100" spans="1:19">
      <c r="A100" s="5">
        <v>1991</v>
      </c>
      <c r="B100" s="2">
        <v>0</v>
      </c>
      <c r="C100" s="2">
        <v>0</v>
      </c>
      <c r="D100" s="2">
        <v>0</v>
      </c>
      <c r="E100" s="2">
        <v>0</v>
      </c>
      <c r="F100" s="2">
        <v>0</v>
      </c>
      <c r="G100" s="2">
        <v>0</v>
      </c>
      <c r="H100" s="2">
        <v>0</v>
      </c>
      <c r="I100" s="2">
        <v>0</v>
      </c>
      <c r="J100" s="2">
        <v>0</v>
      </c>
      <c r="K100" s="2">
        <v>0</v>
      </c>
      <c r="L100" s="2">
        <v>0</v>
      </c>
      <c r="M100" s="2">
        <v>0</v>
      </c>
      <c r="N100" s="2">
        <f>SUM(B100:M100)</f>
        <v>0</v>
      </c>
      <c r="O100" s="10">
        <v>0</v>
      </c>
      <c r="P100" s="5"/>
      <c r="Q100" s="1"/>
      <c r="R100" s="1"/>
      <c r="S100" s="1"/>
    </row>
    <row r="101" spans="1:19">
      <c r="A101" s="5">
        <v>1992</v>
      </c>
      <c r="B101" s="15">
        <v>0</v>
      </c>
      <c r="C101" s="15">
        <v>0</v>
      </c>
      <c r="D101" s="15">
        <v>0</v>
      </c>
      <c r="E101" s="15">
        <v>0</v>
      </c>
      <c r="F101" s="15">
        <v>0</v>
      </c>
      <c r="G101" s="15">
        <v>0</v>
      </c>
      <c r="H101" s="15">
        <v>0</v>
      </c>
      <c r="I101" s="15">
        <v>0</v>
      </c>
      <c r="J101" s="15">
        <v>0</v>
      </c>
      <c r="K101" s="15">
        <v>0</v>
      </c>
      <c r="L101" s="15">
        <v>0</v>
      </c>
      <c r="M101" s="15">
        <v>0</v>
      </c>
      <c r="N101" s="2">
        <f>SUM(B101:M101)</f>
        <v>0</v>
      </c>
      <c r="O101" s="10">
        <v>0</v>
      </c>
      <c r="P101" s="5"/>
      <c r="Q101" s="1"/>
      <c r="R101" s="1"/>
      <c r="S101" s="1"/>
    </row>
    <row r="102" spans="1:19">
      <c r="A102" s="5">
        <v>1993</v>
      </c>
      <c r="B102" s="15">
        <v>0</v>
      </c>
      <c r="C102" s="15">
        <v>0</v>
      </c>
      <c r="D102" s="15">
        <v>0</v>
      </c>
      <c r="E102" s="15">
        <v>0</v>
      </c>
      <c r="F102" s="15">
        <v>0</v>
      </c>
      <c r="G102" s="15">
        <v>0</v>
      </c>
      <c r="H102" s="15">
        <v>0</v>
      </c>
      <c r="I102" s="15">
        <v>0</v>
      </c>
      <c r="J102" s="15">
        <v>0</v>
      </c>
      <c r="K102" s="15">
        <v>0</v>
      </c>
      <c r="L102" s="15">
        <v>0</v>
      </c>
      <c r="M102" s="15">
        <v>0</v>
      </c>
      <c r="N102" s="2">
        <f>SUM(B102:M102)</f>
        <v>0</v>
      </c>
      <c r="O102" s="10">
        <v>0</v>
      </c>
      <c r="P102" s="5"/>
      <c r="Q102" s="1"/>
      <c r="R102" s="1"/>
      <c r="S102" s="1"/>
    </row>
    <row r="103" spans="1:19">
      <c r="A103" s="5">
        <v>1994</v>
      </c>
      <c r="B103" s="2">
        <v>0</v>
      </c>
      <c r="C103" s="2">
        <v>0</v>
      </c>
      <c r="D103" s="2">
        <v>0</v>
      </c>
      <c r="E103" s="2">
        <v>0</v>
      </c>
      <c r="F103" s="2">
        <v>0</v>
      </c>
      <c r="G103" s="2">
        <v>0</v>
      </c>
      <c r="H103" s="2">
        <v>0</v>
      </c>
      <c r="I103" s="2">
        <v>750</v>
      </c>
      <c r="J103" s="2">
        <v>0</v>
      </c>
      <c r="K103" s="2">
        <v>0</v>
      </c>
      <c r="L103" s="2">
        <v>0</v>
      </c>
      <c r="M103" s="2">
        <v>0</v>
      </c>
      <c r="N103" s="2">
        <f>SUM(B103:M103)</f>
        <v>750</v>
      </c>
      <c r="O103" s="10">
        <f>N103/O39</f>
        <v>0.32453483340545219</v>
      </c>
      <c r="P103" s="5"/>
      <c r="Q103" s="1"/>
      <c r="R103" s="1"/>
      <c r="S103" s="1"/>
    </row>
    <row r="104" spans="1:19">
      <c r="A104" s="5">
        <v>1995</v>
      </c>
      <c r="B104" s="2">
        <v>0</v>
      </c>
      <c r="C104" s="2">
        <v>0</v>
      </c>
      <c r="D104" s="2">
        <v>0</v>
      </c>
      <c r="E104" s="2">
        <v>0</v>
      </c>
      <c r="F104" s="2">
        <v>0</v>
      </c>
      <c r="G104" s="2">
        <v>0</v>
      </c>
      <c r="H104" s="2">
        <v>1041</v>
      </c>
      <c r="I104" s="2">
        <v>997</v>
      </c>
      <c r="J104" s="2">
        <v>0</v>
      </c>
      <c r="K104" s="2">
        <v>0</v>
      </c>
      <c r="L104" s="2">
        <v>0</v>
      </c>
      <c r="M104" s="2">
        <v>0</v>
      </c>
      <c r="N104" s="2">
        <f>SUM(B104:M104)</f>
        <v>2038</v>
      </c>
      <c r="O104" s="10">
        <f>N104/O40</f>
        <v>0.41047331319234642</v>
      </c>
      <c r="P104" s="5"/>
      <c r="Q104" s="1"/>
      <c r="R104" s="1"/>
      <c r="S104" s="1"/>
    </row>
    <row r="105" spans="1:19" ht="15.75">
      <c r="A105" s="5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10"/>
      <c r="P105" s="7"/>
      <c r="Q105" s="1"/>
      <c r="R105" s="1"/>
      <c r="S105" s="1"/>
    </row>
    <row r="106" spans="1:19" ht="15.75">
      <c r="A106" s="5">
        <v>1996</v>
      </c>
      <c r="B106" s="2">
        <v>0</v>
      </c>
      <c r="C106" s="2">
        <v>0</v>
      </c>
      <c r="D106" s="2">
        <v>0</v>
      </c>
      <c r="E106" s="2">
        <v>0</v>
      </c>
      <c r="F106" s="2">
        <v>0</v>
      </c>
      <c r="G106" s="2">
        <v>0</v>
      </c>
      <c r="H106" s="2">
        <v>1416</v>
      </c>
      <c r="I106" s="2">
        <v>303</v>
      </c>
      <c r="J106" s="2">
        <v>0</v>
      </c>
      <c r="K106" s="2">
        <v>0</v>
      </c>
      <c r="L106" s="2">
        <v>0</v>
      </c>
      <c r="M106" s="2">
        <v>0</v>
      </c>
      <c r="N106" s="2">
        <f>SUM(B106:M106)</f>
        <v>1719</v>
      </c>
      <c r="O106" s="10">
        <f>N106/O42</f>
        <v>0.35370370370370369</v>
      </c>
      <c r="P106" s="7"/>
      <c r="Q106" s="1"/>
      <c r="R106" s="1"/>
      <c r="S106" s="1"/>
    </row>
    <row r="107" spans="1:19" ht="15.75">
      <c r="A107" s="5">
        <v>1997</v>
      </c>
      <c r="B107" s="2">
        <v>0</v>
      </c>
      <c r="C107" s="2">
        <v>0</v>
      </c>
      <c r="D107" s="2">
        <v>0</v>
      </c>
      <c r="E107" s="2">
        <v>0</v>
      </c>
      <c r="F107" s="2">
        <v>0</v>
      </c>
      <c r="G107" s="2">
        <v>248</v>
      </c>
      <c r="H107" s="2">
        <v>1900</v>
      </c>
      <c r="I107" s="2">
        <v>1334</v>
      </c>
      <c r="J107" s="2">
        <v>0</v>
      </c>
      <c r="K107" s="2">
        <v>0</v>
      </c>
      <c r="L107" s="2">
        <v>0</v>
      </c>
      <c r="M107" s="2">
        <v>0</v>
      </c>
      <c r="N107" s="2">
        <f>SUM(B107:M107)</f>
        <v>3482</v>
      </c>
      <c r="O107" s="10">
        <f>N107/O43</f>
        <v>0.39608690706404276</v>
      </c>
      <c r="P107" s="7"/>
      <c r="Q107" s="1"/>
      <c r="R107" s="1"/>
      <c r="S107" s="1"/>
    </row>
    <row r="108" spans="1:19" ht="15.75">
      <c r="A108" s="5">
        <v>1998</v>
      </c>
      <c r="B108" s="2">
        <v>0</v>
      </c>
      <c r="C108" s="2">
        <v>0</v>
      </c>
      <c r="D108" s="2">
        <v>0</v>
      </c>
      <c r="E108" s="2">
        <v>0</v>
      </c>
      <c r="F108" s="2">
        <v>0</v>
      </c>
      <c r="G108" s="2">
        <v>465</v>
      </c>
      <c r="H108" s="2">
        <v>1174</v>
      </c>
      <c r="I108" s="2">
        <v>0</v>
      </c>
      <c r="J108" s="2">
        <v>0</v>
      </c>
      <c r="K108" s="2">
        <v>0</v>
      </c>
      <c r="L108" s="2">
        <v>0</v>
      </c>
      <c r="M108" s="2">
        <v>0</v>
      </c>
      <c r="N108" s="2">
        <f>SUM(B108:M108)</f>
        <v>1639</v>
      </c>
      <c r="O108" s="10">
        <f>N108/O44</f>
        <v>0.34894613583138173</v>
      </c>
      <c r="P108" s="7"/>
      <c r="Q108" s="1"/>
      <c r="R108" s="1"/>
      <c r="S108" s="1"/>
    </row>
    <row r="109" spans="1:19" ht="15.75">
      <c r="A109" s="5">
        <v>1999</v>
      </c>
      <c r="B109" s="2">
        <v>0</v>
      </c>
      <c r="C109" s="2">
        <v>0</v>
      </c>
      <c r="D109" s="2">
        <v>0</v>
      </c>
      <c r="E109" s="2">
        <v>0</v>
      </c>
      <c r="F109" s="2">
        <v>0</v>
      </c>
      <c r="G109" s="2">
        <v>0</v>
      </c>
      <c r="H109" s="2">
        <v>1238</v>
      </c>
      <c r="I109" s="2">
        <v>810</v>
      </c>
      <c r="J109" s="2">
        <v>0</v>
      </c>
      <c r="K109" s="2">
        <v>0</v>
      </c>
      <c r="L109" s="2">
        <v>0</v>
      </c>
      <c r="M109" s="2">
        <v>0</v>
      </c>
      <c r="N109" s="2">
        <f>SUM(B109:M109)</f>
        <v>2048</v>
      </c>
      <c r="O109" s="10">
        <f>N109/O45</f>
        <v>0.37543538038496793</v>
      </c>
      <c r="P109" s="7"/>
      <c r="Q109" s="1"/>
      <c r="R109" s="1"/>
      <c r="S109" s="1"/>
    </row>
    <row r="110" spans="1:19" ht="15.75">
      <c r="A110" s="5">
        <v>2000</v>
      </c>
      <c r="B110" s="2">
        <v>0</v>
      </c>
      <c r="C110" s="2">
        <v>0</v>
      </c>
      <c r="D110" s="2">
        <v>0</v>
      </c>
      <c r="E110" s="2">
        <v>0</v>
      </c>
      <c r="F110" s="2">
        <v>0</v>
      </c>
      <c r="G110" s="2">
        <v>0</v>
      </c>
      <c r="H110" s="2">
        <v>709</v>
      </c>
      <c r="I110" s="2">
        <v>1155</v>
      </c>
      <c r="J110" s="2">
        <v>0</v>
      </c>
      <c r="K110" s="2">
        <v>0</v>
      </c>
      <c r="L110" s="2">
        <v>0</v>
      </c>
      <c r="M110" s="2">
        <v>0</v>
      </c>
      <c r="N110" s="2">
        <f>SUM(B110:M110)</f>
        <v>1864</v>
      </c>
      <c r="O110" s="10">
        <f>N110/O46</f>
        <v>0.41266327208324111</v>
      </c>
      <c r="P110" s="7"/>
      <c r="Q110" s="1"/>
      <c r="R110" s="1"/>
      <c r="S110" s="1"/>
    </row>
    <row r="111" spans="1:19" ht="15.75">
      <c r="A111" s="5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10"/>
      <c r="P111" s="7"/>
      <c r="Q111" s="1"/>
      <c r="R111" s="1"/>
      <c r="S111" s="1"/>
    </row>
    <row r="112" spans="1:19" ht="15.75">
      <c r="A112" s="5">
        <v>2001</v>
      </c>
      <c r="B112" s="2">
        <v>0</v>
      </c>
      <c r="C112" s="2">
        <v>0</v>
      </c>
      <c r="D112" s="2">
        <v>0</v>
      </c>
      <c r="E112" s="2">
        <v>0</v>
      </c>
      <c r="F112" s="2">
        <v>0</v>
      </c>
      <c r="G112" s="2">
        <v>0</v>
      </c>
      <c r="H112" s="2">
        <v>1212</v>
      </c>
      <c r="I112" s="2">
        <v>726</v>
      </c>
      <c r="J112" s="2">
        <v>0</v>
      </c>
      <c r="K112" s="2">
        <v>0</v>
      </c>
      <c r="L112" s="2">
        <v>0</v>
      </c>
      <c r="M112" s="2">
        <v>0</v>
      </c>
      <c r="N112" s="2">
        <f>SUM(B112:M112)</f>
        <v>1938</v>
      </c>
      <c r="O112" s="10">
        <f>N112/O48</f>
        <v>0.36421725239616615</v>
      </c>
      <c r="P112" s="7"/>
      <c r="Q112" s="1"/>
      <c r="R112" s="1"/>
      <c r="S112" s="1"/>
    </row>
    <row r="113" spans="1:19" ht="15.75">
      <c r="A113" s="5">
        <v>2002</v>
      </c>
      <c r="B113" s="2">
        <v>0</v>
      </c>
      <c r="C113" s="2">
        <v>0</v>
      </c>
      <c r="D113" s="2">
        <v>0</v>
      </c>
      <c r="E113" s="2">
        <v>0</v>
      </c>
      <c r="F113" s="2">
        <v>0</v>
      </c>
      <c r="G113" s="2">
        <v>144</v>
      </c>
      <c r="H113" s="2">
        <v>1222</v>
      </c>
      <c r="I113" s="2">
        <v>523</v>
      </c>
      <c r="J113" s="2">
        <v>0</v>
      </c>
      <c r="K113" s="2">
        <v>0</v>
      </c>
      <c r="L113" s="2">
        <v>0</v>
      </c>
      <c r="M113" s="2">
        <v>0</v>
      </c>
      <c r="N113" s="2">
        <f>SUM(B113:M113)</f>
        <v>1889</v>
      </c>
      <c r="O113" s="10">
        <f>N113/O49</f>
        <v>0.46469864698646984</v>
      </c>
      <c r="P113" s="7"/>
      <c r="Q113" s="1"/>
      <c r="R113" s="1"/>
      <c r="S113" s="1"/>
    </row>
    <row r="114" spans="1:19" ht="15.75">
      <c r="A114" s="5">
        <v>2003</v>
      </c>
      <c r="B114" s="2">
        <v>0</v>
      </c>
      <c r="C114" s="2">
        <v>0</v>
      </c>
      <c r="D114" s="2">
        <v>0</v>
      </c>
      <c r="E114" s="2">
        <v>0</v>
      </c>
      <c r="F114" s="2">
        <v>0</v>
      </c>
      <c r="G114" s="2">
        <v>0</v>
      </c>
      <c r="H114" s="2">
        <v>1170</v>
      </c>
      <c r="I114" s="2">
        <v>589</v>
      </c>
      <c r="J114" s="2">
        <v>0</v>
      </c>
      <c r="K114" s="2">
        <v>0</v>
      </c>
      <c r="L114" s="2">
        <v>0</v>
      </c>
      <c r="M114" s="2">
        <v>0</v>
      </c>
      <c r="N114" s="2">
        <f>SUM(B114:M114)</f>
        <v>1759</v>
      </c>
      <c r="O114" s="10">
        <f>N114/O50</f>
        <v>0.52056821544835752</v>
      </c>
      <c r="P114" s="7"/>
      <c r="Q114" s="1"/>
      <c r="R114" s="1"/>
      <c r="S114" s="1"/>
    </row>
    <row r="115" spans="1:19" ht="15.75">
      <c r="A115" s="5">
        <v>2004</v>
      </c>
      <c r="B115" s="2">
        <v>0</v>
      </c>
      <c r="C115" s="2">
        <v>0</v>
      </c>
      <c r="D115" s="2">
        <v>0</v>
      </c>
      <c r="E115" s="2">
        <v>0</v>
      </c>
      <c r="F115" s="2">
        <v>0</v>
      </c>
      <c r="G115" s="2">
        <v>0</v>
      </c>
      <c r="H115" s="2">
        <v>0</v>
      </c>
      <c r="I115" s="2">
        <v>0</v>
      </c>
      <c r="J115" s="2">
        <v>0</v>
      </c>
      <c r="K115" s="2">
        <v>0</v>
      </c>
      <c r="L115" s="2">
        <v>0</v>
      </c>
      <c r="M115" s="2">
        <v>0</v>
      </c>
      <c r="N115" s="2">
        <f t="shared" ref="N115:N125" si="2">SUM(B115:M115)</f>
        <v>0</v>
      </c>
      <c r="O115" s="10">
        <v>0</v>
      </c>
      <c r="P115" s="7"/>
      <c r="Q115" s="1"/>
      <c r="R115" s="1"/>
      <c r="S115" s="1"/>
    </row>
    <row r="116" spans="1:19" ht="15.75">
      <c r="A116" s="5">
        <v>2005</v>
      </c>
      <c r="B116" s="2">
        <v>0</v>
      </c>
      <c r="C116" s="2">
        <v>0</v>
      </c>
      <c r="D116" s="2">
        <v>0</v>
      </c>
      <c r="E116" s="2">
        <v>0</v>
      </c>
      <c r="F116" s="2">
        <v>0</v>
      </c>
      <c r="G116" s="2">
        <v>0</v>
      </c>
      <c r="H116" s="2">
        <v>0</v>
      </c>
      <c r="I116" s="2">
        <v>0</v>
      </c>
      <c r="J116" s="2">
        <v>0</v>
      </c>
      <c r="K116" s="2">
        <v>0</v>
      </c>
      <c r="L116" s="2">
        <v>0</v>
      </c>
      <c r="M116" s="2">
        <v>0</v>
      </c>
      <c r="N116" s="2">
        <f t="shared" si="2"/>
        <v>0</v>
      </c>
      <c r="O116" s="10">
        <v>0</v>
      </c>
      <c r="P116" s="7"/>
      <c r="Q116" s="1"/>
      <c r="R116" s="1"/>
      <c r="S116" s="1"/>
    </row>
    <row r="117" spans="1:19" ht="15.75">
      <c r="A117" s="5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>
        <f t="shared" si="2"/>
        <v>0</v>
      </c>
      <c r="O117" s="10" t="s">
        <v>29</v>
      </c>
      <c r="P117" s="7"/>
      <c r="Q117" s="1"/>
      <c r="R117" s="1"/>
      <c r="S117" s="1"/>
    </row>
    <row r="118" spans="1:19" ht="15.75">
      <c r="A118" s="5">
        <v>2006</v>
      </c>
      <c r="B118" s="2">
        <v>0</v>
      </c>
      <c r="C118" s="2">
        <v>0</v>
      </c>
      <c r="D118" s="2">
        <v>0</v>
      </c>
      <c r="E118" s="2">
        <v>0</v>
      </c>
      <c r="F118" s="2">
        <v>0</v>
      </c>
      <c r="G118" s="2">
        <v>0</v>
      </c>
      <c r="H118" s="2">
        <v>0</v>
      </c>
      <c r="I118" s="2">
        <v>0</v>
      </c>
      <c r="J118" s="2">
        <v>0</v>
      </c>
      <c r="K118" s="2">
        <v>0</v>
      </c>
      <c r="L118" s="2">
        <v>0</v>
      </c>
      <c r="M118" s="2">
        <v>0</v>
      </c>
      <c r="N118" s="2">
        <f t="shared" si="2"/>
        <v>0</v>
      </c>
      <c r="O118" s="10">
        <v>0</v>
      </c>
      <c r="P118" s="7"/>
      <c r="Q118" s="1"/>
      <c r="R118" s="1"/>
      <c r="S118" s="1"/>
    </row>
    <row r="119" spans="1:19" ht="15.75">
      <c r="A119" s="5">
        <v>2007</v>
      </c>
      <c r="B119" s="2">
        <v>0</v>
      </c>
      <c r="C119" s="2">
        <v>0</v>
      </c>
      <c r="D119" s="2">
        <v>0</v>
      </c>
      <c r="E119" s="2">
        <v>0</v>
      </c>
      <c r="F119" s="2">
        <v>0</v>
      </c>
      <c r="G119" s="2">
        <v>0</v>
      </c>
      <c r="H119" s="2">
        <v>403</v>
      </c>
      <c r="I119" s="2">
        <v>0</v>
      </c>
      <c r="J119" s="2">
        <v>0</v>
      </c>
      <c r="K119" s="2">
        <v>0</v>
      </c>
      <c r="L119" s="2">
        <v>0</v>
      </c>
      <c r="M119" s="2">
        <v>0</v>
      </c>
      <c r="N119" s="2">
        <f t="shared" si="2"/>
        <v>403</v>
      </c>
      <c r="O119" s="10">
        <f>N119/O55</f>
        <v>0.36669699727024568</v>
      </c>
      <c r="P119" s="7"/>
      <c r="Q119" s="1"/>
      <c r="R119" s="1"/>
      <c r="S119" s="1"/>
    </row>
    <row r="120" spans="1:19" ht="15.75">
      <c r="A120" s="5">
        <v>2008</v>
      </c>
      <c r="B120" s="2">
        <v>0</v>
      </c>
      <c r="C120" s="2">
        <v>0</v>
      </c>
      <c r="D120" s="2">
        <v>0</v>
      </c>
      <c r="E120" s="2">
        <v>0</v>
      </c>
      <c r="F120" s="2">
        <v>0</v>
      </c>
      <c r="G120" s="2">
        <v>0</v>
      </c>
      <c r="H120" s="2">
        <v>321</v>
      </c>
      <c r="I120" s="2">
        <v>506</v>
      </c>
      <c r="J120" s="2">
        <v>0</v>
      </c>
      <c r="K120" s="2">
        <v>0</v>
      </c>
      <c r="L120" s="2">
        <v>0</v>
      </c>
      <c r="M120" s="2">
        <v>0</v>
      </c>
      <c r="N120" s="2">
        <f t="shared" si="2"/>
        <v>827</v>
      </c>
      <c r="O120" s="10">
        <f>N120/O56</f>
        <v>0.37302661253946773</v>
      </c>
      <c r="P120" s="7"/>
      <c r="Q120" s="1"/>
      <c r="R120" s="1"/>
      <c r="S120" s="1"/>
    </row>
    <row r="121" spans="1:19" ht="15.75">
      <c r="A121" s="5">
        <v>2009</v>
      </c>
      <c r="B121" s="2">
        <v>0</v>
      </c>
      <c r="C121" s="2">
        <v>0</v>
      </c>
      <c r="D121" s="2">
        <v>0</v>
      </c>
      <c r="E121" s="2">
        <v>0</v>
      </c>
      <c r="F121" s="2">
        <v>0</v>
      </c>
      <c r="G121" s="2">
        <v>0</v>
      </c>
      <c r="H121" s="2">
        <v>300</v>
      </c>
      <c r="I121" s="2">
        <v>0</v>
      </c>
      <c r="J121" s="2">
        <v>0</v>
      </c>
      <c r="K121" s="2">
        <v>0</v>
      </c>
      <c r="L121" s="2">
        <v>0</v>
      </c>
      <c r="M121" s="2">
        <v>0</v>
      </c>
      <c r="N121" s="2">
        <f t="shared" si="2"/>
        <v>300</v>
      </c>
      <c r="O121" s="10">
        <f>N121/O57</f>
        <v>0.19342359767891681</v>
      </c>
      <c r="P121" s="7"/>
      <c r="Q121" s="1"/>
      <c r="R121" s="1"/>
      <c r="S121" s="1"/>
    </row>
    <row r="122" spans="1:19" ht="15.75">
      <c r="A122" s="5">
        <v>2010</v>
      </c>
      <c r="B122" s="2">
        <v>0</v>
      </c>
      <c r="C122" s="2">
        <v>0</v>
      </c>
      <c r="D122" s="2">
        <v>0</v>
      </c>
      <c r="E122" s="2">
        <v>0</v>
      </c>
      <c r="F122" s="2">
        <v>0</v>
      </c>
      <c r="G122" s="2">
        <v>0</v>
      </c>
      <c r="H122" s="2">
        <v>673</v>
      </c>
      <c r="I122" s="2">
        <v>204</v>
      </c>
      <c r="J122" s="2">
        <v>0</v>
      </c>
      <c r="K122" s="2">
        <v>0</v>
      </c>
      <c r="L122" s="2">
        <v>0</v>
      </c>
      <c r="M122" s="2">
        <v>0</v>
      </c>
      <c r="N122" s="2">
        <f t="shared" si="2"/>
        <v>877</v>
      </c>
      <c r="O122" s="10">
        <f>N122/O58</f>
        <v>0.26336336336336336</v>
      </c>
      <c r="P122" s="7"/>
      <c r="Q122" s="1"/>
      <c r="R122" s="1"/>
      <c r="S122" s="1"/>
    </row>
    <row r="123" spans="1:19" ht="15.75">
      <c r="A123" s="5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10"/>
      <c r="P123" s="7"/>
      <c r="Q123" s="1"/>
      <c r="R123" s="1"/>
      <c r="S123" s="1"/>
    </row>
    <row r="124" spans="1:19" ht="15.75">
      <c r="A124" s="5">
        <v>2011</v>
      </c>
      <c r="B124" s="2">
        <v>0</v>
      </c>
      <c r="C124" s="2">
        <v>0</v>
      </c>
      <c r="D124" s="2">
        <v>0</v>
      </c>
      <c r="E124" s="2">
        <v>0</v>
      </c>
      <c r="F124" s="2">
        <v>0</v>
      </c>
      <c r="G124" s="2">
        <v>0</v>
      </c>
      <c r="H124" s="2">
        <v>638</v>
      </c>
      <c r="I124" s="2">
        <v>84</v>
      </c>
      <c r="J124" s="2">
        <v>0</v>
      </c>
      <c r="K124" s="2">
        <v>0</v>
      </c>
      <c r="L124" s="2">
        <v>0</v>
      </c>
      <c r="M124" s="2">
        <v>0</v>
      </c>
      <c r="N124" s="2">
        <f t="shared" si="2"/>
        <v>722</v>
      </c>
      <c r="O124" s="10">
        <f>N124/O60</f>
        <v>0.3170838823012736</v>
      </c>
      <c r="P124" s="7"/>
      <c r="Q124" s="1"/>
      <c r="R124" s="1"/>
      <c r="S124" s="1"/>
    </row>
    <row r="125" spans="1:19" ht="15.75">
      <c r="A125" s="5">
        <v>2012</v>
      </c>
      <c r="B125" s="2">
        <v>0</v>
      </c>
      <c r="C125" s="2">
        <v>0</v>
      </c>
      <c r="D125" s="2">
        <v>0</v>
      </c>
      <c r="E125" s="2">
        <v>0</v>
      </c>
      <c r="F125" s="2">
        <v>0</v>
      </c>
      <c r="G125" s="2">
        <v>799</v>
      </c>
      <c r="H125" s="2">
        <v>905</v>
      </c>
      <c r="I125" s="2">
        <v>102</v>
      </c>
      <c r="J125" s="2">
        <v>0</v>
      </c>
      <c r="K125" s="2">
        <v>0</v>
      </c>
      <c r="L125" s="2">
        <v>0</v>
      </c>
      <c r="M125" s="2">
        <v>0</v>
      </c>
      <c r="N125" s="2">
        <f t="shared" si="2"/>
        <v>1806</v>
      </c>
      <c r="O125" s="10">
        <f>N125/O61</f>
        <v>0.56935687263556112</v>
      </c>
      <c r="P125" s="7"/>
      <c r="Q125" s="1"/>
      <c r="R125" s="1"/>
      <c r="S125" s="1"/>
    </row>
    <row r="126" spans="1:19" ht="15.75">
      <c r="A126" s="5">
        <v>2013</v>
      </c>
      <c r="B126" s="2">
        <v>0</v>
      </c>
      <c r="C126" s="2">
        <v>0</v>
      </c>
      <c r="D126" s="2">
        <v>0</v>
      </c>
      <c r="E126" s="2">
        <v>0</v>
      </c>
      <c r="F126" s="2">
        <v>0</v>
      </c>
      <c r="G126" s="2">
        <v>0</v>
      </c>
      <c r="H126" s="2">
        <v>1306</v>
      </c>
      <c r="I126" s="2">
        <v>0</v>
      </c>
      <c r="J126" s="2">
        <v>0</v>
      </c>
      <c r="K126" s="2">
        <v>0</v>
      </c>
      <c r="L126" s="2">
        <v>0</v>
      </c>
      <c r="M126" s="2">
        <v>0</v>
      </c>
      <c r="N126" s="2">
        <f t="shared" ref="N126:N127" si="3">SUM(B126:M126)</f>
        <v>1306</v>
      </c>
      <c r="O126" s="10">
        <f>N126/O62</f>
        <v>0.5743183817062445</v>
      </c>
      <c r="P126" s="7"/>
      <c r="Q126" s="1"/>
      <c r="R126" s="1"/>
      <c r="S126" s="1"/>
    </row>
    <row r="127" spans="1:19">
      <c r="A127" s="5">
        <v>2014</v>
      </c>
      <c r="B127" s="2">
        <v>0</v>
      </c>
      <c r="C127" s="2">
        <v>0</v>
      </c>
      <c r="D127" s="2">
        <v>0</v>
      </c>
      <c r="E127" s="2">
        <v>0</v>
      </c>
      <c r="F127" s="2">
        <v>0</v>
      </c>
      <c r="G127" s="2">
        <v>0</v>
      </c>
      <c r="H127" s="2">
        <v>595</v>
      </c>
      <c r="I127" s="2">
        <v>0</v>
      </c>
      <c r="J127" s="2">
        <v>0</v>
      </c>
      <c r="K127" s="2">
        <v>0</v>
      </c>
      <c r="L127" s="2">
        <v>0</v>
      </c>
      <c r="M127" s="2">
        <v>0</v>
      </c>
      <c r="N127" s="2">
        <f t="shared" si="3"/>
        <v>595</v>
      </c>
      <c r="O127" s="10">
        <f>N127/O63</f>
        <v>0.4296028880866426</v>
      </c>
      <c r="P127" s="5"/>
      <c r="Q127" s="2"/>
      <c r="R127" s="1"/>
      <c r="S127" s="10"/>
    </row>
    <row r="128" spans="1:19" ht="16.5" thickBot="1">
      <c r="A128" s="12" t="s">
        <v>1</v>
      </c>
      <c r="B128" s="13">
        <f t="shared" ref="B128:N128" si="4">SUM(B71:B127)</f>
        <v>0</v>
      </c>
      <c r="C128" s="13">
        <f t="shared" si="4"/>
        <v>0</v>
      </c>
      <c r="D128" s="13">
        <f t="shared" si="4"/>
        <v>0</v>
      </c>
      <c r="E128" s="13">
        <f t="shared" si="4"/>
        <v>513</v>
      </c>
      <c r="F128" s="13">
        <f t="shared" si="4"/>
        <v>145</v>
      </c>
      <c r="G128" s="13">
        <f t="shared" si="4"/>
        <v>5813</v>
      </c>
      <c r="H128" s="13">
        <f t="shared" si="4"/>
        <v>47908</v>
      </c>
      <c r="I128" s="13">
        <f t="shared" si="4"/>
        <v>24360</v>
      </c>
      <c r="J128" s="13">
        <f t="shared" si="4"/>
        <v>1065</v>
      </c>
      <c r="K128" s="13">
        <f t="shared" si="4"/>
        <v>0</v>
      </c>
      <c r="L128" s="13">
        <f t="shared" si="4"/>
        <v>0</v>
      </c>
      <c r="M128" s="13">
        <f t="shared" si="4"/>
        <v>0</v>
      </c>
      <c r="N128" s="13">
        <f t="shared" si="4"/>
        <v>79804</v>
      </c>
      <c r="O128" s="14">
        <f>N128/O64</f>
        <v>0.51945245425727882</v>
      </c>
      <c r="P128" s="7" t="s">
        <v>26</v>
      </c>
      <c r="Q128" s="2"/>
      <c r="R128" s="1"/>
      <c r="S128" s="10"/>
    </row>
    <row r="129" spans="1:19" ht="16.5" thickTop="1" thickBot="1">
      <c r="A129" s="19" t="s">
        <v>2</v>
      </c>
      <c r="B129" s="20">
        <f t="shared" ref="B129:O129" si="5">AVERAGE(B71:B127)</f>
        <v>0</v>
      </c>
      <c r="C129" s="20">
        <f t="shared" si="5"/>
        <v>0</v>
      </c>
      <c r="D129" s="20">
        <f t="shared" si="5"/>
        <v>0</v>
      </c>
      <c r="E129" s="20">
        <f t="shared" si="5"/>
        <v>10.6875</v>
      </c>
      <c r="F129" s="20">
        <f t="shared" si="5"/>
        <v>3.0208333333333335</v>
      </c>
      <c r="G129" s="20">
        <f t="shared" si="5"/>
        <v>121.10416666666667</v>
      </c>
      <c r="H129" s="20">
        <f t="shared" si="5"/>
        <v>998.08333333333337</v>
      </c>
      <c r="I129" s="20">
        <f t="shared" si="5"/>
        <v>507.5</v>
      </c>
      <c r="J129" s="20">
        <f t="shared" si="5"/>
        <v>22.1875</v>
      </c>
      <c r="K129" s="20">
        <f t="shared" si="5"/>
        <v>0</v>
      </c>
      <c r="L129" s="20">
        <f t="shared" si="5"/>
        <v>0</v>
      </c>
      <c r="M129" s="20">
        <f t="shared" si="5"/>
        <v>0</v>
      </c>
      <c r="N129" s="20">
        <f t="shared" si="5"/>
        <v>1628.6530612244899</v>
      </c>
      <c r="O129" s="21">
        <f t="shared" si="5"/>
        <v>0.34328354374504416</v>
      </c>
      <c r="P129" s="5"/>
      <c r="Q129" s="2"/>
      <c r="R129" s="2"/>
      <c r="S129" s="2"/>
    </row>
    <row r="130" spans="1:19" ht="15.75" thickTop="1">
      <c r="A130" s="24" t="s">
        <v>28</v>
      </c>
      <c r="B130" s="24"/>
      <c r="C130" s="24"/>
      <c r="D130" s="24"/>
      <c r="E130" s="24"/>
      <c r="F130" s="24"/>
      <c r="G130" s="24"/>
      <c r="H130" s="24"/>
      <c r="I130" s="24"/>
      <c r="J130" s="24"/>
      <c r="K130" s="24"/>
      <c r="L130" s="24"/>
      <c r="M130" s="24"/>
      <c r="N130" s="24"/>
      <c r="O130" s="24"/>
      <c r="P130" s="5"/>
      <c r="Q130" s="1"/>
      <c r="R130" s="1"/>
      <c r="S130" s="1"/>
    </row>
    <row r="131" spans="1:19">
      <c r="A131" s="23" t="s">
        <v>25</v>
      </c>
      <c r="B131" s="23"/>
      <c r="C131" s="23"/>
      <c r="D131" s="23"/>
      <c r="E131" s="23"/>
      <c r="F131" s="23"/>
      <c r="G131" s="23"/>
      <c r="H131" s="23"/>
      <c r="I131" s="23"/>
      <c r="J131" s="23"/>
      <c r="K131" s="23"/>
      <c r="L131" s="23"/>
      <c r="M131" s="23"/>
      <c r="N131" s="23"/>
      <c r="O131" s="23"/>
      <c r="P131" s="5"/>
      <c r="Q131" s="1"/>
      <c r="R131" s="1"/>
      <c r="S131" s="1"/>
    </row>
    <row r="132" spans="1:19">
      <c r="A132" s="23" t="s">
        <v>23</v>
      </c>
      <c r="B132" s="23"/>
      <c r="C132" s="23"/>
      <c r="D132" s="23"/>
      <c r="E132" s="23"/>
      <c r="F132" s="23"/>
      <c r="G132" s="23"/>
      <c r="H132" s="23"/>
      <c r="I132" s="23"/>
      <c r="J132" s="23"/>
      <c r="K132" s="23"/>
      <c r="L132" s="23"/>
      <c r="M132" s="23"/>
      <c r="N132" s="23"/>
      <c r="O132" s="24"/>
      <c r="P132" s="5"/>
      <c r="Q132" s="1"/>
      <c r="R132" s="1"/>
      <c r="S132" s="1"/>
    </row>
    <row r="133" spans="1:19">
      <c r="A133" s="5"/>
      <c r="B133" s="15"/>
      <c r="C133" s="15"/>
      <c r="D133" s="15"/>
      <c r="E133" s="15"/>
      <c r="F133" s="15"/>
      <c r="G133" s="15"/>
      <c r="H133" s="15"/>
      <c r="I133" s="15"/>
      <c r="J133" s="15"/>
      <c r="K133" s="15"/>
      <c r="L133" s="15"/>
      <c r="M133" s="15"/>
      <c r="N133" s="15"/>
      <c r="O133" s="15" t="s">
        <v>20</v>
      </c>
      <c r="P133" s="5"/>
      <c r="Q133" s="1"/>
      <c r="R133" s="1"/>
      <c r="S133" s="1"/>
    </row>
    <row r="134" spans="1:19">
      <c r="A134" s="17" t="s">
        <v>0</v>
      </c>
      <c r="B134" s="16" t="s">
        <v>3</v>
      </c>
      <c r="C134" s="16" t="s">
        <v>4</v>
      </c>
      <c r="D134" s="16" t="s">
        <v>5</v>
      </c>
      <c r="E134" s="16" t="s">
        <v>6</v>
      </c>
      <c r="F134" s="16" t="s">
        <v>7</v>
      </c>
      <c r="G134" s="16" t="s">
        <v>8</v>
      </c>
      <c r="H134" s="16" t="s">
        <v>9</v>
      </c>
      <c r="I134" s="16" t="s">
        <v>10</v>
      </c>
      <c r="J134" s="16" t="s">
        <v>11</v>
      </c>
      <c r="K134" s="16" t="s">
        <v>12</v>
      </c>
      <c r="L134" s="16" t="s">
        <v>13</v>
      </c>
      <c r="M134" s="16" t="s">
        <v>14</v>
      </c>
      <c r="N134" s="16" t="s">
        <v>16</v>
      </c>
      <c r="O134" s="16" t="s">
        <v>19</v>
      </c>
      <c r="P134" s="15" t="s">
        <v>27</v>
      </c>
      <c r="Q134" s="1"/>
      <c r="R134" s="1"/>
      <c r="S134" s="1"/>
    </row>
    <row r="135" spans="1:19">
      <c r="A135" s="11">
        <v>1967</v>
      </c>
      <c r="B135" s="3">
        <f t="shared" ref="B135:M135" si="6">C7-B71</f>
        <v>0</v>
      </c>
      <c r="C135" s="3">
        <f t="shared" si="6"/>
        <v>0</v>
      </c>
      <c r="D135" s="3">
        <f t="shared" si="6"/>
        <v>0</v>
      </c>
      <c r="E135" s="3">
        <f t="shared" si="6"/>
        <v>154</v>
      </c>
      <c r="F135" s="3">
        <f t="shared" si="6"/>
        <v>489</v>
      </c>
      <c r="G135" s="3">
        <f t="shared" si="6"/>
        <v>71</v>
      </c>
      <c r="H135" s="3">
        <f t="shared" si="6"/>
        <v>857</v>
      </c>
      <c r="I135" s="3">
        <f t="shared" si="6"/>
        <v>773</v>
      </c>
      <c r="J135" s="3">
        <f t="shared" si="6"/>
        <v>296</v>
      </c>
      <c r="K135" s="3">
        <f t="shared" si="6"/>
        <v>0</v>
      </c>
      <c r="L135" s="3">
        <f t="shared" si="6"/>
        <v>0</v>
      </c>
      <c r="M135" s="3">
        <f t="shared" si="6"/>
        <v>0</v>
      </c>
      <c r="N135" s="3">
        <f>SUM(B135:M135)</f>
        <v>2640</v>
      </c>
      <c r="O135" s="9">
        <f>N135/O7</f>
        <v>0.39747064137308041</v>
      </c>
      <c r="P135" s="10">
        <f>O135+O71</f>
        <v>1</v>
      </c>
      <c r="Q135" s="1"/>
      <c r="R135" s="1"/>
      <c r="S135" s="1"/>
    </row>
    <row r="136" spans="1:19">
      <c r="A136" s="5">
        <v>1968</v>
      </c>
      <c r="B136" s="2">
        <f t="shared" ref="B136:M136" si="7">C8-B72</f>
        <v>0</v>
      </c>
      <c r="C136" s="2">
        <f t="shared" si="7"/>
        <v>0</v>
      </c>
      <c r="D136" s="2">
        <f t="shared" si="7"/>
        <v>0</v>
      </c>
      <c r="E136" s="2">
        <f t="shared" si="7"/>
        <v>845</v>
      </c>
      <c r="F136" s="2">
        <f t="shared" si="7"/>
        <v>26</v>
      </c>
      <c r="G136" s="2">
        <f t="shared" si="7"/>
        <v>791</v>
      </c>
      <c r="H136" s="2">
        <f t="shared" si="7"/>
        <v>835</v>
      </c>
      <c r="I136" s="2">
        <f t="shared" si="7"/>
        <v>575</v>
      </c>
      <c r="J136" s="2">
        <f t="shared" si="7"/>
        <v>315</v>
      </c>
      <c r="K136" s="2">
        <f t="shared" si="7"/>
        <v>0</v>
      </c>
      <c r="L136" s="2">
        <f t="shared" si="7"/>
        <v>0</v>
      </c>
      <c r="M136" s="2">
        <f t="shared" si="7"/>
        <v>0</v>
      </c>
      <c r="N136" s="2">
        <f>SUM(B136:M136)</f>
        <v>3387</v>
      </c>
      <c r="O136" s="10">
        <f>N136/O8</f>
        <v>0.30026595744680851</v>
      </c>
      <c r="P136" s="10">
        <f>O136+O72</f>
        <v>1</v>
      </c>
      <c r="Q136" s="1"/>
      <c r="R136" s="10"/>
      <c r="S136" s="1"/>
    </row>
    <row r="137" spans="1:19">
      <c r="A137" s="5">
        <v>1969</v>
      </c>
      <c r="B137" s="2">
        <f t="shared" ref="B137:M137" si="8">C9-B73</f>
        <v>0</v>
      </c>
      <c r="C137" s="2">
        <f t="shared" si="8"/>
        <v>0</v>
      </c>
      <c r="D137" s="2">
        <f t="shared" si="8"/>
        <v>0</v>
      </c>
      <c r="E137" s="2">
        <f t="shared" si="8"/>
        <v>0</v>
      </c>
      <c r="F137" s="2">
        <f t="shared" si="8"/>
        <v>231</v>
      </c>
      <c r="G137" s="2">
        <f t="shared" si="8"/>
        <v>553</v>
      </c>
      <c r="H137" s="2">
        <f t="shared" si="8"/>
        <v>747</v>
      </c>
      <c r="I137" s="2">
        <f t="shared" si="8"/>
        <v>839</v>
      </c>
      <c r="J137" s="2">
        <f t="shared" si="8"/>
        <v>9</v>
      </c>
      <c r="K137" s="2">
        <f t="shared" si="8"/>
        <v>0</v>
      </c>
      <c r="L137" s="2">
        <f t="shared" si="8"/>
        <v>0</v>
      </c>
      <c r="M137" s="2">
        <f t="shared" si="8"/>
        <v>0</v>
      </c>
      <c r="N137" s="2">
        <f>SUM(B137:M137)</f>
        <v>2379</v>
      </c>
      <c r="O137" s="10">
        <f>N137/O9</f>
        <v>0.25506593760051466</v>
      </c>
      <c r="P137" s="10">
        <f>O137+O73</f>
        <v>1</v>
      </c>
      <c r="Q137" s="1"/>
      <c r="R137" s="10"/>
      <c r="S137" s="1"/>
    </row>
    <row r="138" spans="1:19">
      <c r="A138" s="5">
        <v>1970</v>
      </c>
      <c r="B138" s="2">
        <f t="shared" ref="B138:M138" si="9">C10-B74</f>
        <v>0</v>
      </c>
      <c r="C138" s="2">
        <f t="shared" si="9"/>
        <v>0</v>
      </c>
      <c r="D138" s="2">
        <f t="shared" si="9"/>
        <v>0</v>
      </c>
      <c r="E138" s="2">
        <f t="shared" si="9"/>
        <v>0</v>
      </c>
      <c r="F138" s="2">
        <f t="shared" si="9"/>
        <v>136</v>
      </c>
      <c r="G138" s="2">
        <f t="shared" si="9"/>
        <v>419</v>
      </c>
      <c r="H138" s="2">
        <f t="shared" si="9"/>
        <v>1006</v>
      </c>
      <c r="I138" s="2">
        <f t="shared" si="9"/>
        <v>784</v>
      </c>
      <c r="J138" s="2">
        <f t="shared" si="9"/>
        <v>0</v>
      </c>
      <c r="K138" s="2">
        <f t="shared" si="9"/>
        <v>0</v>
      </c>
      <c r="L138" s="2">
        <f t="shared" si="9"/>
        <v>0</v>
      </c>
      <c r="M138" s="2">
        <f t="shared" si="9"/>
        <v>0</v>
      </c>
      <c r="N138" s="2">
        <f>SUM(B138:M138)</f>
        <v>2345</v>
      </c>
      <c r="O138" s="10">
        <f>N138/O10</f>
        <v>0.23238529382618175</v>
      </c>
      <c r="P138" s="10">
        <f>O138+O74</f>
        <v>1</v>
      </c>
      <c r="Q138" s="1"/>
      <c r="R138" s="1"/>
      <c r="S138" s="1"/>
    </row>
    <row r="139" spans="1:19">
      <c r="A139" s="5"/>
      <c r="B139" s="15"/>
      <c r="C139" s="15"/>
      <c r="D139" s="15"/>
      <c r="E139" s="15"/>
      <c r="F139" s="15"/>
      <c r="G139" s="15"/>
      <c r="H139" s="15"/>
      <c r="I139" s="15"/>
      <c r="J139" s="15"/>
      <c r="K139" s="15"/>
      <c r="L139" s="15"/>
      <c r="M139" s="15"/>
      <c r="N139" s="15"/>
      <c r="O139" s="15"/>
      <c r="P139" s="5"/>
      <c r="Q139" s="1"/>
      <c r="R139" s="10"/>
      <c r="S139" s="1"/>
    </row>
    <row r="140" spans="1:19">
      <c r="A140" s="5">
        <v>1971</v>
      </c>
      <c r="B140" s="2">
        <f t="shared" ref="B140:M140" si="10">C12-B76</f>
        <v>0</v>
      </c>
      <c r="C140" s="2">
        <f t="shared" si="10"/>
        <v>0</v>
      </c>
      <c r="D140" s="2">
        <f t="shared" si="10"/>
        <v>0</v>
      </c>
      <c r="E140" s="2">
        <f t="shared" si="10"/>
        <v>0</v>
      </c>
      <c r="F140" s="2">
        <f t="shared" si="10"/>
        <v>86</v>
      </c>
      <c r="G140" s="2">
        <f t="shared" si="10"/>
        <v>477</v>
      </c>
      <c r="H140" s="2">
        <f t="shared" si="10"/>
        <v>736</v>
      </c>
      <c r="I140" s="2">
        <f t="shared" si="10"/>
        <v>622</v>
      </c>
      <c r="J140" s="2">
        <f t="shared" si="10"/>
        <v>0</v>
      </c>
      <c r="K140" s="2">
        <f t="shared" si="10"/>
        <v>0</v>
      </c>
      <c r="L140" s="2">
        <f t="shared" si="10"/>
        <v>0</v>
      </c>
      <c r="M140" s="2">
        <f t="shared" si="10"/>
        <v>0</v>
      </c>
      <c r="N140" s="2">
        <f>SUM(B140:M140)</f>
        <v>1921</v>
      </c>
      <c r="O140" s="10">
        <f>N140/O12</f>
        <v>0.27816391543585289</v>
      </c>
      <c r="P140" s="10">
        <f>O140+O76</f>
        <v>1</v>
      </c>
      <c r="Q140" s="1"/>
      <c r="R140" s="10"/>
      <c r="S140" s="1"/>
    </row>
    <row r="141" spans="1:19">
      <c r="A141" s="5">
        <v>1972</v>
      </c>
      <c r="B141" s="2">
        <f t="shared" ref="B141:M141" si="11">C13-B77</f>
        <v>0</v>
      </c>
      <c r="C141" s="2">
        <f t="shared" si="11"/>
        <v>0</v>
      </c>
      <c r="D141" s="2">
        <f t="shared" si="11"/>
        <v>0</v>
      </c>
      <c r="E141" s="2">
        <f t="shared" si="11"/>
        <v>0</v>
      </c>
      <c r="F141" s="2">
        <f t="shared" si="11"/>
        <v>275</v>
      </c>
      <c r="G141" s="2">
        <f t="shared" si="11"/>
        <v>105</v>
      </c>
      <c r="H141" s="2">
        <f t="shared" si="11"/>
        <v>864</v>
      </c>
      <c r="I141" s="2">
        <f t="shared" si="11"/>
        <v>187</v>
      </c>
      <c r="J141" s="2">
        <f t="shared" si="11"/>
        <v>0</v>
      </c>
      <c r="K141" s="2">
        <f t="shared" si="11"/>
        <v>0</v>
      </c>
      <c r="L141" s="2">
        <f t="shared" si="11"/>
        <v>0</v>
      </c>
      <c r="M141" s="2">
        <f t="shared" si="11"/>
        <v>0</v>
      </c>
      <c r="N141" s="2">
        <f>SUM(B141:M141)</f>
        <v>1431</v>
      </c>
      <c r="O141" s="10">
        <f>N141/O13</f>
        <v>0.55551242236024845</v>
      </c>
      <c r="P141" s="10">
        <f>O141+O77</f>
        <v>1</v>
      </c>
      <c r="Q141" s="1"/>
      <c r="R141" s="10"/>
      <c r="S141" s="1"/>
    </row>
    <row r="142" spans="1:19">
      <c r="A142" s="5">
        <v>1973</v>
      </c>
      <c r="B142" s="2">
        <f t="shared" ref="B142:M142" si="12">C14-B78</f>
        <v>0</v>
      </c>
      <c r="C142" s="2">
        <f t="shared" si="12"/>
        <v>0</v>
      </c>
      <c r="D142" s="2">
        <f t="shared" si="12"/>
        <v>0</v>
      </c>
      <c r="E142" s="2">
        <f t="shared" si="12"/>
        <v>0</v>
      </c>
      <c r="F142" s="2">
        <f t="shared" si="12"/>
        <v>90</v>
      </c>
      <c r="G142" s="2">
        <f t="shared" si="12"/>
        <v>170</v>
      </c>
      <c r="H142" s="2">
        <f t="shared" si="12"/>
        <v>1750</v>
      </c>
      <c r="I142" s="2">
        <f t="shared" si="12"/>
        <v>982</v>
      </c>
      <c r="J142" s="2">
        <f t="shared" si="12"/>
        <v>0</v>
      </c>
      <c r="K142" s="2">
        <f t="shared" si="12"/>
        <v>0</v>
      </c>
      <c r="L142" s="2">
        <f t="shared" si="12"/>
        <v>0</v>
      </c>
      <c r="M142" s="2">
        <f t="shared" si="12"/>
        <v>0</v>
      </c>
      <c r="N142" s="2">
        <f>SUM(B142:M142)</f>
        <v>2992</v>
      </c>
      <c r="O142" s="10">
        <f>N142/O14</f>
        <v>0.45686364330432128</v>
      </c>
      <c r="P142" s="10">
        <f>O142+O78</f>
        <v>1</v>
      </c>
      <c r="Q142" s="1"/>
      <c r="R142" s="10"/>
      <c r="S142" s="1"/>
    </row>
    <row r="143" spans="1:19">
      <c r="A143" s="5">
        <v>1974</v>
      </c>
      <c r="B143" s="2">
        <f t="shared" ref="B143:M143" si="13">C15-B79</f>
        <v>0</v>
      </c>
      <c r="C143" s="2">
        <f t="shared" si="13"/>
        <v>0</v>
      </c>
      <c r="D143" s="2">
        <f t="shared" si="13"/>
        <v>0</v>
      </c>
      <c r="E143" s="2">
        <f t="shared" si="13"/>
        <v>90</v>
      </c>
      <c r="F143" s="2">
        <f t="shared" si="13"/>
        <v>74</v>
      </c>
      <c r="G143" s="2">
        <f t="shared" si="13"/>
        <v>349</v>
      </c>
      <c r="H143" s="2">
        <f t="shared" si="13"/>
        <v>1188</v>
      </c>
      <c r="I143" s="2">
        <f t="shared" si="13"/>
        <v>36</v>
      </c>
      <c r="J143" s="2">
        <f t="shared" si="13"/>
        <v>0</v>
      </c>
      <c r="K143" s="2">
        <f t="shared" si="13"/>
        <v>0</v>
      </c>
      <c r="L143" s="2">
        <f t="shared" si="13"/>
        <v>0</v>
      </c>
      <c r="M143" s="2">
        <f t="shared" si="13"/>
        <v>0</v>
      </c>
      <c r="N143" s="2">
        <f>SUM(B143:M143)</f>
        <v>1737</v>
      </c>
      <c r="O143" s="10">
        <f>N143/O15</f>
        <v>0.50115406809001728</v>
      </c>
      <c r="P143" s="10">
        <f>O143+O79</f>
        <v>1</v>
      </c>
      <c r="Q143" s="1"/>
      <c r="R143" s="10"/>
      <c r="S143" s="1"/>
    </row>
    <row r="144" spans="1:19">
      <c r="A144" s="5">
        <v>1975</v>
      </c>
      <c r="B144" s="2">
        <f t="shared" ref="B144:M144" si="14">C16-B80</f>
        <v>0</v>
      </c>
      <c r="C144" s="2">
        <f t="shared" si="14"/>
        <v>0</v>
      </c>
      <c r="D144" s="2">
        <f t="shared" si="14"/>
        <v>0</v>
      </c>
      <c r="E144" s="2">
        <f t="shared" si="14"/>
        <v>0</v>
      </c>
      <c r="F144" s="2">
        <f t="shared" si="14"/>
        <v>73</v>
      </c>
      <c r="G144" s="2">
        <f t="shared" si="14"/>
        <v>440</v>
      </c>
      <c r="H144" s="2">
        <f t="shared" si="14"/>
        <v>1308</v>
      </c>
      <c r="I144" s="2">
        <f t="shared" si="14"/>
        <v>650</v>
      </c>
      <c r="J144" s="2">
        <f t="shared" si="14"/>
        <v>4</v>
      </c>
      <c r="K144" s="2">
        <f t="shared" si="14"/>
        <v>0</v>
      </c>
      <c r="L144" s="2">
        <f t="shared" si="14"/>
        <v>0</v>
      </c>
      <c r="M144" s="2">
        <f t="shared" si="14"/>
        <v>0</v>
      </c>
      <c r="N144" s="2">
        <f>SUM(B144:M144)</f>
        <v>2475</v>
      </c>
      <c r="O144" s="10">
        <f>N144/O16</f>
        <v>0.36956846349111544</v>
      </c>
      <c r="P144" s="10">
        <f>O144+O80</f>
        <v>1</v>
      </c>
      <c r="Q144" s="1"/>
      <c r="R144" s="1"/>
      <c r="S144" s="1"/>
    </row>
    <row r="145" spans="1:19">
      <c r="A145" s="5"/>
      <c r="B145" s="15"/>
      <c r="C145" s="15"/>
      <c r="D145" s="15"/>
      <c r="E145" s="15"/>
      <c r="F145" s="15"/>
      <c r="G145" s="15"/>
      <c r="H145" s="15"/>
      <c r="I145" s="15"/>
      <c r="J145" s="15"/>
      <c r="K145" s="15"/>
      <c r="L145" s="15"/>
      <c r="M145" s="15"/>
      <c r="N145" s="15"/>
      <c r="O145" s="15"/>
      <c r="P145" s="5"/>
      <c r="Q145" s="1"/>
      <c r="R145" s="10"/>
      <c r="S145" s="1"/>
    </row>
    <row r="146" spans="1:19">
      <c r="A146" s="4">
        <v>1976</v>
      </c>
      <c r="B146" s="2">
        <f t="shared" ref="B146:M146" si="15">C18-B82</f>
        <v>0</v>
      </c>
      <c r="C146" s="2">
        <f t="shared" si="15"/>
        <v>0</v>
      </c>
      <c r="D146" s="2">
        <f t="shared" si="15"/>
        <v>0</v>
      </c>
      <c r="E146" s="2">
        <f t="shared" si="15"/>
        <v>0</v>
      </c>
      <c r="F146" s="2">
        <f t="shared" si="15"/>
        <v>0</v>
      </c>
      <c r="G146" s="2">
        <f t="shared" si="15"/>
        <v>810</v>
      </c>
      <c r="H146" s="2">
        <f t="shared" si="15"/>
        <v>1200</v>
      </c>
      <c r="I146" s="2">
        <f t="shared" si="15"/>
        <v>0</v>
      </c>
      <c r="J146" s="2">
        <f t="shared" si="15"/>
        <v>0</v>
      </c>
      <c r="K146" s="2">
        <f t="shared" si="15"/>
        <v>0</v>
      </c>
      <c r="L146" s="2">
        <f t="shared" si="15"/>
        <v>0</v>
      </c>
      <c r="M146" s="2">
        <f t="shared" si="15"/>
        <v>0</v>
      </c>
      <c r="N146" s="2">
        <f>SUM(B146:M146)</f>
        <v>2010</v>
      </c>
      <c r="O146" s="10">
        <f>N146/O18</f>
        <v>0.36962118425891871</v>
      </c>
      <c r="P146" s="10">
        <f>O146+O82</f>
        <v>1</v>
      </c>
      <c r="Q146" s="1"/>
      <c r="R146" s="10"/>
      <c r="S146" s="1"/>
    </row>
    <row r="147" spans="1:19">
      <c r="A147" s="4">
        <v>1977</v>
      </c>
      <c r="B147" s="2">
        <f t="shared" ref="B147:M147" si="16">C19-B83</f>
        <v>0</v>
      </c>
      <c r="C147" s="2">
        <f t="shared" si="16"/>
        <v>0</v>
      </c>
      <c r="D147" s="2">
        <f t="shared" si="16"/>
        <v>0</v>
      </c>
      <c r="E147" s="2">
        <f t="shared" si="16"/>
        <v>0</v>
      </c>
      <c r="F147" s="2">
        <f t="shared" si="16"/>
        <v>0</v>
      </c>
      <c r="G147" s="2">
        <f t="shared" si="16"/>
        <v>0</v>
      </c>
      <c r="H147" s="2">
        <f t="shared" si="16"/>
        <v>1669</v>
      </c>
      <c r="I147" s="2">
        <f t="shared" si="16"/>
        <v>318</v>
      </c>
      <c r="J147" s="2">
        <f t="shared" si="16"/>
        <v>0</v>
      </c>
      <c r="K147" s="2">
        <f t="shared" si="16"/>
        <v>0</v>
      </c>
      <c r="L147" s="2">
        <f t="shared" si="16"/>
        <v>0</v>
      </c>
      <c r="M147" s="2">
        <f t="shared" si="16"/>
        <v>0</v>
      </c>
      <c r="N147" s="2">
        <f>SUM(B147:M147)</f>
        <v>1987</v>
      </c>
      <c r="O147" s="10">
        <f>N147/O19</f>
        <v>0.69940161914818721</v>
      </c>
      <c r="P147" s="10">
        <f>O147+O83</f>
        <v>1</v>
      </c>
      <c r="Q147" s="1"/>
      <c r="R147" s="10"/>
      <c r="S147" s="1"/>
    </row>
    <row r="148" spans="1:19">
      <c r="A148" s="4">
        <v>1978</v>
      </c>
      <c r="B148" s="2">
        <f t="shared" ref="B148:M148" si="17">C20-B84</f>
        <v>0</v>
      </c>
      <c r="C148" s="2">
        <f t="shared" si="17"/>
        <v>0</v>
      </c>
      <c r="D148" s="2">
        <f t="shared" si="17"/>
        <v>0</v>
      </c>
      <c r="E148" s="2">
        <f t="shared" si="17"/>
        <v>0</v>
      </c>
      <c r="F148" s="2">
        <f t="shared" si="17"/>
        <v>0</v>
      </c>
      <c r="G148" s="2">
        <f t="shared" si="17"/>
        <v>612</v>
      </c>
      <c r="H148" s="2">
        <f t="shared" si="17"/>
        <v>1452</v>
      </c>
      <c r="I148" s="2">
        <f t="shared" si="17"/>
        <v>0</v>
      </c>
      <c r="J148" s="2">
        <f t="shared" si="17"/>
        <v>0</v>
      </c>
      <c r="K148" s="2">
        <f t="shared" si="17"/>
        <v>0</v>
      </c>
      <c r="L148" s="2">
        <f t="shared" si="17"/>
        <v>0</v>
      </c>
      <c r="M148" s="2">
        <f t="shared" si="17"/>
        <v>0</v>
      </c>
      <c r="N148" s="2">
        <f>SUM(B148:M148)</f>
        <v>2064</v>
      </c>
      <c r="O148" s="10">
        <f>N148/O20</f>
        <v>0.55874390904168925</v>
      </c>
      <c r="P148" s="10">
        <f>O148+O84</f>
        <v>1</v>
      </c>
      <c r="Q148" s="1"/>
      <c r="R148" s="10"/>
      <c r="S148" s="1"/>
    </row>
    <row r="149" spans="1:19">
      <c r="A149" s="4">
        <v>1979</v>
      </c>
      <c r="B149" s="2">
        <f t="shared" ref="B149:M149" si="18">C21-B85</f>
        <v>0</v>
      </c>
      <c r="C149" s="2">
        <f t="shared" si="18"/>
        <v>0</v>
      </c>
      <c r="D149" s="2">
        <f t="shared" si="18"/>
        <v>0</v>
      </c>
      <c r="E149" s="2">
        <f t="shared" si="18"/>
        <v>0</v>
      </c>
      <c r="F149" s="2">
        <f t="shared" si="18"/>
        <v>0</v>
      </c>
      <c r="G149" s="2">
        <f t="shared" si="18"/>
        <v>0</v>
      </c>
      <c r="H149" s="2">
        <f t="shared" si="18"/>
        <v>0</v>
      </c>
      <c r="I149" s="2">
        <f t="shared" si="18"/>
        <v>0</v>
      </c>
      <c r="J149" s="2">
        <f t="shared" si="18"/>
        <v>0</v>
      </c>
      <c r="K149" s="2">
        <f t="shared" si="18"/>
        <v>0</v>
      </c>
      <c r="L149" s="2">
        <f t="shared" si="18"/>
        <v>0</v>
      </c>
      <c r="M149" s="2">
        <f t="shared" si="18"/>
        <v>0</v>
      </c>
      <c r="N149" s="2">
        <f>SUM(B149:M149)</f>
        <v>0</v>
      </c>
      <c r="O149" s="10">
        <v>0</v>
      </c>
      <c r="P149" s="10">
        <f>O149+O85</f>
        <v>0</v>
      </c>
      <c r="Q149" s="1"/>
      <c r="R149" s="10"/>
      <c r="S149" s="1"/>
    </row>
    <row r="150" spans="1:19">
      <c r="A150" s="4">
        <v>1980</v>
      </c>
      <c r="B150" s="2">
        <f t="shared" ref="B150:M150" si="19">C22-B86</f>
        <v>0</v>
      </c>
      <c r="C150" s="2">
        <f t="shared" si="19"/>
        <v>0</v>
      </c>
      <c r="D150" s="2">
        <f t="shared" si="19"/>
        <v>0</v>
      </c>
      <c r="E150" s="2">
        <f t="shared" si="19"/>
        <v>0</v>
      </c>
      <c r="F150" s="2">
        <f t="shared" si="19"/>
        <v>0</v>
      </c>
      <c r="G150" s="2">
        <f t="shared" si="19"/>
        <v>0</v>
      </c>
      <c r="H150" s="2">
        <f t="shared" si="19"/>
        <v>739</v>
      </c>
      <c r="I150" s="2">
        <f t="shared" si="19"/>
        <v>0</v>
      </c>
      <c r="J150" s="2">
        <f t="shared" si="19"/>
        <v>0</v>
      </c>
      <c r="K150" s="2">
        <f t="shared" si="19"/>
        <v>0</v>
      </c>
      <c r="L150" s="2">
        <f t="shared" si="19"/>
        <v>0</v>
      </c>
      <c r="M150" s="2">
        <f t="shared" si="19"/>
        <v>0</v>
      </c>
      <c r="N150" s="2">
        <f>SUM(B150:M150)</f>
        <v>739</v>
      </c>
      <c r="O150" s="10">
        <f>N150/O22</f>
        <v>0.65630550621669625</v>
      </c>
      <c r="P150" s="10">
        <f>O150+O86</f>
        <v>1</v>
      </c>
      <c r="Q150" s="1"/>
      <c r="R150" s="1"/>
      <c r="S150" s="1"/>
    </row>
    <row r="151" spans="1:19">
      <c r="A151" s="5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15"/>
      <c r="P151" s="5"/>
      <c r="Q151" s="1"/>
      <c r="R151" s="10"/>
      <c r="S151" s="1"/>
    </row>
    <row r="152" spans="1:19">
      <c r="A152" s="4">
        <v>1981</v>
      </c>
      <c r="B152" s="2">
        <f t="shared" ref="B152:M152" si="20">C24-B88</f>
        <v>0</v>
      </c>
      <c r="C152" s="2">
        <f t="shared" si="20"/>
        <v>0</v>
      </c>
      <c r="D152" s="2">
        <f t="shared" si="20"/>
        <v>0</v>
      </c>
      <c r="E152" s="2">
        <f t="shared" si="20"/>
        <v>0</v>
      </c>
      <c r="F152" s="2">
        <f t="shared" si="20"/>
        <v>0</v>
      </c>
      <c r="G152" s="2">
        <f t="shared" si="20"/>
        <v>0</v>
      </c>
      <c r="H152" s="2">
        <f t="shared" si="20"/>
        <v>0</v>
      </c>
      <c r="I152" s="2">
        <f t="shared" si="20"/>
        <v>0</v>
      </c>
      <c r="J152" s="2">
        <f t="shared" si="20"/>
        <v>0</v>
      </c>
      <c r="K152" s="2">
        <f t="shared" si="20"/>
        <v>0</v>
      </c>
      <c r="L152" s="2">
        <f t="shared" si="20"/>
        <v>0</v>
      </c>
      <c r="M152" s="2">
        <f t="shared" si="20"/>
        <v>0</v>
      </c>
      <c r="N152" s="2">
        <f>SUM(B152:M152)</f>
        <v>0</v>
      </c>
      <c r="O152" s="10">
        <v>0</v>
      </c>
      <c r="P152" s="10">
        <f>O152+O88</f>
        <v>0</v>
      </c>
      <c r="Q152" s="1"/>
      <c r="R152" s="10"/>
      <c r="S152" s="1"/>
    </row>
    <row r="153" spans="1:19">
      <c r="A153" s="4">
        <v>1982</v>
      </c>
      <c r="B153" s="2">
        <f t="shared" ref="B153:M153" si="21">C25-B89</f>
        <v>0</v>
      </c>
      <c r="C153" s="2">
        <f t="shared" si="21"/>
        <v>0</v>
      </c>
      <c r="D153" s="2">
        <f t="shared" si="21"/>
        <v>0</v>
      </c>
      <c r="E153" s="2">
        <f t="shared" si="21"/>
        <v>0</v>
      </c>
      <c r="F153" s="2">
        <f t="shared" si="21"/>
        <v>0</v>
      </c>
      <c r="G153" s="2">
        <f t="shared" si="21"/>
        <v>0</v>
      </c>
      <c r="H153" s="2">
        <f t="shared" si="21"/>
        <v>0</v>
      </c>
      <c r="I153" s="2">
        <f t="shared" si="21"/>
        <v>0</v>
      </c>
      <c r="J153" s="2">
        <f t="shared" si="21"/>
        <v>0</v>
      </c>
      <c r="K153" s="2">
        <f t="shared" si="21"/>
        <v>0</v>
      </c>
      <c r="L153" s="2">
        <f t="shared" si="21"/>
        <v>0</v>
      </c>
      <c r="M153" s="2">
        <f t="shared" si="21"/>
        <v>0</v>
      </c>
      <c r="N153" s="2">
        <f>SUM(B153:M153)</f>
        <v>0</v>
      </c>
      <c r="O153" s="10">
        <v>0</v>
      </c>
      <c r="P153" s="10">
        <f>O153+O89</f>
        <v>0</v>
      </c>
      <c r="Q153" s="1"/>
      <c r="R153" s="10"/>
      <c r="S153" s="1"/>
    </row>
    <row r="154" spans="1:19">
      <c r="A154" s="4">
        <v>1983</v>
      </c>
      <c r="B154" s="2">
        <f t="shared" ref="B154:M154" si="22">C26-B90</f>
        <v>0</v>
      </c>
      <c r="C154" s="2">
        <f t="shared" si="22"/>
        <v>0</v>
      </c>
      <c r="D154" s="2">
        <f t="shared" si="22"/>
        <v>0</v>
      </c>
      <c r="E154" s="2">
        <f t="shared" si="22"/>
        <v>0</v>
      </c>
      <c r="F154" s="2">
        <f t="shared" si="22"/>
        <v>0</v>
      </c>
      <c r="G154" s="2">
        <f t="shared" si="22"/>
        <v>0</v>
      </c>
      <c r="H154" s="2">
        <f t="shared" si="22"/>
        <v>0</v>
      </c>
      <c r="I154" s="2">
        <f t="shared" si="22"/>
        <v>0</v>
      </c>
      <c r="J154" s="2">
        <f t="shared" si="22"/>
        <v>0</v>
      </c>
      <c r="K154" s="2">
        <f t="shared" si="22"/>
        <v>0</v>
      </c>
      <c r="L154" s="2">
        <f t="shared" si="22"/>
        <v>0</v>
      </c>
      <c r="M154" s="2">
        <f t="shared" si="22"/>
        <v>0</v>
      </c>
      <c r="N154" s="2">
        <f>SUM(B154:M154)</f>
        <v>0</v>
      </c>
      <c r="O154" s="10">
        <v>0</v>
      </c>
      <c r="P154" s="10">
        <f>O154+O90</f>
        <v>0</v>
      </c>
      <c r="Q154" s="1"/>
      <c r="R154" s="10"/>
      <c r="S154" s="1"/>
    </row>
    <row r="155" spans="1:19">
      <c r="A155" s="4">
        <v>1984</v>
      </c>
      <c r="B155" s="2">
        <f t="shared" ref="B155:M155" si="23">C27-B91</f>
        <v>0</v>
      </c>
      <c r="C155" s="2">
        <f t="shared" si="23"/>
        <v>0</v>
      </c>
      <c r="D155" s="2">
        <f t="shared" si="23"/>
        <v>0</v>
      </c>
      <c r="E155" s="2">
        <f t="shared" si="23"/>
        <v>0</v>
      </c>
      <c r="F155" s="2">
        <f t="shared" si="23"/>
        <v>0</v>
      </c>
      <c r="G155" s="2">
        <f t="shared" si="23"/>
        <v>0</v>
      </c>
      <c r="H155" s="2">
        <f t="shared" si="23"/>
        <v>0</v>
      </c>
      <c r="I155" s="2">
        <f t="shared" si="23"/>
        <v>0</v>
      </c>
      <c r="J155" s="2">
        <f t="shared" si="23"/>
        <v>0</v>
      </c>
      <c r="K155" s="2">
        <f t="shared" si="23"/>
        <v>0</v>
      </c>
      <c r="L155" s="2">
        <f t="shared" si="23"/>
        <v>0</v>
      </c>
      <c r="M155" s="2">
        <f t="shared" si="23"/>
        <v>0</v>
      </c>
      <c r="N155" s="2">
        <f>SUM(B155:M155)</f>
        <v>0</v>
      </c>
      <c r="O155" s="10">
        <v>0</v>
      </c>
      <c r="P155" s="10">
        <f>O155+O91</f>
        <v>0</v>
      </c>
      <c r="Q155" s="1"/>
      <c r="R155" s="10"/>
      <c r="S155" s="1"/>
    </row>
    <row r="156" spans="1:19">
      <c r="A156" s="4">
        <v>1985</v>
      </c>
      <c r="B156" s="2">
        <f t="shared" ref="B156:M156" si="24">C28-B92</f>
        <v>0</v>
      </c>
      <c r="C156" s="2">
        <f t="shared" si="24"/>
        <v>0</v>
      </c>
      <c r="D156" s="2">
        <f t="shared" si="24"/>
        <v>0</v>
      </c>
      <c r="E156" s="2">
        <f t="shared" si="24"/>
        <v>0</v>
      </c>
      <c r="F156" s="2">
        <f t="shared" si="24"/>
        <v>0</v>
      </c>
      <c r="G156" s="2">
        <f t="shared" si="24"/>
        <v>0</v>
      </c>
      <c r="H156" s="2">
        <f t="shared" si="24"/>
        <v>0</v>
      </c>
      <c r="I156" s="2">
        <f t="shared" si="24"/>
        <v>0</v>
      </c>
      <c r="J156" s="2">
        <f t="shared" si="24"/>
        <v>0</v>
      </c>
      <c r="K156" s="2">
        <f t="shared" si="24"/>
        <v>0</v>
      </c>
      <c r="L156" s="2">
        <f t="shared" si="24"/>
        <v>0</v>
      </c>
      <c r="M156" s="2">
        <f t="shared" si="24"/>
        <v>0</v>
      </c>
      <c r="N156" s="2">
        <f>SUM(B156:M156)</f>
        <v>0</v>
      </c>
      <c r="O156" s="10">
        <v>0</v>
      </c>
      <c r="P156" s="10">
        <f>O156+O92</f>
        <v>0</v>
      </c>
      <c r="Q156" s="1"/>
      <c r="R156" s="1"/>
      <c r="S156" s="1"/>
    </row>
    <row r="157" spans="1:19">
      <c r="A157" s="5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15"/>
      <c r="P157" s="5"/>
      <c r="Q157" s="1"/>
      <c r="R157" s="10"/>
      <c r="S157" s="1"/>
    </row>
    <row r="158" spans="1:19">
      <c r="A158" s="4">
        <v>1986</v>
      </c>
      <c r="B158" s="2">
        <f t="shared" ref="B158:M158" si="25">C30-B94</f>
        <v>0</v>
      </c>
      <c r="C158" s="2">
        <f t="shared" si="25"/>
        <v>0</v>
      </c>
      <c r="D158" s="2">
        <f t="shared" si="25"/>
        <v>0</v>
      </c>
      <c r="E158" s="2">
        <f t="shared" si="25"/>
        <v>0</v>
      </c>
      <c r="F158" s="2">
        <f t="shared" si="25"/>
        <v>0</v>
      </c>
      <c r="G158" s="2">
        <f t="shared" si="25"/>
        <v>9</v>
      </c>
      <c r="H158" s="2">
        <f t="shared" si="25"/>
        <v>1053</v>
      </c>
      <c r="I158" s="2">
        <f t="shared" si="25"/>
        <v>0</v>
      </c>
      <c r="J158" s="2">
        <f t="shared" si="25"/>
        <v>0</v>
      </c>
      <c r="K158" s="2">
        <f t="shared" si="25"/>
        <v>0</v>
      </c>
      <c r="L158" s="2">
        <f t="shared" si="25"/>
        <v>0</v>
      </c>
      <c r="M158" s="2">
        <f t="shared" si="25"/>
        <v>0</v>
      </c>
      <c r="N158" s="2">
        <f>SUM(B158:M158)</f>
        <v>1062</v>
      </c>
      <c r="O158" s="10">
        <f>N158/O30</f>
        <v>0.52496292634700936</v>
      </c>
      <c r="P158" s="10">
        <f>O158+O94</f>
        <v>1</v>
      </c>
      <c r="Q158" s="1"/>
      <c r="R158" s="10"/>
      <c r="S158" s="1"/>
    </row>
    <row r="159" spans="1:19">
      <c r="A159" s="4">
        <v>1987</v>
      </c>
      <c r="B159" s="2">
        <f t="shared" ref="B159:M159" si="26">C31-B95</f>
        <v>0</v>
      </c>
      <c r="C159" s="2">
        <f t="shared" si="26"/>
        <v>0</v>
      </c>
      <c r="D159" s="2">
        <f t="shared" si="26"/>
        <v>0</v>
      </c>
      <c r="E159" s="2">
        <f t="shared" si="26"/>
        <v>0</v>
      </c>
      <c r="F159" s="2">
        <f t="shared" si="26"/>
        <v>0</v>
      </c>
      <c r="G159" s="2">
        <f t="shared" si="26"/>
        <v>149</v>
      </c>
      <c r="H159" s="2">
        <f t="shared" si="26"/>
        <v>758</v>
      </c>
      <c r="I159" s="2">
        <f t="shared" si="26"/>
        <v>415</v>
      </c>
      <c r="J159" s="2">
        <f t="shared" si="26"/>
        <v>0</v>
      </c>
      <c r="K159" s="2">
        <f t="shared" si="26"/>
        <v>0</v>
      </c>
      <c r="L159" s="2">
        <f t="shared" si="26"/>
        <v>0</v>
      </c>
      <c r="M159" s="2">
        <f t="shared" si="26"/>
        <v>0</v>
      </c>
      <c r="N159" s="2">
        <f>SUM(B159:M159)</f>
        <v>1322</v>
      </c>
      <c r="O159" s="10">
        <f>N159/O31</f>
        <v>0.61431226765799252</v>
      </c>
      <c r="P159" s="10">
        <f>O159+O95</f>
        <v>1</v>
      </c>
      <c r="Q159" s="1"/>
      <c r="R159" s="10"/>
      <c r="S159" s="1"/>
    </row>
    <row r="160" spans="1:19">
      <c r="A160" s="4">
        <v>1988</v>
      </c>
      <c r="B160" s="2">
        <f t="shared" ref="B160:M160" si="27">C32-B96</f>
        <v>0</v>
      </c>
      <c r="C160" s="2">
        <f t="shared" si="27"/>
        <v>0</v>
      </c>
      <c r="D160" s="2">
        <f t="shared" si="27"/>
        <v>0</v>
      </c>
      <c r="E160" s="2">
        <f t="shared" si="27"/>
        <v>0</v>
      </c>
      <c r="F160" s="2">
        <f t="shared" si="27"/>
        <v>0</v>
      </c>
      <c r="G160" s="2">
        <f t="shared" si="27"/>
        <v>443</v>
      </c>
      <c r="H160" s="2">
        <f t="shared" si="27"/>
        <v>324</v>
      </c>
      <c r="I160" s="2">
        <f t="shared" si="27"/>
        <v>204</v>
      </c>
      <c r="J160" s="2">
        <f t="shared" si="27"/>
        <v>0</v>
      </c>
      <c r="K160" s="2">
        <f t="shared" si="27"/>
        <v>0</v>
      </c>
      <c r="L160" s="2">
        <f t="shared" si="27"/>
        <v>0</v>
      </c>
      <c r="M160" s="2">
        <f t="shared" si="27"/>
        <v>0</v>
      </c>
      <c r="N160" s="2">
        <f>SUM(B160:M160)</f>
        <v>971</v>
      </c>
      <c r="O160" s="10">
        <f>N160/O32</f>
        <v>0.4271887373515178</v>
      </c>
      <c r="P160" s="10">
        <f>O160+O96</f>
        <v>1</v>
      </c>
      <c r="Q160" s="1"/>
      <c r="R160" s="10"/>
      <c r="S160" s="1"/>
    </row>
    <row r="161" spans="1:19">
      <c r="A161" s="4">
        <v>1989</v>
      </c>
      <c r="B161" s="2">
        <f t="shared" ref="B161:M161" si="28">C33-B97</f>
        <v>0</v>
      </c>
      <c r="C161" s="2">
        <f t="shared" si="28"/>
        <v>0</v>
      </c>
      <c r="D161" s="2">
        <f t="shared" si="28"/>
        <v>0</v>
      </c>
      <c r="E161" s="2">
        <f t="shared" si="28"/>
        <v>0</v>
      </c>
      <c r="F161" s="2">
        <f t="shared" si="28"/>
        <v>0</v>
      </c>
      <c r="G161" s="2">
        <f t="shared" si="28"/>
        <v>0</v>
      </c>
      <c r="H161" s="2">
        <f t="shared" si="28"/>
        <v>523</v>
      </c>
      <c r="I161" s="2">
        <f t="shared" si="28"/>
        <v>0</v>
      </c>
      <c r="J161" s="2">
        <f t="shared" si="28"/>
        <v>0</v>
      </c>
      <c r="K161" s="2">
        <f t="shared" si="28"/>
        <v>0</v>
      </c>
      <c r="L161" s="2">
        <f t="shared" si="28"/>
        <v>0</v>
      </c>
      <c r="M161" s="2">
        <f t="shared" si="28"/>
        <v>0</v>
      </c>
      <c r="N161" s="2">
        <f>SUM(B161:M161)</f>
        <v>523</v>
      </c>
      <c r="O161" s="10">
        <f>N161/O33</f>
        <v>0.33916990920881973</v>
      </c>
      <c r="P161" s="10">
        <f>O161+O97</f>
        <v>1</v>
      </c>
      <c r="Q161" s="1"/>
      <c r="R161" s="10"/>
      <c r="S161" s="1"/>
    </row>
    <row r="162" spans="1:19">
      <c r="A162" s="4">
        <v>1990</v>
      </c>
      <c r="B162" s="2">
        <f t="shared" ref="B162:M162" si="29">C34-B98</f>
        <v>0</v>
      </c>
      <c r="C162" s="2">
        <f t="shared" si="29"/>
        <v>0</v>
      </c>
      <c r="D162" s="2">
        <f t="shared" si="29"/>
        <v>0</v>
      </c>
      <c r="E162" s="2">
        <f t="shared" si="29"/>
        <v>0</v>
      </c>
      <c r="F162" s="2">
        <f t="shared" si="29"/>
        <v>0</v>
      </c>
      <c r="G162" s="2">
        <f t="shared" si="29"/>
        <v>0</v>
      </c>
      <c r="H162" s="2">
        <f t="shared" si="29"/>
        <v>671</v>
      </c>
      <c r="I162" s="2">
        <f t="shared" si="29"/>
        <v>0</v>
      </c>
      <c r="J162" s="2">
        <f t="shared" si="29"/>
        <v>0</v>
      </c>
      <c r="K162" s="2">
        <f t="shared" si="29"/>
        <v>0</v>
      </c>
      <c r="L162" s="2">
        <f t="shared" si="29"/>
        <v>0</v>
      </c>
      <c r="M162" s="2">
        <f t="shared" si="29"/>
        <v>0</v>
      </c>
      <c r="N162" s="2">
        <f>SUM(B162:M162)</f>
        <v>671</v>
      </c>
      <c r="O162" s="10">
        <f>N162/O34</f>
        <v>0.35786666666666667</v>
      </c>
      <c r="P162" s="10">
        <f>O162+O98</f>
        <v>1</v>
      </c>
      <c r="Q162" s="1"/>
      <c r="R162" s="10"/>
      <c r="S162" s="1"/>
    </row>
    <row r="163" spans="1:19">
      <c r="A163" s="5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15"/>
      <c r="P163" s="5"/>
      <c r="Q163" s="1"/>
      <c r="R163" s="1"/>
      <c r="S163" s="1"/>
    </row>
    <row r="164" spans="1:19">
      <c r="A164" s="5">
        <v>1991</v>
      </c>
      <c r="B164" s="2">
        <f t="shared" ref="B164:M164" si="30">C36-B100</f>
        <v>0</v>
      </c>
      <c r="C164" s="2">
        <f t="shared" si="30"/>
        <v>0</v>
      </c>
      <c r="D164" s="2">
        <f t="shared" si="30"/>
        <v>0</v>
      </c>
      <c r="E164" s="2">
        <f t="shared" si="30"/>
        <v>0</v>
      </c>
      <c r="F164" s="2">
        <f t="shared" si="30"/>
        <v>0</v>
      </c>
      <c r="G164" s="2">
        <f t="shared" si="30"/>
        <v>0</v>
      </c>
      <c r="H164" s="2">
        <f t="shared" si="30"/>
        <v>0</v>
      </c>
      <c r="I164" s="2">
        <f t="shared" si="30"/>
        <v>0</v>
      </c>
      <c r="J164" s="2">
        <f t="shared" si="30"/>
        <v>0</v>
      </c>
      <c r="K164" s="2">
        <f t="shared" si="30"/>
        <v>0</v>
      </c>
      <c r="L164" s="2">
        <f t="shared" si="30"/>
        <v>0</v>
      </c>
      <c r="M164" s="2">
        <f t="shared" si="30"/>
        <v>0</v>
      </c>
      <c r="N164" s="2">
        <f>SUM(B164:M164)</f>
        <v>0</v>
      </c>
      <c r="O164" s="10">
        <v>0</v>
      </c>
      <c r="P164" s="10">
        <f>O164+O100</f>
        <v>0</v>
      </c>
      <c r="Q164" s="1"/>
      <c r="R164" s="1"/>
      <c r="S164" s="1"/>
    </row>
    <row r="165" spans="1:19">
      <c r="A165" s="5">
        <v>1992</v>
      </c>
      <c r="B165" s="2">
        <f t="shared" ref="B165:M165" si="31">C37-B101</f>
        <v>0</v>
      </c>
      <c r="C165" s="2">
        <f t="shared" si="31"/>
        <v>0</v>
      </c>
      <c r="D165" s="2">
        <f t="shared" si="31"/>
        <v>0</v>
      </c>
      <c r="E165" s="2">
        <f t="shared" si="31"/>
        <v>0</v>
      </c>
      <c r="F165" s="2">
        <f t="shared" si="31"/>
        <v>0</v>
      </c>
      <c r="G165" s="2">
        <f t="shared" si="31"/>
        <v>0</v>
      </c>
      <c r="H165" s="2">
        <f t="shared" si="31"/>
        <v>0</v>
      </c>
      <c r="I165" s="2">
        <f t="shared" si="31"/>
        <v>0</v>
      </c>
      <c r="J165" s="2">
        <f t="shared" si="31"/>
        <v>0</v>
      </c>
      <c r="K165" s="2">
        <f t="shared" si="31"/>
        <v>0</v>
      </c>
      <c r="L165" s="2">
        <f t="shared" si="31"/>
        <v>0</v>
      </c>
      <c r="M165" s="2">
        <f t="shared" si="31"/>
        <v>0</v>
      </c>
      <c r="N165" s="2">
        <f>SUM(B165:M165)</f>
        <v>0</v>
      </c>
      <c r="O165" s="10">
        <v>0</v>
      </c>
      <c r="P165" s="10">
        <f>O165+O101</f>
        <v>0</v>
      </c>
      <c r="Q165" s="1"/>
      <c r="R165" s="1"/>
      <c r="S165" s="1"/>
    </row>
    <row r="166" spans="1:19">
      <c r="A166" s="5">
        <v>1993</v>
      </c>
      <c r="B166" s="2">
        <f t="shared" ref="B166:M166" si="32">C38-B102</f>
        <v>0</v>
      </c>
      <c r="C166" s="2">
        <f t="shared" si="32"/>
        <v>0</v>
      </c>
      <c r="D166" s="2">
        <f t="shared" si="32"/>
        <v>0</v>
      </c>
      <c r="E166" s="2">
        <f t="shared" si="32"/>
        <v>0</v>
      </c>
      <c r="F166" s="2">
        <f t="shared" si="32"/>
        <v>83</v>
      </c>
      <c r="G166" s="2">
        <f t="shared" si="32"/>
        <v>87</v>
      </c>
      <c r="H166" s="2">
        <f t="shared" si="32"/>
        <v>570</v>
      </c>
      <c r="I166" s="2">
        <f t="shared" si="32"/>
        <v>471</v>
      </c>
      <c r="J166" s="2">
        <f t="shared" si="32"/>
        <v>256</v>
      </c>
      <c r="K166" s="2">
        <f t="shared" si="32"/>
        <v>0</v>
      </c>
      <c r="L166" s="2">
        <f t="shared" si="32"/>
        <v>0</v>
      </c>
      <c r="M166" s="2">
        <f t="shared" si="32"/>
        <v>0</v>
      </c>
      <c r="N166" s="2">
        <f>SUM(B166:M166)</f>
        <v>1467</v>
      </c>
      <c r="O166" s="10">
        <f>N166/O38</f>
        <v>1</v>
      </c>
      <c r="P166" s="10">
        <f>O166+O102</f>
        <v>1</v>
      </c>
      <c r="Q166" s="1"/>
      <c r="R166" s="1"/>
      <c r="S166" s="1"/>
    </row>
    <row r="167" spans="1:19">
      <c r="A167" s="5">
        <v>1994</v>
      </c>
      <c r="B167" s="2">
        <f t="shared" ref="B167:M167" si="33">C39-B103</f>
        <v>0</v>
      </c>
      <c r="C167" s="2">
        <f t="shared" si="33"/>
        <v>0</v>
      </c>
      <c r="D167" s="2">
        <f t="shared" si="33"/>
        <v>0</v>
      </c>
      <c r="E167" s="2">
        <f t="shared" si="33"/>
        <v>104</v>
      </c>
      <c r="F167" s="2">
        <f t="shared" si="33"/>
        <v>447</v>
      </c>
      <c r="G167" s="2">
        <f t="shared" si="33"/>
        <v>255</v>
      </c>
      <c r="H167" s="2">
        <f t="shared" si="33"/>
        <v>534</v>
      </c>
      <c r="I167" s="2">
        <f t="shared" si="33"/>
        <v>221</v>
      </c>
      <c r="J167" s="2">
        <f t="shared" si="33"/>
        <v>0</v>
      </c>
      <c r="K167" s="2">
        <f t="shared" si="33"/>
        <v>0</v>
      </c>
      <c r="L167" s="2">
        <f t="shared" si="33"/>
        <v>0</v>
      </c>
      <c r="M167" s="2">
        <f t="shared" si="33"/>
        <v>0</v>
      </c>
      <c r="N167" s="2">
        <f>SUM(B167:M167)</f>
        <v>1561</v>
      </c>
      <c r="O167" s="10">
        <f>N167/O39</f>
        <v>0.67546516659454781</v>
      </c>
      <c r="P167" s="10">
        <f>O167+O103</f>
        <v>1</v>
      </c>
      <c r="Q167" s="1"/>
      <c r="R167" s="1"/>
      <c r="S167" s="1"/>
    </row>
    <row r="168" spans="1:19">
      <c r="A168" s="5">
        <v>1995</v>
      </c>
      <c r="B168" s="2">
        <f t="shared" ref="B168:M168" si="34">C40-B104</f>
        <v>0</v>
      </c>
      <c r="C168" s="2">
        <f t="shared" si="34"/>
        <v>0</v>
      </c>
      <c r="D168" s="2">
        <f t="shared" si="34"/>
        <v>0</v>
      </c>
      <c r="E168" s="2">
        <f t="shared" si="34"/>
        <v>0</v>
      </c>
      <c r="F168" s="2">
        <f t="shared" si="34"/>
        <v>351</v>
      </c>
      <c r="G168" s="2">
        <f t="shared" si="34"/>
        <v>329</v>
      </c>
      <c r="H168" s="2">
        <f t="shared" si="34"/>
        <v>1076</v>
      </c>
      <c r="I168" s="2">
        <f t="shared" si="34"/>
        <v>1076</v>
      </c>
      <c r="J168" s="2">
        <f t="shared" si="34"/>
        <v>95</v>
      </c>
      <c r="K168" s="2">
        <f t="shared" si="34"/>
        <v>0</v>
      </c>
      <c r="L168" s="2">
        <f t="shared" si="34"/>
        <v>0</v>
      </c>
      <c r="M168" s="2">
        <f t="shared" si="34"/>
        <v>0</v>
      </c>
      <c r="N168" s="2">
        <f>SUM(B168:M168)</f>
        <v>2927</v>
      </c>
      <c r="O168" s="10">
        <f>N168/O40</f>
        <v>0.58952668680765352</v>
      </c>
      <c r="P168" s="10">
        <f>O168+O104</f>
        <v>1</v>
      </c>
      <c r="Q168" s="1"/>
      <c r="R168" s="1"/>
      <c r="S168" s="1"/>
    </row>
    <row r="169" spans="1:19">
      <c r="A169" s="5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10"/>
      <c r="P169" s="10"/>
      <c r="Q169" s="1"/>
      <c r="R169" s="1"/>
      <c r="S169" s="1"/>
    </row>
    <row r="170" spans="1:19">
      <c r="A170" s="5">
        <v>1996</v>
      </c>
      <c r="B170" s="2">
        <f t="shared" ref="B170:M170" si="35">C42-B106</f>
        <v>0</v>
      </c>
      <c r="C170" s="2">
        <f t="shared" si="35"/>
        <v>0</v>
      </c>
      <c r="D170" s="2">
        <f t="shared" si="35"/>
        <v>0</v>
      </c>
      <c r="E170" s="2">
        <f t="shared" si="35"/>
        <v>0</v>
      </c>
      <c r="F170" s="2">
        <f t="shared" si="35"/>
        <v>525</v>
      </c>
      <c r="G170" s="2">
        <f t="shared" si="35"/>
        <v>728</v>
      </c>
      <c r="H170" s="2">
        <f t="shared" si="35"/>
        <v>1290</v>
      </c>
      <c r="I170" s="2">
        <f t="shared" si="35"/>
        <v>587</v>
      </c>
      <c r="J170" s="2">
        <f t="shared" si="35"/>
        <v>11</v>
      </c>
      <c r="K170" s="2">
        <f t="shared" si="35"/>
        <v>0</v>
      </c>
      <c r="L170" s="2">
        <f t="shared" si="35"/>
        <v>0</v>
      </c>
      <c r="M170" s="2">
        <f t="shared" si="35"/>
        <v>0</v>
      </c>
      <c r="N170" s="2">
        <f>SUM(B170:M170)</f>
        <v>3141</v>
      </c>
      <c r="O170" s="10">
        <f>N170/O42</f>
        <v>0.64629629629629626</v>
      </c>
      <c r="P170" s="10">
        <f>O170+O106</f>
        <v>1</v>
      </c>
      <c r="Q170" s="1"/>
      <c r="R170" s="1"/>
      <c r="S170" s="1"/>
    </row>
    <row r="171" spans="1:19">
      <c r="A171" s="5">
        <v>1997</v>
      </c>
      <c r="B171" s="2">
        <f t="shared" ref="B171:M171" si="36">C43-B107</f>
        <v>0</v>
      </c>
      <c r="C171" s="2">
        <f t="shared" si="36"/>
        <v>0</v>
      </c>
      <c r="D171" s="2">
        <f t="shared" si="36"/>
        <v>43</v>
      </c>
      <c r="E171" s="2">
        <f t="shared" si="36"/>
        <v>81</v>
      </c>
      <c r="F171" s="2">
        <f t="shared" si="36"/>
        <v>183</v>
      </c>
      <c r="G171" s="2">
        <f t="shared" si="36"/>
        <v>1450</v>
      </c>
      <c r="H171" s="2">
        <f t="shared" si="36"/>
        <v>1961</v>
      </c>
      <c r="I171" s="2">
        <f t="shared" si="36"/>
        <v>1591</v>
      </c>
      <c r="J171" s="2">
        <f t="shared" si="36"/>
        <v>0</v>
      </c>
      <c r="K171" s="2">
        <f t="shared" si="36"/>
        <v>0</v>
      </c>
      <c r="L171" s="2">
        <f t="shared" si="36"/>
        <v>0</v>
      </c>
      <c r="M171" s="2">
        <f t="shared" si="36"/>
        <v>0</v>
      </c>
      <c r="N171" s="2">
        <f>SUM(B171:M171)</f>
        <v>5309</v>
      </c>
      <c r="O171" s="10">
        <f>N171/O43</f>
        <v>0.60391309293595719</v>
      </c>
      <c r="P171" s="10">
        <f>O171+O107</f>
        <v>1</v>
      </c>
      <c r="Q171" s="1"/>
      <c r="R171" s="1"/>
      <c r="S171" s="1"/>
    </row>
    <row r="172" spans="1:19">
      <c r="A172" s="5">
        <v>1998</v>
      </c>
      <c r="B172" s="2">
        <f t="shared" ref="B172:M172" si="37">C44-B108</f>
        <v>0</v>
      </c>
      <c r="C172" s="2">
        <f t="shared" si="37"/>
        <v>0</v>
      </c>
      <c r="D172" s="2">
        <f t="shared" si="37"/>
        <v>0</v>
      </c>
      <c r="E172" s="2">
        <f t="shared" si="37"/>
        <v>0</v>
      </c>
      <c r="F172" s="2">
        <f t="shared" si="37"/>
        <v>0</v>
      </c>
      <c r="G172" s="2">
        <f t="shared" si="37"/>
        <v>849</v>
      </c>
      <c r="H172" s="2">
        <f t="shared" si="37"/>
        <v>1555</v>
      </c>
      <c r="I172" s="2">
        <f t="shared" si="37"/>
        <v>402</v>
      </c>
      <c r="J172" s="2">
        <f t="shared" si="37"/>
        <v>252</v>
      </c>
      <c r="K172" s="2">
        <f t="shared" si="37"/>
        <v>0</v>
      </c>
      <c r="L172" s="2">
        <f t="shared" si="37"/>
        <v>0</v>
      </c>
      <c r="M172" s="2">
        <f t="shared" si="37"/>
        <v>0</v>
      </c>
      <c r="N172" s="2">
        <f>SUM(B172:M172)</f>
        <v>3058</v>
      </c>
      <c r="O172" s="10">
        <f>N172/O44</f>
        <v>0.65105386416861821</v>
      </c>
      <c r="P172" s="10">
        <f>O172+O108</f>
        <v>1</v>
      </c>
      <c r="Q172" s="1"/>
      <c r="R172" s="1"/>
      <c r="S172" s="1"/>
    </row>
    <row r="173" spans="1:19">
      <c r="A173" s="5">
        <v>1999</v>
      </c>
      <c r="B173" s="2">
        <f t="shared" ref="B173:M173" si="38">C45-B109</f>
        <v>0</v>
      </c>
      <c r="C173" s="2">
        <f t="shared" si="38"/>
        <v>0</v>
      </c>
      <c r="D173" s="2">
        <f t="shared" si="38"/>
        <v>0</v>
      </c>
      <c r="E173" s="2">
        <f t="shared" si="38"/>
        <v>0</v>
      </c>
      <c r="F173" s="2">
        <f t="shared" si="38"/>
        <v>336</v>
      </c>
      <c r="G173" s="2">
        <f t="shared" si="38"/>
        <v>286</v>
      </c>
      <c r="H173" s="2">
        <f t="shared" si="38"/>
        <v>1635</v>
      </c>
      <c r="I173" s="2">
        <f t="shared" si="38"/>
        <v>653</v>
      </c>
      <c r="J173" s="2">
        <f t="shared" si="38"/>
        <v>196</v>
      </c>
      <c r="K173" s="2">
        <f t="shared" si="38"/>
        <v>203</v>
      </c>
      <c r="L173" s="2">
        <f t="shared" si="38"/>
        <v>98</v>
      </c>
      <c r="M173" s="2">
        <f t="shared" si="38"/>
        <v>0</v>
      </c>
      <c r="N173" s="2">
        <f>SUM(B173:M173)</f>
        <v>3407</v>
      </c>
      <c r="O173" s="10">
        <f>N173/O45</f>
        <v>0.62456461961503207</v>
      </c>
      <c r="P173" s="10">
        <f>O173+O109</f>
        <v>1</v>
      </c>
      <c r="Q173" s="1"/>
      <c r="R173" s="1"/>
      <c r="S173" s="1"/>
    </row>
    <row r="174" spans="1:19">
      <c r="A174" s="5">
        <v>2000</v>
      </c>
      <c r="B174" s="2">
        <f t="shared" ref="B174:M174" si="39">C46-B110</f>
        <v>0</v>
      </c>
      <c r="C174" s="2">
        <f t="shared" si="39"/>
        <v>0</v>
      </c>
      <c r="D174" s="2">
        <f t="shared" si="39"/>
        <v>0</v>
      </c>
      <c r="E174" s="2">
        <f t="shared" si="39"/>
        <v>480</v>
      </c>
      <c r="F174" s="2">
        <f t="shared" si="39"/>
        <v>400</v>
      </c>
      <c r="G174" s="2">
        <f t="shared" si="39"/>
        <v>292</v>
      </c>
      <c r="H174" s="2">
        <f t="shared" si="39"/>
        <v>749</v>
      </c>
      <c r="I174" s="2">
        <f t="shared" si="39"/>
        <v>642</v>
      </c>
      <c r="J174" s="2">
        <f t="shared" si="39"/>
        <v>60</v>
      </c>
      <c r="K174" s="2">
        <f t="shared" si="39"/>
        <v>30</v>
      </c>
      <c r="L174" s="2">
        <f t="shared" si="39"/>
        <v>0</v>
      </c>
      <c r="M174" s="2">
        <f t="shared" si="39"/>
        <v>0</v>
      </c>
      <c r="N174" s="2">
        <f>SUM(B174:M174)</f>
        <v>2653</v>
      </c>
      <c r="O174" s="10">
        <f>N174/O46</f>
        <v>0.58733672791675895</v>
      </c>
      <c r="P174" s="10">
        <f>O174+O110</f>
        <v>1</v>
      </c>
      <c r="Q174" s="1"/>
      <c r="R174" s="1"/>
      <c r="S174" s="1"/>
    </row>
    <row r="175" spans="1:19">
      <c r="A175" s="5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10"/>
      <c r="P175" s="10"/>
      <c r="Q175" s="1"/>
      <c r="R175" s="1"/>
      <c r="S175" s="1"/>
    </row>
    <row r="176" spans="1:19">
      <c r="A176" s="5">
        <v>2001</v>
      </c>
      <c r="B176" s="2">
        <f t="shared" ref="B176:M176" si="40">C48-B112</f>
        <v>0</v>
      </c>
      <c r="C176" s="2">
        <f t="shared" si="40"/>
        <v>0</v>
      </c>
      <c r="D176" s="2">
        <f t="shared" si="40"/>
        <v>85</v>
      </c>
      <c r="E176" s="2">
        <f t="shared" si="40"/>
        <v>257</v>
      </c>
      <c r="F176" s="2">
        <f t="shared" si="40"/>
        <v>440</v>
      </c>
      <c r="G176" s="2">
        <f t="shared" si="40"/>
        <v>111</v>
      </c>
      <c r="H176" s="2">
        <f t="shared" si="40"/>
        <v>1557</v>
      </c>
      <c r="I176" s="2">
        <f t="shared" si="40"/>
        <v>933</v>
      </c>
      <c r="J176" s="2">
        <f t="shared" si="40"/>
        <v>0</v>
      </c>
      <c r="K176" s="2">
        <f t="shared" si="40"/>
        <v>0</v>
      </c>
      <c r="L176" s="2">
        <f t="shared" si="40"/>
        <v>0</v>
      </c>
      <c r="M176" s="2">
        <f t="shared" si="40"/>
        <v>0</v>
      </c>
      <c r="N176" s="2">
        <f>SUM(B176:M176)</f>
        <v>3383</v>
      </c>
      <c r="O176" s="10">
        <f>N176/O48</f>
        <v>0.63578274760383391</v>
      </c>
      <c r="P176" s="10">
        <f>O176+O112</f>
        <v>1</v>
      </c>
      <c r="Q176" s="1"/>
      <c r="R176" s="10"/>
      <c r="S176" s="1"/>
    </row>
    <row r="177" spans="1:19">
      <c r="A177" s="5">
        <v>2002</v>
      </c>
      <c r="B177" s="2">
        <f t="shared" ref="B177:M177" si="41">C49-B113</f>
        <v>0</v>
      </c>
      <c r="C177" s="2">
        <f t="shared" si="41"/>
        <v>0</v>
      </c>
      <c r="D177" s="2">
        <f t="shared" si="41"/>
        <v>0</v>
      </c>
      <c r="E177" s="2">
        <f t="shared" si="41"/>
        <v>194</v>
      </c>
      <c r="F177" s="2">
        <f t="shared" si="41"/>
        <v>148</v>
      </c>
      <c r="G177" s="2">
        <f t="shared" si="41"/>
        <v>442</v>
      </c>
      <c r="H177" s="2">
        <f t="shared" si="41"/>
        <v>782</v>
      </c>
      <c r="I177" s="2">
        <f t="shared" si="41"/>
        <v>610</v>
      </c>
      <c r="J177" s="2">
        <f t="shared" si="41"/>
        <v>0</v>
      </c>
      <c r="K177" s="2">
        <f t="shared" si="41"/>
        <v>0</v>
      </c>
      <c r="L177" s="2">
        <f t="shared" si="41"/>
        <v>0</v>
      </c>
      <c r="M177" s="2">
        <f t="shared" si="41"/>
        <v>0</v>
      </c>
      <c r="N177" s="2">
        <f>SUM(B177:M177)</f>
        <v>2176</v>
      </c>
      <c r="O177" s="10">
        <f>N177/O49</f>
        <v>0.5353013530135301</v>
      </c>
      <c r="P177" s="10">
        <f>O177+O113</f>
        <v>1</v>
      </c>
      <c r="Q177" s="1"/>
      <c r="R177" s="10"/>
      <c r="S177" s="1"/>
    </row>
    <row r="178" spans="1:19">
      <c r="A178" s="5">
        <v>2003</v>
      </c>
      <c r="B178" s="2">
        <f t="shared" ref="B178:M178" si="42">C50-B114</f>
        <v>0</v>
      </c>
      <c r="C178" s="2">
        <f t="shared" si="42"/>
        <v>0</v>
      </c>
      <c r="D178" s="2">
        <f t="shared" si="42"/>
        <v>0</v>
      </c>
      <c r="E178" s="2">
        <f t="shared" si="42"/>
        <v>80</v>
      </c>
      <c r="F178" s="2">
        <f t="shared" si="42"/>
        <v>218</v>
      </c>
      <c r="G178" s="2">
        <f t="shared" si="42"/>
        <v>0</v>
      </c>
      <c r="H178" s="2">
        <f t="shared" si="42"/>
        <v>816</v>
      </c>
      <c r="I178" s="2">
        <f t="shared" si="42"/>
        <v>506</v>
      </c>
      <c r="J178" s="2">
        <f t="shared" si="42"/>
        <v>0</v>
      </c>
      <c r="K178" s="2">
        <f t="shared" si="42"/>
        <v>0</v>
      </c>
      <c r="L178" s="2">
        <f t="shared" si="42"/>
        <v>0</v>
      </c>
      <c r="M178" s="2">
        <f t="shared" si="42"/>
        <v>0</v>
      </c>
      <c r="N178" s="2">
        <f>SUM(B178:M178)</f>
        <v>1620</v>
      </c>
      <c r="O178" s="10">
        <f>N178/O50</f>
        <v>0.47943178455164248</v>
      </c>
      <c r="P178" s="10">
        <f>O178+O114</f>
        <v>1</v>
      </c>
      <c r="Q178" s="1"/>
      <c r="R178" s="10"/>
      <c r="S178" s="1"/>
    </row>
    <row r="179" spans="1:19">
      <c r="A179" s="5">
        <v>2004</v>
      </c>
      <c r="B179" s="2">
        <f t="shared" ref="B179:M179" si="43">C51-B115</f>
        <v>0</v>
      </c>
      <c r="C179" s="2">
        <f t="shared" si="43"/>
        <v>0</v>
      </c>
      <c r="D179" s="2">
        <f t="shared" si="43"/>
        <v>0</v>
      </c>
      <c r="E179" s="2">
        <f t="shared" si="43"/>
        <v>0</v>
      </c>
      <c r="F179" s="2">
        <f t="shared" si="43"/>
        <v>0</v>
      </c>
      <c r="G179" s="2">
        <f t="shared" si="43"/>
        <v>0</v>
      </c>
      <c r="H179" s="2">
        <f t="shared" si="43"/>
        <v>0</v>
      </c>
      <c r="I179" s="2">
        <f t="shared" si="43"/>
        <v>0</v>
      </c>
      <c r="J179" s="2">
        <f t="shared" si="43"/>
        <v>0</v>
      </c>
      <c r="K179" s="2">
        <f t="shared" si="43"/>
        <v>0</v>
      </c>
      <c r="L179" s="2">
        <f t="shared" si="43"/>
        <v>0</v>
      </c>
      <c r="M179" s="2">
        <f t="shared" si="43"/>
        <v>0</v>
      </c>
      <c r="N179" s="2">
        <f>SUM(B179:M179)</f>
        <v>0</v>
      </c>
      <c r="O179" s="10">
        <v>0</v>
      </c>
      <c r="P179" s="10">
        <f>O179+O115</f>
        <v>0</v>
      </c>
      <c r="Q179" s="1"/>
      <c r="R179" s="10"/>
      <c r="S179" s="1"/>
    </row>
    <row r="180" spans="1:19">
      <c r="A180" s="5">
        <v>2005</v>
      </c>
      <c r="B180" s="2">
        <f t="shared" ref="B180:M180" si="44">C52-B116</f>
        <v>0</v>
      </c>
      <c r="C180" s="2">
        <f t="shared" si="44"/>
        <v>0</v>
      </c>
      <c r="D180" s="2">
        <f t="shared" si="44"/>
        <v>0</v>
      </c>
      <c r="E180" s="2">
        <f t="shared" si="44"/>
        <v>0</v>
      </c>
      <c r="F180" s="2">
        <f t="shared" si="44"/>
        <v>0</v>
      </c>
      <c r="G180" s="2">
        <f t="shared" si="44"/>
        <v>0</v>
      </c>
      <c r="H180" s="2">
        <f t="shared" si="44"/>
        <v>0</v>
      </c>
      <c r="I180" s="2">
        <f t="shared" si="44"/>
        <v>0</v>
      </c>
      <c r="J180" s="2">
        <f t="shared" si="44"/>
        <v>0</v>
      </c>
      <c r="K180" s="2">
        <f t="shared" si="44"/>
        <v>0</v>
      </c>
      <c r="L180" s="2">
        <f t="shared" si="44"/>
        <v>0</v>
      </c>
      <c r="M180" s="2">
        <f t="shared" si="44"/>
        <v>0</v>
      </c>
      <c r="N180" s="2">
        <f t="shared" ref="N180:N186" si="45">SUM(B180:M180)</f>
        <v>0</v>
      </c>
      <c r="O180" s="10">
        <v>0</v>
      </c>
      <c r="P180" s="10">
        <f>O180+O116</f>
        <v>0</v>
      </c>
      <c r="Q180" s="1"/>
      <c r="R180" s="10"/>
      <c r="S180" s="1"/>
    </row>
    <row r="181" spans="1:19">
      <c r="A181" s="5"/>
      <c r="B181" s="2" t="s">
        <v>29</v>
      </c>
      <c r="C181" s="2" t="s">
        <v>29</v>
      </c>
      <c r="D181" s="2" t="s">
        <v>29</v>
      </c>
      <c r="E181" s="2" t="s">
        <v>29</v>
      </c>
      <c r="F181" s="2" t="s">
        <v>29</v>
      </c>
      <c r="G181" s="2" t="s">
        <v>29</v>
      </c>
      <c r="H181" s="2" t="s">
        <v>29</v>
      </c>
      <c r="I181" s="2" t="s">
        <v>29</v>
      </c>
      <c r="J181" s="2" t="s">
        <v>29</v>
      </c>
      <c r="K181" s="2" t="s">
        <v>29</v>
      </c>
      <c r="L181" s="2" t="s">
        <v>29</v>
      </c>
      <c r="M181" s="2" t="s">
        <v>29</v>
      </c>
      <c r="N181" s="2" t="s">
        <v>29</v>
      </c>
      <c r="O181" s="10" t="s">
        <v>29</v>
      </c>
      <c r="P181" s="10"/>
      <c r="Q181" s="1"/>
      <c r="R181" s="10"/>
      <c r="S181" s="1"/>
    </row>
    <row r="182" spans="1:19">
      <c r="A182" s="5">
        <v>2006</v>
      </c>
      <c r="B182" s="2">
        <f t="shared" ref="B182:M182" si="46">C54-B118</f>
        <v>0</v>
      </c>
      <c r="C182" s="2">
        <f t="shared" si="46"/>
        <v>0</v>
      </c>
      <c r="D182" s="2">
        <f t="shared" si="46"/>
        <v>0</v>
      </c>
      <c r="E182" s="2">
        <f t="shared" si="46"/>
        <v>0</v>
      </c>
      <c r="F182" s="2">
        <f t="shared" si="46"/>
        <v>0</v>
      </c>
      <c r="G182" s="2">
        <f t="shared" si="46"/>
        <v>0</v>
      </c>
      <c r="H182" s="2">
        <f t="shared" si="46"/>
        <v>0</v>
      </c>
      <c r="I182" s="2">
        <f t="shared" si="46"/>
        <v>0</v>
      </c>
      <c r="J182" s="2">
        <f t="shared" si="46"/>
        <v>0</v>
      </c>
      <c r="K182" s="2">
        <f t="shared" si="46"/>
        <v>0</v>
      </c>
      <c r="L182" s="2">
        <f t="shared" si="46"/>
        <v>0</v>
      </c>
      <c r="M182" s="2">
        <f t="shared" si="46"/>
        <v>0</v>
      </c>
      <c r="N182" s="2">
        <f t="shared" si="45"/>
        <v>0</v>
      </c>
      <c r="O182" s="10">
        <v>0</v>
      </c>
      <c r="P182" s="10">
        <f>O182+O118</f>
        <v>0</v>
      </c>
      <c r="Q182" s="1"/>
      <c r="R182" s="10"/>
      <c r="S182" s="1"/>
    </row>
    <row r="183" spans="1:19">
      <c r="A183" s="5">
        <v>2007</v>
      </c>
      <c r="B183" s="2">
        <f t="shared" ref="B183:M183" si="47">C55-B119</f>
        <v>0</v>
      </c>
      <c r="C183" s="2">
        <f t="shared" si="47"/>
        <v>0</v>
      </c>
      <c r="D183" s="2">
        <f t="shared" si="47"/>
        <v>0</v>
      </c>
      <c r="E183" s="2">
        <f t="shared" si="47"/>
        <v>0</v>
      </c>
      <c r="F183" s="2">
        <f t="shared" si="47"/>
        <v>0</v>
      </c>
      <c r="G183" s="2">
        <f t="shared" si="47"/>
        <v>0</v>
      </c>
      <c r="H183" s="2">
        <f t="shared" si="47"/>
        <v>696</v>
      </c>
      <c r="I183" s="2">
        <f t="shared" si="47"/>
        <v>0</v>
      </c>
      <c r="J183" s="2">
        <f t="shared" si="47"/>
        <v>0</v>
      </c>
      <c r="K183" s="2">
        <f t="shared" si="47"/>
        <v>0</v>
      </c>
      <c r="L183" s="2">
        <f t="shared" si="47"/>
        <v>0</v>
      </c>
      <c r="M183" s="2">
        <f t="shared" si="47"/>
        <v>0</v>
      </c>
      <c r="N183" s="2">
        <f t="shared" si="45"/>
        <v>696</v>
      </c>
      <c r="O183" s="10">
        <f>N183/O55</f>
        <v>0.63330300272975437</v>
      </c>
      <c r="P183" s="10">
        <f>O183+O119</f>
        <v>1</v>
      </c>
      <c r="Q183" s="1"/>
      <c r="R183" s="10"/>
      <c r="S183" s="1"/>
    </row>
    <row r="184" spans="1:19">
      <c r="A184" s="5">
        <v>2008</v>
      </c>
      <c r="B184" s="2">
        <f t="shared" ref="B184:M184" si="48">C56-B120</f>
        <v>0</v>
      </c>
      <c r="C184" s="2">
        <f t="shared" si="48"/>
        <v>0</v>
      </c>
      <c r="D184" s="2">
        <f t="shared" si="48"/>
        <v>0</v>
      </c>
      <c r="E184" s="2">
        <f t="shared" si="48"/>
        <v>0</v>
      </c>
      <c r="F184" s="2">
        <f t="shared" si="48"/>
        <v>0</v>
      </c>
      <c r="G184" s="2">
        <f t="shared" si="48"/>
        <v>0</v>
      </c>
      <c r="H184" s="2">
        <f t="shared" si="48"/>
        <v>600</v>
      </c>
      <c r="I184" s="2">
        <f t="shared" si="48"/>
        <v>790</v>
      </c>
      <c r="J184" s="2">
        <f t="shared" si="48"/>
        <v>0</v>
      </c>
      <c r="K184" s="2">
        <f t="shared" si="48"/>
        <v>0</v>
      </c>
      <c r="L184" s="2">
        <f t="shared" si="48"/>
        <v>0</v>
      </c>
      <c r="M184" s="2">
        <f t="shared" si="48"/>
        <v>0</v>
      </c>
      <c r="N184" s="2">
        <f t="shared" si="45"/>
        <v>1390</v>
      </c>
      <c r="O184" s="10">
        <f>N184/O56</f>
        <v>0.62697338746053222</v>
      </c>
      <c r="P184" s="10">
        <f>O184+O120</f>
        <v>1</v>
      </c>
      <c r="Q184" s="1"/>
      <c r="R184" s="10"/>
      <c r="S184" s="1"/>
    </row>
    <row r="185" spans="1:19">
      <c r="A185" s="5">
        <v>2009</v>
      </c>
      <c r="B185" s="2">
        <f t="shared" ref="B185:M185" si="49">C57-B121</f>
        <v>0</v>
      </c>
      <c r="C185" s="2">
        <f t="shared" si="49"/>
        <v>0</v>
      </c>
      <c r="D185" s="2">
        <f t="shared" si="49"/>
        <v>0</v>
      </c>
      <c r="E185" s="2">
        <f t="shared" si="49"/>
        <v>0</v>
      </c>
      <c r="F185" s="2">
        <f t="shared" si="49"/>
        <v>0</v>
      </c>
      <c r="G185" s="2">
        <f t="shared" si="49"/>
        <v>218</v>
      </c>
      <c r="H185" s="2">
        <f t="shared" si="49"/>
        <v>799</v>
      </c>
      <c r="I185" s="2">
        <f t="shared" si="49"/>
        <v>234</v>
      </c>
      <c r="J185" s="2">
        <f t="shared" si="49"/>
        <v>0</v>
      </c>
      <c r="K185" s="2">
        <f t="shared" si="49"/>
        <v>0</v>
      </c>
      <c r="L185" s="2">
        <f t="shared" si="49"/>
        <v>0</v>
      </c>
      <c r="M185" s="2">
        <f t="shared" si="49"/>
        <v>0</v>
      </c>
      <c r="N185" s="2">
        <f t="shared" si="45"/>
        <v>1251</v>
      </c>
      <c r="O185" s="10">
        <f>N185/O57</f>
        <v>0.80657640232108319</v>
      </c>
      <c r="P185" s="10">
        <f>O185+O121</f>
        <v>1</v>
      </c>
      <c r="Q185" s="1"/>
      <c r="R185" s="10"/>
      <c r="S185" s="1"/>
    </row>
    <row r="186" spans="1:19">
      <c r="A186" s="5">
        <v>2010</v>
      </c>
      <c r="B186" s="2">
        <f t="shared" ref="B186:M186" si="50">C58-B122</f>
        <v>0</v>
      </c>
      <c r="C186" s="2">
        <f t="shared" si="50"/>
        <v>0</v>
      </c>
      <c r="D186" s="2">
        <f t="shared" si="50"/>
        <v>0</v>
      </c>
      <c r="E186" s="2">
        <f t="shared" si="50"/>
        <v>0</v>
      </c>
      <c r="F186" s="2">
        <f t="shared" si="50"/>
        <v>0</v>
      </c>
      <c r="G186" s="2">
        <f t="shared" si="50"/>
        <v>518</v>
      </c>
      <c r="H186" s="2">
        <f t="shared" si="50"/>
        <v>1305</v>
      </c>
      <c r="I186" s="2">
        <f t="shared" si="50"/>
        <v>630</v>
      </c>
      <c r="J186" s="2">
        <f t="shared" si="50"/>
        <v>0</v>
      </c>
      <c r="K186" s="2">
        <f t="shared" si="50"/>
        <v>0</v>
      </c>
      <c r="L186" s="2">
        <f t="shared" si="50"/>
        <v>0</v>
      </c>
      <c r="M186" s="2">
        <f t="shared" si="50"/>
        <v>0</v>
      </c>
      <c r="N186" s="2">
        <f t="shared" si="45"/>
        <v>2453</v>
      </c>
      <c r="O186" s="10">
        <f>N186/O58</f>
        <v>0.73663663663663659</v>
      </c>
      <c r="P186" s="10">
        <f>O186+O122</f>
        <v>1</v>
      </c>
      <c r="Q186" s="1"/>
      <c r="R186" s="10"/>
      <c r="S186" s="1"/>
    </row>
    <row r="187" spans="1:19">
      <c r="A187" s="5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10"/>
      <c r="P187" s="10"/>
      <c r="Q187" s="1"/>
      <c r="R187" s="10"/>
      <c r="S187" s="1"/>
    </row>
    <row r="188" spans="1:19">
      <c r="A188" s="5">
        <v>2011</v>
      </c>
      <c r="B188" s="2">
        <f t="shared" ref="B188:M188" si="51">C60-B124</f>
        <v>0</v>
      </c>
      <c r="C188" s="2">
        <f t="shared" si="51"/>
        <v>0</v>
      </c>
      <c r="D188" s="2">
        <f t="shared" si="51"/>
        <v>0</v>
      </c>
      <c r="E188" s="2">
        <f t="shared" si="51"/>
        <v>0</v>
      </c>
      <c r="F188" s="2">
        <f t="shared" si="51"/>
        <v>399</v>
      </c>
      <c r="G188" s="2">
        <f t="shared" si="51"/>
        <v>85</v>
      </c>
      <c r="H188" s="2">
        <f t="shared" si="51"/>
        <v>990</v>
      </c>
      <c r="I188" s="2">
        <f t="shared" si="51"/>
        <v>81</v>
      </c>
      <c r="J188" s="2">
        <f t="shared" si="51"/>
        <v>0</v>
      </c>
      <c r="K188" s="2">
        <f t="shared" si="51"/>
        <v>0</v>
      </c>
      <c r="L188" s="2">
        <f t="shared" si="51"/>
        <v>0</v>
      </c>
      <c r="M188" s="2">
        <f t="shared" si="51"/>
        <v>0</v>
      </c>
      <c r="N188" s="2">
        <f t="shared" ref="N188:N189" si="52">SUM(B188:M188)</f>
        <v>1555</v>
      </c>
      <c r="O188" s="10">
        <f>N188/O60</f>
        <v>0.6829161176987264</v>
      </c>
      <c r="P188" s="10">
        <f>O188+O124</f>
        <v>1</v>
      </c>
      <c r="Q188" s="1"/>
      <c r="R188" s="10"/>
      <c r="S188" s="1"/>
    </row>
    <row r="189" spans="1:19">
      <c r="A189" s="5">
        <v>2012</v>
      </c>
      <c r="B189" s="2">
        <f t="shared" ref="B189" si="53">C61-B125</f>
        <v>0</v>
      </c>
      <c r="C189" s="2">
        <f t="shared" ref="C189" si="54">D61-C125</f>
        <v>0</v>
      </c>
      <c r="D189" s="2">
        <f t="shared" ref="D189" si="55">E61-D125</f>
        <v>0</v>
      </c>
      <c r="E189" s="2">
        <f t="shared" ref="E189" si="56">F61-E125</f>
        <v>0</v>
      </c>
      <c r="F189" s="2">
        <f t="shared" ref="F189" si="57">G61-F125</f>
        <v>107</v>
      </c>
      <c r="G189" s="2">
        <f t="shared" ref="G189" si="58">H61-G125</f>
        <v>494</v>
      </c>
      <c r="H189" s="2">
        <f t="shared" ref="H189" si="59">I61-H125</f>
        <v>713</v>
      </c>
      <c r="I189" s="2">
        <f t="shared" ref="I189" si="60">J61-I125</f>
        <v>52</v>
      </c>
      <c r="J189" s="2">
        <f t="shared" ref="J189" si="61">K61-J125</f>
        <v>0</v>
      </c>
      <c r="K189" s="2">
        <f t="shared" ref="K189" si="62">L61-K125</f>
        <v>0</v>
      </c>
      <c r="L189" s="2">
        <f t="shared" ref="L189" si="63">M61-L125</f>
        <v>0</v>
      </c>
      <c r="M189" s="2">
        <f t="shared" ref="M189" si="64">N61-M125</f>
        <v>0</v>
      </c>
      <c r="N189" s="2">
        <f t="shared" si="52"/>
        <v>1366</v>
      </c>
      <c r="O189" s="10">
        <f>N189/O61</f>
        <v>0.43064312736443883</v>
      </c>
      <c r="P189" s="10">
        <f>O189+O125</f>
        <v>1</v>
      </c>
      <c r="Q189" s="1"/>
      <c r="R189" s="10"/>
      <c r="S189" s="1"/>
    </row>
    <row r="190" spans="1:19">
      <c r="A190" s="5">
        <v>2013</v>
      </c>
      <c r="B190" s="2">
        <f t="shared" ref="B190" si="65">C62-B126</f>
        <v>0</v>
      </c>
      <c r="C190" s="2">
        <f t="shared" ref="C190" si="66">D62-C126</f>
        <v>0</v>
      </c>
      <c r="D190" s="2">
        <f t="shared" ref="D190" si="67">E62-D126</f>
        <v>0</v>
      </c>
      <c r="E190" s="2">
        <f t="shared" ref="E190" si="68">F62-E126</f>
        <v>0</v>
      </c>
      <c r="F190" s="2">
        <f t="shared" ref="F190" si="69">G62-F126</f>
        <v>65</v>
      </c>
      <c r="G190" s="2">
        <f t="shared" ref="G190" si="70">H62-G126</f>
        <v>61</v>
      </c>
      <c r="H190" s="2">
        <f t="shared" ref="H190" si="71">I62-H126</f>
        <v>818</v>
      </c>
      <c r="I190" s="2">
        <f t="shared" ref="I190" si="72">J62-I126</f>
        <v>24</v>
      </c>
      <c r="J190" s="2">
        <f t="shared" ref="J190" si="73">K62-J126</f>
        <v>0</v>
      </c>
      <c r="K190" s="2">
        <f t="shared" ref="K190" si="74">L62-K126</f>
        <v>0</v>
      </c>
      <c r="L190" s="2">
        <f t="shared" ref="L190" si="75">M62-L126</f>
        <v>0</v>
      </c>
      <c r="M190" s="2">
        <f t="shared" ref="M190" si="76">N62-M126</f>
        <v>0</v>
      </c>
      <c r="N190" s="2">
        <f t="shared" ref="N190" si="77">SUM(B190:M190)</f>
        <v>968</v>
      </c>
      <c r="O190" s="10">
        <f>N190/O62</f>
        <v>0.4256816182937555</v>
      </c>
      <c r="P190" s="10">
        <f>O190+O126</f>
        <v>1</v>
      </c>
      <c r="Q190" s="1"/>
      <c r="R190" s="10"/>
      <c r="S190" s="1"/>
    </row>
    <row r="191" spans="1:19">
      <c r="A191" s="5">
        <v>2014</v>
      </c>
      <c r="B191" s="2">
        <f t="shared" ref="B191" si="78">C63-B127</f>
        <v>0</v>
      </c>
      <c r="C191" s="2">
        <f t="shared" ref="C191" si="79">D63-C127</f>
        <v>0</v>
      </c>
      <c r="D191" s="2">
        <f t="shared" ref="D191" si="80">E63-D127</f>
        <v>0</v>
      </c>
      <c r="E191" s="2">
        <f t="shared" ref="E191" si="81">F63-E127</f>
        <v>0</v>
      </c>
      <c r="F191" s="2">
        <f t="shared" ref="F191" si="82">G63-F127</f>
        <v>0</v>
      </c>
      <c r="G191" s="2">
        <f t="shared" ref="G191" si="83">H63-G127</f>
        <v>0</v>
      </c>
      <c r="H191" s="2">
        <f t="shared" ref="H191" si="84">I63-H127</f>
        <v>790</v>
      </c>
      <c r="I191" s="2">
        <f t="shared" ref="I191" si="85">J63-I127</f>
        <v>0</v>
      </c>
      <c r="J191" s="2">
        <f t="shared" ref="J191" si="86">K63-J127</f>
        <v>0</v>
      </c>
      <c r="K191" s="2">
        <f t="shared" ref="K191" si="87">L63-K127</f>
        <v>0</v>
      </c>
      <c r="L191" s="2">
        <f t="shared" ref="L191" si="88">M63-L127</f>
        <v>0</v>
      </c>
      <c r="M191" s="2">
        <f t="shared" ref="M191" si="89">N63-M127</f>
        <v>0</v>
      </c>
      <c r="N191" s="2">
        <f t="shared" ref="N191" si="90">SUM(B191:M191)</f>
        <v>790</v>
      </c>
      <c r="O191" s="10">
        <f>N191/O63</f>
        <v>0.5703971119133574</v>
      </c>
      <c r="P191" s="10">
        <f>O191+O127</f>
        <v>1</v>
      </c>
      <c r="Q191" s="1"/>
      <c r="R191" s="10"/>
      <c r="S191" s="1"/>
    </row>
    <row r="192" spans="1:19" ht="15.75" thickBot="1">
      <c r="A192" s="12" t="s">
        <v>1</v>
      </c>
      <c r="B192" s="13">
        <f t="shared" ref="B192:N192" si="91">SUM(B135:B191)</f>
        <v>0</v>
      </c>
      <c r="C192" s="13">
        <f t="shared" si="91"/>
        <v>0</v>
      </c>
      <c r="D192" s="13">
        <f t="shared" si="91"/>
        <v>128</v>
      </c>
      <c r="E192" s="13">
        <f t="shared" si="91"/>
        <v>2285</v>
      </c>
      <c r="F192" s="13">
        <f t="shared" si="91"/>
        <v>5182</v>
      </c>
      <c r="G192" s="13">
        <f t="shared" si="91"/>
        <v>11603</v>
      </c>
      <c r="H192" s="13">
        <f t="shared" si="91"/>
        <v>36916</v>
      </c>
      <c r="I192" s="13">
        <f t="shared" si="91"/>
        <v>15888</v>
      </c>
      <c r="J192" s="13">
        <f t="shared" si="91"/>
        <v>1494</v>
      </c>
      <c r="K192" s="13">
        <f t="shared" si="91"/>
        <v>233</v>
      </c>
      <c r="L192" s="13">
        <f t="shared" si="91"/>
        <v>98</v>
      </c>
      <c r="M192" s="13">
        <f t="shared" si="91"/>
        <v>0</v>
      </c>
      <c r="N192" s="13">
        <f t="shared" si="91"/>
        <v>73827</v>
      </c>
      <c r="O192" s="14">
        <f>N192/O64</f>
        <v>0.48054754574272118</v>
      </c>
      <c r="P192" s="14">
        <f>O192+O128</f>
        <v>1</v>
      </c>
    </row>
    <row r="193" spans="1:16" ht="16.5" thickTop="1" thickBot="1">
      <c r="A193" s="19" t="s">
        <v>2</v>
      </c>
      <c r="B193" s="20">
        <f t="shared" ref="B193:O193" si="92">AVERAGE(B135:B191)</f>
        <v>0</v>
      </c>
      <c r="C193" s="20">
        <f t="shared" si="92"/>
        <v>0</v>
      </c>
      <c r="D193" s="20">
        <f t="shared" si="92"/>
        <v>2.6666666666666665</v>
      </c>
      <c r="E193" s="20">
        <f t="shared" si="92"/>
        <v>47.604166666666664</v>
      </c>
      <c r="F193" s="20">
        <f t="shared" si="92"/>
        <v>107.95833333333333</v>
      </c>
      <c r="G193" s="20">
        <f t="shared" si="92"/>
        <v>241.72916666666666</v>
      </c>
      <c r="H193" s="20">
        <f t="shared" si="92"/>
        <v>769.08333333333337</v>
      </c>
      <c r="I193" s="20">
        <f t="shared" si="92"/>
        <v>331</v>
      </c>
      <c r="J193" s="20">
        <f t="shared" si="92"/>
        <v>31.125</v>
      </c>
      <c r="K193" s="20">
        <f t="shared" si="92"/>
        <v>4.854166666666667</v>
      </c>
      <c r="L193" s="20">
        <f t="shared" si="92"/>
        <v>2.0416666666666665</v>
      </c>
      <c r="M193" s="20">
        <f t="shared" si="92"/>
        <v>0</v>
      </c>
      <c r="N193" s="20">
        <f t="shared" si="92"/>
        <v>1538.0625</v>
      </c>
      <c r="O193" s="21">
        <f t="shared" si="92"/>
        <v>0.41324630859891237</v>
      </c>
      <c r="P193" s="22"/>
    </row>
    <row r="194" spans="1:16" ht="15.75" thickTop="1">
      <c r="A194" s="5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10"/>
      <c r="P194" s="10"/>
    </row>
    <row r="195" spans="1:16">
      <c r="A195" s="5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10"/>
      <c r="P195" s="10"/>
    </row>
    <row r="196" spans="1:16">
      <c r="A196" s="5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10"/>
      <c r="P196" s="10"/>
    </row>
    <row r="197" spans="1:16">
      <c r="A197" s="5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10"/>
      <c r="P197" s="10"/>
    </row>
    <row r="198" spans="1:16">
      <c r="A198" s="5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10"/>
      <c r="P198" s="10"/>
    </row>
    <row r="199" spans="1:16">
      <c r="A199" s="5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10"/>
      <c r="P199" s="10"/>
    </row>
    <row r="200" spans="1:16">
      <c r="A200" s="5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10"/>
      <c r="P200" s="10"/>
    </row>
    <row r="201" spans="1:16">
      <c r="A201" s="5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10"/>
      <c r="P201" s="10"/>
    </row>
    <row r="202" spans="1:16">
      <c r="A202" s="5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10"/>
      <c r="P202" s="10"/>
    </row>
    <row r="203" spans="1:16">
      <c r="A203" s="5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10"/>
      <c r="P203" s="10"/>
    </row>
    <row r="204" spans="1:16">
      <c r="A204" s="5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10"/>
      <c r="P204" s="10"/>
    </row>
    <row r="205" spans="1:16">
      <c r="A205" s="5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10"/>
      <c r="P205" s="10"/>
    </row>
    <row r="206" spans="1:16">
      <c r="A206" s="5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10"/>
      <c r="P206" s="10"/>
    </row>
    <row r="207" spans="1:16">
      <c r="A207" s="5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10"/>
      <c r="P207" s="10"/>
    </row>
    <row r="208" spans="1:16">
      <c r="A208" s="5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10"/>
      <c r="P208" s="10"/>
    </row>
    <row r="209" spans="1:16">
      <c r="A209" s="5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10"/>
      <c r="P209" s="10"/>
    </row>
    <row r="210" spans="1:16">
      <c r="A210" s="5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10"/>
      <c r="P210" s="10"/>
    </row>
    <row r="211" spans="1:16">
      <c r="A211" s="4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10"/>
      <c r="P211" s="10"/>
    </row>
    <row r="212" spans="1:16">
      <c r="A212" s="4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10"/>
      <c r="P212" s="10"/>
    </row>
    <row r="213" spans="1:16">
      <c r="A213" s="5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10"/>
      <c r="P213" s="5"/>
    </row>
    <row r="214" spans="1:16">
      <c r="A214" s="4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10"/>
      <c r="P214" s="10"/>
    </row>
    <row r="215" spans="1:16">
      <c r="A215" s="4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10"/>
      <c r="P215" s="10"/>
    </row>
    <row r="216" spans="1:16">
      <c r="A216" s="4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10"/>
      <c r="P216" s="10"/>
    </row>
    <row r="217" spans="1:16">
      <c r="A217" s="4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10"/>
      <c r="P217" s="10"/>
    </row>
    <row r="218" spans="1:16">
      <c r="A218" s="4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10"/>
      <c r="P218" s="10"/>
    </row>
    <row r="219" spans="1:16">
      <c r="A219" s="5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10"/>
      <c r="P219" s="5"/>
    </row>
    <row r="220" spans="1:16">
      <c r="A220" s="4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10"/>
      <c r="P220" s="10"/>
    </row>
    <row r="221" spans="1:16">
      <c r="A221" s="4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10"/>
      <c r="P221" s="10"/>
    </row>
    <row r="222" spans="1:16">
      <c r="A222" s="4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10"/>
      <c r="P222" s="10"/>
    </row>
    <row r="223" spans="1:16">
      <c r="A223" s="4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10"/>
      <c r="P223" s="10"/>
    </row>
    <row r="224" spans="1:16">
      <c r="A224" s="4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10"/>
      <c r="P224" s="10"/>
    </row>
    <row r="225" spans="1:16">
      <c r="A225" s="5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10"/>
      <c r="P225" s="5"/>
    </row>
    <row r="226" spans="1:16">
      <c r="A226" s="5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10"/>
      <c r="P226" s="10"/>
    </row>
    <row r="227" spans="1:16">
      <c r="A227" s="5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10"/>
      <c r="P227" s="10"/>
    </row>
    <row r="228" spans="1:16">
      <c r="A228" s="5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10"/>
      <c r="P228" s="10"/>
    </row>
    <row r="229" spans="1:16">
      <c r="A229" s="5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10"/>
      <c r="P229" s="10"/>
    </row>
    <row r="230" spans="1:16">
      <c r="A230" s="5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10"/>
      <c r="P230" s="10"/>
    </row>
    <row r="231" spans="1:16">
      <c r="A231" s="5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10"/>
      <c r="P231" s="10"/>
    </row>
    <row r="232" spans="1:16">
      <c r="A232" s="5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10"/>
      <c r="P232" s="10"/>
    </row>
    <row r="233" spans="1:16">
      <c r="A233" s="5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10"/>
      <c r="P233" s="10"/>
    </row>
    <row r="234" spans="1:16">
      <c r="A234" s="5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10"/>
      <c r="P234" s="10"/>
    </row>
    <row r="235" spans="1:16">
      <c r="A235" s="5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10"/>
      <c r="P235" s="10"/>
    </row>
    <row r="236" spans="1:16">
      <c r="A236" s="5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10"/>
      <c r="P236" s="10"/>
    </row>
    <row r="237" spans="1:16">
      <c r="A237" s="5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10"/>
      <c r="P237" s="10"/>
    </row>
    <row r="238" spans="1:16">
      <c r="A238" s="5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10"/>
      <c r="P238" s="10"/>
    </row>
    <row r="239" spans="1:16">
      <c r="A239" s="5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10"/>
      <c r="P239" s="10"/>
    </row>
    <row r="240" spans="1:16" ht="15.75" thickBot="1">
      <c r="A240" s="12"/>
      <c r="B240" s="13"/>
      <c r="C240" s="13"/>
      <c r="D240" s="13"/>
      <c r="E240" s="13"/>
      <c r="F240" s="13"/>
      <c r="G240" s="13"/>
      <c r="H240" s="13"/>
      <c r="I240" s="13"/>
      <c r="J240" s="13"/>
      <c r="K240" s="13"/>
      <c r="L240" s="13"/>
      <c r="M240" s="13"/>
      <c r="N240" s="13"/>
      <c r="O240" s="14"/>
      <c r="P240" s="10"/>
    </row>
    <row r="241" spans="1:16" ht="16.5" thickTop="1" thickBot="1">
      <c r="A241" s="19"/>
      <c r="B241" s="20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1"/>
      <c r="P241" s="10"/>
    </row>
    <row r="242" spans="1:16" ht="15.75" thickTop="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</row>
  </sheetData>
  <mergeCells count="9">
    <mergeCell ref="A132:O132"/>
    <mergeCell ref="B2:O2"/>
    <mergeCell ref="B3:O3"/>
    <mergeCell ref="B4:O4"/>
    <mergeCell ref="A131:O131"/>
    <mergeCell ref="A66:O66"/>
    <mergeCell ref="A67:O67"/>
    <mergeCell ref="A68:O68"/>
    <mergeCell ref="A130:O130"/>
  </mergeCells>
  <phoneticPr fontId="3" type="noConversion"/>
  <pageMargins left="0.75" right="0.5" top="1" bottom="0.5" header="0.5" footer="0.5"/>
  <pageSetup scale="55" fitToHeight="0" orientation="portrait" r:id="rId1"/>
  <headerFooter alignWithMargins="0"/>
  <rowBreaks count="2" manualBreakCount="2">
    <brk id="65" max="16383" man="1"/>
    <brk id="12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ALM</vt:lpstr>
      <vt:lpstr>ALM!Print_Area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BOR</cp:lastModifiedBy>
  <cp:lastPrinted>2013-02-06T20:24:20Z</cp:lastPrinted>
  <dcterms:created xsi:type="dcterms:W3CDTF">2002-12-05T18:49:03Z</dcterms:created>
  <dcterms:modified xsi:type="dcterms:W3CDTF">2015-02-11T14:59:03Z</dcterms:modified>
</cp:coreProperties>
</file>