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9000" activeTab="4"/>
  </bookViews>
  <sheets>
    <sheet name="BART" sheetId="7" r:id="rId1"/>
    <sheet name="CAMB" sheetId="2" r:id="rId2"/>
    <sheet name="MEEK" sheetId="3" r:id="rId3"/>
    <sheet name="R.WILL" sheetId="4" r:id="rId4"/>
    <sheet name="FC-TOTAL" sheetId="9" r:id="rId5"/>
    <sheet name="Sheet1" sheetId="10" r:id="rId6"/>
  </sheets>
  <definedNames>
    <definedName name="_xlnm.Print_Area" localSheetId="0">BART!$A$1:$P$238</definedName>
    <definedName name="_xlnm.Print_Area" localSheetId="1">CAMB!$A$1:$P$247</definedName>
    <definedName name="_xlnm.Print_Area" localSheetId="4">'FC-TOTAL'!$A$1:$O$247</definedName>
    <definedName name="_xlnm.Print_Area" localSheetId="2">MEEK!$A$1:$P$244</definedName>
    <definedName name="_xlnm.Print_Area" localSheetId="3">R.WILL!$A$1:$P$205</definedName>
    <definedName name="_xlnm.Print_Area">#REF!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O247" i="9" l="1"/>
  <c r="N247" i="9"/>
  <c r="M247" i="9"/>
  <c r="L247" i="9"/>
  <c r="K247" i="9"/>
  <c r="J247" i="9"/>
  <c r="I247" i="9"/>
  <c r="H247" i="9"/>
  <c r="G247" i="9"/>
  <c r="F247" i="9"/>
  <c r="E247" i="9"/>
  <c r="D247" i="9"/>
  <c r="C247" i="9"/>
  <c r="N246" i="9"/>
  <c r="M246" i="9"/>
  <c r="L246" i="9"/>
  <c r="K246" i="9"/>
  <c r="J246" i="9"/>
  <c r="I246" i="9"/>
  <c r="H246" i="9"/>
  <c r="G246" i="9"/>
  <c r="F246" i="9"/>
  <c r="E246" i="9"/>
  <c r="D246" i="9"/>
  <c r="C246" i="9"/>
  <c r="B247" i="9"/>
  <c r="B246" i="9"/>
  <c r="M245" i="9"/>
  <c r="L245" i="9"/>
  <c r="K245" i="9"/>
  <c r="J245" i="9"/>
  <c r="I245" i="9"/>
  <c r="H245" i="9"/>
  <c r="G245" i="9"/>
  <c r="F245" i="9"/>
  <c r="E245" i="9"/>
  <c r="D245" i="9"/>
  <c r="C245" i="9"/>
  <c r="B245" i="9"/>
  <c r="N245" i="9" s="1"/>
  <c r="O245" i="9" s="1"/>
  <c r="P245" i="9" s="1"/>
  <c r="M163" i="9"/>
  <c r="L163" i="9"/>
  <c r="K163" i="9"/>
  <c r="J163" i="9"/>
  <c r="I163" i="9"/>
  <c r="H163" i="9"/>
  <c r="G163" i="9"/>
  <c r="F163" i="9"/>
  <c r="E163" i="9"/>
  <c r="D163" i="9"/>
  <c r="C163" i="9"/>
  <c r="B163" i="9"/>
  <c r="N163" i="9" s="1"/>
  <c r="N81" i="9"/>
  <c r="M81" i="9"/>
  <c r="L81" i="9"/>
  <c r="K81" i="9"/>
  <c r="J81" i="9"/>
  <c r="I81" i="9"/>
  <c r="H81" i="9"/>
  <c r="G81" i="9"/>
  <c r="F81" i="9"/>
  <c r="E81" i="9"/>
  <c r="D81" i="9"/>
  <c r="C81" i="9"/>
  <c r="O81" i="9" s="1"/>
  <c r="O205" i="4"/>
  <c r="N205" i="4"/>
  <c r="M205" i="4"/>
  <c r="L205" i="4"/>
  <c r="K205" i="4"/>
  <c r="J205" i="4"/>
  <c r="I205" i="4"/>
  <c r="H205" i="4"/>
  <c r="G205" i="4"/>
  <c r="F205" i="4"/>
  <c r="E205" i="4"/>
  <c r="D205" i="4"/>
  <c r="C205" i="4"/>
  <c r="B205" i="4"/>
  <c r="N204" i="4"/>
  <c r="M204" i="4"/>
  <c r="L204" i="4"/>
  <c r="K204" i="4"/>
  <c r="J204" i="4"/>
  <c r="I204" i="4"/>
  <c r="H204" i="4"/>
  <c r="G204" i="4"/>
  <c r="F204" i="4"/>
  <c r="E204" i="4"/>
  <c r="D204" i="4"/>
  <c r="C204" i="4"/>
  <c r="B204" i="4"/>
  <c r="M203" i="4"/>
  <c r="L203" i="4"/>
  <c r="K203" i="4"/>
  <c r="J203" i="4"/>
  <c r="I203" i="4"/>
  <c r="H203" i="4"/>
  <c r="G203" i="4"/>
  <c r="F203" i="4"/>
  <c r="E203" i="4"/>
  <c r="D203" i="4"/>
  <c r="C203" i="4"/>
  <c r="B203" i="4"/>
  <c r="N203" i="4" s="1"/>
  <c r="O137" i="4"/>
  <c r="N137" i="4"/>
  <c r="M137" i="4"/>
  <c r="L137" i="4"/>
  <c r="K137" i="4"/>
  <c r="J137" i="4"/>
  <c r="I137" i="4"/>
  <c r="H137" i="4"/>
  <c r="G137" i="4"/>
  <c r="F137" i="4"/>
  <c r="E137" i="4"/>
  <c r="D137" i="4"/>
  <c r="C137" i="4"/>
  <c r="B137" i="4"/>
  <c r="N136" i="4"/>
  <c r="M136" i="4"/>
  <c r="L136" i="4"/>
  <c r="K136" i="4"/>
  <c r="J136" i="4"/>
  <c r="I136" i="4"/>
  <c r="H136" i="4"/>
  <c r="G136" i="4"/>
  <c r="F136" i="4"/>
  <c r="E136" i="4"/>
  <c r="D136" i="4"/>
  <c r="C136" i="4"/>
  <c r="B136" i="4"/>
  <c r="O69" i="4"/>
  <c r="N69" i="4"/>
  <c r="M69" i="4"/>
  <c r="L69" i="4"/>
  <c r="K69" i="4"/>
  <c r="J69" i="4"/>
  <c r="I69" i="4"/>
  <c r="H69" i="4"/>
  <c r="G69" i="4"/>
  <c r="F69" i="4"/>
  <c r="E69" i="4"/>
  <c r="D69" i="4"/>
  <c r="C69" i="4"/>
  <c r="O68" i="4"/>
  <c r="N68" i="4"/>
  <c r="M68" i="4"/>
  <c r="L68" i="4"/>
  <c r="K68" i="4"/>
  <c r="J68" i="4"/>
  <c r="I68" i="4"/>
  <c r="H68" i="4"/>
  <c r="G68" i="4"/>
  <c r="F68" i="4"/>
  <c r="E68" i="4"/>
  <c r="D68" i="4"/>
  <c r="C68" i="4"/>
  <c r="O67" i="4"/>
  <c r="O244" i="3"/>
  <c r="N244" i="3"/>
  <c r="M244" i="3"/>
  <c r="L244" i="3"/>
  <c r="K244" i="3"/>
  <c r="J244" i="3"/>
  <c r="I244" i="3"/>
  <c r="H244" i="3"/>
  <c r="G244" i="3"/>
  <c r="F244" i="3"/>
  <c r="E244" i="3"/>
  <c r="D244" i="3"/>
  <c r="C244" i="3"/>
  <c r="B244" i="3"/>
  <c r="N243" i="3"/>
  <c r="M243" i="3"/>
  <c r="L243" i="3"/>
  <c r="K243" i="3"/>
  <c r="J243" i="3"/>
  <c r="I243" i="3"/>
  <c r="H243" i="3"/>
  <c r="G243" i="3"/>
  <c r="F243" i="3"/>
  <c r="E243" i="3"/>
  <c r="D243" i="3"/>
  <c r="C243" i="3"/>
  <c r="B243" i="3"/>
  <c r="M242" i="3"/>
  <c r="L242" i="3"/>
  <c r="K242" i="3"/>
  <c r="J242" i="3"/>
  <c r="I242" i="3"/>
  <c r="H242" i="3"/>
  <c r="G242" i="3"/>
  <c r="F242" i="3"/>
  <c r="E242" i="3"/>
  <c r="D242" i="3"/>
  <c r="C242" i="3"/>
  <c r="B242" i="3"/>
  <c r="N242" i="3" s="1"/>
  <c r="O242" i="3" s="1"/>
  <c r="P242" i="3" s="1"/>
  <c r="O163" i="3"/>
  <c r="N163" i="3"/>
  <c r="M163" i="3"/>
  <c r="L163" i="3"/>
  <c r="K163" i="3"/>
  <c r="J163" i="3"/>
  <c r="I163" i="3"/>
  <c r="H163" i="3"/>
  <c r="G163" i="3"/>
  <c r="F163" i="3"/>
  <c r="E163" i="3"/>
  <c r="D163" i="3"/>
  <c r="C163" i="3"/>
  <c r="B163" i="3"/>
  <c r="N162" i="3"/>
  <c r="M162" i="3"/>
  <c r="L162" i="3"/>
  <c r="K162" i="3"/>
  <c r="J162" i="3"/>
  <c r="I162" i="3"/>
  <c r="H162" i="3"/>
  <c r="G162" i="3"/>
  <c r="F162" i="3"/>
  <c r="E162" i="3"/>
  <c r="D162" i="3"/>
  <c r="C162" i="3"/>
  <c r="B162" i="3"/>
  <c r="O161" i="3"/>
  <c r="N161" i="3"/>
  <c r="N82" i="3"/>
  <c r="M82" i="3"/>
  <c r="L82" i="3"/>
  <c r="K82" i="3"/>
  <c r="J82" i="3"/>
  <c r="I82" i="3"/>
  <c r="H82" i="3"/>
  <c r="G82" i="3"/>
  <c r="F82" i="3"/>
  <c r="E82" i="3"/>
  <c r="D82" i="3"/>
  <c r="N81" i="3"/>
  <c r="M81" i="3"/>
  <c r="L81" i="3"/>
  <c r="K81" i="3"/>
  <c r="J81" i="3"/>
  <c r="I81" i="3"/>
  <c r="H81" i="3"/>
  <c r="G81" i="3"/>
  <c r="F81" i="3"/>
  <c r="E81" i="3"/>
  <c r="D81" i="3"/>
  <c r="C82" i="3"/>
  <c r="C81" i="3"/>
  <c r="O80" i="3"/>
  <c r="O82" i="3" s="1"/>
  <c r="C247" i="2"/>
  <c r="D247" i="2"/>
  <c r="E247" i="2"/>
  <c r="F247" i="2"/>
  <c r="G247" i="2"/>
  <c r="H247" i="2"/>
  <c r="I247" i="2"/>
  <c r="J247" i="2"/>
  <c r="K247" i="2"/>
  <c r="L247" i="2"/>
  <c r="M247" i="2"/>
  <c r="N247" i="2"/>
  <c r="O247" i="2"/>
  <c r="B247" i="2"/>
  <c r="N246" i="2"/>
  <c r="M246" i="2"/>
  <c r="L246" i="2"/>
  <c r="K246" i="2"/>
  <c r="J246" i="2"/>
  <c r="I246" i="2"/>
  <c r="H246" i="2"/>
  <c r="G246" i="2"/>
  <c r="F246" i="2"/>
  <c r="E246" i="2"/>
  <c r="D246" i="2"/>
  <c r="C246" i="2"/>
  <c r="B246" i="2"/>
  <c r="M245" i="2"/>
  <c r="L245" i="2"/>
  <c r="K245" i="2"/>
  <c r="J245" i="2"/>
  <c r="I245" i="2"/>
  <c r="H245" i="2"/>
  <c r="G245" i="2"/>
  <c r="F245" i="2"/>
  <c r="E245" i="2"/>
  <c r="D245" i="2"/>
  <c r="C245" i="2"/>
  <c r="B245" i="2"/>
  <c r="N245" i="2" s="1"/>
  <c r="O245" i="2" s="1"/>
  <c r="P245" i="2" s="1"/>
  <c r="O165" i="2"/>
  <c r="N165" i="2"/>
  <c r="N164" i="2"/>
  <c r="M164" i="2"/>
  <c r="M165" i="2"/>
  <c r="L164" i="2"/>
  <c r="L165" i="2"/>
  <c r="K164" i="2"/>
  <c r="K165" i="2"/>
  <c r="J164" i="2"/>
  <c r="J165" i="2"/>
  <c r="I164" i="2"/>
  <c r="I165" i="2"/>
  <c r="H164" i="2"/>
  <c r="H165" i="2"/>
  <c r="G164" i="2"/>
  <c r="G165" i="2"/>
  <c r="F164" i="2"/>
  <c r="F165" i="2"/>
  <c r="E164" i="2"/>
  <c r="E165" i="2"/>
  <c r="D164" i="2"/>
  <c r="D165" i="2"/>
  <c r="C164" i="2"/>
  <c r="C165" i="2"/>
  <c r="B164" i="2"/>
  <c r="B165" i="2"/>
  <c r="O163" i="2"/>
  <c r="N163" i="2"/>
  <c r="N83" i="2"/>
  <c r="M83" i="2"/>
  <c r="L83" i="2"/>
  <c r="K83" i="2"/>
  <c r="J83" i="2"/>
  <c r="I83" i="2"/>
  <c r="H83" i="2"/>
  <c r="G83" i="2"/>
  <c r="F83" i="2"/>
  <c r="E83" i="2"/>
  <c r="D83" i="2"/>
  <c r="C83" i="2"/>
  <c r="N82" i="2"/>
  <c r="M82" i="2"/>
  <c r="L82" i="2"/>
  <c r="K82" i="2"/>
  <c r="J82" i="2"/>
  <c r="I82" i="2"/>
  <c r="H82" i="2"/>
  <c r="G82" i="2"/>
  <c r="F82" i="2"/>
  <c r="E82" i="2"/>
  <c r="D82" i="2"/>
  <c r="C82" i="2"/>
  <c r="O81" i="2"/>
  <c r="O163" i="9" l="1"/>
  <c r="O81" i="3"/>
  <c r="O159" i="7"/>
  <c r="N159" i="7"/>
  <c r="M159" i="7"/>
  <c r="L159" i="7"/>
  <c r="K159" i="7"/>
  <c r="J159" i="7"/>
  <c r="I159" i="7"/>
  <c r="H159" i="7"/>
  <c r="G159" i="7"/>
  <c r="F159" i="7"/>
  <c r="E159" i="7"/>
  <c r="D159" i="7"/>
  <c r="C159" i="7"/>
  <c r="O238" i="7"/>
  <c r="N238" i="7"/>
  <c r="M238" i="7"/>
  <c r="L238" i="7"/>
  <c r="K238" i="7"/>
  <c r="J238" i="7"/>
  <c r="I238" i="7"/>
  <c r="H238" i="7"/>
  <c r="G238" i="7"/>
  <c r="F238" i="7"/>
  <c r="E238" i="7"/>
  <c r="D238" i="7"/>
  <c r="C238" i="7"/>
  <c r="B238" i="7"/>
  <c r="N237" i="7"/>
  <c r="M237" i="7"/>
  <c r="L237" i="7"/>
  <c r="K237" i="7"/>
  <c r="J237" i="7"/>
  <c r="I237" i="7"/>
  <c r="H237" i="7"/>
  <c r="G237" i="7"/>
  <c r="F237" i="7"/>
  <c r="E237" i="7"/>
  <c r="D237" i="7"/>
  <c r="C237" i="7"/>
  <c r="B237" i="7"/>
  <c r="P236" i="7"/>
  <c r="N236" i="7"/>
  <c r="B159" i="7" l="1"/>
  <c r="M158" i="7"/>
  <c r="L158" i="7"/>
  <c r="K158" i="7"/>
  <c r="J158" i="7"/>
  <c r="I158" i="7"/>
  <c r="H158" i="7"/>
  <c r="G158" i="7"/>
  <c r="F158" i="7"/>
  <c r="E158" i="7"/>
  <c r="D158" i="7"/>
  <c r="C158" i="7"/>
  <c r="B158" i="7"/>
  <c r="N157" i="7"/>
  <c r="N80" i="7"/>
  <c r="M80" i="7"/>
  <c r="L80" i="7"/>
  <c r="K80" i="7"/>
  <c r="J80" i="7"/>
  <c r="I80" i="7"/>
  <c r="H80" i="7"/>
  <c r="G80" i="7"/>
  <c r="F80" i="7"/>
  <c r="E80" i="7"/>
  <c r="D80" i="7"/>
  <c r="C80" i="7"/>
  <c r="N79" i="7"/>
  <c r="M79" i="7"/>
  <c r="L79" i="7"/>
  <c r="K79" i="7"/>
  <c r="J79" i="7"/>
  <c r="I79" i="7"/>
  <c r="H79" i="7"/>
  <c r="G79" i="7"/>
  <c r="F79" i="7"/>
  <c r="E79" i="7"/>
  <c r="D79" i="7"/>
  <c r="C79" i="7"/>
  <c r="O78" i="7" l="1"/>
  <c r="M162" i="9" l="1"/>
  <c r="L162" i="9"/>
  <c r="K162" i="9"/>
  <c r="J162" i="9"/>
  <c r="I162" i="9"/>
  <c r="H162" i="9"/>
  <c r="G162" i="9"/>
  <c r="F162" i="9"/>
  <c r="E162" i="9"/>
  <c r="D162" i="9"/>
  <c r="C162" i="9"/>
  <c r="B162" i="9"/>
  <c r="N80" i="9"/>
  <c r="M244" i="9" s="1"/>
  <c r="M80" i="9"/>
  <c r="L244" i="9" s="1"/>
  <c r="L80" i="9"/>
  <c r="K244" i="9" s="1"/>
  <c r="K80" i="9"/>
  <c r="J244" i="9" s="1"/>
  <c r="J80" i="9"/>
  <c r="I244" i="9" s="1"/>
  <c r="I80" i="9"/>
  <c r="H244" i="9" s="1"/>
  <c r="H80" i="9"/>
  <c r="G244" i="9" s="1"/>
  <c r="G80" i="9"/>
  <c r="F244" i="9" s="1"/>
  <c r="F80" i="9"/>
  <c r="E244" i="9" s="1"/>
  <c r="E80" i="9"/>
  <c r="D244" i="9" s="1"/>
  <c r="D80" i="9"/>
  <c r="C244" i="9" s="1"/>
  <c r="C80" i="9"/>
  <c r="M202" i="4"/>
  <c r="L202" i="4"/>
  <c r="K202" i="4"/>
  <c r="J202" i="4"/>
  <c r="I202" i="4"/>
  <c r="H202" i="4"/>
  <c r="G202" i="4"/>
  <c r="F202" i="4"/>
  <c r="E202" i="4"/>
  <c r="D202" i="4"/>
  <c r="C202" i="4"/>
  <c r="B202" i="4"/>
  <c r="O66" i="4"/>
  <c r="N160" i="3"/>
  <c r="O79" i="3"/>
  <c r="O160" i="3" s="1"/>
  <c r="M241" i="3"/>
  <c r="L241" i="3"/>
  <c r="K241" i="3"/>
  <c r="J241" i="3"/>
  <c r="I241" i="3"/>
  <c r="H241" i="3"/>
  <c r="G241" i="3"/>
  <c r="F241" i="3"/>
  <c r="E241" i="3"/>
  <c r="D241" i="3"/>
  <c r="C241" i="3"/>
  <c r="B241" i="3"/>
  <c r="M244" i="2"/>
  <c r="L244" i="2"/>
  <c r="K244" i="2"/>
  <c r="J244" i="2"/>
  <c r="I244" i="2"/>
  <c r="H244" i="2"/>
  <c r="G244" i="2"/>
  <c r="F244" i="2"/>
  <c r="E244" i="2"/>
  <c r="D244" i="2"/>
  <c r="C244" i="2"/>
  <c r="B244" i="2"/>
  <c r="N244" i="2" s="1"/>
  <c r="N162" i="2"/>
  <c r="O80" i="2"/>
  <c r="M235" i="7"/>
  <c r="L235" i="7"/>
  <c r="K235" i="7"/>
  <c r="J235" i="7"/>
  <c r="I235" i="7"/>
  <c r="H235" i="7"/>
  <c r="G235" i="7"/>
  <c r="F235" i="7"/>
  <c r="E235" i="7"/>
  <c r="D235" i="7"/>
  <c r="C235" i="7"/>
  <c r="B235" i="7"/>
  <c r="N156" i="7"/>
  <c r="O77" i="7"/>
  <c r="M161" i="9"/>
  <c r="L161" i="9"/>
  <c r="K161" i="9"/>
  <c r="J161" i="9"/>
  <c r="I161" i="9"/>
  <c r="H161" i="9"/>
  <c r="G161" i="9"/>
  <c r="F161" i="9"/>
  <c r="E161" i="9"/>
  <c r="D161" i="9"/>
  <c r="C161" i="9"/>
  <c r="B161" i="9"/>
  <c r="N79" i="9"/>
  <c r="M79" i="9"/>
  <c r="L79" i="9"/>
  <c r="K243" i="9" s="1"/>
  <c r="K79" i="9"/>
  <c r="J243" i="9" s="1"/>
  <c r="J79" i="9"/>
  <c r="I243" i="9" s="1"/>
  <c r="I79" i="9"/>
  <c r="H243" i="9" s="1"/>
  <c r="H79" i="9"/>
  <c r="G243" i="9" s="1"/>
  <c r="G79" i="9"/>
  <c r="F243" i="9" s="1"/>
  <c r="F79" i="9"/>
  <c r="E243" i="9" s="1"/>
  <c r="E79" i="9"/>
  <c r="D243" i="9" s="1"/>
  <c r="D79" i="9"/>
  <c r="C243" i="9" s="1"/>
  <c r="C79" i="9"/>
  <c r="B243" i="9" s="1"/>
  <c r="M201" i="4"/>
  <c r="L201" i="4"/>
  <c r="K201" i="4"/>
  <c r="J201" i="4"/>
  <c r="I201" i="4"/>
  <c r="H201" i="4"/>
  <c r="G201" i="4"/>
  <c r="F201" i="4"/>
  <c r="E201" i="4"/>
  <c r="D201" i="4"/>
  <c r="C201" i="4"/>
  <c r="B201" i="4"/>
  <c r="N133" i="4"/>
  <c r="O65" i="4"/>
  <c r="M240" i="3"/>
  <c r="L240" i="3"/>
  <c r="K240" i="3"/>
  <c r="J240" i="3"/>
  <c r="I240" i="3"/>
  <c r="H240" i="3"/>
  <c r="G240" i="3"/>
  <c r="F240" i="3"/>
  <c r="E240" i="3"/>
  <c r="D240" i="3"/>
  <c r="C240" i="3"/>
  <c r="B240" i="3"/>
  <c r="N159" i="3"/>
  <c r="O78" i="3"/>
  <c r="M243" i="2"/>
  <c r="L243" i="2"/>
  <c r="K243" i="2"/>
  <c r="J243" i="2"/>
  <c r="I243" i="2"/>
  <c r="H243" i="2"/>
  <c r="G243" i="2"/>
  <c r="F243" i="2"/>
  <c r="E243" i="2"/>
  <c r="D243" i="2"/>
  <c r="C243" i="2"/>
  <c r="B243" i="2"/>
  <c r="N161" i="2"/>
  <c r="O79" i="2"/>
  <c r="M234" i="7"/>
  <c r="L234" i="7"/>
  <c r="K234" i="7"/>
  <c r="J234" i="7"/>
  <c r="I234" i="7"/>
  <c r="H234" i="7"/>
  <c r="G234" i="7"/>
  <c r="F234" i="7"/>
  <c r="E234" i="7"/>
  <c r="D234" i="7"/>
  <c r="C234" i="7"/>
  <c r="B234" i="7"/>
  <c r="N155" i="7"/>
  <c r="O76" i="7"/>
  <c r="B232" i="7"/>
  <c r="C232" i="7"/>
  <c r="D232" i="7"/>
  <c r="E232" i="7"/>
  <c r="F232" i="7"/>
  <c r="G232" i="7"/>
  <c r="H232" i="7"/>
  <c r="I232" i="7"/>
  <c r="J232" i="7"/>
  <c r="K232" i="7"/>
  <c r="L232" i="7"/>
  <c r="M232" i="7"/>
  <c r="B159" i="9"/>
  <c r="C159" i="9"/>
  <c r="D159" i="9"/>
  <c r="E159" i="9"/>
  <c r="F159" i="9"/>
  <c r="G159" i="9"/>
  <c r="H159" i="9"/>
  <c r="I159" i="9"/>
  <c r="J159" i="9"/>
  <c r="K159" i="9"/>
  <c r="L159" i="9"/>
  <c r="M159" i="9"/>
  <c r="C77" i="9"/>
  <c r="B241" i="9" s="1"/>
  <c r="D77" i="9"/>
  <c r="C241" i="9" s="1"/>
  <c r="E77" i="9"/>
  <c r="D241" i="9" s="1"/>
  <c r="F77" i="9"/>
  <c r="E241" i="9" s="1"/>
  <c r="G77" i="9"/>
  <c r="F241" i="9" s="1"/>
  <c r="H77" i="9"/>
  <c r="G241" i="9" s="1"/>
  <c r="I77" i="9"/>
  <c r="H241" i="9" s="1"/>
  <c r="J77" i="9"/>
  <c r="I241" i="9" s="1"/>
  <c r="K77" i="9"/>
  <c r="J241" i="9" s="1"/>
  <c r="L77" i="9"/>
  <c r="K241" i="9" s="1"/>
  <c r="M77" i="9"/>
  <c r="L241" i="9" s="1"/>
  <c r="N77" i="9"/>
  <c r="M241" i="9" s="1"/>
  <c r="B199" i="4"/>
  <c r="C199" i="4"/>
  <c r="D199" i="4"/>
  <c r="E199" i="4"/>
  <c r="F199" i="4"/>
  <c r="G199" i="4"/>
  <c r="H199" i="4"/>
  <c r="I199" i="4"/>
  <c r="J199" i="4"/>
  <c r="K199" i="4"/>
  <c r="L199" i="4"/>
  <c r="M199" i="4"/>
  <c r="N131" i="4"/>
  <c r="O63" i="4"/>
  <c r="B238" i="3"/>
  <c r="C238" i="3"/>
  <c r="D238" i="3"/>
  <c r="E238" i="3"/>
  <c r="F238" i="3"/>
  <c r="G238" i="3"/>
  <c r="H238" i="3"/>
  <c r="I238" i="3"/>
  <c r="J238" i="3"/>
  <c r="K238" i="3"/>
  <c r="L238" i="3"/>
  <c r="M238" i="3"/>
  <c r="N238" i="3"/>
  <c r="N157" i="3"/>
  <c r="O76" i="3"/>
  <c r="O162" i="2" l="1"/>
  <c r="O80" i="9"/>
  <c r="O155" i="7"/>
  <c r="N235" i="7"/>
  <c r="O238" i="3"/>
  <c r="O157" i="3"/>
  <c r="N199" i="4"/>
  <c r="N201" i="4"/>
  <c r="N162" i="9"/>
  <c r="O235" i="7"/>
  <c r="O244" i="2"/>
  <c r="P244" i="2" s="1"/>
  <c r="N202" i="4"/>
  <c r="B244" i="9"/>
  <c r="N244" i="9" s="1"/>
  <c r="N241" i="3"/>
  <c r="O241" i="3" s="1"/>
  <c r="P241" i="3" s="1"/>
  <c r="P238" i="3"/>
  <c r="O156" i="7"/>
  <c r="N243" i="2"/>
  <c r="O243" i="2" s="1"/>
  <c r="L243" i="9"/>
  <c r="N234" i="7"/>
  <c r="O234" i="7" s="1"/>
  <c r="P234" i="7" s="1"/>
  <c r="M243" i="9"/>
  <c r="N240" i="3"/>
  <c r="O240" i="3" s="1"/>
  <c r="O79" i="9"/>
  <c r="N161" i="9"/>
  <c r="O159" i="3"/>
  <c r="O161" i="2"/>
  <c r="N232" i="7"/>
  <c r="O77" i="9"/>
  <c r="N241" i="9"/>
  <c r="N159" i="9"/>
  <c r="O159" i="9" s="1"/>
  <c r="B241" i="2"/>
  <c r="C241" i="2"/>
  <c r="D241" i="2"/>
  <c r="E241" i="2"/>
  <c r="F241" i="2"/>
  <c r="G241" i="2"/>
  <c r="H241" i="2"/>
  <c r="I241" i="2"/>
  <c r="J241" i="2"/>
  <c r="K241" i="2"/>
  <c r="L241" i="2"/>
  <c r="M241" i="2"/>
  <c r="N159" i="2"/>
  <c r="O77" i="2"/>
  <c r="N153" i="7"/>
  <c r="N241" i="2" l="1"/>
  <c r="O241" i="2" s="1"/>
  <c r="O244" i="9"/>
  <c r="O162" i="9"/>
  <c r="P235" i="7"/>
  <c r="P243" i="2"/>
  <c r="N243" i="9"/>
  <c r="O243" i="9" s="1"/>
  <c r="O161" i="9"/>
  <c r="P240" i="3"/>
  <c r="O241" i="9"/>
  <c r="P241" i="9" s="1"/>
  <c r="O159" i="2"/>
  <c r="O74" i="7"/>
  <c r="O232" i="7" s="1"/>
  <c r="M237" i="3"/>
  <c r="L237" i="3"/>
  <c r="K237" i="3"/>
  <c r="J237" i="3"/>
  <c r="I237" i="3"/>
  <c r="H237" i="3"/>
  <c r="G237" i="3"/>
  <c r="F237" i="3"/>
  <c r="E237" i="3"/>
  <c r="D237" i="3"/>
  <c r="C237" i="3"/>
  <c r="N237" i="3" s="1"/>
  <c r="O237" i="3" s="1"/>
  <c r="B237" i="3"/>
  <c r="M231" i="7"/>
  <c r="L231" i="7"/>
  <c r="K231" i="7"/>
  <c r="J231" i="7"/>
  <c r="I231" i="7"/>
  <c r="H231" i="7"/>
  <c r="G231" i="7"/>
  <c r="F231" i="7"/>
  <c r="E231" i="7"/>
  <c r="D231" i="7"/>
  <c r="C231" i="7"/>
  <c r="B231" i="7"/>
  <c r="M240" i="2"/>
  <c r="L240" i="2"/>
  <c r="K240" i="2"/>
  <c r="J240" i="2"/>
  <c r="I240" i="2"/>
  <c r="H240" i="2"/>
  <c r="G240" i="2"/>
  <c r="F240" i="2"/>
  <c r="E240" i="2"/>
  <c r="D240" i="2"/>
  <c r="C240" i="2"/>
  <c r="B240" i="2"/>
  <c r="M198" i="4"/>
  <c r="L198" i="4"/>
  <c r="K198" i="4"/>
  <c r="J198" i="4"/>
  <c r="I198" i="4"/>
  <c r="H198" i="4"/>
  <c r="G198" i="4"/>
  <c r="F198" i="4"/>
  <c r="E198" i="4"/>
  <c r="D198" i="4"/>
  <c r="C198" i="4"/>
  <c r="B198" i="4"/>
  <c r="M158" i="9"/>
  <c r="L158" i="9"/>
  <c r="K158" i="9"/>
  <c r="J158" i="9"/>
  <c r="I158" i="9"/>
  <c r="H158" i="9"/>
  <c r="G158" i="9"/>
  <c r="F158" i="9"/>
  <c r="E158" i="9"/>
  <c r="D158" i="9"/>
  <c r="C158" i="9"/>
  <c r="B158" i="9"/>
  <c r="N76" i="9"/>
  <c r="M240" i="9" s="1"/>
  <c r="M76" i="9"/>
  <c r="L240" i="9" s="1"/>
  <c r="L76" i="9"/>
  <c r="K240" i="9" s="1"/>
  <c r="K76" i="9"/>
  <c r="J240" i="9" s="1"/>
  <c r="J76" i="9"/>
  <c r="I240" i="9" s="1"/>
  <c r="I76" i="9"/>
  <c r="H240" i="9" s="1"/>
  <c r="H76" i="9"/>
  <c r="G240" i="9" s="1"/>
  <c r="G76" i="9"/>
  <c r="F240" i="9" s="1"/>
  <c r="F76" i="9"/>
  <c r="E240" i="9" s="1"/>
  <c r="E76" i="9"/>
  <c r="D240" i="9" s="1"/>
  <c r="D76" i="9"/>
  <c r="C240" i="9" s="1"/>
  <c r="C76" i="9"/>
  <c r="N130" i="4"/>
  <c r="O130" i="4" s="1"/>
  <c r="O62" i="4"/>
  <c r="N156" i="3"/>
  <c r="O156" i="3" s="1"/>
  <c r="O75" i="3"/>
  <c r="N158" i="2"/>
  <c r="O76" i="2"/>
  <c r="N152" i="7"/>
  <c r="O73" i="7"/>
  <c r="C7" i="9"/>
  <c r="B89" i="9"/>
  <c r="D7" i="9"/>
  <c r="C89" i="9"/>
  <c r="E7" i="9"/>
  <c r="D89" i="9"/>
  <c r="F7" i="9"/>
  <c r="E89" i="9"/>
  <c r="G7" i="9"/>
  <c r="F89" i="9"/>
  <c r="H7" i="9"/>
  <c r="G89" i="9"/>
  <c r="I7" i="9"/>
  <c r="H89" i="9"/>
  <c r="J7" i="9"/>
  <c r="I89" i="9"/>
  <c r="K7" i="9"/>
  <c r="J89" i="9"/>
  <c r="L7" i="9"/>
  <c r="K89" i="9"/>
  <c r="M7" i="9"/>
  <c r="L89" i="9"/>
  <c r="N7" i="9"/>
  <c r="M89" i="9"/>
  <c r="O7" i="9"/>
  <c r="C8" i="9"/>
  <c r="B90" i="9"/>
  <c r="D8" i="9"/>
  <c r="C90" i="9"/>
  <c r="E8" i="9"/>
  <c r="D90" i="9"/>
  <c r="F8" i="9"/>
  <c r="E90" i="9"/>
  <c r="G8" i="9"/>
  <c r="F90" i="9"/>
  <c r="H8" i="9"/>
  <c r="G90" i="9"/>
  <c r="I8" i="9"/>
  <c r="H90" i="9"/>
  <c r="J8" i="9"/>
  <c r="I90" i="9"/>
  <c r="K8" i="9"/>
  <c r="J90" i="9"/>
  <c r="L8" i="9"/>
  <c r="K90" i="9"/>
  <c r="M8" i="9"/>
  <c r="L90" i="9"/>
  <c r="N8" i="9"/>
  <c r="M90" i="9"/>
  <c r="C9" i="9"/>
  <c r="B91" i="9"/>
  <c r="D9" i="9"/>
  <c r="C91" i="9"/>
  <c r="E9" i="9"/>
  <c r="D91" i="9"/>
  <c r="F9" i="9"/>
  <c r="E91" i="9"/>
  <c r="G9" i="9"/>
  <c r="F91" i="9"/>
  <c r="H9" i="9"/>
  <c r="G91" i="9"/>
  <c r="I9" i="9"/>
  <c r="H91" i="9"/>
  <c r="J9" i="9"/>
  <c r="I91" i="9"/>
  <c r="K9" i="9"/>
  <c r="J91" i="9"/>
  <c r="L9" i="9"/>
  <c r="K91" i="9"/>
  <c r="M9" i="9"/>
  <c r="L91" i="9"/>
  <c r="N9" i="9"/>
  <c r="M91" i="9"/>
  <c r="O9" i="9"/>
  <c r="C10" i="9"/>
  <c r="B92" i="9"/>
  <c r="D10" i="9"/>
  <c r="C92" i="9"/>
  <c r="E10" i="9"/>
  <c r="D92" i="9"/>
  <c r="F10" i="9"/>
  <c r="E92" i="9"/>
  <c r="G10" i="9"/>
  <c r="F92" i="9"/>
  <c r="H10" i="9"/>
  <c r="G92" i="9"/>
  <c r="I10" i="9"/>
  <c r="H92" i="9"/>
  <c r="J10" i="9"/>
  <c r="I92" i="9"/>
  <c r="K10" i="9"/>
  <c r="J92" i="9"/>
  <c r="L10" i="9"/>
  <c r="K92" i="9"/>
  <c r="M10" i="9"/>
  <c r="L92" i="9"/>
  <c r="N10" i="9"/>
  <c r="M92" i="9"/>
  <c r="C11" i="9"/>
  <c r="B93" i="9"/>
  <c r="D11" i="9"/>
  <c r="C93" i="9"/>
  <c r="E11" i="9"/>
  <c r="D93" i="9"/>
  <c r="F11" i="9"/>
  <c r="E93" i="9"/>
  <c r="G11" i="9"/>
  <c r="F93" i="9"/>
  <c r="H11" i="9"/>
  <c r="G93" i="9"/>
  <c r="I11" i="9"/>
  <c r="H93" i="9"/>
  <c r="J11" i="9"/>
  <c r="I93" i="9"/>
  <c r="K11" i="9"/>
  <c r="J93" i="9"/>
  <c r="L11" i="9"/>
  <c r="K93" i="9"/>
  <c r="M11" i="9"/>
  <c r="L93" i="9"/>
  <c r="N11" i="9"/>
  <c r="M93" i="9"/>
  <c r="O11" i="9"/>
  <c r="C13" i="9"/>
  <c r="B95" i="9"/>
  <c r="D13" i="9"/>
  <c r="C95" i="9"/>
  <c r="E13" i="9"/>
  <c r="D95" i="9"/>
  <c r="F13" i="9"/>
  <c r="E95" i="9"/>
  <c r="G13" i="9"/>
  <c r="F95" i="9"/>
  <c r="H13" i="9"/>
  <c r="G95" i="9"/>
  <c r="I13" i="9"/>
  <c r="H95" i="9"/>
  <c r="J13" i="9"/>
  <c r="I95" i="9"/>
  <c r="K13" i="9"/>
  <c r="J95" i="9"/>
  <c r="L13" i="9"/>
  <c r="K95" i="9"/>
  <c r="M13" i="9"/>
  <c r="L95" i="9"/>
  <c r="N13" i="9"/>
  <c r="M95" i="9"/>
  <c r="C14" i="9"/>
  <c r="B96" i="9"/>
  <c r="D14" i="9"/>
  <c r="C96" i="9"/>
  <c r="E14" i="9"/>
  <c r="D96" i="9"/>
  <c r="F14" i="9"/>
  <c r="E96" i="9"/>
  <c r="G14" i="9"/>
  <c r="F96" i="9"/>
  <c r="H14" i="9"/>
  <c r="G96" i="9"/>
  <c r="I14" i="9"/>
  <c r="H96" i="9"/>
  <c r="J14" i="9"/>
  <c r="I96" i="9"/>
  <c r="K14" i="9"/>
  <c r="J96" i="9"/>
  <c r="L14" i="9"/>
  <c r="K96" i="9"/>
  <c r="M14" i="9"/>
  <c r="L96" i="9"/>
  <c r="N14" i="9"/>
  <c r="M96" i="9"/>
  <c r="O14" i="9"/>
  <c r="C15" i="9"/>
  <c r="B97" i="9"/>
  <c r="D15" i="9"/>
  <c r="C97" i="9"/>
  <c r="E15" i="9"/>
  <c r="D97" i="9"/>
  <c r="F15" i="9"/>
  <c r="E97" i="9"/>
  <c r="G15" i="9"/>
  <c r="F97" i="9"/>
  <c r="H15" i="9"/>
  <c r="G97" i="9"/>
  <c r="I15" i="9"/>
  <c r="H97" i="9"/>
  <c r="J15" i="9"/>
  <c r="I97" i="9"/>
  <c r="K15" i="9"/>
  <c r="J97" i="9"/>
  <c r="L15" i="9"/>
  <c r="K97" i="9"/>
  <c r="M15" i="9"/>
  <c r="L97" i="9"/>
  <c r="N15" i="9"/>
  <c r="M97" i="9"/>
  <c r="C16" i="9"/>
  <c r="B98" i="9"/>
  <c r="D16" i="9"/>
  <c r="C98" i="9"/>
  <c r="E16" i="9"/>
  <c r="D98" i="9"/>
  <c r="F16" i="9"/>
  <c r="E98" i="9"/>
  <c r="G16" i="9"/>
  <c r="F98" i="9"/>
  <c r="H16" i="9"/>
  <c r="G98" i="9"/>
  <c r="I16" i="9"/>
  <c r="H98" i="9"/>
  <c r="J16" i="9"/>
  <c r="I98" i="9"/>
  <c r="K16" i="9"/>
  <c r="J98" i="9"/>
  <c r="L16" i="9"/>
  <c r="K98" i="9"/>
  <c r="M16" i="9"/>
  <c r="L98" i="9"/>
  <c r="N16" i="9"/>
  <c r="M98" i="9"/>
  <c r="O16" i="9"/>
  <c r="C17" i="9"/>
  <c r="B99" i="9"/>
  <c r="D17" i="9"/>
  <c r="C99" i="9"/>
  <c r="E17" i="9"/>
  <c r="D99" i="9"/>
  <c r="F17" i="9"/>
  <c r="E99" i="9"/>
  <c r="G17" i="9"/>
  <c r="F99" i="9"/>
  <c r="H17" i="9"/>
  <c r="G99" i="9"/>
  <c r="I17" i="9"/>
  <c r="H99" i="9"/>
  <c r="J17" i="9"/>
  <c r="I99" i="9"/>
  <c r="K17" i="9"/>
  <c r="J99" i="9"/>
  <c r="L17" i="9"/>
  <c r="K99" i="9"/>
  <c r="M17" i="9"/>
  <c r="L99" i="9"/>
  <c r="N17" i="9"/>
  <c r="M99" i="9"/>
  <c r="C19" i="9"/>
  <c r="B101" i="9"/>
  <c r="D19" i="9"/>
  <c r="C101" i="9"/>
  <c r="E19" i="9"/>
  <c r="D101" i="9"/>
  <c r="F19" i="9"/>
  <c r="E101" i="9"/>
  <c r="G19" i="9"/>
  <c r="F101" i="9"/>
  <c r="H19" i="9"/>
  <c r="G101" i="9"/>
  <c r="I19" i="9"/>
  <c r="H101" i="9"/>
  <c r="J19" i="9"/>
  <c r="I101" i="9"/>
  <c r="K19" i="9"/>
  <c r="J101" i="9"/>
  <c r="L19" i="9"/>
  <c r="K101" i="9"/>
  <c r="M19" i="9"/>
  <c r="L101" i="9"/>
  <c r="N19" i="9"/>
  <c r="M101" i="9"/>
  <c r="O19" i="9"/>
  <c r="C20" i="9"/>
  <c r="B102" i="9"/>
  <c r="D20" i="9"/>
  <c r="C102" i="9"/>
  <c r="E20" i="9"/>
  <c r="D102" i="9"/>
  <c r="F20" i="9"/>
  <c r="E102" i="9"/>
  <c r="G20" i="9"/>
  <c r="F102" i="9"/>
  <c r="H20" i="9"/>
  <c r="G102" i="9"/>
  <c r="I20" i="9"/>
  <c r="H102" i="9"/>
  <c r="J20" i="9"/>
  <c r="I102" i="9"/>
  <c r="K20" i="9"/>
  <c r="J102" i="9"/>
  <c r="L20" i="9"/>
  <c r="K102" i="9"/>
  <c r="M20" i="9"/>
  <c r="L102" i="9"/>
  <c r="N20" i="9"/>
  <c r="M102" i="9"/>
  <c r="C21" i="9"/>
  <c r="B103" i="9"/>
  <c r="D21" i="9"/>
  <c r="C103" i="9"/>
  <c r="E21" i="9"/>
  <c r="D103" i="9"/>
  <c r="F21" i="9"/>
  <c r="E103" i="9"/>
  <c r="G21" i="9"/>
  <c r="F103" i="9"/>
  <c r="H21" i="9"/>
  <c r="G103" i="9"/>
  <c r="I21" i="9"/>
  <c r="H103" i="9"/>
  <c r="J21" i="9"/>
  <c r="I103" i="9"/>
  <c r="K21" i="9"/>
  <c r="J103" i="9"/>
  <c r="L21" i="9"/>
  <c r="K103" i="9"/>
  <c r="M21" i="9"/>
  <c r="L103" i="9"/>
  <c r="N21" i="9"/>
  <c r="M103" i="9"/>
  <c r="O21" i="9"/>
  <c r="C22" i="9"/>
  <c r="B104" i="9"/>
  <c r="D22" i="9"/>
  <c r="C104" i="9"/>
  <c r="E22" i="9"/>
  <c r="D104" i="9"/>
  <c r="F22" i="9"/>
  <c r="E104" i="9"/>
  <c r="G22" i="9"/>
  <c r="F104" i="9"/>
  <c r="H22" i="9"/>
  <c r="G104" i="9"/>
  <c r="I22" i="9"/>
  <c r="H104" i="9"/>
  <c r="J22" i="9"/>
  <c r="I104" i="9"/>
  <c r="K22" i="9"/>
  <c r="J104" i="9"/>
  <c r="L22" i="9"/>
  <c r="K104" i="9"/>
  <c r="M22" i="9"/>
  <c r="L104" i="9"/>
  <c r="N22" i="9"/>
  <c r="M104" i="9"/>
  <c r="C23" i="9"/>
  <c r="B105" i="9"/>
  <c r="D23" i="9"/>
  <c r="C105" i="9"/>
  <c r="E23" i="9"/>
  <c r="D105" i="9"/>
  <c r="F23" i="9"/>
  <c r="E105" i="9"/>
  <c r="G23" i="9"/>
  <c r="F105" i="9"/>
  <c r="H23" i="9"/>
  <c r="G105" i="9"/>
  <c r="I23" i="9"/>
  <c r="H105" i="9"/>
  <c r="J23" i="9"/>
  <c r="I105" i="9"/>
  <c r="K23" i="9"/>
  <c r="J105" i="9"/>
  <c r="L23" i="9"/>
  <c r="K105" i="9"/>
  <c r="M23" i="9"/>
  <c r="L105" i="9"/>
  <c r="N23" i="9"/>
  <c r="M105" i="9"/>
  <c r="O23" i="9"/>
  <c r="C25" i="9"/>
  <c r="B107" i="9"/>
  <c r="D25" i="9"/>
  <c r="C107" i="9"/>
  <c r="E25" i="9"/>
  <c r="D107" i="9"/>
  <c r="F25" i="9"/>
  <c r="E107" i="9"/>
  <c r="G25" i="9"/>
  <c r="F107" i="9"/>
  <c r="H25" i="9"/>
  <c r="G107" i="9"/>
  <c r="I25" i="9"/>
  <c r="H107" i="9"/>
  <c r="J25" i="9"/>
  <c r="I107" i="9"/>
  <c r="K25" i="9"/>
  <c r="J107" i="9"/>
  <c r="L25" i="9"/>
  <c r="K107" i="9"/>
  <c r="M25" i="9"/>
  <c r="L107" i="9"/>
  <c r="N25" i="9"/>
  <c r="M107" i="9"/>
  <c r="C26" i="9"/>
  <c r="B108" i="9"/>
  <c r="D26" i="9"/>
  <c r="C108" i="9"/>
  <c r="E26" i="9"/>
  <c r="D108" i="9"/>
  <c r="F26" i="9"/>
  <c r="E108" i="9"/>
  <c r="G26" i="9"/>
  <c r="F108" i="9"/>
  <c r="H26" i="9"/>
  <c r="G108" i="9"/>
  <c r="I26" i="9"/>
  <c r="H108" i="9"/>
  <c r="J26" i="9"/>
  <c r="I108" i="9"/>
  <c r="K26" i="9"/>
  <c r="J108" i="9"/>
  <c r="L26" i="9"/>
  <c r="K108" i="9"/>
  <c r="M26" i="9"/>
  <c r="L108" i="9"/>
  <c r="N26" i="9"/>
  <c r="M108" i="9"/>
  <c r="O26" i="9"/>
  <c r="C27" i="9"/>
  <c r="B109" i="9"/>
  <c r="D27" i="9"/>
  <c r="C109" i="9"/>
  <c r="E27" i="9"/>
  <c r="D109" i="9"/>
  <c r="F27" i="9"/>
  <c r="E109" i="9"/>
  <c r="G27" i="9"/>
  <c r="F109" i="9"/>
  <c r="H27" i="9"/>
  <c r="G109" i="9"/>
  <c r="I27" i="9"/>
  <c r="H109" i="9"/>
  <c r="J27" i="9"/>
  <c r="I109" i="9"/>
  <c r="K27" i="9"/>
  <c r="J109" i="9"/>
  <c r="L27" i="9"/>
  <c r="K109" i="9"/>
  <c r="M27" i="9"/>
  <c r="L109" i="9"/>
  <c r="N27" i="9"/>
  <c r="M109" i="9"/>
  <c r="C28" i="9"/>
  <c r="B110" i="9"/>
  <c r="D28" i="9"/>
  <c r="C110" i="9"/>
  <c r="E28" i="9"/>
  <c r="D110" i="9"/>
  <c r="F28" i="9"/>
  <c r="E110" i="9"/>
  <c r="G28" i="9"/>
  <c r="F110" i="9"/>
  <c r="H28" i="9"/>
  <c r="G110" i="9"/>
  <c r="I28" i="9"/>
  <c r="H110" i="9"/>
  <c r="J28" i="9"/>
  <c r="I110" i="9"/>
  <c r="K28" i="9"/>
  <c r="J110" i="9"/>
  <c r="L28" i="9"/>
  <c r="K110" i="9"/>
  <c r="M28" i="9"/>
  <c r="L110" i="9"/>
  <c r="N28" i="9"/>
  <c r="O28" i="9" s="1"/>
  <c r="M110" i="9"/>
  <c r="C29" i="9"/>
  <c r="B111" i="9"/>
  <c r="D29" i="9"/>
  <c r="C111" i="9"/>
  <c r="E29" i="9"/>
  <c r="D111" i="9"/>
  <c r="F29" i="9"/>
  <c r="E111" i="9"/>
  <c r="G29" i="9"/>
  <c r="F111" i="9"/>
  <c r="H29" i="9"/>
  <c r="G111" i="9"/>
  <c r="I29" i="9"/>
  <c r="H111" i="9"/>
  <c r="J29" i="9"/>
  <c r="I111" i="9"/>
  <c r="K29" i="9"/>
  <c r="J111" i="9"/>
  <c r="L29" i="9"/>
  <c r="K111" i="9"/>
  <c r="M29" i="9"/>
  <c r="L111" i="9"/>
  <c r="N29" i="9"/>
  <c r="M111" i="9"/>
  <c r="C31" i="9"/>
  <c r="B113" i="9"/>
  <c r="D31" i="9"/>
  <c r="C113" i="9"/>
  <c r="E31" i="9"/>
  <c r="D113" i="9"/>
  <c r="F31" i="9"/>
  <c r="E113" i="9"/>
  <c r="G31" i="9"/>
  <c r="F113" i="9"/>
  <c r="H31" i="9"/>
  <c r="G113" i="9"/>
  <c r="I31" i="9"/>
  <c r="H113" i="9"/>
  <c r="J31" i="9"/>
  <c r="I113" i="9"/>
  <c r="K31" i="9"/>
  <c r="J113" i="9"/>
  <c r="L31" i="9"/>
  <c r="K113" i="9"/>
  <c r="M31" i="9"/>
  <c r="L113" i="9"/>
  <c r="N31" i="9"/>
  <c r="M113" i="9"/>
  <c r="C32" i="9"/>
  <c r="B114" i="9"/>
  <c r="D32" i="9"/>
  <c r="C114" i="9"/>
  <c r="E32" i="9"/>
  <c r="D114" i="9"/>
  <c r="F32" i="9"/>
  <c r="E114" i="9"/>
  <c r="G32" i="9"/>
  <c r="F114" i="9"/>
  <c r="H32" i="9"/>
  <c r="G114" i="9"/>
  <c r="I32" i="9"/>
  <c r="H114" i="9"/>
  <c r="J32" i="9"/>
  <c r="I114" i="9"/>
  <c r="K32" i="9"/>
  <c r="J114" i="9"/>
  <c r="L32" i="9"/>
  <c r="K114" i="9"/>
  <c r="M32" i="9"/>
  <c r="L114" i="9"/>
  <c r="N32" i="9"/>
  <c r="M114" i="9"/>
  <c r="C33" i="9"/>
  <c r="B115" i="9"/>
  <c r="D33" i="9"/>
  <c r="C115" i="9"/>
  <c r="E33" i="9"/>
  <c r="D115" i="9"/>
  <c r="F33" i="9"/>
  <c r="E115" i="9"/>
  <c r="G33" i="9"/>
  <c r="F115" i="9"/>
  <c r="H33" i="9"/>
  <c r="G115" i="9"/>
  <c r="I33" i="9"/>
  <c r="H115" i="9"/>
  <c r="J33" i="9"/>
  <c r="I115" i="9"/>
  <c r="K33" i="9"/>
  <c r="J115" i="9"/>
  <c r="L33" i="9"/>
  <c r="K115" i="9"/>
  <c r="M33" i="9"/>
  <c r="L115" i="9"/>
  <c r="N33" i="9"/>
  <c r="M115" i="9"/>
  <c r="C34" i="9"/>
  <c r="B116" i="9"/>
  <c r="D34" i="9"/>
  <c r="C116" i="9"/>
  <c r="E34" i="9"/>
  <c r="D116" i="9"/>
  <c r="F34" i="9"/>
  <c r="E116" i="9"/>
  <c r="G34" i="9"/>
  <c r="F116" i="9"/>
  <c r="H34" i="9"/>
  <c r="G116" i="9"/>
  <c r="I34" i="9"/>
  <c r="H116" i="9"/>
  <c r="J34" i="9"/>
  <c r="I116" i="9"/>
  <c r="K34" i="9"/>
  <c r="J116" i="9"/>
  <c r="L34" i="9"/>
  <c r="K116" i="9"/>
  <c r="M34" i="9"/>
  <c r="L116" i="9"/>
  <c r="N34" i="9"/>
  <c r="M116" i="9"/>
  <c r="C35" i="9"/>
  <c r="B117" i="9"/>
  <c r="D35" i="9"/>
  <c r="C117" i="9"/>
  <c r="E35" i="9"/>
  <c r="D117" i="9"/>
  <c r="F35" i="9"/>
  <c r="E117" i="9"/>
  <c r="G35" i="9"/>
  <c r="F117" i="9"/>
  <c r="H35" i="9"/>
  <c r="G117" i="9"/>
  <c r="I35" i="9"/>
  <c r="H117" i="9"/>
  <c r="J35" i="9"/>
  <c r="I117" i="9"/>
  <c r="K35" i="9"/>
  <c r="J117" i="9"/>
  <c r="L35" i="9"/>
  <c r="K117" i="9"/>
  <c r="M35" i="9"/>
  <c r="L117" i="9"/>
  <c r="N35" i="9"/>
  <c r="M117" i="9"/>
  <c r="O35" i="9"/>
  <c r="C37" i="9"/>
  <c r="B119" i="9"/>
  <c r="D37" i="9"/>
  <c r="C119" i="9"/>
  <c r="E37" i="9"/>
  <c r="D119" i="9"/>
  <c r="F37" i="9"/>
  <c r="E119" i="9"/>
  <c r="G37" i="9"/>
  <c r="F119" i="9"/>
  <c r="H37" i="9"/>
  <c r="G119" i="9"/>
  <c r="I37" i="9"/>
  <c r="H119" i="9"/>
  <c r="J37" i="9"/>
  <c r="I119" i="9"/>
  <c r="K37" i="9"/>
  <c r="J119" i="9"/>
  <c r="L37" i="9"/>
  <c r="K119" i="9"/>
  <c r="M37" i="9"/>
  <c r="L119" i="9"/>
  <c r="N37" i="9"/>
  <c r="M119" i="9"/>
  <c r="C38" i="9"/>
  <c r="B120" i="9"/>
  <c r="D38" i="9"/>
  <c r="C120" i="9"/>
  <c r="E38" i="9"/>
  <c r="D120" i="9"/>
  <c r="F38" i="9"/>
  <c r="E120" i="9"/>
  <c r="G38" i="9"/>
  <c r="F120" i="9"/>
  <c r="H38" i="9"/>
  <c r="G120" i="9"/>
  <c r="I38" i="9"/>
  <c r="H120" i="9"/>
  <c r="J38" i="9"/>
  <c r="I120" i="9"/>
  <c r="K38" i="9"/>
  <c r="J120" i="9"/>
  <c r="L38" i="9"/>
  <c r="K120" i="9"/>
  <c r="M38" i="9"/>
  <c r="L120" i="9"/>
  <c r="N38" i="9"/>
  <c r="M120" i="9"/>
  <c r="C39" i="9"/>
  <c r="B121" i="9"/>
  <c r="D39" i="9"/>
  <c r="C121" i="9"/>
  <c r="E39" i="9"/>
  <c r="D121" i="9"/>
  <c r="F39" i="9"/>
  <c r="E121" i="9"/>
  <c r="G39" i="9"/>
  <c r="F121" i="9"/>
  <c r="H39" i="9"/>
  <c r="G121" i="9"/>
  <c r="I39" i="9"/>
  <c r="H121" i="9"/>
  <c r="J39" i="9"/>
  <c r="I121" i="9"/>
  <c r="K39" i="9"/>
  <c r="J121" i="9"/>
  <c r="L39" i="9"/>
  <c r="K121" i="9"/>
  <c r="M39" i="9"/>
  <c r="L121" i="9"/>
  <c r="N39" i="9"/>
  <c r="M121" i="9"/>
  <c r="C40" i="9"/>
  <c r="B122" i="9"/>
  <c r="D40" i="9"/>
  <c r="C122" i="9"/>
  <c r="E40" i="9"/>
  <c r="D122" i="9"/>
  <c r="F40" i="9"/>
  <c r="E122" i="9"/>
  <c r="G40" i="9"/>
  <c r="F122" i="9"/>
  <c r="H40" i="9"/>
  <c r="G122" i="9"/>
  <c r="I40" i="9"/>
  <c r="H122" i="9"/>
  <c r="J40" i="9"/>
  <c r="I122" i="9"/>
  <c r="K40" i="9"/>
  <c r="J122" i="9"/>
  <c r="L40" i="9"/>
  <c r="K122" i="9"/>
  <c r="M40" i="9"/>
  <c r="L122" i="9"/>
  <c r="N40" i="9"/>
  <c r="M122" i="9"/>
  <c r="O40" i="9"/>
  <c r="C41" i="9"/>
  <c r="B123" i="9"/>
  <c r="D41" i="9"/>
  <c r="C123" i="9"/>
  <c r="E41" i="9"/>
  <c r="D123" i="9"/>
  <c r="F41" i="9"/>
  <c r="E123" i="9"/>
  <c r="G41" i="9"/>
  <c r="F123" i="9"/>
  <c r="H41" i="9"/>
  <c r="G123" i="9"/>
  <c r="I41" i="9"/>
  <c r="H123" i="9"/>
  <c r="J41" i="9"/>
  <c r="I123" i="9"/>
  <c r="K41" i="9"/>
  <c r="J123" i="9"/>
  <c r="L41" i="9"/>
  <c r="K123" i="9"/>
  <c r="M41" i="9"/>
  <c r="L123" i="9"/>
  <c r="N41" i="9"/>
  <c r="M123" i="9"/>
  <c r="C43" i="9"/>
  <c r="B125" i="9"/>
  <c r="D43" i="9"/>
  <c r="C125" i="9"/>
  <c r="E43" i="9"/>
  <c r="D125" i="9"/>
  <c r="F43" i="9"/>
  <c r="E125" i="9"/>
  <c r="G43" i="9"/>
  <c r="F125" i="9"/>
  <c r="H43" i="9"/>
  <c r="G125" i="9"/>
  <c r="I43" i="9"/>
  <c r="H125" i="9"/>
  <c r="J43" i="9"/>
  <c r="I125" i="9"/>
  <c r="K43" i="9"/>
  <c r="J125" i="9"/>
  <c r="L43" i="9"/>
  <c r="K125" i="9"/>
  <c r="M43" i="9"/>
  <c r="L125" i="9"/>
  <c r="N43" i="9"/>
  <c r="O43" i="9" s="1"/>
  <c r="M125" i="9"/>
  <c r="C44" i="9"/>
  <c r="B126" i="9"/>
  <c r="D44" i="9"/>
  <c r="C126" i="9"/>
  <c r="E44" i="9"/>
  <c r="D126" i="9"/>
  <c r="F44" i="9"/>
  <c r="E126" i="9"/>
  <c r="G44" i="9"/>
  <c r="F126" i="9"/>
  <c r="H44" i="9"/>
  <c r="G126" i="9"/>
  <c r="I44" i="9"/>
  <c r="H126" i="9"/>
  <c r="J44" i="9"/>
  <c r="I126" i="9"/>
  <c r="K44" i="9"/>
  <c r="J126" i="9"/>
  <c r="L44" i="9"/>
  <c r="K126" i="9"/>
  <c r="M44" i="9"/>
  <c r="L126" i="9"/>
  <c r="N44" i="9"/>
  <c r="M126" i="9"/>
  <c r="C45" i="9"/>
  <c r="B127" i="9"/>
  <c r="D45" i="9"/>
  <c r="C127" i="9"/>
  <c r="E45" i="9"/>
  <c r="D127" i="9"/>
  <c r="F45" i="9"/>
  <c r="E127" i="9"/>
  <c r="G45" i="9"/>
  <c r="F127" i="9"/>
  <c r="H45" i="9"/>
  <c r="G127" i="9"/>
  <c r="I45" i="9"/>
  <c r="H127" i="9"/>
  <c r="J45" i="9"/>
  <c r="I127" i="9"/>
  <c r="K45" i="9"/>
  <c r="J127" i="9"/>
  <c r="L45" i="9"/>
  <c r="K127" i="9"/>
  <c r="M45" i="9"/>
  <c r="L127" i="9"/>
  <c r="N45" i="9"/>
  <c r="O45" i="9" s="1"/>
  <c r="M127" i="9"/>
  <c r="C46" i="9"/>
  <c r="B128" i="9"/>
  <c r="D46" i="9"/>
  <c r="C128" i="9"/>
  <c r="E46" i="9"/>
  <c r="D128" i="9"/>
  <c r="F46" i="9"/>
  <c r="E128" i="9"/>
  <c r="G46" i="9"/>
  <c r="F128" i="9"/>
  <c r="H46" i="9"/>
  <c r="G128" i="9"/>
  <c r="I46" i="9"/>
  <c r="H128" i="9"/>
  <c r="J46" i="9"/>
  <c r="I128" i="9"/>
  <c r="K46" i="9"/>
  <c r="J128" i="9"/>
  <c r="L46" i="9"/>
  <c r="K128" i="9"/>
  <c r="M46" i="9"/>
  <c r="L128" i="9"/>
  <c r="N46" i="9"/>
  <c r="M128" i="9"/>
  <c r="C47" i="9"/>
  <c r="B129" i="9"/>
  <c r="D47" i="9"/>
  <c r="C129" i="9"/>
  <c r="E47" i="9"/>
  <c r="D129" i="9"/>
  <c r="F47" i="9"/>
  <c r="E129" i="9"/>
  <c r="G47" i="9"/>
  <c r="F129" i="9"/>
  <c r="H47" i="9"/>
  <c r="G129" i="9"/>
  <c r="I47" i="9"/>
  <c r="H129" i="9"/>
  <c r="J47" i="9"/>
  <c r="I129" i="9"/>
  <c r="K47" i="9"/>
  <c r="J129" i="9"/>
  <c r="L47" i="9"/>
  <c r="K129" i="9"/>
  <c r="M47" i="9"/>
  <c r="L129" i="9"/>
  <c r="N47" i="9"/>
  <c r="M129" i="9"/>
  <c r="O47" i="9"/>
  <c r="C49" i="9"/>
  <c r="B131" i="9"/>
  <c r="D49" i="9"/>
  <c r="C131" i="9"/>
  <c r="E49" i="9"/>
  <c r="D131" i="9"/>
  <c r="F49" i="9"/>
  <c r="E131" i="9"/>
  <c r="G49" i="9"/>
  <c r="F131" i="9"/>
  <c r="H49" i="9"/>
  <c r="G131" i="9"/>
  <c r="I49" i="9"/>
  <c r="H131" i="9"/>
  <c r="J49" i="9"/>
  <c r="I131" i="9"/>
  <c r="K49" i="9"/>
  <c r="J131" i="9"/>
  <c r="L49" i="9"/>
  <c r="K131" i="9"/>
  <c r="M49" i="9"/>
  <c r="L131" i="9"/>
  <c r="N49" i="9"/>
  <c r="M131" i="9"/>
  <c r="O49" i="9"/>
  <c r="C50" i="9"/>
  <c r="B132" i="9"/>
  <c r="D50" i="9"/>
  <c r="C132" i="9"/>
  <c r="E50" i="9"/>
  <c r="D132" i="9"/>
  <c r="F50" i="9"/>
  <c r="E132" i="9"/>
  <c r="G50" i="9"/>
  <c r="F132" i="9"/>
  <c r="H50" i="9"/>
  <c r="G132" i="9"/>
  <c r="I50" i="9"/>
  <c r="H132" i="9"/>
  <c r="J50" i="9"/>
  <c r="I132" i="9"/>
  <c r="K50" i="9"/>
  <c r="J132" i="9"/>
  <c r="L50" i="9"/>
  <c r="K132" i="9"/>
  <c r="M50" i="9"/>
  <c r="L132" i="9"/>
  <c r="N50" i="9"/>
  <c r="M132" i="9"/>
  <c r="O50" i="9"/>
  <c r="C51" i="9"/>
  <c r="B133" i="9"/>
  <c r="D51" i="9"/>
  <c r="C133" i="9"/>
  <c r="E51" i="9"/>
  <c r="D133" i="9"/>
  <c r="F51" i="9"/>
  <c r="E133" i="9"/>
  <c r="G51" i="9"/>
  <c r="F133" i="9"/>
  <c r="H51" i="9"/>
  <c r="G133" i="9"/>
  <c r="I51" i="9"/>
  <c r="H133" i="9"/>
  <c r="J51" i="9"/>
  <c r="I133" i="9"/>
  <c r="K51" i="9"/>
  <c r="J133" i="9"/>
  <c r="L51" i="9"/>
  <c r="K133" i="9"/>
  <c r="M51" i="9"/>
  <c r="L133" i="9"/>
  <c r="N51" i="9"/>
  <c r="M133" i="9"/>
  <c r="O51" i="9"/>
  <c r="C52" i="9"/>
  <c r="B134" i="9"/>
  <c r="D52" i="9"/>
  <c r="C134" i="9"/>
  <c r="E52" i="9"/>
  <c r="D134" i="9"/>
  <c r="F52" i="9"/>
  <c r="E134" i="9"/>
  <c r="G52" i="9"/>
  <c r="F134" i="9"/>
  <c r="H52" i="9"/>
  <c r="G134" i="9"/>
  <c r="I52" i="9"/>
  <c r="H134" i="9"/>
  <c r="J52" i="9"/>
  <c r="I134" i="9"/>
  <c r="K52" i="9"/>
  <c r="J134" i="9"/>
  <c r="L52" i="9"/>
  <c r="K134" i="9"/>
  <c r="M52" i="9"/>
  <c r="L134" i="9"/>
  <c r="N52" i="9"/>
  <c r="M134" i="9"/>
  <c r="O52" i="9"/>
  <c r="C53" i="9"/>
  <c r="B135" i="9"/>
  <c r="D53" i="9"/>
  <c r="C135" i="9"/>
  <c r="E53" i="9"/>
  <c r="D135" i="9"/>
  <c r="F53" i="9"/>
  <c r="E135" i="9"/>
  <c r="G53" i="9"/>
  <c r="F135" i="9"/>
  <c r="H53" i="9"/>
  <c r="G135" i="9"/>
  <c r="I53" i="9"/>
  <c r="H135" i="9"/>
  <c r="J53" i="9"/>
  <c r="I135" i="9"/>
  <c r="K53" i="9"/>
  <c r="J135" i="9"/>
  <c r="L53" i="9"/>
  <c r="K135" i="9"/>
  <c r="M53" i="9"/>
  <c r="L135" i="9"/>
  <c r="N53" i="9"/>
  <c r="M135" i="9"/>
  <c r="C55" i="9"/>
  <c r="B137" i="9"/>
  <c r="D55" i="9"/>
  <c r="C137" i="9"/>
  <c r="E55" i="9"/>
  <c r="D137" i="9"/>
  <c r="F55" i="9"/>
  <c r="E137" i="9"/>
  <c r="G55" i="9"/>
  <c r="F137" i="9"/>
  <c r="H55" i="9"/>
  <c r="G137" i="9"/>
  <c r="I55" i="9"/>
  <c r="H137" i="9"/>
  <c r="J55" i="9"/>
  <c r="I137" i="9"/>
  <c r="K55" i="9"/>
  <c r="J137" i="9"/>
  <c r="L55" i="9"/>
  <c r="K137" i="9"/>
  <c r="M55" i="9"/>
  <c r="L137" i="9"/>
  <c r="N55" i="9"/>
  <c r="M137" i="9"/>
  <c r="O55" i="9"/>
  <c r="C56" i="9"/>
  <c r="B138" i="9"/>
  <c r="D56" i="9"/>
  <c r="C138" i="9"/>
  <c r="E56" i="9"/>
  <c r="D138" i="9"/>
  <c r="F56" i="9"/>
  <c r="E138" i="9"/>
  <c r="G56" i="9"/>
  <c r="F138" i="9"/>
  <c r="H56" i="9"/>
  <c r="G138" i="9"/>
  <c r="I56" i="9"/>
  <c r="H138" i="9"/>
  <c r="J56" i="9"/>
  <c r="I138" i="9"/>
  <c r="K56" i="9"/>
  <c r="J138" i="9"/>
  <c r="L56" i="9"/>
  <c r="K138" i="9"/>
  <c r="M56" i="9"/>
  <c r="L138" i="9"/>
  <c r="N56" i="9"/>
  <c r="M138" i="9"/>
  <c r="O56" i="9"/>
  <c r="C57" i="9"/>
  <c r="B139" i="9"/>
  <c r="D57" i="9"/>
  <c r="C139" i="9"/>
  <c r="E57" i="9"/>
  <c r="D139" i="9"/>
  <c r="F57" i="9"/>
  <c r="E139" i="9"/>
  <c r="G57" i="9"/>
  <c r="F139" i="9"/>
  <c r="H57" i="9"/>
  <c r="G139" i="9"/>
  <c r="I57" i="9"/>
  <c r="H139" i="9"/>
  <c r="J57" i="9"/>
  <c r="I139" i="9"/>
  <c r="K57" i="9"/>
  <c r="J139" i="9"/>
  <c r="L57" i="9"/>
  <c r="K139" i="9"/>
  <c r="M57" i="9"/>
  <c r="L139" i="9"/>
  <c r="N57" i="9"/>
  <c r="M139" i="9"/>
  <c r="O57" i="9"/>
  <c r="C58" i="9"/>
  <c r="B140" i="9"/>
  <c r="D58" i="9"/>
  <c r="C140" i="9"/>
  <c r="E58" i="9"/>
  <c r="D140" i="9"/>
  <c r="F58" i="9"/>
  <c r="E140" i="9"/>
  <c r="G58" i="9"/>
  <c r="F140" i="9"/>
  <c r="H58" i="9"/>
  <c r="G140" i="9"/>
  <c r="I58" i="9"/>
  <c r="H140" i="9"/>
  <c r="J58" i="9"/>
  <c r="I140" i="9"/>
  <c r="K58" i="9"/>
  <c r="J140" i="9"/>
  <c r="L58" i="9"/>
  <c r="K140" i="9"/>
  <c r="M58" i="9"/>
  <c r="L140" i="9"/>
  <c r="N58" i="9"/>
  <c r="M140" i="9"/>
  <c r="O58" i="9"/>
  <c r="C59" i="9"/>
  <c r="B141" i="9"/>
  <c r="D59" i="9"/>
  <c r="C141" i="9"/>
  <c r="E59" i="9"/>
  <c r="D141" i="9"/>
  <c r="F59" i="9"/>
  <c r="E141" i="9"/>
  <c r="G59" i="9"/>
  <c r="F141" i="9"/>
  <c r="H59" i="9"/>
  <c r="G141" i="9"/>
  <c r="I59" i="9"/>
  <c r="H141" i="9"/>
  <c r="J59" i="9"/>
  <c r="I141" i="9"/>
  <c r="K59" i="9"/>
  <c r="J141" i="9"/>
  <c r="L59" i="9"/>
  <c r="K141" i="9"/>
  <c r="M59" i="9"/>
  <c r="L141" i="9"/>
  <c r="N59" i="9"/>
  <c r="M141" i="9"/>
  <c r="O59" i="9"/>
  <c r="C61" i="9"/>
  <c r="B143" i="9"/>
  <c r="D61" i="9"/>
  <c r="C143" i="9"/>
  <c r="E61" i="9"/>
  <c r="D143" i="9"/>
  <c r="F61" i="9"/>
  <c r="E143" i="9"/>
  <c r="G61" i="9"/>
  <c r="F143" i="9"/>
  <c r="H61" i="9"/>
  <c r="G143" i="9"/>
  <c r="I61" i="9"/>
  <c r="H143" i="9"/>
  <c r="J61" i="9"/>
  <c r="I143" i="9"/>
  <c r="K61" i="9"/>
  <c r="J143" i="9"/>
  <c r="L61" i="9"/>
  <c r="K143" i="9"/>
  <c r="M61" i="9"/>
  <c r="L143" i="9"/>
  <c r="N61" i="9"/>
  <c r="M143" i="9"/>
  <c r="O61" i="9"/>
  <c r="C62" i="9"/>
  <c r="B144" i="9"/>
  <c r="D62" i="9"/>
  <c r="C144" i="9"/>
  <c r="E62" i="9"/>
  <c r="D144" i="9"/>
  <c r="F62" i="9"/>
  <c r="E144" i="9"/>
  <c r="G62" i="9"/>
  <c r="F144" i="9"/>
  <c r="H62" i="9"/>
  <c r="G144" i="9"/>
  <c r="I62" i="9"/>
  <c r="H144" i="9"/>
  <c r="J62" i="9"/>
  <c r="I144" i="9"/>
  <c r="K62" i="9"/>
  <c r="J144" i="9"/>
  <c r="L62" i="9"/>
  <c r="K144" i="9"/>
  <c r="M62" i="9"/>
  <c r="L144" i="9"/>
  <c r="N62" i="9"/>
  <c r="M144" i="9"/>
  <c r="C63" i="9"/>
  <c r="B145" i="9"/>
  <c r="D63" i="9"/>
  <c r="C145" i="9"/>
  <c r="E63" i="9"/>
  <c r="D145" i="9"/>
  <c r="F63" i="9"/>
  <c r="E145" i="9"/>
  <c r="G63" i="9"/>
  <c r="F145" i="9"/>
  <c r="H63" i="9"/>
  <c r="G145" i="9"/>
  <c r="I63" i="9"/>
  <c r="H145" i="9"/>
  <c r="J63" i="9"/>
  <c r="I145" i="9"/>
  <c r="K63" i="9"/>
  <c r="J145" i="9"/>
  <c r="L63" i="9"/>
  <c r="K145" i="9"/>
  <c r="M63" i="9"/>
  <c r="L145" i="9"/>
  <c r="N63" i="9"/>
  <c r="M145" i="9"/>
  <c r="C64" i="9"/>
  <c r="B146" i="9"/>
  <c r="D64" i="9"/>
  <c r="C146" i="9"/>
  <c r="E64" i="9"/>
  <c r="D146" i="9"/>
  <c r="F64" i="9"/>
  <c r="E146" i="9"/>
  <c r="G64" i="9"/>
  <c r="F146" i="9"/>
  <c r="H64" i="9"/>
  <c r="G146" i="9"/>
  <c r="I64" i="9"/>
  <c r="H146" i="9"/>
  <c r="J64" i="9"/>
  <c r="I146" i="9"/>
  <c r="K64" i="9"/>
  <c r="J146" i="9"/>
  <c r="L64" i="9"/>
  <c r="K146" i="9"/>
  <c r="M64" i="9"/>
  <c r="L146" i="9"/>
  <c r="N64" i="9"/>
  <c r="M146" i="9"/>
  <c r="O64" i="9"/>
  <c r="C65" i="9"/>
  <c r="B147" i="9"/>
  <c r="D65" i="9"/>
  <c r="C147" i="9"/>
  <c r="E65" i="9"/>
  <c r="D147" i="9"/>
  <c r="F65" i="9"/>
  <c r="E147" i="9"/>
  <c r="G65" i="9"/>
  <c r="F147" i="9"/>
  <c r="H65" i="9"/>
  <c r="G147" i="9"/>
  <c r="I65" i="9"/>
  <c r="H147" i="9"/>
  <c r="J65" i="9"/>
  <c r="I147" i="9"/>
  <c r="K65" i="9"/>
  <c r="J147" i="9"/>
  <c r="L65" i="9"/>
  <c r="K147" i="9"/>
  <c r="M65" i="9"/>
  <c r="L147" i="9"/>
  <c r="N65" i="9"/>
  <c r="M147" i="9"/>
  <c r="C67" i="9"/>
  <c r="B149" i="9"/>
  <c r="D67" i="9"/>
  <c r="C149" i="9"/>
  <c r="E67" i="9"/>
  <c r="D149" i="9"/>
  <c r="F67" i="9"/>
  <c r="E149" i="9"/>
  <c r="G67" i="9"/>
  <c r="F149" i="9"/>
  <c r="H67" i="9"/>
  <c r="G149" i="9"/>
  <c r="I67" i="9"/>
  <c r="H149" i="9"/>
  <c r="J67" i="9"/>
  <c r="I149" i="9"/>
  <c r="K67" i="9"/>
  <c r="J149" i="9"/>
  <c r="L67" i="9"/>
  <c r="K149" i="9"/>
  <c r="M67" i="9"/>
  <c r="L149" i="9"/>
  <c r="N67" i="9"/>
  <c r="M149" i="9"/>
  <c r="O67" i="9"/>
  <c r="C68" i="9"/>
  <c r="B150" i="9"/>
  <c r="D68" i="9"/>
  <c r="C150" i="9"/>
  <c r="E68" i="9"/>
  <c r="D150" i="9"/>
  <c r="F68" i="9"/>
  <c r="E150" i="9"/>
  <c r="G68" i="9"/>
  <c r="F150" i="9"/>
  <c r="H68" i="9"/>
  <c r="G150" i="9"/>
  <c r="I68" i="9"/>
  <c r="H150" i="9"/>
  <c r="J68" i="9"/>
  <c r="I150" i="9"/>
  <c r="K68" i="9"/>
  <c r="J150" i="9"/>
  <c r="L68" i="9"/>
  <c r="K150" i="9"/>
  <c r="M68" i="9"/>
  <c r="L150" i="9"/>
  <c r="N68" i="9"/>
  <c r="M150" i="9"/>
  <c r="C69" i="9"/>
  <c r="B151" i="9"/>
  <c r="D69" i="9"/>
  <c r="C151" i="9"/>
  <c r="E69" i="9"/>
  <c r="D151" i="9"/>
  <c r="F69" i="9"/>
  <c r="E151" i="9"/>
  <c r="G69" i="9"/>
  <c r="F151" i="9"/>
  <c r="H69" i="9"/>
  <c r="G151" i="9"/>
  <c r="I69" i="9"/>
  <c r="H151" i="9"/>
  <c r="J69" i="9"/>
  <c r="I151" i="9"/>
  <c r="K69" i="9"/>
  <c r="J151" i="9"/>
  <c r="L69" i="9"/>
  <c r="K151" i="9"/>
  <c r="M69" i="9"/>
  <c r="L151" i="9"/>
  <c r="N69" i="9"/>
  <c r="M151" i="9"/>
  <c r="O69" i="9"/>
  <c r="C70" i="9"/>
  <c r="B152" i="9"/>
  <c r="D70" i="9"/>
  <c r="C152" i="9"/>
  <c r="E70" i="9"/>
  <c r="D152" i="9"/>
  <c r="F70" i="9"/>
  <c r="E152" i="9"/>
  <c r="G70" i="9"/>
  <c r="F152" i="9"/>
  <c r="H70" i="9"/>
  <c r="G152" i="9"/>
  <c r="I70" i="9"/>
  <c r="H152" i="9"/>
  <c r="J70" i="9"/>
  <c r="I152" i="9"/>
  <c r="K70" i="9"/>
  <c r="J152" i="9"/>
  <c r="L70" i="9"/>
  <c r="K152" i="9"/>
  <c r="M70" i="9"/>
  <c r="L152" i="9"/>
  <c r="N70" i="9"/>
  <c r="M152" i="9"/>
  <c r="C71" i="9"/>
  <c r="B153" i="9"/>
  <c r="D71" i="9"/>
  <c r="C153" i="9"/>
  <c r="E71" i="9"/>
  <c r="D153" i="9"/>
  <c r="F71" i="9"/>
  <c r="E153" i="9"/>
  <c r="G71" i="9"/>
  <c r="F153" i="9"/>
  <c r="H71" i="9"/>
  <c r="G153" i="9"/>
  <c r="I71" i="9"/>
  <c r="H153" i="9"/>
  <c r="J71" i="9"/>
  <c r="I153" i="9"/>
  <c r="K71" i="9"/>
  <c r="J153" i="9"/>
  <c r="L71" i="9"/>
  <c r="K153" i="9"/>
  <c r="M71" i="9"/>
  <c r="L153" i="9"/>
  <c r="N71" i="9"/>
  <c r="M153" i="9"/>
  <c r="O71" i="9"/>
  <c r="C73" i="9"/>
  <c r="B155" i="9"/>
  <c r="D73" i="9"/>
  <c r="C155" i="9"/>
  <c r="E73" i="9"/>
  <c r="D155" i="9"/>
  <c r="F73" i="9"/>
  <c r="E155" i="9"/>
  <c r="G73" i="9"/>
  <c r="F155" i="9"/>
  <c r="H73" i="9"/>
  <c r="G155" i="9"/>
  <c r="I73" i="9"/>
  <c r="H155" i="9"/>
  <c r="J73" i="9"/>
  <c r="I155" i="9"/>
  <c r="K73" i="9"/>
  <c r="J155" i="9"/>
  <c r="L73" i="9"/>
  <c r="K155" i="9"/>
  <c r="M73" i="9"/>
  <c r="L155" i="9"/>
  <c r="N73" i="9"/>
  <c r="M155" i="9"/>
  <c r="C75" i="9"/>
  <c r="B157" i="9"/>
  <c r="D75" i="9"/>
  <c r="C157" i="9"/>
  <c r="E75" i="9"/>
  <c r="D157" i="9"/>
  <c r="F75" i="9"/>
  <c r="E157" i="9"/>
  <c r="G75" i="9"/>
  <c r="F157" i="9"/>
  <c r="H75" i="9"/>
  <c r="G157" i="9"/>
  <c r="I75" i="9"/>
  <c r="H157" i="9"/>
  <c r="J75" i="9"/>
  <c r="I157" i="9"/>
  <c r="K75" i="9"/>
  <c r="J157" i="9"/>
  <c r="L75" i="9"/>
  <c r="K157" i="9"/>
  <c r="M75" i="9"/>
  <c r="L157" i="9"/>
  <c r="N75" i="9"/>
  <c r="M157" i="9"/>
  <c r="O75" i="9"/>
  <c r="C74" i="9"/>
  <c r="B156" i="9"/>
  <c r="D74" i="9"/>
  <c r="C156" i="9"/>
  <c r="E74" i="9"/>
  <c r="D156" i="9"/>
  <c r="F74" i="9"/>
  <c r="E156" i="9"/>
  <c r="G74" i="9"/>
  <c r="F156" i="9"/>
  <c r="H74" i="9"/>
  <c r="G156" i="9"/>
  <c r="I74" i="9"/>
  <c r="H156" i="9"/>
  <c r="J74" i="9"/>
  <c r="I156" i="9"/>
  <c r="K74" i="9"/>
  <c r="J156" i="9"/>
  <c r="L74" i="9"/>
  <c r="K156" i="9"/>
  <c r="M74" i="9"/>
  <c r="L156" i="9"/>
  <c r="N74" i="9"/>
  <c r="M156" i="9"/>
  <c r="N157" i="9"/>
  <c r="P238" i="9"/>
  <c r="N89" i="9"/>
  <c r="N90" i="9"/>
  <c r="N92" i="9"/>
  <c r="N95" i="9"/>
  <c r="N98" i="9"/>
  <c r="N99" i="9"/>
  <c r="N102" i="9"/>
  <c r="N104" i="9"/>
  <c r="N108" i="9"/>
  <c r="N109" i="9"/>
  <c r="N120" i="9"/>
  <c r="N122" i="9"/>
  <c r="N123" i="9"/>
  <c r="N131" i="9"/>
  <c r="N135" i="9"/>
  <c r="N140" i="9"/>
  <c r="O140" i="9" s="1"/>
  <c r="N145" i="9"/>
  <c r="M197" i="4"/>
  <c r="L197" i="4"/>
  <c r="K197" i="4"/>
  <c r="J197" i="4"/>
  <c r="I197" i="4"/>
  <c r="H197" i="4"/>
  <c r="G197" i="4"/>
  <c r="F197" i="4"/>
  <c r="E197" i="4"/>
  <c r="D197" i="4"/>
  <c r="C197" i="4"/>
  <c r="B197" i="4"/>
  <c r="N129" i="4"/>
  <c r="N128" i="4"/>
  <c r="N127" i="4"/>
  <c r="N125" i="4"/>
  <c r="O61" i="4"/>
  <c r="O60" i="4"/>
  <c r="O59" i="4"/>
  <c r="O57" i="4"/>
  <c r="N236" i="3"/>
  <c r="N235" i="3"/>
  <c r="N234" i="3"/>
  <c r="N232" i="3"/>
  <c r="N155" i="3"/>
  <c r="N154" i="3"/>
  <c r="N153" i="3"/>
  <c r="N151" i="3"/>
  <c r="O74" i="3"/>
  <c r="O73" i="3"/>
  <c r="O72" i="3"/>
  <c r="N238" i="2"/>
  <c r="M239" i="2"/>
  <c r="L239" i="2"/>
  <c r="K239" i="2"/>
  <c r="J239" i="2"/>
  <c r="I239" i="2"/>
  <c r="H239" i="2"/>
  <c r="G239" i="2"/>
  <c r="F239" i="2"/>
  <c r="E239" i="2"/>
  <c r="D239" i="2"/>
  <c r="C239" i="2"/>
  <c r="B239" i="2"/>
  <c r="N157" i="2"/>
  <c r="N156" i="2"/>
  <c r="O75" i="2"/>
  <c r="O74" i="2"/>
  <c r="P230" i="7"/>
  <c r="P229" i="7"/>
  <c r="P224" i="7"/>
  <c r="P226" i="7"/>
  <c r="M230" i="7"/>
  <c r="M229" i="7"/>
  <c r="M228" i="7"/>
  <c r="M226" i="7"/>
  <c r="L230" i="7"/>
  <c r="L229" i="7"/>
  <c r="L228" i="7"/>
  <c r="L226" i="7"/>
  <c r="K230" i="7"/>
  <c r="K229" i="7"/>
  <c r="K228" i="7"/>
  <c r="K226" i="7"/>
  <c r="J230" i="7"/>
  <c r="J229" i="7"/>
  <c r="J228" i="7"/>
  <c r="J226" i="7"/>
  <c r="I230" i="7"/>
  <c r="I229" i="7"/>
  <c r="I228" i="7"/>
  <c r="I226" i="7"/>
  <c r="H230" i="7"/>
  <c r="H229" i="7"/>
  <c r="H228" i="7"/>
  <c r="H226" i="7"/>
  <c r="G230" i="7"/>
  <c r="G229" i="7"/>
  <c r="G228" i="7"/>
  <c r="G226" i="7"/>
  <c r="F230" i="7"/>
  <c r="F229" i="7"/>
  <c r="F228" i="7"/>
  <c r="F226" i="7"/>
  <c r="E230" i="7"/>
  <c r="E229" i="7"/>
  <c r="E228" i="7"/>
  <c r="E226" i="7"/>
  <c r="D230" i="7"/>
  <c r="D229" i="7"/>
  <c r="D228" i="7"/>
  <c r="D226" i="7"/>
  <c r="C230" i="7"/>
  <c r="C229" i="7"/>
  <c r="C228" i="7"/>
  <c r="C226" i="7"/>
  <c r="B230" i="7"/>
  <c r="N230" i="7" s="1"/>
  <c r="B229" i="7"/>
  <c r="N229" i="7" s="1"/>
  <c r="B228" i="7"/>
  <c r="B226" i="7"/>
  <c r="N226" i="7" s="1"/>
  <c r="N151" i="7"/>
  <c r="N150" i="7"/>
  <c r="N147" i="7"/>
  <c r="O72" i="7"/>
  <c r="O71" i="7"/>
  <c r="O64" i="7"/>
  <c r="O65" i="7"/>
  <c r="O66" i="7"/>
  <c r="O67" i="7"/>
  <c r="O68" i="7"/>
  <c r="O70" i="7"/>
  <c r="N237" i="2"/>
  <c r="N155" i="2"/>
  <c r="O73" i="2"/>
  <c r="O237" i="2" s="1"/>
  <c r="N228" i="7"/>
  <c r="O228" i="7" s="1"/>
  <c r="N149" i="7"/>
  <c r="O70" i="3"/>
  <c r="N235" i="2"/>
  <c r="O71" i="2"/>
  <c r="N153" i="2"/>
  <c r="B192" i="4"/>
  <c r="C192" i="4"/>
  <c r="D192" i="4"/>
  <c r="E192" i="4"/>
  <c r="F192" i="4"/>
  <c r="G192" i="4"/>
  <c r="H192" i="4"/>
  <c r="I192" i="4"/>
  <c r="J192" i="4"/>
  <c r="K192" i="4"/>
  <c r="L192" i="4"/>
  <c r="M192" i="4"/>
  <c r="N192" i="4"/>
  <c r="N124" i="4"/>
  <c r="O56" i="4"/>
  <c r="B231" i="3"/>
  <c r="C231" i="3"/>
  <c r="D231" i="3"/>
  <c r="E231" i="3"/>
  <c r="F231" i="3"/>
  <c r="G231" i="3"/>
  <c r="H231" i="3"/>
  <c r="I231" i="3"/>
  <c r="J231" i="3"/>
  <c r="K231" i="3"/>
  <c r="L231" i="3"/>
  <c r="M231" i="3"/>
  <c r="N150" i="3"/>
  <c r="O69" i="3"/>
  <c r="B234" i="2"/>
  <c r="C234" i="2"/>
  <c r="D234" i="2"/>
  <c r="E234" i="2"/>
  <c r="F234" i="2"/>
  <c r="G234" i="2"/>
  <c r="H234" i="2"/>
  <c r="I234" i="2"/>
  <c r="J234" i="2"/>
  <c r="K234" i="2"/>
  <c r="L234" i="2"/>
  <c r="M234" i="2"/>
  <c r="O70" i="2"/>
  <c r="N152" i="2"/>
  <c r="B225" i="7"/>
  <c r="C225" i="7"/>
  <c r="D225" i="7"/>
  <c r="E225" i="7"/>
  <c r="F225" i="7"/>
  <c r="G225" i="7"/>
  <c r="H225" i="7"/>
  <c r="I225" i="7"/>
  <c r="J225" i="7"/>
  <c r="K225" i="7"/>
  <c r="L225" i="7"/>
  <c r="M225" i="7"/>
  <c r="P225" i="7"/>
  <c r="N145" i="7"/>
  <c r="N146" i="7"/>
  <c r="B191" i="4"/>
  <c r="C191" i="4"/>
  <c r="D191" i="4"/>
  <c r="E191" i="4"/>
  <c r="F191" i="4"/>
  <c r="G191" i="4"/>
  <c r="H191" i="4"/>
  <c r="I191" i="4"/>
  <c r="J191" i="4"/>
  <c r="K191" i="4"/>
  <c r="L191" i="4"/>
  <c r="M191" i="4"/>
  <c r="N123" i="4"/>
  <c r="O55" i="4"/>
  <c r="B230" i="3"/>
  <c r="C230" i="3"/>
  <c r="D230" i="3"/>
  <c r="E230" i="3"/>
  <c r="F230" i="3"/>
  <c r="G230" i="3"/>
  <c r="H230" i="3"/>
  <c r="I230" i="3"/>
  <c r="J230" i="3"/>
  <c r="K230" i="3"/>
  <c r="L230" i="3"/>
  <c r="M230" i="3"/>
  <c r="N230" i="3"/>
  <c r="N149" i="3"/>
  <c r="O68" i="3"/>
  <c r="B233" i="2"/>
  <c r="C233" i="2"/>
  <c r="D233" i="2"/>
  <c r="E233" i="2"/>
  <c r="F233" i="2"/>
  <c r="G233" i="2"/>
  <c r="H233" i="2"/>
  <c r="I233" i="2"/>
  <c r="J233" i="2"/>
  <c r="K233" i="2"/>
  <c r="L233" i="2"/>
  <c r="M233" i="2"/>
  <c r="O69" i="2"/>
  <c r="N151" i="2"/>
  <c r="B224" i="7"/>
  <c r="C224" i="7"/>
  <c r="D224" i="7"/>
  <c r="E224" i="7"/>
  <c r="F224" i="7"/>
  <c r="G224" i="7"/>
  <c r="H224" i="7"/>
  <c r="I224" i="7"/>
  <c r="J224" i="7"/>
  <c r="K224" i="7"/>
  <c r="L224" i="7"/>
  <c r="M224" i="7"/>
  <c r="B223" i="7"/>
  <c r="C223" i="7"/>
  <c r="D223" i="7"/>
  <c r="E223" i="7"/>
  <c r="F223" i="7"/>
  <c r="G223" i="7"/>
  <c r="H223" i="7"/>
  <c r="I223" i="7"/>
  <c r="J223" i="7"/>
  <c r="K223" i="7"/>
  <c r="L223" i="7"/>
  <c r="M223" i="7"/>
  <c r="N144" i="7"/>
  <c r="B190" i="4"/>
  <c r="C190" i="4"/>
  <c r="D190" i="4"/>
  <c r="E190" i="4"/>
  <c r="F190" i="4"/>
  <c r="G190" i="4"/>
  <c r="H190" i="4"/>
  <c r="I190" i="4"/>
  <c r="J190" i="4"/>
  <c r="K190" i="4"/>
  <c r="L190" i="4"/>
  <c r="M190" i="4"/>
  <c r="N190" i="4"/>
  <c r="O54" i="4"/>
  <c r="O190" i="4"/>
  <c r="N122" i="4"/>
  <c r="O122" i="4"/>
  <c r="B229" i="3"/>
  <c r="C229" i="3"/>
  <c r="D229" i="3"/>
  <c r="E229" i="3"/>
  <c r="F229" i="3"/>
  <c r="G229" i="3"/>
  <c r="H229" i="3"/>
  <c r="I229" i="3"/>
  <c r="J229" i="3"/>
  <c r="K229" i="3"/>
  <c r="L229" i="3"/>
  <c r="M229" i="3"/>
  <c r="O67" i="3"/>
  <c r="N148" i="3"/>
  <c r="O148" i="3" s="1"/>
  <c r="N150" i="2"/>
  <c r="O68" i="2"/>
  <c r="B232" i="2"/>
  <c r="C232" i="2"/>
  <c r="D232" i="2"/>
  <c r="E232" i="2"/>
  <c r="F232" i="2"/>
  <c r="G232" i="2"/>
  <c r="H232" i="2"/>
  <c r="I232" i="2"/>
  <c r="J232" i="2"/>
  <c r="K232" i="2"/>
  <c r="L232" i="2"/>
  <c r="M232" i="2"/>
  <c r="B143" i="4"/>
  <c r="C143" i="4"/>
  <c r="D143" i="4"/>
  <c r="E143" i="4"/>
  <c r="F143" i="4"/>
  <c r="G143" i="4"/>
  <c r="H143" i="4"/>
  <c r="I143" i="4"/>
  <c r="J143" i="4"/>
  <c r="K143" i="4"/>
  <c r="L143" i="4"/>
  <c r="M143" i="4"/>
  <c r="O7" i="4"/>
  <c r="B144" i="4"/>
  <c r="C144" i="4"/>
  <c r="D144" i="4"/>
  <c r="E144" i="4"/>
  <c r="F144" i="4"/>
  <c r="G144" i="4"/>
  <c r="H144" i="4"/>
  <c r="I144" i="4"/>
  <c r="J144" i="4"/>
  <c r="K144" i="4"/>
  <c r="L144" i="4"/>
  <c r="M144" i="4"/>
  <c r="O8" i="4"/>
  <c r="B145" i="4"/>
  <c r="C145" i="4"/>
  <c r="D145" i="4"/>
  <c r="E145" i="4"/>
  <c r="F145" i="4"/>
  <c r="G145" i="4"/>
  <c r="H145" i="4"/>
  <c r="I145" i="4"/>
  <c r="J145" i="4"/>
  <c r="K145" i="4"/>
  <c r="L145" i="4"/>
  <c r="M145" i="4"/>
  <c r="O9" i="4"/>
  <c r="B147" i="4"/>
  <c r="C147" i="4"/>
  <c r="D147" i="4"/>
  <c r="E147" i="4"/>
  <c r="F147" i="4"/>
  <c r="G147" i="4"/>
  <c r="H147" i="4"/>
  <c r="I147" i="4"/>
  <c r="J147" i="4"/>
  <c r="K147" i="4"/>
  <c r="L147" i="4"/>
  <c r="M147" i="4"/>
  <c r="O11" i="4"/>
  <c r="B148" i="4"/>
  <c r="C148" i="4"/>
  <c r="D148" i="4"/>
  <c r="E148" i="4"/>
  <c r="F148" i="4"/>
  <c r="G148" i="4"/>
  <c r="H148" i="4"/>
  <c r="I148" i="4"/>
  <c r="J148" i="4"/>
  <c r="K148" i="4"/>
  <c r="L148" i="4"/>
  <c r="M148" i="4"/>
  <c r="O12" i="4"/>
  <c r="B149" i="4"/>
  <c r="C149" i="4"/>
  <c r="D149" i="4"/>
  <c r="E149" i="4"/>
  <c r="F149" i="4"/>
  <c r="G149" i="4"/>
  <c r="H149" i="4"/>
  <c r="I149" i="4"/>
  <c r="J149" i="4"/>
  <c r="K149" i="4"/>
  <c r="L149" i="4"/>
  <c r="M149" i="4"/>
  <c r="O13" i="4"/>
  <c r="B150" i="4"/>
  <c r="C150" i="4"/>
  <c r="D150" i="4"/>
  <c r="E150" i="4"/>
  <c r="F150" i="4"/>
  <c r="G150" i="4"/>
  <c r="H150" i="4"/>
  <c r="I150" i="4"/>
  <c r="J150" i="4"/>
  <c r="K150" i="4"/>
  <c r="L150" i="4"/>
  <c r="M150" i="4"/>
  <c r="O14" i="4"/>
  <c r="B151" i="4"/>
  <c r="C151" i="4"/>
  <c r="D151" i="4"/>
  <c r="E151" i="4"/>
  <c r="F151" i="4"/>
  <c r="G151" i="4"/>
  <c r="H151" i="4"/>
  <c r="I151" i="4"/>
  <c r="J151" i="4"/>
  <c r="K151" i="4"/>
  <c r="L151" i="4"/>
  <c r="M151" i="4"/>
  <c r="O15" i="4"/>
  <c r="B153" i="4"/>
  <c r="C153" i="4"/>
  <c r="D153" i="4"/>
  <c r="E153" i="4"/>
  <c r="F153" i="4"/>
  <c r="G153" i="4"/>
  <c r="H153" i="4"/>
  <c r="I153" i="4"/>
  <c r="J153" i="4"/>
  <c r="K153" i="4"/>
  <c r="L153" i="4"/>
  <c r="M153" i="4"/>
  <c r="O17" i="4"/>
  <c r="B154" i="4"/>
  <c r="C154" i="4"/>
  <c r="D154" i="4"/>
  <c r="E154" i="4"/>
  <c r="F154" i="4"/>
  <c r="G154" i="4"/>
  <c r="H154" i="4"/>
  <c r="I154" i="4"/>
  <c r="J154" i="4"/>
  <c r="K154" i="4"/>
  <c r="L154" i="4"/>
  <c r="M154" i="4"/>
  <c r="O18" i="4"/>
  <c r="B155" i="4"/>
  <c r="C155" i="4"/>
  <c r="D155" i="4"/>
  <c r="E155" i="4"/>
  <c r="F155" i="4"/>
  <c r="G155" i="4"/>
  <c r="H155" i="4"/>
  <c r="I155" i="4"/>
  <c r="J155" i="4"/>
  <c r="K155" i="4"/>
  <c r="L155" i="4"/>
  <c r="M155" i="4"/>
  <c r="O19" i="4"/>
  <c r="B156" i="4"/>
  <c r="C156" i="4"/>
  <c r="D156" i="4"/>
  <c r="E156" i="4"/>
  <c r="F156" i="4"/>
  <c r="G156" i="4"/>
  <c r="H156" i="4"/>
  <c r="I156" i="4"/>
  <c r="J156" i="4"/>
  <c r="K156" i="4"/>
  <c r="L156" i="4"/>
  <c r="M156" i="4"/>
  <c r="O20" i="4"/>
  <c r="B157" i="4"/>
  <c r="C157" i="4"/>
  <c r="D157" i="4"/>
  <c r="E157" i="4"/>
  <c r="F157" i="4"/>
  <c r="G157" i="4"/>
  <c r="H157" i="4"/>
  <c r="I157" i="4"/>
  <c r="J157" i="4"/>
  <c r="K157" i="4"/>
  <c r="L157" i="4"/>
  <c r="M157" i="4"/>
  <c r="O21" i="4"/>
  <c r="B159" i="4"/>
  <c r="C159" i="4"/>
  <c r="D159" i="4"/>
  <c r="E159" i="4"/>
  <c r="F159" i="4"/>
  <c r="G159" i="4"/>
  <c r="H159" i="4"/>
  <c r="I159" i="4"/>
  <c r="J159" i="4"/>
  <c r="K159" i="4"/>
  <c r="L159" i="4"/>
  <c r="M159" i="4"/>
  <c r="O23" i="4"/>
  <c r="B160" i="4"/>
  <c r="C160" i="4"/>
  <c r="D160" i="4"/>
  <c r="E160" i="4"/>
  <c r="F160" i="4"/>
  <c r="G160" i="4"/>
  <c r="H160" i="4"/>
  <c r="I160" i="4"/>
  <c r="J160" i="4"/>
  <c r="K160" i="4"/>
  <c r="L160" i="4"/>
  <c r="M160" i="4"/>
  <c r="O24" i="4"/>
  <c r="B161" i="4"/>
  <c r="C161" i="4"/>
  <c r="D161" i="4"/>
  <c r="E161" i="4"/>
  <c r="F161" i="4"/>
  <c r="G161" i="4"/>
  <c r="H161" i="4"/>
  <c r="I161" i="4"/>
  <c r="J161" i="4"/>
  <c r="K161" i="4"/>
  <c r="L161" i="4"/>
  <c r="M161" i="4"/>
  <c r="O25" i="4"/>
  <c r="B162" i="4"/>
  <c r="C162" i="4"/>
  <c r="D162" i="4"/>
  <c r="E162" i="4"/>
  <c r="F162" i="4"/>
  <c r="G162" i="4"/>
  <c r="H162" i="4"/>
  <c r="I162" i="4"/>
  <c r="J162" i="4"/>
  <c r="K162" i="4"/>
  <c r="L162" i="4"/>
  <c r="M162" i="4"/>
  <c r="O26" i="4"/>
  <c r="B163" i="4"/>
  <c r="C163" i="4"/>
  <c r="D163" i="4"/>
  <c r="E163" i="4"/>
  <c r="F163" i="4"/>
  <c r="G163" i="4"/>
  <c r="H163" i="4"/>
  <c r="I163" i="4"/>
  <c r="J163" i="4"/>
  <c r="K163" i="4"/>
  <c r="L163" i="4"/>
  <c r="M163" i="4"/>
  <c r="O27" i="4"/>
  <c r="B165" i="4"/>
  <c r="C165" i="4"/>
  <c r="D165" i="4"/>
  <c r="E165" i="4"/>
  <c r="F165" i="4"/>
  <c r="G165" i="4"/>
  <c r="H165" i="4"/>
  <c r="I165" i="4"/>
  <c r="J165" i="4"/>
  <c r="K165" i="4"/>
  <c r="L165" i="4"/>
  <c r="M165" i="4"/>
  <c r="O29" i="4"/>
  <c r="B166" i="4"/>
  <c r="C166" i="4"/>
  <c r="D166" i="4"/>
  <c r="E166" i="4"/>
  <c r="F166" i="4"/>
  <c r="G166" i="4"/>
  <c r="H166" i="4"/>
  <c r="I166" i="4"/>
  <c r="J166" i="4"/>
  <c r="K166" i="4"/>
  <c r="L166" i="4"/>
  <c r="M166" i="4"/>
  <c r="O30" i="4"/>
  <c r="B167" i="4"/>
  <c r="C167" i="4"/>
  <c r="D167" i="4"/>
  <c r="E167" i="4"/>
  <c r="F167" i="4"/>
  <c r="G167" i="4"/>
  <c r="H167" i="4"/>
  <c r="I167" i="4"/>
  <c r="J167" i="4"/>
  <c r="K167" i="4"/>
  <c r="L167" i="4"/>
  <c r="M167" i="4"/>
  <c r="O31" i="4"/>
  <c r="B168" i="4"/>
  <c r="C168" i="4"/>
  <c r="D168" i="4"/>
  <c r="E168" i="4"/>
  <c r="F168" i="4"/>
  <c r="G168" i="4"/>
  <c r="H168" i="4"/>
  <c r="I168" i="4"/>
  <c r="J168" i="4"/>
  <c r="K168" i="4"/>
  <c r="L168" i="4"/>
  <c r="M168" i="4"/>
  <c r="O32" i="4"/>
  <c r="B169" i="4"/>
  <c r="C169" i="4"/>
  <c r="D169" i="4"/>
  <c r="E169" i="4"/>
  <c r="F169" i="4"/>
  <c r="G169" i="4"/>
  <c r="H169" i="4"/>
  <c r="I169" i="4"/>
  <c r="J169" i="4"/>
  <c r="K169" i="4"/>
  <c r="L169" i="4"/>
  <c r="M169" i="4"/>
  <c r="O33" i="4"/>
  <c r="B171" i="4"/>
  <c r="C171" i="4"/>
  <c r="D171" i="4"/>
  <c r="E171" i="4"/>
  <c r="F171" i="4"/>
  <c r="G171" i="4"/>
  <c r="H171" i="4"/>
  <c r="I171" i="4"/>
  <c r="J171" i="4"/>
  <c r="K171" i="4"/>
  <c r="L171" i="4"/>
  <c r="M171" i="4"/>
  <c r="O35" i="4"/>
  <c r="B172" i="4"/>
  <c r="C172" i="4"/>
  <c r="D172" i="4"/>
  <c r="E172" i="4"/>
  <c r="F172" i="4"/>
  <c r="G172" i="4"/>
  <c r="H172" i="4"/>
  <c r="I172" i="4"/>
  <c r="J172" i="4"/>
  <c r="K172" i="4"/>
  <c r="L172" i="4"/>
  <c r="M172" i="4"/>
  <c r="O36" i="4"/>
  <c r="B173" i="4"/>
  <c r="C173" i="4"/>
  <c r="D173" i="4"/>
  <c r="E173" i="4"/>
  <c r="F173" i="4"/>
  <c r="G173" i="4"/>
  <c r="H173" i="4"/>
  <c r="I173" i="4"/>
  <c r="J173" i="4"/>
  <c r="K173" i="4"/>
  <c r="L173" i="4"/>
  <c r="M173" i="4"/>
  <c r="O37" i="4"/>
  <c r="B174" i="4"/>
  <c r="C174" i="4"/>
  <c r="D174" i="4"/>
  <c r="E174" i="4"/>
  <c r="F174" i="4"/>
  <c r="G174" i="4"/>
  <c r="H174" i="4"/>
  <c r="I174" i="4"/>
  <c r="J174" i="4"/>
  <c r="K174" i="4"/>
  <c r="L174" i="4"/>
  <c r="M174" i="4"/>
  <c r="O38" i="4"/>
  <c r="B175" i="4"/>
  <c r="C175" i="4"/>
  <c r="D175" i="4"/>
  <c r="E175" i="4"/>
  <c r="F175" i="4"/>
  <c r="G175" i="4"/>
  <c r="H175" i="4"/>
  <c r="I175" i="4"/>
  <c r="J175" i="4"/>
  <c r="K175" i="4"/>
  <c r="L175" i="4"/>
  <c r="M175" i="4"/>
  <c r="O39" i="4"/>
  <c r="B177" i="4"/>
  <c r="C177" i="4"/>
  <c r="D177" i="4"/>
  <c r="E177" i="4"/>
  <c r="F177" i="4"/>
  <c r="G177" i="4"/>
  <c r="H177" i="4"/>
  <c r="I177" i="4"/>
  <c r="J177" i="4"/>
  <c r="K177" i="4"/>
  <c r="L177" i="4"/>
  <c r="M177" i="4"/>
  <c r="O41" i="4"/>
  <c r="B178" i="4"/>
  <c r="C178" i="4"/>
  <c r="D178" i="4"/>
  <c r="E178" i="4"/>
  <c r="F178" i="4"/>
  <c r="G178" i="4"/>
  <c r="H178" i="4"/>
  <c r="I178" i="4"/>
  <c r="J178" i="4"/>
  <c r="K178" i="4"/>
  <c r="L178" i="4"/>
  <c r="M178" i="4"/>
  <c r="O42" i="4"/>
  <c r="B179" i="4"/>
  <c r="C179" i="4"/>
  <c r="D179" i="4"/>
  <c r="E179" i="4"/>
  <c r="F179" i="4"/>
  <c r="G179" i="4"/>
  <c r="H179" i="4"/>
  <c r="I179" i="4"/>
  <c r="J179" i="4"/>
  <c r="K179" i="4"/>
  <c r="L179" i="4"/>
  <c r="M179" i="4"/>
  <c r="O43" i="4"/>
  <c r="B180" i="4"/>
  <c r="C180" i="4"/>
  <c r="D180" i="4"/>
  <c r="E180" i="4"/>
  <c r="F180" i="4"/>
  <c r="G180" i="4"/>
  <c r="H180" i="4"/>
  <c r="I180" i="4"/>
  <c r="J180" i="4"/>
  <c r="K180" i="4"/>
  <c r="L180" i="4"/>
  <c r="M180" i="4"/>
  <c r="O44" i="4"/>
  <c r="B181" i="4"/>
  <c r="C181" i="4"/>
  <c r="D181" i="4"/>
  <c r="E181" i="4"/>
  <c r="F181" i="4"/>
  <c r="G181" i="4"/>
  <c r="H181" i="4"/>
  <c r="I181" i="4"/>
  <c r="J181" i="4"/>
  <c r="K181" i="4"/>
  <c r="L181" i="4"/>
  <c r="M181" i="4"/>
  <c r="O45" i="4"/>
  <c r="B183" i="4"/>
  <c r="C183" i="4"/>
  <c r="D183" i="4"/>
  <c r="E183" i="4"/>
  <c r="F183" i="4"/>
  <c r="G183" i="4"/>
  <c r="H183" i="4"/>
  <c r="I183" i="4"/>
  <c r="J183" i="4"/>
  <c r="K183" i="4"/>
  <c r="L183" i="4"/>
  <c r="M183" i="4"/>
  <c r="O47" i="4"/>
  <c r="B184" i="4"/>
  <c r="C184" i="4"/>
  <c r="D184" i="4"/>
  <c r="E184" i="4"/>
  <c r="F184" i="4"/>
  <c r="G184" i="4"/>
  <c r="H184" i="4"/>
  <c r="I184" i="4"/>
  <c r="J184" i="4"/>
  <c r="K184" i="4"/>
  <c r="L184" i="4"/>
  <c r="M184" i="4"/>
  <c r="O48" i="4"/>
  <c r="B185" i="4"/>
  <c r="C185" i="4"/>
  <c r="D185" i="4"/>
  <c r="E185" i="4"/>
  <c r="F185" i="4"/>
  <c r="G185" i="4"/>
  <c r="H185" i="4"/>
  <c r="I185" i="4"/>
  <c r="J185" i="4"/>
  <c r="K185" i="4"/>
  <c r="L185" i="4"/>
  <c r="M185" i="4"/>
  <c r="O49" i="4"/>
  <c r="B186" i="4"/>
  <c r="C186" i="4"/>
  <c r="D186" i="4"/>
  <c r="E186" i="4"/>
  <c r="F186" i="4"/>
  <c r="G186" i="4"/>
  <c r="H186" i="4"/>
  <c r="I186" i="4"/>
  <c r="J186" i="4"/>
  <c r="K186" i="4"/>
  <c r="L186" i="4"/>
  <c r="M186" i="4"/>
  <c r="O50" i="4"/>
  <c r="B187" i="4"/>
  <c r="C187" i="4"/>
  <c r="D187" i="4"/>
  <c r="E187" i="4"/>
  <c r="F187" i="4"/>
  <c r="G187" i="4"/>
  <c r="H187" i="4"/>
  <c r="I187" i="4"/>
  <c r="J187" i="4"/>
  <c r="K187" i="4"/>
  <c r="L187" i="4"/>
  <c r="M187" i="4"/>
  <c r="O51" i="4"/>
  <c r="B189" i="4"/>
  <c r="C189" i="4"/>
  <c r="D189" i="4"/>
  <c r="E189" i="4"/>
  <c r="F189" i="4"/>
  <c r="G189" i="4"/>
  <c r="H189" i="4"/>
  <c r="I189" i="4"/>
  <c r="J189" i="4"/>
  <c r="K189" i="4"/>
  <c r="L189" i="4"/>
  <c r="M189" i="4"/>
  <c r="O53" i="4"/>
  <c r="N75" i="4"/>
  <c r="N76" i="4"/>
  <c r="N77" i="4"/>
  <c r="N79" i="4"/>
  <c r="N80" i="4"/>
  <c r="N81" i="4"/>
  <c r="N82" i="4"/>
  <c r="N83" i="4"/>
  <c r="N85" i="4"/>
  <c r="N86" i="4"/>
  <c r="N87" i="4"/>
  <c r="N88" i="4"/>
  <c r="N89" i="4"/>
  <c r="N91" i="4"/>
  <c r="N92" i="4"/>
  <c r="N93" i="4"/>
  <c r="N94" i="4"/>
  <c r="N95" i="4"/>
  <c r="N97" i="4"/>
  <c r="N98" i="4"/>
  <c r="N99" i="4"/>
  <c r="N100" i="4"/>
  <c r="N101" i="4"/>
  <c r="N103" i="4"/>
  <c r="N104" i="4"/>
  <c r="N105" i="4"/>
  <c r="N106" i="4"/>
  <c r="N107" i="4"/>
  <c r="N109" i="4"/>
  <c r="N110" i="4"/>
  <c r="N111" i="4"/>
  <c r="N112" i="4"/>
  <c r="N113" i="4"/>
  <c r="N115" i="4"/>
  <c r="N116" i="4"/>
  <c r="N117" i="4"/>
  <c r="N118" i="4"/>
  <c r="N119" i="4"/>
  <c r="N121" i="4"/>
  <c r="O121" i="4"/>
  <c r="O118" i="4"/>
  <c r="O116" i="4"/>
  <c r="O113" i="4"/>
  <c r="O111" i="4"/>
  <c r="O109" i="4"/>
  <c r="O106" i="4"/>
  <c r="O104" i="4"/>
  <c r="O101" i="4"/>
  <c r="O99" i="4"/>
  <c r="O97" i="4"/>
  <c r="O94" i="4"/>
  <c r="O92" i="4"/>
  <c r="O89" i="4"/>
  <c r="O87" i="4"/>
  <c r="O85" i="4"/>
  <c r="O82" i="4"/>
  <c r="O80" i="4"/>
  <c r="O77" i="4"/>
  <c r="O75" i="4"/>
  <c r="B169" i="3"/>
  <c r="C169" i="3"/>
  <c r="D169" i="3"/>
  <c r="E169" i="3"/>
  <c r="F169" i="3"/>
  <c r="G169" i="3"/>
  <c r="H169" i="3"/>
  <c r="I169" i="3"/>
  <c r="J169" i="3"/>
  <c r="K169" i="3"/>
  <c r="L169" i="3"/>
  <c r="M169" i="3"/>
  <c r="O7" i="3"/>
  <c r="B170" i="3"/>
  <c r="C170" i="3"/>
  <c r="D170" i="3"/>
  <c r="E170" i="3"/>
  <c r="F170" i="3"/>
  <c r="G170" i="3"/>
  <c r="H170" i="3"/>
  <c r="I170" i="3"/>
  <c r="J170" i="3"/>
  <c r="K170" i="3"/>
  <c r="L170" i="3"/>
  <c r="M170" i="3"/>
  <c r="O8" i="3"/>
  <c r="B171" i="3"/>
  <c r="C171" i="3"/>
  <c r="D171" i="3"/>
  <c r="E171" i="3"/>
  <c r="F171" i="3"/>
  <c r="G171" i="3"/>
  <c r="H171" i="3"/>
  <c r="I171" i="3"/>
  <c r="J171" i="3"/>
  <c r="K171" i="3"/>
  <c r="L171" i="3"/>
  <c r="M171" i="3"/>
  <c r="O9" i="3"/>
  <c r="B172" i="3"/>
  <c r="C172" i="3"/>
  <c r="D172" i="3"/>
  <c r="E172" i="3"/>
  <c r="F172" i="3"/>
  <c r="G172" i="3"/>
  <c r="H172" i="3"/>
  <c r="I172" i="3"/>
  <c r="J172" i="3"/>
  <c r="K172" i="3"/>
  <c r="L172" i="3"/>
  <c r="M172" i="3"/>
  <c r="O10" i="3"/>
  <c r="B174" i="3"/>
  <c r="C174" i="3"/>
  <c r="D174" i="3"/>
  <c r="E174" i="3"/>
  <c r="F174" i="3"/>
  <c r="G174" i="3"/>
  <c r="H174" i="3"/>
  <c r="I174" i="3"/>
  <c r="J174" i="3"/>
  <c r="K174" i="3"/>
  <c r="L174" i="3"/>
  <c r="M174" i="3"/>
  <c r="O12" i="3"/>
  <c r="B175" i="3"/>
  <c r="C175" i="3"/>
  <c r="D175" i="3"/>
  <c r="E175" i="3"/>
  <c r="F175" i="3"/>
  <c r="G175" i="3"/>
  <c r="H175" i="3"/>
  <c r="I175" i="3"/>
  <c r="J175" i="3"/>
  <c r="K175" i="3"/>
  <c r="L175" i="3"/>
  <c r="M175" i="3"/>
  <c r="O13" i="3"/>
  <c r="B176" i="3"/>
  <c r="C176" i="3"/>
  <c r="D176" i="3"/>
  <c r="E176" i="3"/>
  <c r="F176" i="3"/>
  <c r="G176" i="3"/>
  <c r="H176" i="3"/>
  <c r="I176" i="3"/>
  <c r="J176" i="3"/>
  <c r="K176" i="3"/>
  <c r="L176" i="3"/>
  <c r="M176" i="3"/>
  <c r="O14" i="3"/>
  <c r="B177" i="3"/>
  <c r="C177" i="3"/>
  <c r="D177" i="3"/>
  <c r="E177" i="3"/>
  <c r="F177" i="3"/>
  <c r="G177" i="3"/>
  <c r="H177" i="3"/>
  <c r="I177" i="3"/>
  <c r="J177" i="3"/>
  <c r="K177" i="3"/>
  <c r="L177" i="3"/>
  <c r="M177" i="3"/>
  <c r="O15" i="3"/>
  <c r="B178" i="3"/>
  <c r="C178" i="3"/>
  <c r="D178" i="3"/>
  <c r="E178" i="3"/>
  <c r="F178" i="3"/>
  <c r="G178" i="3"/>
  <c r="H178" i="3"/>
  <c r="I178" i="3"/>
  <c r="J178" i="3"/>
  <c r="K178" i="3"/>
  <c r="L178" i="3"/>
  <c r="M178" i="3"/>
  <c r="O16" i="3"/>
  <c r="B180" i="3"/>
  <c r="C180" i="3"/>
  <c r="D180" i="3"/>
  <c r="E180" i="3"/>
  <c r="F180" i="3"/>
  <c r="G180" i="3"/>
  <c r="H180" i="3"/>
  <c r="I180" i="3"/>
  <c r="J180" i="3"/>
  <c r="K180" i="3"/>
  <c r="L180" i="3"/>
  <c r="M180" i="3"/>
  <c r="O18" i="3"/>
  <c r="B181" i="3"/>
  <c r="C181" i="3"/>
  <c r="D181" i="3"/>
  <c r="E181" i="3"/>
  <c r="F181" i="3"/>
  <c r="G181" i="3"/>
  <c r="H181" i="3"/>
  <c r="I181" i="3"/>
  <c r="J181" i="3"/>
  <c r="K181" i="3"/>
  <c r="L181" i="3"/>
  <c r="M181" i="3"/>
  <c r="O19" i="3"/>
  <c r="B182" i="3"/>
  <c r="C182" i="3"/>
  <c r="D182" i="3"/>
  <c r="E182" i="3"/>
  <c r="F182" i="3"/>
  <c r="G182" i="3"/>
  <c r="H182" i="3"/>
  <c r="I182" i="3"/>
  <c r="J182" i="3"/>
  <c r="K182" i="3"/>
  <c r="L182" i="3"/>
  <c r="M182" i="3"/>
  <c r="O20" i="3"/>
  <c r="B183" i="3"/>
  <c r="C183" i="3"/>
  <c r="D183" i="3"/>
  <c r="E183" i="3"/>
  <c r="F183" i="3"/>
  <c r="G183" i="3"/>
  <c r="H183" i="3"/>
  <c r="I183" i="3"/>
  <c r="J183" i="3"/>
  <c r="K183" i="3"/>
  <c r="L183" i="3"/>
  <c r="M183" i="3"/>
  <c r="O21" i="3"/>
  <c r="B184" i="3"/>
  <c r="C184" i="3"/>
  <c r="D184" i="3"/>
  <c r="E184" i="3"/>
  <c r="F184" i="3"/>
  <c r="G184" i="3"/>
  <c r="H184" i="3"/>
  <c r="I184" i="3"/>
  <c r="J184" i="3"/>
  <c r="K184" i="3"/>
  <c r="L184" i="3"/>
  <c r="M184" i="3"/>
  <c r="O22" i="3"/>
  <c r="B186" i="3"/>
  <c r="C186" i="3"/>
  <c r="D186" i="3"/>
  <c r="E186" i="3"/>
  <c r="F186" i="3"/>
  <c r="G186" i="3"/>
  <c r="H186" i="3"/>
  <c r="I186" i="3"/>
  <c r="J186" i="3"/>
  <c r="K186" i="3"/>
  <c r="L186" i="3"/>
  <c r="M186" i="3"/>
  <c r="O24" i="3"/>
  <c r="B187" i="3"/>
  <c r="C187" i="3"/>
  <c r="D187" i="3"/>
  <c r="E187" i="3"/>
  <c r="F187" i="3"/>
  <c r="G187" i="3"/>
  <c r="H187" i="3"/>
  <c r="I187" i="3"/>
  <c r="J187" i="3"/>
  <c r="K187" i="3"/>
  <c r="L187" i="3"/>
  <c r="M187" i="3"/>
  <c r="O25" i="3"/>
  <c r="B188" i="3"/>
  <c r="C188" i="3"/>
  <c r="D188" i="3"/>
  <c r="E188" i="3"/>
  <c r="F188" i="3"/>
  <c r="G188" i="3"/>
  <c r="H188" i="3"/>
  <c r="I188" i="3"/>
  <c r="J188" i="3"/>
  <c r="K188" i="3"/>
  <c r="L188" i="3"/>
  <c r="M188" i="3"/>
  <c r="O26" i="3"/>
  <c r="B189" i="3"/>
  <c r="C189" i="3"/>
  <c r="D189" i="3"/>
  <c r="E189" i="3"/>
  <c r="F189" i="3"/>
  <c r="G189" i="3"/>
  <c r="H189" i="3"/>
  <c r="I189" i="3"/>
  <c r="J189" i="3"/>
  <c r="K189" i="3"/>
  <c r="L189" i="3"/>
  <c r="M189" i="3"/>
  <c r="O27" i="3"/>
  <c r="B190" i="3"/>
  <c r="C190" i="3"/>
  <c r="D190" i="3"/>
  <c r="E190" i="3"/>
  <c r="F190" i="3"/>
  <c r="G190" i="3"/>
  <c r="H190" i="3"/>
  <c r="I190" i="3"/>
  <c r="J190" i="3"/>
  <c r="K190" i="3"/>
  <c r="L190" i="3"/>
  <c r="M190" i="3"/>
  <c r="O28" i="3"/>
  <c r="B192" i="3"/>
  <c r="C192" i="3"/>
  <c r="D192" i="3"/>
  <c r="E192" i="3"/>
  <c r="F192" i="3"/>
  <c r="G192" i="3"/>
  <c r="H192" i="3"/>
  <c r="I192" i="3"/>
  <c r="J192" i="3"/>
  <c r="K192" i="3"/>
  <c r="L192" i="3"/>
  <c r="M192" i="3"/>
  <c r="O30" i="3"/>
  <c r="B193" i="3"/>
  <c r="C193" i="3"/>
  <c r="D193" i="3"/>
  <c r="E193" i="3"/>
  <c r="F193" i="3"/>
  <c r="G193" i="3"/>
  <c r="H193" i="3"/>
  <c r="I193" i="3"/>
  <c r="J193" i="3"/>
  <c r="K193" i="3"/>
  <c r="L193" i="3"/>
  <c r="M193" i="3"/>
  <c r="O31" i="3"/>
  <c r="B194" i="3"/>
  <c r="C194" i="3"/>
  <c r="D194" i="3"/>
  <c r="E194" i="3"/>
  <c r="F194" i="3"/>
  <c r="G194" i="3"/>
  <c r="H194" i="3"/>
  <c r="I194" i="3"/>
  <c r="J194" i="3"/>
  <c r="K194" i="3"/>
  <c r="L194" i="3"/>
  <c r="M194" i="3"/>
  <c r="O32" i="3"/>
  <c r="B195" i="3"/>
  <c r="C195" i="3"/>
  <c r="D195" i="3"/>
  <c r="E195" i="3"/>
  <c r="F195" i="3"/>
  <c r="G195" i="3"/>
  <c r="H195" i="3"/>
  <c r="I195" i="3"/>
  <c r="J195" i="3"/>
  <c r="K195" i="3"/>
  <c r="L195" i="3"/>
  <c r="M195" i="3"/>
  <c r="O33" i="3"/>
  <c r="B196" i="3"/>
  <c r="C196" i="3"/>
  <c r="D196" i="3"/>
  <c r="E196" i="3"/>
  <c r="F196" i="3"/>
  <c r="G196" i="3"/>
  <c r="H196" i="3"/>
  <c r="I196" i="3"/>
  <c r="J196" i="3"/>
  <c r="K196" i="3"/>
  <c r="L196" i="3"/>
  <c r="M196" i="3"/>
  <c r="O34" i="3"/>
  <c r="B198" i="3"/>
  <c r="C198" i="3"/>
  <c r="D198" i="3"/>
  <c r="E198" i="3"/>
  <c r="F198" i="3"/>
  <c r="G198" i="3"/>
  <c r="H198" i="3"/>
  <c r="I198" i="3"/>
  <c r="J198" i="3"/>
  <c r="K198" i="3"/>
  <c r="L198" i="3"/>
  <c r="M198" i="3"/>
  <c r="O36" i="3"/>
  <c r="B199" i="3"/>
  <c r="C199" i="3"/>
  <c r="D199" i="3"/>
  <c r="E199" i="3"/>
  <c r="F199" i="3"/>
  <c r="G199" i="3"/>
  <c r="H199" i="3"/>
  <c r="I199" i="3"/>
  <c r="J199" i="3"/>
  <c r="K199" i="3"/>
  <c r="L199" i="3"/>
  <c r="M199" i="3"/>
  <c r="O37" i="3"/>
  <c r="B200" i="3"/>
  <c r="C200" i="3"/>
  <c r="D200" i="3"/>
  <c r="E200" i="3"/>
  <c r="F200" i="3"/>
  <c r="G200" i="3"/>
  <c r="H200" i="3"/>
  <c r="I200" i="3"/>
  <c r="J200" i="3"/>
  <c r="K200" i="3"/>
  <c r="L200" i="3"/>
  <c r="M200" i="3"/>
  <c r="O38" i="3"/>
  <c r="B201" i="3"/>
  <c r="C201" i="3"/>
  <c r="D201" i="3"/>
  <c r="E201" i="3"/>
  <c r="F201" i="3"/>
  <c r="G201" i="3"/>
  <c r="H201" i="3"/>
  <c r="I201" i="3"/>
  <c r="J201" i="3"/>
  <c r="K201" i="3"/>
  <c r="L201" i="3"/>
  <c r="M201" i="3"/>
  <c r="O39" i="3"/>
  <c r="B202" i="3"/>
  <c r="C202" i="3"/>
  <c r="D202" i="3"/>
  <c r="E202" i="3"/>
  <c r="F202" i="3"/>
  <c r="G202" i="3"/>
  <c r="H202" i="3"/>
  <c r="I202" i="3"/>
  <c r="J202" i="3"/>
  <c r="K202" i="3"/>
  <c r="L202" i="3"/>
  <c r="M202" i="3"/>
  <c r="O40" i="3"/>
  <c r="B204" i="3"/>
  <c r="C204" i="3"/>
  <c r="D204" i="3"/>
  <c r="E204" i="3"/>
  <c r="F204" i="3"/>
  <c r="G204" i="3"/>
  <c r="H204" i="3"/>
  <c r="I204" i="3"/>
  <c r="J204" i="3"/>
  <c r="K204" i="3"/>
  <c r="L204" i="3"/>
  <c r="M204" i="3"/>
  <c r="O42" i="3"/>
  <c r="B205" i="3"/>
  <c r="C205" i="3"/>
  <c r="D205" i="3"/>
  <c r="E205" i="3"/>
  <c r="F205" i="3"/>
  <c r="G205" i="3"/>
  <c r="H205" i="3"/>
  <c r="I205" i="3"/>
  <c r="J205" i="3"/>
  <c r="K205" i="3"/>
  <c r="L205" i="3"/>
  <c r="M205" i="3"/>
  <c r="O43" i="3"/>
  <c r="B206" i="3"/>
  <c r="C206" i="3"/>
  <c r="D206" i="3"/>
  <c r="E206" i="3"/>
  <c r="F206" i="3"/>
  <c r="G206" i="3"/>
  <c r="H206" i="3"/>
  <c r="I206" i="3"/>
  <c r="J206" i="3"/>
  <c r="K206" i="3"/>
  <c r="L206" i="3"/>
  <c r="M206" i="3"/>
  <c r="O44" i="3"/>
  <c r="B207" i="3"/>
  <c r="C207" i="3"/>
  <c r="D207" i="3"/>
  <c r="E207" i="3"/>
  <c r="F207" i="3"/>
  <c r="G207" i="3"/>
  <c r="H207" i="3"/>
  <c r="I207" i="3"/>
  <c r="J207" i="3"/>
  <c r="K207" i="3"/>
  <c r="L207" i="3"/>
  <c r="M207" i="3"/>
  <c r="O45" i="3"/>
  <c r="B208" i="3"/>
  <c r="C208" i="3"/>
  <c r="D208" i="3"/>
  <c r="E208" i="3"/>
  <c r="F208" i="3"/>
  <c r="G208" i="3"/>
  <c r="H208" i="3"/>
  <c r="I208" i="3"/>
  <c r="J208" i="3"/>
  <c r="K208" i="3"/>
  <c r="L208" i="3"/>
  <c r="M208" i="3"/>
  <c r="O46" i="3"/>
  <c r="B210" i="3"/>
  <c r="C210" i="3"/>
  <c r="D210" i="3"/>
  <c r="E210" i="3"/>
  <c r="F210" i="3"/>
  <c r="G210" i="3"/>
  <c r="H210" i="3"/>
  <c r="I210" i="3"/>
  <c r="J210" i="3"/>
  <c r="K210" i="3"/>
  <c r="L210" i="3"/>
  <c r="M210" i="3"/>
  <c r="O48" i="3"/>
  <c r="B211" i="3"/>
  <c r="C211" i="3"/>
  <c r="D211" i="3"/>
  <c r="E211" i="3"/>
  <c r="F211" i="3"/>
  <c r="G211" i="3"/>
  <c r="H211" i="3"/>
  <c r="I211" i="3"/>
  <c r="J211" i="3"/>
  <c r="K211" i="3"/>
  <c r="L211" i="3"/>
  <c r="M211" i="3"/>
  <c r="O49" i="3"/>
  <c r="B212" i="3"/>
  <c r="C212" i="3"/>
  <c r="D212" i="3"/>
  <c r="E212" i="3"/>
  <c r="F212" i="3"/>
  <c r="G212" i="3"/>
  <c r="H212" i="3"/>
  <c r="I212" i="3"/>
  <c r="J212" i="3"/>
  <c r="K212" i="3"/>
  <c r="L212" i="3"/>
  <c r="M212" i="3"/>
  <c r="O50" i="3"/>
  <c r="B213" i="3"/>
  <c r="C213" i="3"/>
  <c r="D213" i="3"/>
  <c r="E213" i="3"/>
  <c r="F213" i="3"/>
  <c r="G213" i="3"/>
  <c r="H213" i="3"/>
  <c r="I213" i="3"/>
  <c r="J213" i="3"/>
  <c r="K213" i="3"/>
  <c r="L213" i="3"/>
  <c r="M213" i="3"/>
  <c r="O51" i="3"/>
  <c r="B214" i="3"/>
  <c r="C214" i="3"/>
  <c r="D214" i="3"/>
  <c r="E214" i="3"/>
  <c r="F214" i="3"/>
  <c r="G214" i="3"/>
  <c r="H214" i="3"/>
  <c r="I214" i="3"/>
  <c r="J214" i="3"/>
  <c r="K214" i="3"/>
  <c r="L214" i="3"/>
  <c r="M214" i="3"/>
  <c r="O52" i="3"/>
  <c r="B216" i="3"/>
  <c r="C216" i="3"/>
  <c r="D216" i="3"/>
  <c r="E216" i="3"/>
  <c r="F216" i="3"/>
  <c r="G216" i="3"/>
  <c r="H216" i="3"/>
  <c r="I216" i="3"/>
  <c r="J216" i="3"/>
  <c r="K216" i="3"/>
  <c r="L216" i="3"/>
  <c r="M216" i="3"/>
  <c r="O54" i="3"/>
  <c r="B217" i="3"/>
  <c r="C217" i="3"/>
  <c r="D217" i="3"/>
  <c r="E217" i="3"/>
  <c r="F217" i="3"/>
  <c r="G217" i="3"/>
  <c r="H217" i="3"/>
  <c r="I217" i="3"/>
  <c r="J217" i="3"/>
  <c r="K217" i="3"/>
  <c r="L217" i="3"/>
  <c r="M217" i="3"/>
  <c r="O55" i="3"/>
  <c r="B218" i="3"/>
  <c r="C218" i="3"/>
  <c r="D218" i="3"/>
  <c r="E218" i="3"/>
  <c r="F218" i="3"/>
  <c r="G218" i="3"/>
  <c r="H218" i="3"/>
  <c r="I218" i="3"/>
  <c r="J218" i="3"/>
  <c r="K218" i="3"/>
  <c r="L218" i="3"/>
  <c r="M218" i="3"/>
  <c r="O56" i="3"/>
  <c r="B219" i="3"/>
  <c r="C219" i="3"/>
  <c r="D219" i="3"/>
  <c r="E219" i="3"/>
  <c r="F219" i="3"/>
  <c r="G219" i="3"/>
  <c r="H219" i="3"/>
  <c r="I219" i="3"/>
  <c r="J219" i="3"/>
  <c r="K219" i="3"/>
  <c r="L219" i="3"/>
  <c r="M219" i="3"/>
  <c r="O57" i="3"/>
  <c r="B220" i="3"/>
  <c r="C220" i="3"/>
  <c r="D220" i="3"/>
  <c r="E220" i="3"/>
  <c r="F220" i="3"/>
  <c r="G220" i="3"/>
  <c r="H220" i="3"/>
  <c r="I220" i="3"/>
  <c r="J220" i="3"/>
  <c r="K220" i="3"/>
  <c r="L220" i="3"/>
  <c r="M220" i="3"/>
  <c r="O58" i="3"/>
  <c r="B222" i="3"/>
  <c r="C222" i="3"/>
  <c r="D222" i="3"/>
  <c r="E222" i="3"/>
  <c r="F222" i="3"/>
  <c r="G222" i="3"/>
  <c r="H222" i="3"/>
  <c r="I222" i="3"/>
  <c r="J222" i="3"/>
  <c r="K222" i="3"/>
  <c r="L222" i="3"/>
  <c r="M222" i="3"/>
  <c r="O60" i="3"/>
  <c r="B223" i="3"/>
  <c r="C223" i="3"/>
  <c r="D223" i="3"/>
  <c r="E223" i="3"/>
  <c r="F223" i="3"/>
  <c r="G223" i="3"/>
  <c r="H223" i="3"/>
  <c r="I223" i="3"/>
  <c r="J223" i="3"/>
  <c r="K223" i="3"/>
  <c r="L223" i="3"/>
  <c r="M223" i="3"/>
  <c r="O61" i="3"/>
  <c r="B224" i="3"/>
  <c r="C224" i="3"/>
  <c r="D224" i="3"/>
  <c r="E224" i="3"/>
  <c r="F224" i="3"/>
  <c r="G224" i="3"/>
  <c r="H224" i="3"/>
  <c r="I224" i="3"/>
  <c r="J224" i="3"/>
  <c r="K224" i="3"/>
  <c r="L224" i="3"/>
  <c r="M224" i="3"/>
  <c r="O62" i="3"/>
  <c r="B225" i="3"/>
  <c r="C225" i="3"/>
  <c r="D225" i="3"/>
  <c r="E225" i="3"/>
  <c r="F225" i="3"/>
  <c r="G225" i="3"/>
  <c r="H225" i="3"/>
  <c r="I225" i="3"/>
  <c r="J225" i="3"/>
  <c r="K225" i="3"/>
  <c r="L225" i="3"/>
  <c r="M225" i="3"/>
  <c r="O63" i="3"/>
  <c r="B226" i="3"/>
  <c r="C226" i="3"/>
  <c r="D226" i="3"/>
  <c r="E226" i="3"/>
  <c r="F226" i="3"/>
  <c r="G226" i="3"/>
  <c r="H226" i="3"/>
  <c r="I226" i="3"/>
  <c r="J226" i="3"/>
  <c r="K226" i="3"/>
  <c r="L226" i="3"/>
  <c r="M226" i="3"/>
  <c r="O64" i="3"/>
  <c r="B228" i="3"/>
  <c r="C228" i="3"/>
  <c r="D228" i="3"/>
  <c r="E228" i="3"/>
  <c r="F228" i="3"/>
  <c r="G228" i="3"/>
  <c r="H228" i="3"/>
  <c r="I228" i="3"/>
  <c r="J228" i="3"/>
  <c r="K228" i="3"/>
  <c r="L228" i="3"/>
  <c r="M228" i="3"/>
  <c r="O66" i="3"/>
  <c r="N88" i="3"/>
  <c r="N89" i="3"/>
  <c r="N90" i="3"/>
  <c r="N91" i="3"/>
  <c r="N93" i="3"/>
  <c r="N94" i="3"/>
  <c r="N95" i="3"/>
  <c r="N96" i="3"/>
  <c r="N97" i="3"/>
  <c r="N99" i="3"/>
  <c r="N100" i="3"/>
  <c r="N101" i="3"/>
  <c r="N102" i="3"/>
  <c r="N103" i="3"/>
  <c r="N105" i="3"/>
  <c r="N106" i="3"/>
  <c r="N107" i="3"/>
  <c r="N108" i="3"/>
  <c r="N109" i="3"/>
  <c r="N111" i="3"/>
  <c r="N112" i="3"/>
  <c r="N113" i="3"/>
  <c r="N114" i="3"/>
  <c r="N115" i="3"/>
  <c r="N117" i="3"/>
  <c r="N118" i="3"/>
  <c r="N119" i="3"/>
  <c r="N120" i="3"/>
  <c r="O120" i="3" s="1"/>
  <c r="N121" i="3"/>
  <c r="N123" i="3"/>
  <c r="O123" i="3" s="1"/>
  <c r="N124" i="3"/>
  <c r="N125" i="3"/>
  <c r="N126" i="3"/>
  <c r="N127" i="3"/>
  <c r="N129" i="3"/>
  <c r="N130" i="3"/>
  <c r="O130" i="3" s="1"/>
  <c r="N131" i="3"/>
  <c r="N132" i="3"/>
  <c r="O132" i="3" s="1"/>
  <c r="N133" i="3"/>
  <c r="N135" i="3"/>
  <c r="N136" i="3"/>
  <c r="N137" i="3"/>
  <c r="N138" i="3"/>
  <c r="N139" i="3"/>
  <c r="O139" i="3" s="1"/>
  <c r="N141" i="3"/>
  <c r="N142" i="3"/>
  <c r="O142" i="3" s="1"/>
  <c r="N143" i="3"/>
  <c r="N144" i="3"/>
  <c r="N145" i="3"/>
  <c r="N147" i="3"/>
  <c r="O147" i="3" s="1"/>
  <c r="O145" i="3"/>
  <c r="O144" i="3"/>
  <c r="O141" i="3"/>
  <c r="O137" i="3"/>
  <c r="O136" i="3"/>
  <c r="O135" i="3"/>
  <c r="O131" i="3"/>
  <c r="O127" i="3"/>
  <c r="O126" i="3"/>
  <c r="O125" i="3"/>
  <c r="O121" i="3"/>
  <c r="O118" i="3"/>
  <c r="O117" i="3"/>
  <c r="O115" i="3"/>
  <c r="O114" i="3"/>
  <c r="O113" i="3"/>
  <c r="O112" i="3"/>
  <c r="O111" i="3"/>
  <c r="O109" i="3"/>
  <c r="O108" i="3"/>
  <c r="O107" i="3"/>
  <c r="O106" i="3"/>
  <c r="O105" i="3"/>
  <c r="O103" i="3"/>
  <c r="O102" i="3"/>
  <c r="O101" i="3"/>
  <c r="O100" i="3"/>
  <c r="O99" i="3"/>
  <c r="O97" i="3"/>
  <c r="O96" i="3"/>
  <c r="O95" i="3"/>
  <c r="O94" i="3"/>
  <c r="O93" i="3"/>
  <c r="O91" i="3"/>
  <c r="O90" i="3"/>
  <c r="O89" i="3"/>
  <c r="O88" i="3"/>
  <c r="B171" i="2"/>
  <c r="C171" i="2"/>
  <c r="D171" i="2"/>
  <c r="E171" i="2"/>
  <c r="F171" i="2"/>
  <c r="G171" i="2"/>
  <c r="H171" i="2"/>
  <c r="I171" i="2"/>
  <c r="J171" i="2"/>
  <c r="K171" i="2"/>
  <c r="L171" i="2"/>
  <c r="M171" i="2"/>
  <c r="O7" i="2"/>
  <c r="B172" i="2"/>
  <c r="C172" i="2"/>
  <c r="D172" i="2"/>
  <c r="E172" i="2"/>
  <c r="F172" i="2"/>
  <c r="G172" i="2"/>
  <c r="H172" i="2"/>
  <c r="I172" i="2"/>
  <c r="J172" i="2"/>
  <c r="K172" i="2"/>
  <c r="L172" i="2"/>
  <c r="M172" i="2"/>
  <c r="O8" i="2"/>
  <c r="B173" i="2"/>
  <c r="C173" i="2"/>
  <c r="D173" i="2"/>
  <c r="E173" i="2"/>
  <c r="F173" i="2"/>
  <c r="G173" i="2"/>
  <c r="H173" i="2"/>
  <c r="I173" i="2"/>
  <c r="J173" i="2"/>
  <c r="K173" i="2"/>
  <c r="L173" i="2"/>
  <c r="M173" i="2"/>
  <c r="O9" i="2"/>
  <c r="B174" i="2"/>
  <c r="C174" i="2"/>
  <c r="D174" i="2"/>
  <c r="E174" i="2"/>
  <c r="F174" i="2"/>
  <c r="G174" i="2"/>
  <c r="H174" i="2"/>
  <c r="I174" i="2"/>
  <c r="J174" i="2"/>
  <c r="K174" i="2"/>
  <c r="L174" i="2"/>
  <c r="M174" i="2"/>
  <c r="O10" i="2"/>
  <c r="B175" i="2"/>
  <c r="C175" i="2"/>
  <c r="D175" i="2"/>
  <c r="E175" i="2"/>
  <c r="F175" i="2"/>
  <c r="G175" i="2"/>
  <c r="H175" i="2"/>
  <c r="I175" i="2"/>
  <c r="J175" i="2"/>
  <c r="K175" i="2"/>
  <c r="L175" i="2"/>
  <c r="M175" i="2"/>
  <c r="O11" i="2"/>
  <c r="B177" i="2"/>
  <c r="C177" i="2"/>
  <c r="D177" i="2"/>
  <c r="E177" i="2"/>
  <c r="F177" i="2"/>
  <c r="G177" i="2"/>
  <c r="H177" i="2"/>
  <c r="I177" i="2"/>
  <c r="J177" i="2"/>
  <c r="K177" i="2"/>
  <c r="L177" i="2"/>
  <c r="M177" i="2"/>
  <c r="O13" i="2"/>
  <c r="B178" i="2"/>
  <c r="C178" i="2"/>
  <c r="D178" i="2"/>
  <c r="E178" i="2"/>
  <c r="F178" i="2"/>
  <c r="G178" i="2"/>
  <c r="H178" i="2"/>
  <c r="I178" i="2"/>
  <c r="J178" i="2"/>
  <c r="K178" i="2"/>
  <c r="L178" i="2"/>
  <c r="M178" i="2"/>
  <c r="O14" i="2"/>
  <c r="B179" i="2"/>
  <c r="C179" i="2"/>
  <c r="D179" i="2"/>
  <c r="E179" i="2"/>
  <c r="F179" i="2"/>
  <c r="G179" i="2"/>
  <c r="H179" i="2"/>
  <c r="I179" i="2"/>
  <c r="J179" i="2"/>
  <c r="K179" i="2"/>
  <c r="L179" i="2"/>
  <c r="M179" i="2"/>
  <c r="O15" i="2"/>
  <c r="B180" i="2"/>
  <c r="C180" i="2"/>
  <c r="D180" i="2"/>
  <c r="E180" i="2"/>
  <c r="F180" i="2"/>
  <c r="G180" i="2"/>
  <c r="H180" i="2"/>
  <c r="I180" i="2"/>
  <c r="J180" i="2"/>
  <c r="K180" i="2"/>
  <c r="L180" i="2"/>
  <c r="M180" i="2"/>
  <c r="O16" i="2"/>
  <c r="B181" i="2"/>
  <c r="C181" i="2"/>
  <c r="D181" i="2"/>
  <c r="E181" i="2"/>
  <c r="F181" i="2"/>
  <c r="G181" i="2"/>
  <c r="H181" i="2"/>
  <c r="I181" i="2"/>
  <c r="J181" i="2"/>
  <c r="K181" i="2"/>
  <c r="L181" i="2"/>
  <c r="M181" i="2"/>
  <c r="O17" i="2"/>
  <c r="B183" i="2"/>
  <c r="C183" i="2"/>
  <c r="D183" i="2"/>
  <c r="E183" i="2"/>
  <c r="F183" i="2"/>
  <c r="G183" i="2"/>
  <c r="H183" i="2"/>
  <c r="I183" i="2"/>
  <c r="J183" i="2"/>
  <c r="K183" i="2"/>
  <c r="L183" i="2"/>
  <c r="M183" i="2"/>
  <c r="O19" i="2"/>
  <c r="B184" i="2"/>
  <c r="C184" i="2"/>
  <c r="D184" i="2"/>
  <c r="E184" i="2"/>
  <c r="F184" i="2"/>
  <c r="G184" i="2"/>
  <c r="H184" i="2"/>
  <c r="I184" i="2"/>
  <c r="J184" i="2"/>
  <c r="K184" i="2"/>
  <c r="L184" i="2"/>
  <c r="M184" i="2"/>
  <c r="O20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O21" i="2"/>
  <c r="B186" i="2"/>
  <c r="C186" i="2"/>
  <c r="D186" i="2"/>
  <c r="E186" i="2"/>
  <c r="F186" i="2"/>
  <c r="G186" i="2"/>
  <c r="H186" i="2"/>
  <c r="I186" i="2"/>
  <c r="J186" i="2"/>
  <c r="K186" i="2"/>
  <c r="L186" i="2"/>
  <c r="M186" i="2"/>
  <c r="O22" i="2"/>
  <c r="B187" i="2"/>
  <c r="C187" i="2"/>
  <c r="D187" i="2"/>
  <c r="E187" i="2"/>
  <c r="F187" i="2"/>
  <c r="G187" i="2"/>
  <c r="H187" i="2"/>
  <c r="I187" i="2"/>
  <c r="J187" i="2"/>
  <c r="K187" i="2"/>
  <c r="L187" i="2"/>
  <c r="M187" i="2"/>
  <c r="O23" i="2"/>
  <c r="B189" i="2"/>
  <c r="C189" i="2"/>
  <c r="D189" i="2"/>
  <c r="E189" i="2"/>
  <c r="F189" i="2"/>
  <c r="G189" i="2"/>
  <c r="H189" i="2"/>
  <c r="I189" i="2"/>
  <c r="J189" i="2"/>
  <c r="K189" i="2"/>
  <c r="L189" i="2"/>
  <c r="M189" i="2"/>
  <c r="O25" i="2"/>
  <c r="B190" i="2"/>
  <c r="C190" i="2"/>
  <c r="D190" i="2"/>
  <c r="E190" i="2"/>
  <c r="F190" i="2"/>
  <c r="G190" i="2"/>
  <c r="H190" i="2"/>
  <c r="I190" i="2"/>
  <c r="J190" i="2"/>
  <c r="K190" i="2"/>
  <c r="L190" i="2"/>
  <c r="M190" i="2"/>
  <c r="O26" i="2"/>
  <c r="B191" i="2"/>
  <c r="C191" i="2"/>
  <c r="D191" i="2"/>
  <c r="E191" i="2"/>
  <c r="F191" i="2"/>
  <c r="G191" i="2"/>
  <c r="H191" i="2"/>
  <c r="I191" i="2"/>
  <c r="J191" i="2"/>
  <c r="K191" i="2"/>
  <c r="L191" i="2"/>
  <c r="M191" i="2"/>
  <c r="O27" i="2"/>
  <c r="B192" i="2"/>
  <c r="C192" i="2"/>
  <c r="D192" i="2"/>
  <c r="E192" i="2"/>
  <c r="F192" i="2"/>
  <c r="G192" i="2"/>
  <c r="H192" i="2"/>
  <c r="I192" i="2"/>
  <c r="J192" i="2"/>
  <c r="K192" i="2"/>
  <c r="L192" i="2"/>
  <c r="M192" i="2"/>
  <c r="O28" i="2"/>
  <c r="B193" i="2"/>
  <c r="C193" i="2"/>
  <c r="D193" i="2"/>
  <c r="E193" i="2"/>
  <c r="F193" i="2"/>
  <c r="G193" i="2"/>
  <c r="H193" i="2"/>
  <c r="I193" i="2"/>
  <c r="J193" i="2"/>
  <c r="K193" i="2"/>
  <c r="L193" i="2"/>
  <c r="M193" i="2"/>
  <c r="O29" i="2"/>
  <c r="B195" i="2"/>
  <c r="C195" i="2"/>
  <c r="D195" i="2"/>
  <c r="E195" i="2"/>
  <c r="F195" i="2"/>
  <c r="G195" i="2"/>
  <c r="H195" i="2"/>
  <c r="I195" i="2"/>
  <c r="J195" i="2"/>
  <c r="K195" i="2"/>
  <c r="L195" i="2"/>
  <c r="M195" i="2"/>
  <c r="O31" i="2"/>
  <c r="B196" i="2"/>
  <c r="C196" i="2"/>
  <c r="D196" i="2"/>
  <c r="E196" i="2"/>
  <c r="F196" i="2"/>
  <c r="G196" i="2"/>
  <c r="H196" i="2"/>
  <c r="I196" i="2"/>
  <c r="J196" i="2"/>
  <c r="K196" i="2"/>
  <c r="L196" i="2"/>
  <c r="M196" i="2"/>
  <c r="O32" i="2"/>
  <c r="B197" i="2"/>
  <c r="C197" i="2"/>
  <c r="D197" i="2"/>
  <c r="E197" i="2"/>
  <c r="F197" i="2"/>
  <c r="G197" i="2"/>
  <c r="H197" i="2"/>
  <c r="I197" i="2"/>
  <c r="J197" i="2"/>
  <c r="K197" i="2"/>
  <c r="L197" i="2"/>
  <c r="M197" i="2"/>
  <c r="O33" i="2"/>
  <c r="B198" i="2"/>
  <c r="C198" i="2"/>
  <c r="D198" i="2"/>
  <c r="E198" i="2"/>
  <c r="F198" i="2"/>
  <c r="G198" i="2"/>
  <c r="H198" i="2"/>
  <c r="I198" i="2"/>
  <c r="J198" i="2"/>
  <c r="K198" i="2"/>
  <c r="L198" i="2"/>
  <c r="M198" i="2"/>
  <c r="O34" i="2"/>
  <c r="B199" i="2"/>
  <c r="C199" i="2"/>
  <c r="D199" i="2"/>
  <c r="E199" i="2"/>
  <c r="F199" i="2"/>
  <c r="G199" i="2"/>
  <c r="H199" i="2"/>
  <c r="I199" i="2"/>
  <c r="J199" i="2"/>
  <c r="K199" i="2"/>
  <c r="L199" i="2"/>
  <c r="M199" i="2"/>
  <c r="O35" i="2"/>
  <c r="B201" i="2"/>
  <c r="C201" i="2"/>
  <c r="D201" i="2"/>
  <c r="E201" i="2"/>
  <c r="F201" i="2"/>
  <c r="G201" i="2"/>
  <c r="H201" i="2"/>
  <c r="I201" i="2"/>
  <c r="J201" i="2"/>
  <c r="K201" i="2"/>
  <c r="L201" i="2"/>
  <c r="M201" i="2"/>
  <c r="O37" i="2"/>
  <c r="B202" i="2"/>
  <c r="C202" i="2"/>
  <c r="D202" i="2"/>
  <c r="E202" i="2"/>
  <c r="F202" i="2"/>
  <c r="G202" i="2"/>
  <c r="H202" i="2"/>
  <c r="I202" i="2"/>
  <c r="J202" i="2"/>
  <c r="K202" i="2"/>
  <c r="L202" i="2"/>
  <c r="M202" i="2"/>
  <c r="O38" i="2"/>
  <c r="B203" i="2"/>
  <c r="C203" i="2"/>
  <c r="D203" i="2"/>
  <c r="E203" i="2"/>
  <c r="F203" i="2"/>
  <c r="G203" i="2"/>
  <c r="H203" i="2"/>
  <c r="I203" i="2"/>
  <c r="J203" i="2"/>
  <c r="K203" i="2"/>
  <c r="L203" i="2"/>
  <c r="M203" i="2"/>
  <c r="O39" i="2"/>
  <c r="B204" i="2"/>
  <c r="C204" i="2"/>
  <c r="D204" i="2"/>
  <c r="E204" i="2"/>
  <c r="F204" i="2"/>
  <c r="G204" i="2"/>
  <c r="H204" i="2"/>
  <c r="I204" i="2"/>
  <c r="J204" i="2"/>
  <c r="K204" i="2"/>
  <c r="L204" i="2"/>
  <c r="M204" i="2"/>
  <c r="O40" i="2"/>
  <c r="B205" i="2"/>
  <c r="C205" i="2"/>
  <c r="D205" i="2"/>
  <c r="E205" i="2"/>
  <c r="F205" i="2"/>
  <c r="G205" i="2"/>
  <c r="H205" i="2"/>
  <c r="I205" i="2"/>
  <c r="J205" i="2"/>
  <c r="K205" i="2"/>
  <c r="L205" i="2"/>
  <c r="M205" i="2"/>
  <c r="O41" i="2"/>
  <c r="B207" i="2"/>
  <c r="C207" i="2"/>
  <c r="D207" i="2"/>
  <c r="E207" i="2"/>
  <c r="F207" i="2"/>
  <c r="G207" i="2"/>
  <c r="H207" i="2"/>
  <c r="I207" i="2"/>
  <c r="J207" i="2"/>
  <c r="K207" i="2"/>
  <c r="L207" i="2"/>
  <c r="M207" i="2"/>
  <c r="O43" i="2"/>
  <c r="B208" i="2"/>
  <c r="C208" i="2"/>
  <c r="D208" i="2"/>
  <c r="E208" i="2"/>
  <c r="F208" i="2"/>
  <c r="G208" i="2"/>
  <c r="H208" i="2"/>
  <c r="I208" i="2"/>
  <c r="J208" i="2"/>
  <c r="K208" i="2"/>
  <c r="L208" i="2"/>
  <c r="M208" i="2"/>
  <c r="O44" i="2"/>
  <c r="B209" i="2"/>
  <c r="C209" i="2"/>
  <c r="D209" i="2"/>
  <c r="E209" i="2"/>
  <c r="F209" i="2"/>
  <c r="G209" i="2"/>
  <c r="H209" i="2"/>
  <c r="I209" i="2"/>
  <c r="J209" i="2"/>
  <c r="K209" i="2"/>
  <c r="L209" i="2"/>
  <c r="M209" i="2"/>
  <c r="O45" i="2"/>
  <c r="B210" i="2"/>
  <c r="C210" i="2"/>
  <c r="D210" i="2"/>
  <c r="E210" i="2"/>
  <c r="F210" i="2"/>
  <c r="G210" i="2"/>
  <c r="H210" i="2"/>
  <c r="I210" i="2"/>
  <c r="J210" i="2"/>
  <c r="K210" i="2"/>
  <c r="L210" i="2"/>
  <c r="M210" i="2"/>
  <c r="O46" i="2"/>
  <c r="B211" i="2"/>
  <c r="C211" i="2"/>
  <c r="D211" i="2"/>
  <c r="E211" i="2"/>
  <c r="F211" i="2"/>
  <c r="G211" i="2"/>
  <c r="H211" i="2"/>
  <c r="I211" i="2"/>
  <c r="J211" i="2"/>
  <c r="K211" i="2"/>
  <c r="L211" i="2"/>
  <c r="M211" i="2"/>
  <c r="O47" i="2"/>
  <c r="B213" i="2"/>
  <c r="C213" i="2"/>
  <c r="D213" i="2"/>
  <c r="E213" i="2"/>
  <c r="F213" i="2"/>
  <c r="G213" i="2"/>
  <c r="H213" i="2"/>
  <c r="I213" i="2"/>
  <c r="J213" i="2"/>
  <c r="K213" i="2"/>
  <c r="L213" i="2"/>
  <c r="M213" i="2"/>
  <c r="O49" i="2"/>
  <c r="B214" i="2"/>
  <c r="C214" i="2"/>
  <c r="D214" i="2"/>
  <c r="E214" i="2"/>
  <c r="F214" i="2"/>
  <c r="G214" i="2"/>
  <c r="H214" i="2"/>
  <c r="I214" i="2"/>
  <c r="J214" i="2"/>
  <c r="K214" i="2"/>
  <c r="L214" i="2"/>
  <c r="M214" i="2"/>
  <c r="O50" i="2"/>
  <c r="B215" i="2"/>
  <c r="C215" i="2"/>
  <c r="D215" i="2"/>
  <c r="E215" i="2"/>
  <c r="F215" i="2"/>
  <c r="G215" i="2"/>
  <c r="H215" i="2"/>
  <c r="I215" i="2"/>
  <c r="J215" i="2"/>
  <c r="K215" i="2"/>
  <c r="L215" i="2"/>
  <c r="M215" i="2"/>
  <c r="O51" i="2"/>
  <c r="B216" i="2"/>
  <c r="C216" i="2"/>
  <c r="D216" i="2"/>
  <c r="E216" i="2"/>
  <c r="F216" i="2"/>
  <c r="G216" i="2"/>
  <c r="H216" i="2"/>
  <c r="I216" i="2"/>
  <c r="J216" i="2"/>
  <c r="K216" i="2"/>
  <c r="L216" i="2"/>
  <c r="M216" i="2"/>
  <c r="O52" i="2"/>
  <c r="B217" i="2"/>
  <c r="C217" i="2"/>
  <c r="D217" i="2"/>
  <c r="E217" i="2"/>
  <c r="F217" i="2"/>
  <c r="G217" i="2"/>
  <c r="H217" i="2"/>
  <c r="I217" i="2"/>
  <c r="J217" i="2"/>
  <c r="K217" i="2"/>
  <c r="L217" i="2"/>
  <c r="M217" i="2"/>
  <c r="O53" i="2"/>
  <c r="B219" i="2"/>
  <c r="C219" i="2"/>
  <c r="D219" i="2"/>
  <c r="E219" i="2"/>
  <c r="F219" i="2"/>
  <c r="G219" i="2"/>
  <c r="H219" i="2"/>
  <c r="I219" i="2"/>
  <c r="J219" i="2"/>
  <c r="K219" i="2"/>
  <c r="L219" i="2"/>
  <c r="M219" i="2"/>
  <c r="O55" i="2"/>
  <c r="B220" i="2"/>
  <c r="C220" i="2"/>
  <c r="D220" i="2"/>
  <c r="E220" i="2"/>
  <c r="F220" i="2"/>
  <c r="G220" i="2"/>
  <c r="H220" i="2"/>
  <c r="I220" i="2"/>
  <c r="J220" i="2"/>
  <c r="K220" i="2"/>
  <c r="L220" i="2"/>
  <c r="M220" i="2"/>
  <c r="O56" i="2"/>
  <c r="B221" i="2"/>
  <c r="C221" i="2"/>
  <c r="D221" i="2"/>
  <c r="E221" i="2"/>
  <c r="F221" i="2"/>
  <c r="G221" i="2"/>
  <c r="H221" i="2"/>
  <c r="I221" i="2"/>
  <c r="J221" i="2"/>
  <c r="K221" i="2"/>
  <c r="L221" i="2"/>
  <c r="M221" i="2"/>
  <c r="O57" i="2"/>
  <c r="B222" i="2"/>
  <c r="C222" i="2"/>
  <c r="D222" i="2"/>
  <c r="E222" i="2"/>
  <c r="F222" i="2"/>
  <c r="G222" i="2"/>
  <c r="H222" i="2"/>
  <c r="I222" i="2"/>
  <c r="J222" i="2"/>
  <c r="K222" i="2"/>
  <c r="L222" i="2"/>
  <c r="M222" i="2"/>
  <c r="O58" i="2"/>
  <c r="B223" i="2"/>
  <c r="C223" i="2"/>
  <c r="D223" i="2"/>
  <c r="E223" i="2"/>
  <c r="F223" i="2"/>
  <c r="G223" i="2"/>
  <c r="H223" i="2"/>
  <c r="I223" i="2"/>
  <c r="J223" i="2"/>
  <c r="K223" i="2"/>
  <c r="L223" i="2"/>
  <c r="M223" i="2"/>
  <c r="O59" i="2"/>
  <c r="B225" i="2"/>
  <c r="C225" i="2"/>
  <c r="D225" i="2"/>
  <c r="E225" i="2"/>
  <c r="F225" i="2"/>
  <c r="G225" i="2"/>
  <c r="H225" i="2"/>
  <c r="I225" i="2"/>
  <c r="J225" i="2"/>
  <c r="K225" i="2"/>
  <c r="L225" i="2"/>
  <c r="M225" i="2"/>
  <c r="O61" i="2"/>
  <c r="B226" i="2"/>
  <c r="C226" i="2"/>
  <c r="D226" i="2"/>
  <c r="E226" i="2"/>
  <c r="F226" i="2"/>
  <c r="G226" i="2"/>
  <c r="H226" i="2"/>
  <c r="I226" i="2"/>
  <c r="J226" i="2"/>
  <c r="K226" i="2"/>
  <c r="L226" i="2"/>
  <c r="M226" i="2"/>
  <c r="O62" i="2"/>
  <c r="B227" i="2"/>
  <c r="C227" i="2"/>
  <c r="D227" i="2"/>
  <c r="E227" i="2"/>
  <c r="F227" i="2"/>
  <c r="G227" i="2"/>
  <c r="H227" i="2"/>
  <c r="I227" i="2"/>
  <c r="J227" i="2"/>
  <c r="K227" i="2"/>
  <c r="L227" i="2"/>
  <c r="M227" i="2"/>
  <c r="O63" i="2"/>
  <c r="B228" i="2"/>
  <c r="C228" i="2"/>
  <c r="D228" i="2"/>
  <c r="E228" i="2"/>
  <c r="F228" i="2"/>
  <c r="G228" i="2"/>
  <c r="H228" i="2"/>
  <c r="I228" i="2"/>
  <c r="J228" i="2"/>
  <c r="K228" i="2"/>
  <c r="L228" i="2"/>
  <c r="M228" i="2"/>
  <c r="O64" i="2"/>
  <c r="B229" i="2"/>
  <c r="C229" i="2"/>
  <c r="D229" i="2"/>
  <c r="E229" i="2"/>
  <c r="F229" i="2"/>
  <c r="G229" i="2"/>
  <c r="H229" i="2"/>
  <c r="I229" i="2"/>
  <c r="J229" i="2"/>
  <c r="K229" i="2"/>
  <c r="L229" i="2"/>
  <c r="M229" i="2"/>
  <c r="O65" i="2"/>
  <c r="B231" i="2"/>
  <c r="C231" i="2"/>
  <c r="D231" i="2"/>
  <c r="E231" i="2"/>
  <c r="F231" i="2"/>
  <c r="G231" i="2"/>
  <c r="H231" i="2"/>
  <c r="I231" i="2"/>
  <c r="J231" i="2"/>
  <c r="K231" i="2"/>
  <c r="L231" i="2"/>
  <c r="M231" i="2"/>
  <c r="O67" i="2"/>
  <c r="N149" i="2"/>
  <c r="N147" i="2"/>
  <c r="N146" i="2"/>
  <c r="N145" i="2"/>
  <c r="N144" i="2"/>
  <c r="N143" i="2"/>
  <c r="N141" i="2"/>
  <c r="N140" i="2"/>
  <c r="O140" i="2" s="1"/>
  <c r="N139" i="2"/>
  <c r="O139" i="2" s="1"/>
  <c r="N138" i="2"/>
  <c r="O138" i="2" s="1"/>
  <c r="N137" i="2"/>
  <c r="O137" i="2" s="1"/>
  <c r="N135" i="2"/>
  <c r="O135" i="2" s="1"/>
  <c r="N134" i="2"/>
  <c r="O134" i="2" s="1"/>
  <c r="N133" i="2"/>
  <c r="O133" i="2" s="1"/>
  <c r="N132" i="2"/>
  <c r="O132" i="2" s="1"/>
  <c r="N131" i="2"/>
  <c r="O131" i="2" s="1"/>
  <c r="N129" i="2"/>
  <c r="O129" i="2" s="1"/>
  <c r="N128" i="2"/>
  <c r="O128" i="2" s="1"/>
  <c r="N127" i="2"/>
  <c r="O127" i="2" s="1"/>
  <c r="N126" i="2"/>
  <c r="O126" i="2" s="1"/>
  <c r="N125" i="2"/>
  <c r="O125" i="2" s="1"/>
  <c r="N123" i="2"/>
  <c r="O123" i="2" s="1"/>
  <c r="N122" i="2"/>
  <c r="O122" i="2" s="1"/>
  <c r="N121" i="2"/>
  <c r="O121" i="2" s="1"/>
  <c r="N120" i="2"/>
  <c r="N119" i="2"/>
  <c r="O119" i="2" s="1"/>
  <c r="N117" i="2"/>
  <c r="N116" i="2"/>
  <c r="O116" i="2" s="1"/>
  <c r="N115" i="2"/>
  <c r="N114" i="2"/>
  <c r="O114" i="2" s="1"/>
  <c r="N113" i="2"/>
  <c r="N111" i="2"/>
  <c r="O111" i="2" s="1"/>
  <c r="N110" i="2"/>
  <c r="N109" i="2"/>
  <c r="O109" i="2" s="1"/>
  <c r="N108" i="2"/>
  <c r="N107" i="2"/>
  <c r="O107" i="2" s="1"/>
  <c r="N105" i="2"/>
  <c r="N104" i="2"/>
  <c r="O104" i="2" s="1"/>
  <c r="N103" i="2"/>
  <c r="N102" i="2"/>
  <c r="O102" i="2" s="1"/>
  <c r="N101" i="2"/>
  <c r="O101" i="2" s="1"/>
  <c r="N99" i="2"/>
  <c r="O99" i="2" s="1"/>
  <c r="N98" i="2"/>
  <c r="O98" i="2" s="1"/>
  <c r="N97" i="2"/>
  <c r="O97" i="2" s="1"/>
  <c r="N96" i="2"/>
  <c r="O96" i="2" s="1"/>
  <c r="N95" i="2"/>
  <c r="O95" i="2" s="1"/>
  <c r="N93" i="2"/>
  <c r="O93" i="2" s="1"/>
  <c r="N92" i="2"/>
  <c r="O92" i="2" s="1"/>
  <c r="N91" i="2"/>
  <c r="O91" i="2" s="1"/>
  <c r="N90" i="2"/>
  <c r="O90" i="2" s="1"/>
  <c r="N89" i="2"/>
  <c r="B165" i="7"/>
  <c r="C165" i="7"/>
  <c r="D165" i="7"/>
  <c r="E165" i="7"/>
  <c r="F165" i="7"/>
  <c r="G165" i="7"/>
  <c r="H165" i="7"/>
  <c r="I165" i="7"/>
  <c r="J165" i="7"/>
  <c r="K165" i="7"/>
  <c r="L165" i="7"/>
  <c r="M165" i="7"/>
  <c r="O7" i="7"/>
  <c r="B166" i="7"/>
  <c r="C166" i="7"/>
  <c r="D166" i="7"/>
  <c r="E166" i="7"/>
  <c r="F166" i="7"/>
  <c r="G166" i="7"/>
  <c r="H166" i="7"/>
  <c r="I166" i="7"/>
  <c r="J166" i="7"/>
  <c r="K166" i="7"/>
  <c r="L166" i="7"/>
  <c r="M166" i="7"/>
  <c r="O8" i="7"/>
  <c r="B168" i="7"/>
  <c r="C168" i="7"/>
  <c r="D168" i="7"/>
  <c r="E168" i="7"/>
  <c r="F168" i="7"/>
  <c r="G168" i="7"/>
  <c r="H168" i="7"/>
  <c r="I168" i="7"/>
  <c r="J168" i="7"/>
  <c r="K168" i="7"/>
  <c r="L168" i="7"/>
  <c r="M168" i="7"/>
  <c r="O10" i="7"/>
  <c r="B169" i="7"/>
  <c r="C169" i="7"/>
  <c r="D169" i="7"/>
  <c r="E169" i="7"/>
  <c r="F169" i="7"/>
  <c r="G169" i="7"/>
  <c r="H169" i="7"/>
  <c r="I169" i="7"/>
  <c r="J169" i="7"/>
  <c r="K169" i="7"/>
  <c r="L169" i="7"/>
  <c r="M169" i="7"/>
  <c r="O11" i="7"/>
  <c r="B170" i="7"/>
  <c r="C170" i="7"/>
  <c r="D170" i="7"/>
  <c r="E170" i="7"/>
  <c r="F170" i="7"/>
  <c r="G170" i="7"/>
  <c r="H170" i="7"/>
  <c r="I170" i="7"/>
  <c r="J170" i="7"/>
  <c r="K170" i="7"/>
  <c r="L170" i="7"/>
  <c r="M170" i="7"/>
  <c r="O12" i="7"/>
  <c r="B171" i="7"/>
  <c r="C171" i="7"/>
  <c r="D171" i="7"/>
  <c r="E171" i="7"/>
  <c r="F171" i="7"/>
  <c r="G171" i="7"/>
  <c r="H171" i="7"/>
  <c r="I171" i="7"/>
  <c r="J171" i="7"/>
  <c r="K171" i="7"/>
  <c r="L171" i="7"/>
  <c r="M171" i="7"/>
  <c r="O13" i="7"/>
  <c r="B172" i="7"/>
  <c r="C172" i="7"/>
  <c r="D172" i="7"/>
  <c r="E172" i="7"/>
  <c r="F172" i="7"/>
  <c r="G172" i="7"/>
  <c r="H172" i="7"/>
  <c r="I172" i="7"/>
  <c r="J172" i="7"/>
  <c r="K172" i="7"/>
  <c r="L172" i="7"/>
  <c r="M172" i="7"/>
  <c r="O14" i="7"/>
  <c r="B174" i="7"/>
  <c r="C174" i="7"/>
  <c r="D174" i="7"/>
  <c r="E174" i="7"/>
  <c r="F174" i="7"/>
  <c r="G174" i="7"/>
  <c r="H174" i="7"/>
  <c r="I174" i="7"/>
  <c r="J174" i="7"/>
  <c r="K174" i="7"/>
  <c r="L174" i="7"/>
  <c r="M174" i="7"/>
  <c r="O16" i="7"/>
  <c r="B175" i="7"/>
  <c r="C175" i="7"/>
  <c r="D175" i="7"/>
  <c r="E175" i="7"/>
  <c r="F175" i="7"/>
  <c r="G175" i="7"/>
  <c r="H175" i="7"/>
  <c r="I175" i="7"/>
  <c r="J175" i="7"/>
  <c r="K175" i="7"/>
  <c r="L175" i="7"/>
  <c r="M175" i="7"/>
  <c r="O17" i="7"/>
  <c r="B176" i="7"/>
  <c r="C176" i="7"/>
  <c r="D176" i="7"/>
  <c r="E176" i="7"/>
  <c r="F176" i="7"/>
  <c r="G176" i="7"/>
  <c r="H176" i="7"/>
  <c r="I176" i="7"/>
  <c r="J176" i="7"/>
  <c r="K176" i="7"/>
  <c r="L176" i="7"/>
  <c r="M176" i="7"/>
  <c r="O18" i="7"/>
  <c r="B177" i="7"/>
  <c r="C177" i="7"/>
  <c r="D177" i="7"/>
  <c r="E177" i="7"/>
  <c r="F177" i="7"/>
  <c r="G177" i="7"/>
  <c r="H177" i="7"/>
  <c r="I177" i="7"/>
  <c r="J177" i="7"/>
  <c r="K177" i="7"/>
  <c r="L177" i="7"/>
  <c r="M177" i="7"/>
  <c r="O19" i="7"/>
  <c r="B178" i="7"/>
  <c r="C178" i="7"/>
  <c r="D178" i="7"/>
  <c r="E178" i="7"/>
  <c r="F178" i="7"/>
  <c r="G178" i="7"/>
  <c r="H178" i="7"/>
  <c r="I178" i="7"/>
  <c r="J178" i="7"/>
  <c r="K178" i="7"/>
  <c r="L178" i="7"/>
  <c r="M178" i="7"/>
  <c r="O20" i="7"/>
  <c r="B180" i="7"/>
  <c r="C180" i="7"/>
  <c r="D180" i="7"/>
  <c r="E180" i="7"/>
  <c r="F180" i="7"/>
  <c r="G180" i="7"/>
  <c r="H180" i="7"/>
  <c r="I180" i="7"/>
  <c r="J180" i="7"/>
  <c r="K180" i="7"/>
  <c r="L180" i="7"/>
  <c r="M180" i="7"/>
  <c r="O22" i="7"/>
  <c r="B181" i="7"/>
  <c r="C181" i="7"/>
  <c r="D181" i="7"/>
  <c r="E181" i="7"/>
  <c r="F181" i="7"/>
  <c r="G181" i="7"/>
  <c r="H181" i="7"/>
  <c r="I181" i="7"/>
  <c r="J181" i="7"/>
  <c r="K181" i="7"/>
  <c r="L181" i="7"/>
  <c r="M181" i="7"/>
  <c r="O23" i="7"/>
  <c r="B182" i="7"/>
  <c r="C182" i="7"/>
  <c r="D182" i="7"/>
  <c r="E182" i="7"/>
  <c r="F182" i="7"/>
  <c r="G182" i="7"/>
  <c r="H182" i="7"/>
  <c r="I182" i="7"/>
  <c r="J182" i="7"/>
  <c r="K182" i="7"/>
  <c r="L182" i="7"/>
  <c r="M182" i="7"/>
  <c r="O24" i="7"/>
  <c r="B183" i="7"/>
  <c r="C183" i="7"/>
  <c r="D183" i="7"/>
  <c r="E183" i="7"/>
  <c r="F183" i="7"/>
  <c r="G183" i="7"/>
  <c r="H183" i="7"/>
  <c r="I183" i="7"/>
  <c r="J183" i="7"/>
  <c r="K183" i="7"/>
  <c r="L183" i="7"/>
  <c r="M183" i="7"/>
  <c r="O25" i="7"/>
  <c r="B184" i="7"/>
  <c r="C184" i="7"/>
  <c r="D184" i="7"/>
  <c r="E184" i="7"/>
  <c r="F184" i="7"/>
  <c r="G184" i="7"/>
  <c r="H184" i="7"/>
  <c r="I184" i="7"/>
  <c r="J184" i="7"/>
  <c r="K184" i="7"/>
  <c r="L184" i="7"/>
  <c r="M184" i="7"/>
  <c r="O26" i="7"/>
  <c r="B186" i="7"/>
  <c r="C186" i="7"/>
  <c r="D186" i="7"/>
  <c r="E186" i="7"/>
  <c r="F186" i="7"/>
  <c r="G186" i="7"/>
  <c r="H186" i="7"/>
  <c r="I186" i="7"/>
  <c r="J186" i="7"/>
  <c r="K186" i="7"/>
  <c r="L186" i="7"/>
  <c r="M186" i="7"/>
  <c r="O28" i="7"/>
  <c r="B187" i="7"/>
  <c r="C187" i="7"/>
  <c r="D187" i="7"/>
  <c r="E187" i="7"/>
  <c r="F187" i="7"/>
  <c r="G187" i="7"/>
  <c r="H187" i="7"/>
  <c r="I187" i="7"/>
  <c r="J187" i="7"/>
  <c r="K187" i="7"/>
  <c r="L187" i="7"/>
  <c r="M187" i="7"/>
  <c r="O29" i="7"/>
  <c r="B188" i="7"/>
  <c r="C188" i="7"/>
  <c r="D188" i="7"/>
  <c r="E188" i="7"/>
  <c r="F188" i="7"/>
  <c r="G188" i="7"/>
  <c r="H188" i="7"/>
  <c r="I188" i="7"/>
  <c r="J188" i="7"/>
  <c r="K188" i="7"/>
  <c r="L188" i="7"/>
  <c r="M188" i="7"/>
  <c r="O30" i="7"/>
  <c r="B189" i="7"/>
  <c r="C189" i="7"/>
  <c r="D189" i="7"/>
  <c r="E189" i="7"/>
  <c r="F189" i="7"/>
  <c r="G189" i="7"/>
  <c r="H189" i="7"/>
  <c r="I189" i="7"/>
  <c r="J189" i="7"/>
  <c r="K189" i="7"/>
  <c r="L189" i="7"/>
  <c r="M189" i="7"/>
  <c r="O31" i="7"/>
  <c r="B190" i="7"/>
  <c r="C190" i="7"/>
  <c r="D190" i="7"/>
  <c r="E190" i="7"/>
  <c r="F190" i="7"/>
  <c r="G190" i="7"/>
  <c r="H190" i="7"/>
  <c r="I190" i="7"/>
  <c r="J190" i="7"/>
  <c r="K190" i="7"/>
  <c r="L190" i="7"/>
  <c r="M190" i="7"/>
  <c r="O32" i="7"/>
  <c r="B192" i="7"/>
  <c r="C192" i="7"/>
  <c r="D192" i="7"/>
  <c r="E192" i="7"/>
  <c r="F192" i="7"/>
  <c r="G192" i="7"/>
  <c r="H192" i="7"/>
  <c r="I192" i="7"/>
  <c r="J192" i="7"/>
  <c r="K192" i="7"/>
  <c r="L192" i="7"/>
  <c r="M192" i="7"/>
  <c r="O34" i="7"/>
  <c r="B193" i="7"/>
  <c r="C193" i="7"/>
  <c r="D193" i="7"/>
  <c r="E193" i="7"/>
  <c r="F193" i="7"/>
  <c r="G193" i="7"/>
  <c r="H193" i="7"/>
  <c r="I193" i="7"/>
  <c r="J193" i="7"/>
  <c r="K193" i="7"/>
  <c r="L193" i="7"/>
  <c r="M193" i="7"/>
  <c r="O35" i="7"/>
  <c r="B194" i="7"/>
  <c r="C194" i="7"/>
  <c r="D194" i="7"/>
  <c r="E194" i="7"/>
  <c r="F194" i="7"/>
  <c r="G194" i="7"/>
  <c r="H194" i="7"/>
  <c r="I194" i="7"/>
  <c r="J194" i="7"/>
  <c r="K194" i="7"/>
  <c r="L194" i="7"/>
  <c r="M194" i="7"/>
  <c r="O36" i="7"/>
  <c r="B195" i="7"/>
  <c r="C195" i="7"/>
  <c r="D195" i="7"/>
  <c r="E195" i="7"/>
  <c r="F195" i="7"/>
  <c r="G195" i="7"/>
  <c r="H195" i="7"/>
  <c r="I195" i="7"/>
  <c r="J195" i="7"/>
  <c r="K195" i="7"/>
  <c r="L195" i="7"/>
  <c r="M195" i="7"/>
  <c r="O37" i="7"/>
  <c r="B196" i="7"/>
  <c r="C196" i="7"/>
  <c r="D196" i="7"/>
  <c r="E196" i="7"/>
  <c r="F196" i="7"/>
  <c r="G196" i="7"/>
  <c r="H196" i="7"/>
  <c r="I196" i="7"/>
  <c r="J196" i="7"/>
  <c r="K196" i="7"/>
  <c r="L196" i="7"/>
  <c r="M196" i="7"/>
  <c r="O38" i="7"/>
  <c r="B198" i="7"/>
  <c r="C198" i="7"/>
  <c r="D198" i="7"/>
  <c r="E198" i="7"/>
  <c r="F198" i="7"/>
  <c r="G198" i="7"/>
  <c r="H198" i="7"/>
  <c r="I198" i="7"/>
  <c r="J198" i="7"/>
  <c r="K198" i="7"/>
  <c r="L198" i="7"/>
  <c r="M198" i="7"/>
  <c r="O40" i="7"/>
  <c r="B199" i="7"/>
  <c r="C199" i="7"/>
  <c r="D199" i="7"/>
  <c r="E199" i="7"/>
  <c r="F199" i="7"/>
  <c r="G199" i="7"/>
  <c r="H199" i="7"/>
  <c r="I199" i="7"/>
  <c r="J199" i="7"/>
  <c r="K199" i="7"/>
  <c r="L199" i="7"/>
  <c r="M199" i="7"/>
  <c r="O41" i="7"/>
  <c r="B200" i="7"/>
  <c r="C200" i="7"/>
  <c r="D200" i="7"/>
  <c r="E200" i="7"/>
  <c r="F200" i="7"/>
  <c r="G200" i="7"/>
  <c r="H200" i="7"/>
  <c r="I200" i="7"/>
  <c r="J200" i="7"/>
  <c r="K200" i="7"/>
  <c r="L200" i="7"/>
  <c r="M200" i="7"/>
  <c r="O42" i="7"/>
  <c r="B201" i="7"/>
  <c r="C201" i="7"/>
  <c r="D201" i="7"/>
  <c r="E201" i="7"/>
  <c r="F201" i="7"/>
  <c r="G201" i="7"/>
  <c r="H201" i="7"/>
  <c r="I201" i="7"/>
  <c r="J201" i="7"/>
  <c r="K201" i="7"/>
  <c r="L201" i="7"/>
  <c r="M201" i="7"/>
  <c r="O43" i="7"/>
  <c r="B202" i="7"/>
  <c r="C202" i="7"/>
  <c r="D202" i="7"/>
  <c r="E202" i="7"/>
  <c r="F202" i="7"/>
  <c r="G202" i="7"/>
  <c r="H202" i="7"/>
  <c r="I202" i="7"/>
  <c r="J202" i="7"/>
  <c r="K202" i="7"/>
  <c r="L202" i="7"/>
  <c r="M202" i="7"/>
  <c r="O44" i="7"/>
  <c r="B204" i="7"/>
  <c r="C204" i="7"/>
  <c r="D204" i="7"/>
  <c r="E204" i="7"/>
  <c r="F204" i="7"/>
  <c r="G204" i="7"/>
  <c r="H204" i="7"/>
  <c r="I204" i="7"/>
  <c r="J204" i="7"/>
  <c r="K204" i="7"/>
  <c r="L204" i="7"/>
  <c r="M204" i="7"/>
  <c r="O46" i="7"/>
  <c r="B205" i="7"/>
  <c r="C205" i="7"/>
  <c r="D205" i="7"/>
  <c r="E205" i="7"/>
  <c r="F205" i="7"/>
  <c r="G205" i="7"/>
  <c r="H205" i="7"/>
  <c r="I205" i="7"/>
  <c r="J205" i="7"/>
  <c r="K205" i="7"/>
  <c r="L205" i="7"/>
  <c r="M205" i="7"/>
  <c r="O47" i="7"/>
  <c r="B206" i="7"/>
  <c r="C206" i="7"/>
  <c r="D206" i="7"/>
  <c r="E206" i="7"/>
  <c r="F206" i="7"/>
  <c r="G206" i="7"/>
  <c r="H206" i="7"/>
  <c r="I206" i="7"/>
  <c r="J206" i="7"/>
  <c r="K206" i="7"/>
  <c r="L206" i="7"/>
  <c r="M206" i="7"/>
  <c r="O48" i="7"/>
  <c r="B207" i="7"/>
  <c r="C207" i="7"/>
  <c r="D207" i="7"/>
  <c r="E207" i="7"/>
  <c r="F207" i="7"/>
  <c r="G207" i="7"/>
  <c r="H207" i="7"/>
  <c r="I207" i="7"/>
  <c r="J207" i="7"/>
  <c r="K207" i="7"/>
  <c r="L207" i="7"/>
  <c r="M207" i="7"/>
  <c r="O49" i="7"/>
  <c r="B208" i="7"/>
  <c r="C208" i="7"/>
  <c r="D208" i="7"/>
  <c r="E208" i="7"/>
  <c r="F208" i="7"/>
  <c r="G208" i="7"/>
  <c r="H208" i="7"/>
  <c r="I208" i="7"/>
  <c r="J208" i="7"/>
  <c r="K208" i="7"/>
  <c r="L208" i="7"/>
  <c r="M208" i="7"/>
  <c r="O50" i="7"/>
  <c r="B210" i="7"/>
  <c r="C210" i="7"/>
  <c r="D210" i="7"/>
  <c r="E210" i="7"/>
  <c r="F210" i="7"/>
  <c r="G210" i="7"/>
  <c r="H210" i="7"/>
  <c r="I210" i="7"/>
  <c r="J210" i="7"/>
  <c r="K210" i="7"/>
  <c r="L210" i="7"/>
  <c r="M210" i="7"/>
  <c r="O52" i="7"/>
  <c r="B211" i="7"/>
  <c r="C211" i="7"/>
  <c r="D211" i="7"/>
  <c r="E211" i="7"/>
  <c r="F211" i="7"/>
  <c r="G211" i="7"/>
  <c r="H211" i="7"/>
  <c r="I211" i="7"/>
  <c r="J211" i="7"/>
  <c r="K211" i="7"/>
  <c r="L211" i="7"/>
  <c r="M211" i="7"/>
  <c r="O53" i="7"/>
  <c r="B212" i="7"/>
  <c r="C212" i="7"/>
  <c r="D212" i="7"/>
  <c r="E212" i="7"/>
  <c r="F212" i="7"/>
  <c r="G212" i="7"/>
  <c r="H212" i="7"/>
  <c r="I212" i="7"/>
  <c r="J212" i="7"/>
  <c r="K212" i="7"/>
  <c r="L212" i="7"/>
  <c r="M212" i="7"/>
  <c r="O54" i="7"/>
  <c r="B213" i="7"/>
  <c r="C213" i="7"/>
  <c r="D213" i="7"/>
  <c r="E213" i="7"/>
  <c r="F213" i="7"/>
  <c r="G213" i="7"/>
  <c r="H213" i="7"/>
  <c r="I213" i="7"/>
  <c r="J213" i="7"/>
  <c r="K213" i="7"/>
  <c r="L213" i="7"/>
  <c r="M213" i="7"/>
  <c r="O55" i="7"/>
  <c r="B214" i="7"/>
  <c r="C214" i="7"/>
  <c r="D214" i="7"/>
  <c r="E214" i="7"/>
  <c r="F214" i="7"/>
  <c r="G214" i="7"/>
  <c r="H214" i="7"/>
  <c r="I214" i="7"/>
  <c r="J214" i="7"/>
  <c r="K214" i="7"/>
  <c r="L214" i="7"/>
  <c r="M214" i="7"/>
  <c r="O56" i="7"/>
  <c r="B216" i="7"/>
  <c r="C216" i="7"/>
  <c r="D216" i="7"/>
  <c r="E216" i="7"/>
  <c r="F216" i="7"/>
  <c r="G216" i="7"/>
  <c r="H216" i="7"/>
  <c r="I216" i="7"/>
  <c r="J216" i="7"/>
  <c r="K216" i="7"/>
  <c r="L216" i="7"/>
  <c r="M216" i="7"/>
  <c r="O58" i="7"/>
  <c r="B217" i="7"/>
  <c r="C217" i="7"/>
  <c r="D217" i="7"/>
  <c r="E217" i="7"/>
  <c r="F217" i="7"/>
  <c r="G217" i="7"/>
  <c r="H217" i="7"/>
  <c r="I217" i="7"/>
  <c r="J217" i="7"/>
  <c r="K217" i="7"/>
  <c r="L217" i="7"/>
  <c r="M217" i="7"/>
  <c r="O59" i="7"/>
  <c r="B218" i="7"/>
  <c r="C218" i="7"/>
  <c r="D218" i="7"/>
  <c r="E218" i="7"/>
  <c r="F218" i="7"/>
  <c r="G218" i="7"/>
  <c r="H218" i="7"/>
  <c r="I218" i="7"/>
  <c r="J218" i="7"/>
  <c r="K218" i="7"/>
  <c r="L218" i="7"/>
  <c r="M218" i="7"/>
  <c r="O60" i="7"/>
  <c r="B219" i="7"/>
  <c r="C219" i="7"/>
  <c r="D219" i="7"/>
  <c r="E219" i="7"/>
  <c r="F219" i="7"/>
  <c r="G219" i="7"/>
  <c r="H219" i="7"/>
  <c r="I219" i="7"/>
  <c r="J219" i="7"/>
  <c r="K219" i="7"/>
  <c r="L219" i="7"/>
  <c r="M219" i="7"/>
  <c r="O61" i="7"/>
  <c r="B220" i="7"/>
  <c r="C220" i="7"/>
  <c r="D220" i="7"/>
  <c r="E220" i="7"/>
  <c r="F220" i="7"/>
  <c r="G220" i="7"/>
  <c r="H220" i="7"/>
  <c r="I220" i="7"/>
  <c r="J220" i="7"/>
  <c r="K220" i="7"/>
  <c r="L220" i="7"/>
  <c r="M220" i="7"/>
  <c r="O62" i="7"/>
  <c r="B222" i="7"/>
  <c r="C222" i="7"/>
  <c r="D222" i="7"/>
  <c r="E222" i="7"/>
  <c r="F222" i="7"/>
  <c r="G222" i="7"/>
  <c r="H222" i="7"/>
  <c r="I222" i="7"/>
  <c r="J222" i="7"/>
  <c r="K222" i="7"/>
  <c r="L222" i="7"/>
  <c r="M222" i="7"/>
  <c r="N86" i="7"/>
  <c r="N87" i="7"/>
  <c r="N89" i="7"/>
  <c r="O89" i="7" s="1"/>
  <c r="N90" i="7"/>
  <c r="N91" i="7"/>
  <c r="O91" i="7" s="1"/>
  <c r="N92" i="7"/>
  <c r="N93" i="7"/>
  <c r="N95" i="7"/>
  <c r="N96" i="7"/>
  <c r="O96" i="7" s="1"/>
  <c r="N97" i="7"/>
  <c r="N98" i="7"/>
  <c r="O98" i="7" s="1"/>
  <c r="N99" i="7"/>
  <c r="N101" i="7"/>
  <c r="O101" i="7" s="1"/>
  <c r="N102" i="7"/>
  <c r="N103" i="7"/>
  <c r="O103" i="7" s="1"/>
  <c r="N104" i="7"/>
  <c r="N105" i="7"/>
  <c r="O105" i="7" s="1"/>
  <c r="N107" i="7"/>
  <c r="N108" i="7"/>
  <c r="O108" i="7" s="1"/>
  <c r="N109" i="7"/>
  <c r="N110" i="7"/>
  <c r="O110" i="7" s="1"/>
  <c r="N111" i="7"/>
  <c r="N113" i="7"/>
  <c r="O113" i="7" s="1"/>
  <c r="N114" i="7"/>
  <c r="N115" i="7"/>
  <c r="N116" i="7"/>
  <c r="N117" i="7"/>
  <c r="O117" i="7" s="1"/>
  <c r="N119" i="7"/>
  <c r="N120" i="7"/>
  <c r="N121" i="7"/>
  <c r="N122" i="7"/>
  <c r="N123" i="7"/>
  <c r="N125" i="7"/>
  <c r="N126" i="7"/>
  <c r="N127" i="7"/>
  <c r="N128" i="7"/>
  <c r="N129" i="7"/>
  <c r="N131" i="7"/>
  <c r="N132" i="7"/>
  <c r="N133" i="7"/>
  <c r="N134" i="7"/>
  <c r="N135" i="7"/>
  <c r="N137" i="7"/>
  <c r="N138" i="7"/>
  <c r="N139" i="7"/>
  <c r="N140" i="7"/>
  <c r="N141" i="7"/>
  <c r="N143" i="7"/>
  <c r="O143" i="7" s="1"/>
  <c r="O115" i="7"/>
  <c r="O93" i="7"/>
  <c r="M165" i="9" l="1"/>
  <c r="M164" i="9"/>
  <c r="L164" i="9"/>
  <c r="L165" i="9"/>
  <c r="K165" i="9"/>
  <c r="K164" i="9"/>
  <c r="J164" i="9"/>
  <c r="J165" i="9"/>
  <c r="I165" i="9"/>
  <c r="I164" i="9"/>
  <c r="H164" i="9"/>
  <c r="H165" i="9"/>
  <c r="G165" i="9"/>
  <c r="G164" i="9"/>
  <c r="F164" i="9"/>
  <c r="F165" i="9"/>
  <c r="E165" i="9"/>
  <c r="E164" i="9"/>
  <c r="D164" i="9"/>
  <c r="D165" i="9"/>
  <c r="C165" i="9"/>
  <c r="C164" i="9"/>
  <c r="B164" i="9"/>
  <c r="B165" i="9"/>
  <c r="N82" i="9"/>
  <c r="N83" i="9"/>
  <c r="M83" i="9"/>
  <c r="M82" i="9"/>
  <c r="L82" i="9"/>
  <c r="L83" i="9"/>
  <c r="K83" i="9"/>
  <c r="K82" i="9"/>
  <c r="J82" i="9"/>
  <c r="J83" i="9"/>
  <c r="I83" i="9"/>
  <c r="I82" i="9"/>
  <c r="H82" i="9"/>
  <c r="H83" i="9"/>
  <c r="G83" i="9"/>
  <c r="G82" i="9"/>
  <c r="F82" i="9"/>
  <c r="F83" i="9"/>
  <c r="E83" i="9"/>
  <c r="E82" i="9"/>
  <c r="D82" i="9"/>
  <c r="D83" i="9"/>
  <c r="C83" i="9"/>
  <c r="C82" i="9"/>
  <c r="N128" i="9"/>
  <c r="N114" i="9"/>
  <c r="O82" i="2"/>
  <c r="O83" i="2"/>
  <c r="O150" i="2"/>
  <c r="P241" i="2"/>
  <c r="P244" i="9"/>
  <c r="N147" i="9"/>
  <c r="N143" i="9"/>
  <c r="O143" i="9" s="1"/>
  <c r="N138" i="9"/>
  <c r="O138" i="9" s="1"/>
  <c r="N126" i="9"/>
  <c r="N116" i="9"/>
  <c r="N111" i="9"/>
  <c r="N158" i="7"/>
  <c r="O131" i="9"/>
  <c r="N151" i="9"/>
  <c r="O151" i="9" s="1"/>
  <c r="N146" i="9"/>
  <c r="N144" i="9"/>
  <c r="N141" i="9"/>
  <c r="N139" i="9"/>
  <c r="O139" i="9" s="1"/>
  <c r="N137" i="9"/>
  <c r="N133" i="9"/>
  <c r="O133" i="9" s="1"/>
  <c r="N121" i="9"/>
  <c r="N119" i="9"/>
  <c r="N107" i="9"/>
  <c r="N103" i="9"/>
  <c r="O103" i="9" s="1"/>
  <c r="N97" i="9"/>
  <c r="N93" i="9"/>
  <c r="O93" i="9" s="1"/>
  <c r="O80" i="7"/>
  <c r="O79" i="7"/>
  <c r="N226" i="3"/>
  <c r="O226" i="3" s="1"/>
  <c r="P226" i="3" s="1"/>
  <c r="N224" i="3"/>
  <c r="O224" i="3" s="1"/>
  <c r="N222" i="3"/>
  <c r="O222" i="3" s="1"/>
  <c r="P222" i="3" s="1"/>
  <c r="N219" i="3"/>
  <c r="O219" i="3" s="1"/>
  <c r="N217" i="3"/>
  <c r="O217" i="3" s="1"/>
  <c r="P217" i="3" s="1"/>
  <c r="N214" i="3"/>
  <c r="O214" i="3" s="1"/>
  <c r="N212" i="3"/>
  <c r="O212" i="3" s="1"/>
  <c r="P212" i="3" s="1"/>
  <c r="N210" i="3"/>
  <c r="O210" i="3" s="1"/>
  <c r="N207" i="3"/>
  <c r="O207" i="3" s="1"/>
  <c r="N205" i="3"/>
  <c r="O205" i="3" s="1"/>
  <c r="N202" i="3"/>
  <c r="O202" i="3" s="1"/>
  <c r="P202" i="3" s="1"/>
  <c r="N200" i="3"/>
  <c r="O200" i="3" s="1"/>
  <c r="N198" i="3"/>
  <c r="O198" i="3" s="1"/>
  <c r="P198" i="3" s="1"/>
  <c r="N195" i="3"/>
  <c r="O195" i="3" s="1"/>
  <c r="N193" i="3"/>
  <c r="O193" i="3" s="1"/>
  <c r="P193" i="3" s="1"/>
  <c r="N190" i="3"/>
  <c r="O190" i="3" s="1"/>
  <c r="N188" i="3"/>
  <c r="O188" i="3" s="1"/>
  <c r="P188" i="3" s="1"/>
  <c r="N186" i="3"/>
  <c r="O186" i="3" s="1"/>
  <c r="N183" i="3"/>
  <c r="O183" i="3" s="1"/>
  <c r="P183" i="3" s="1"/>
  <c r="N181" i="3"/>
  <c r="O181" i="3" s="1"/>
  <c r="N178" i="3"/>
  <c r="O178" i="3" s="1"/>
  <c r="P178" i="3" s="1"/>
  <c r="N176" i="3"/>
  <c r="O176" i="3" s="1"/>
  <c r="N174" i="3"/>
  <c r="O174" i="3" s="1"/>
  <c r="P174" i="3" s="1"/>
  <c r="N171" i="3"/>
  <c r="O171" i="3" s="1"/>
  <c r="N169" i="3"/>
  <c r="N229" i="3"/>
  <c r="O229" i="3" s="1"/>
  <c r="P190" i="4"/>
  <c r="O129" i="4"/>
  <c r="O86" i="7"/>
  <c r="O140" i="7"/>
  <c r="O138" i="7"/>
  <c r="O135" i="7"/>
  <c r="O133" i="7"/>
  <c r="O131" i="7"/>
  <c r="O128" i="7"/>
  <c r="O126" i="7"/>
  <c r="O123" i="7"/>
  <c r="O121" i="7"/>
  <c r="O119" i="7"/>
  <c r="O116" i="7"/>
  <c r="O114" i="7"/>
  <c r="O111" i="7"/>
  <c r="O109" i="7"/>
  <c r="O107" i="7"/>
  <c r="O104" i="7"/>
  <c r="O102" i="7"/>
  <c r="O99" i="7"/>
  <c r="O97" i="7"/>
  <c r="O95" i="7"/>
  <c r="O92" i="7"/>
  <c r="O90" i="7"/>
  <c r="O87" i="7"/>
  <c r="O103" i="2"/>
  <c r="O105" i="2"/>
  <c r="O108" i="2"/>
  <c r="O110" i="2"/>
  <c r="O113" i="2"/>
  <c r="O115" i="2"/>
  <c r="O117" i="2"/>
  <c r="O120" i="2"/>
  <c r="O141" i="2"/>
  <c r="O144" i="2"/>
  <c r="O146" i="2"/>
  <c r="O149" i="2"/>
  <c r="P171" i="3"/>
  <c r="P176" i="3"/>
  <c r="P181" i="3"/>
  <c r="P186" i="3"/>
  <c r="P190" i="3"/>
  <c r="P195" i="3"/>
  <c r="P207" i="3"/>
  <c r="O119" i="4"/>
  <c r="P187" i="4" s="1"/>
  <c r="O117" i="4"/>
  <c r="O115" i="4"/>
  <c r="P183" i="4" s="1"/>
  <c r="O112" i="4"/>
  <c r="O110" i="4"/>
  <c r="P178" i="4" s="1"/>
  <c r="O107" i="4"/>
  <c r="O105" i="4"/>
  <c r="P173" i="4" s="1"/>
  <c r="O103" i="4"/>
  <c r="O100" i="4"/>
  <c r="P168" i="4" s="1"/>
  <c r="O98" i="4"/>
  <c r="O95" i="4"/>
  <c r="P163" i="4" s="1"/>
  <c r="O93" i="4"/>
  <c r="O91" i="4"/>
  <c r="P159" i="4" s="1"/>
  <c r="O88" i="4"/>
  <c r="O86" i="4"/>
  <c r="P154" i="4" s="1"/>
  <c r="O83" i="4"/>
  <c r="O81" i="4"/>
  <c r="P149" i="4" s="1"/>
  <c r="O79" i="4"/>
  <c r="O76" i="4"/>
  <c r="P144" i="4" s="1"/>
  <c r="N187" i="4"/>
  <c r="O187" i="4" s="1"/>
  <c r="N185" i="4"/>
  <c r="O185" i="4" s="1"/>
  <c r="N183" i="4"/>
  <c r="O183" i="4" s="1"/>
  <c r="N180" i="4"/>
  <c r="O180" i="4" s="1"/>
  <c r="N178" i="4"/>
  <c r="O178" i="4" s="1"/>
  <c r="N175" i="4"/>
  <c r="O175" i="4" s="1"/>
  <c r="N173" i="4"/>
  <c r="O173" i="4" s="1"/>
  <c r="N171" i="4"/>
  <c r="O171" i="4" s="1"/>
  <c r="N168" i="4"/>
  <c r="O168" i="4" s="1"/>
  <c r="N166" i="4"/>
  <c r="O166" i="4" s="1"/>
  <c r="N163" i="4"/>
  <c r="O163" i="4" s="1"/>
  <c r="N161" i="4"/>
  <c r="O161" i="4" s="1"/>
  <c r="N159" i="4"/>
  <c r="O159" i="4" s="1"/>
  <c r="N156" i="4"/>
  <c r="O156" i="4" s="1"/>
  <c r="N154" i="4"/>
  <c r="O154" i="4" s="1"/>
  <c r="N151" i="4"/>
  <c r="O151" i="4" s="1"/>
  <c r="N149" i="4"/>
  <c r="O149" i="4" s="1"/>
  <c r="N147" i="4"/>
  <c r="O147" i="4" s="1"/>
  <c r="N144" i="4"/>
  <c r="O144" i="4" s="1"/>
  <c r="N152" i="9"/>
  <c r="N149" i="9"/>
  <c r="O149" i="9" s="1"/>
  <c r="N134" i="9"/>
  <c r="O134" i="9" s="1"/>
  <c r="N132" i="9"/>
  <c r="O132" i="9" s="1"/>
  <c r="N129" i="9"/>
  <c r="O129" i="9" s="1"/>
  <c r="N127" i="9"/>
  <c r="N125" i="9"/>
  <c r="O125" i="9" s="1"/>
  <c r="N117" i="9"/>
  <c r="O117" i="9" s="1"/>
  <c r="N115" i="9"/>
  <c r="N113" i="9"/>
  <c r="N110" i="9"/>
  <c r="O110" i="9" s="1"/>
  <c r="N105" i="9"/>
  <c r="O105" i="9" s="1"/>
  <c r="N101" i="9"/>
  <c r="O101" i="9" s="1"/>
  <c r="N96" i="9"/>
  <c r="O96" i="9" s="1"/>
  <c r="N91" i="9"/>
  <c r="O91" i="9" s="1"/>
  <c r="O143" i="3"/>
  <c r="P224" i="3" s="1"/>
  <c r="O138" i="3"/>
  <c r="P219" i="3" s="1"/>
  <c r="O133" i="3"/>
  <c r="P214" i="3" s="1"/>
  <c r="O129" i="3"/>
  <c r="P210" i="3" s="1"/>
  <c r="O124" i="3"/>
  <c r="P205" i="3" s="1"/>
  <c r="O119" i="3"/>
  <c r="P200" i="3" s="1"/>
  <c r="O136" i="4"/>
  <c r="N189" i="4"/>
  <c r="O189" i="4" s="1"/>
  <c r="P189" i="4" s="1"/>
  <c r="N186" i="4"/>
  <c r="O186" i="4" s="1"/>
  <c r="P186" i="4" s="1"/>
  <c r="N184" i="4"/>
  <c r="O184" i="4" s="1"/>
  <c r="P184" i="4" s="1"/>
  <c r="N181" i="4"/>
  <c r="O181" i="4" s="1"/>
  <c r="P181" i="4" s="1"/>
  <c r="N179" i="4"/>
  <c r="O179" i="4" s="1"/>
  <c r="P179" i="4" s="1"/>
  <c r="N177" i="4"/>
  <c r="O177" i="4" s="1"/>
  <c r="P177" i="4" s="1"/>
  <c r="N174" i="4"/>
  <c r="O174" i="4" s="1"/>
  <c r="P174" i="4" s="1"/>
  <c r="N172" i="4"/>
  <c r="O172" i="4" s="1"/>
  <c r="P172" i="4" s="1"/>
  <c r="N169" i="4"/>
  <c r="O169" i="4" s="1"/>
  <c r="P169" i="4" s="1"/>
  <c r="N167" i="4"/>
  <c r="O167" i="4" s="1"/>
  <c r="P167" i="4" s="1"/>
  <c r="N165" i="4"/>
  <c r="O165" i="4" s="1"/>
  <c r="P165" i="4" s="1"/>
  <c r="N162" i="4"/>
  <c r="O162" i="4" s="1"/>
  <c r="P162" i="4" s="1"/>
  <c r="N160" i="4"/>
  <c r="O160" i="4" s="1"/>
  <c r="P160" i="4" s="1"/>
  <c r="N157" i="4"/>
  <c r="O157" i="4" s="1"/>
  <c r="P157" i="4" s="1"/>
  <c r="N155" i="4"/>
  <c r="O155" i="4" s="1"/>
  <c r="P155" i="4" s="1"/>
  <c r="N153" i="4"/>
  <c r="O153" i="4" s="1"/>
  <c r="P153" i="4" s="1"/>
  <c r="N150" i="4"/>
  <c r="O150" i="4" s="1"/>
  <c r="P150" i="4" s="1"/>
  <c r="N148" i="4"/>
  <c r="O148" i="4" s="1"/>
  <c r="P148" i="4" s="1"/>
  <c r="N145" i="4"/>
  <c r="O145" i="4" s="1"/>
  <c r="P145" i="4" s="1"/>
  <c r="O144" i="7"/>
  <c r="N191" i="4"/>
  <c r="N197" i="4"/>
  <c r="O197" i="4" s="1"/>
  <c r="P197" i="4" s="1"/>
  <c r="O146" i="9"/>
  <c r="O141" i="9"/>
  <c r="O137" i="9"/>
  <c r="O122" i="9"/>
  <c r="O108" i="9"/>
  <c r="O98" i="9"/>
  <c r="O89" i="9"/>
  <c r="N198" i="4"/>
  <c r="O198" i="4" s="1"/>
  <c r="P198" i="4" s="1"/>
  <c r="P229" i="3"/>
  <c r="P237" i="3"/>
  <c r="N228" i="3"/>
  <c r="O228" i="3" s="1"/>
  <c r="P228" i="3" s="1"/>
  <c r="N225" i="3"/>
  <c r="O225" i="3" s="1"/>
  <c r="P225" i="3" s="1"/>
  <c r="N223" i="3"/>
  <c r="O223" i="3" s="1"/>
  <c r="P223" i="3" s="1"/>
  <c r="N220" i="3"/>
  <c r="O220" i="3" s="1"/>
  <c r="P220" i="3" s="1"/>
  <c r="N218" i="3"/>
  <c r="O218" i="3" s="1"/>
  <c r="P218" i="3" s="1"/>
  <c r="N216" i="3"/>
  <c r="O216" i="3" s="1"/>
  <c r="P216" i="3" s="1"/>
  <c r="N213" i="3"/>
  <c r="O213" i="3" s="1"/>
  <c r="P213" i="3" s="1"/>
  <c r="N211" i="3"/>
  <c r="O211" i="3" s="1"/>
  <c r="P211" i="3" s="1"/>
  <c r="N208" i="3"/>
  <c r="O208" i="3" s="1"/>
  <c r="P208" i="3" s="1"/>
  <c r="N206" i="3"/>
  <c r="O206" i="3" s="1"/>
  <c r="P206" i="3" s="1"/>
  <c r="N204" i="3"/>
  <c r="O204" i="3" s="1"/>
  <c r="P204" i="3" s="1"/>
  <c r="N201" i="3"/>
  <c r="O201" i="3" s="1"/>
  <c r="P201" i="3" s="1"/>
  <c r="N199" i="3"/>
  <c r="O199" i="3" s="1"/>
  <c r="P199" i="3" s="1"/>
  <c r="N196" i="3"/>
  <c r="O196" i="3" s="1"/>
  <c r="P196" i="3" s="1"/>
  <c r="N194" i="3"/>
  <c r="O194" i="3" s="1"/>
  <c r="P194" i="3" s="1"/>
  <c r="N192" i="3"/>
  <c r="O192" i="3" s="1"/>
  <c r="P192" i="3" s="1"/>
  <c r="N189" i="3"/>
  <c r="O189" i="3" s="1"/>
  <c r="P189" i="3" s="1"/>
  <c r="N187" i="3"/>
  <c r="O187" i="3" s="1"/>
  <c r="P187" i="3" s="1"/>
  <c r="N184" i="3"/>
  <c r="O184" i="3" s="1"/>
  <c r="P184" i="3" s="1"/>
  <c r="N182" i="3"/>
  <c r="O182" i="3" s="1"/>
  <c r="P182" i="3" s="1"/>
  <c r="N180" i="3"/>
  <c r="O180" i="3" s="1"/>
  <c r="P180" i="3" s="1"/>
  <c r="N177" i="3"/>
  <c r="O177" i="3" s="1"/>
  <c r="P177" i="3" s="1"/>
  <c r="N175" i="3"/>
  <c r="O175" i="3" s="1"/>
  <c r="P175" i="3" s="1"/>
  <c r="N172" i="3"/>
  <c r="O172" i="3" s="1"/>
  <c r="P172" i="3" s="1"/>
  <c r="N170" i="3"/>
  <c r="O170" i="3" s="1"/>
  <c r="N231" i="3"/>
  <c r="N156" i="9"/>
  <c r="P243" i="9"/>
  <c r="N223" i="7"/>
  <c r="O223" i="7" s="1"/>
  <c r="P223" i="7" s="1"/>
  <c r="N231" i="7"/>
  <c r="N171" i="7"/>
  <c r="N169" i="7"/>
  <c r="O169" i="7" s="1"/>
  <c r="N166" i="7"/>
  <c r="O166" i="7" s="1"/>
  <c r="P169" i="7"/>
  <c r="P166" i="7"/>
  <c r="N174" i="7"/>
  <c r="O174" i="7" s="1"/>
  <c r="O149" i="7"/>
  <c r="P228" i="7" s="1"/>
  <c r="N150" i="9"/>
  <c r="O125" i="7"/>
  <c r="O122" i="7"/>
  <c r="O120" i="7"/>
  <c r="O139" i="7"/>
  <c r="O137" i="7"/>
  <c r="O134" i="7"/>
  <c r="O132" i="7"/>
  <c r="O129" i="7"/>
  <c r="O127" i="7"/>
  <c r="O152" i="7"/>
  <c r="O231" i="7"/>
  <c r="N153" i="9"/>
  <c r="O153" i="9" s="1"/>
  <c r="O153" i="7"/>
  <c r="P232" i="7" s="1"/>
  <c r="O141" i="7"/>
  <c r="O171" i="7"/>
  <c r="P171" i="7" s="1"/>
  <c r="N225" i="7"/>
  <c r="N222" i="7"/>
  <c r="O222" i="7" s="1"/>
  <c r="P222" i="7" s="1"/>
  <c r="N219" i="7"/>
  <c r="O219" i="7" s="1"/>
  <c r="N217" i="7"/>
  <c r="O217" i="7" s="1"/>
  <c r="P217" i="7" s="1"/>
  <c r="N214" i="7"/>
  <c r="O214" i="7" s="1"/>
  <c r="N212" i="7"/>
  <c r="O212" i="7" s="1"/>
  <c r="P212" i="7" s="1"/>
  <c r="N210" i="7"/>
  <c r="O210" i="7" s="1"/>
  <c r="N207" i="7"/>
  <c r="O207" i="7" s="1"/>
  <c r="P207" i="7" s="1"/>
  <c r="N205" i="7"/>
  <c r="O205" i="7" s="1"/>
  <c r="N202" i="7"/>
  <c r="O202" i="7" s="1"/>
  <c r="P202" i="7" s="1"/>
  <c r="N200" i="7"/>
  <c r="O200" i="7" s="1"/>
  <c r="N198" i="7"/>
  <c r="O198" i="7" s="1"/>
  <c r="P198" i="7" s="1"/>
  <c r="N195" i="7"/>
  <c r="O195" i="7" s="1"/>
  <c r="N193" i="7"/>
  <c r="O193" i="7" s="1"/>
  <c r="P193" i="7" s="1"/>
  <c r="N190" i="7"/>
  <c r="O190" i="7" s="1"/>
  <c r="N188" i="7"/>
  <c r="O188" i="7" s="1"/>
  <c r="P188" i="7" s="1"/>
  <c r="N186" i="7"/>
  <c r="O186" i="7" s="1"/>
  <c r="N183" i="7"/>
  <c r="O183" i="7" s="1"/>
  <c r="P183" i="7" s="1"/>
  <c r="N181" i="7"/>
  <c r="O181" i="7" s="1"/>
  <c r="N178" i="7"/>
  <c r="O178" i="7" s="1"/>
  <c r="P178" i="7" s="1"/>
  <c r="N176" i="7"/>
  <c r="O176" i="7" s="1"/>
  <c r="O145" i="2"/>
  <c r="O147" i="2"/>
  <c r="O143" i="2"/>
  <c r="O152" i="2"/>
  <c r="N234" i="2"/>
  <c r="O234" i="2" s="1"/>
  <c r="O235" i="2"/>
  <c r="O155" i="2"/>
  <c r="N239" i="2"/>
  <c r="O239" i="2" s="1"/>
  <c r="N231" i="2"/>
  <c r="O231" i="2" s="1"/>
  <c r="P231" i="2" s="1"/>
  <c r="N228" i="2"/>
  <c r="O228" i="2" s="1"/>
  <c r="N226" i="2"/>
  <c r="O226" i="2" s="1"/>
  <c r="P226" i="2" s="1"/>
  <c r="N223" i="2"/>
  <c r="O223" i="2" s="1"/>
  <c r="N221" i="2"/>
  <c r="O221" i="2" s="1"/>
  <c r="P221" i="2" s="1"/>
  <c r="N219" i="2"/>
  <c r="O219" i="2" s="1"/>
  <c r="N216" i="2"/>
  <c r="O216" i="2" s="1"/>
  <c r="N214" i="2"/>
  <c r="O214" i="2" s="1"/>
  <c r="N211" i="2"/>
  <c r="O211" i="2" s="1"/>
  <c r="P211" i="2" s="1"/>
  <c r="N209" i="2"/>
  <c r="O209" i="2" s="1"/>
  <c r="N207" i="2"/>
  <c r="O207" i="2" s="1"/>
  <c r="P207" i="2" s="1"/>
  <c r="N204" i="2"/>
  <c r="O204" i="2" s="1"/>
  <c r="N202" i="2"/>
  <c r="O202" i="2" s="1"/>
  <c r="P202" i="2" s="1"/>
  <c r="N199" i="2"/>
  <c r="O199" i="2" s="1"/>
  <c r="N197" i="2"/>
  <c r="O197" i="2" s="1"/>
  <c r="P197" i="2" s="1"/>
  <c r="N195" i="2"/>
  <c r="O195" i="2" s="1"/>
  <c r="N192" i="2"/>
  <c r="O192" i="2" s="1"/>
  <c r="P192" i="2" s="1"/>
  <c r="N190" i="2"/>
  <c r="O190" i="2" s="1"/>
  <c r="N187" i="2"/>
  <c r="O187" i="2" s="1"/>
  <c r="P187" i="2" s="1"/>
  <c r="N185" i="2"/>
  <c r="O185" i="2" s="1"/>
  <c r="N183" i="2"/>
  <c r="O183" i="2" s="1"/>
  <c r="P183" i="2" s="1"/>
  <c r="N180" i="2"/>
  <c r="O180" i="2" s="1"/>
  <c r="N178" i="2"/>
  <c r="O178" i="2" s="1"/>
  <c r="N175" i="2"/>
  <c r="O175" i="2" s="1"/>
  <c r="N173" i="2"/>
  <c r="O173" i="2" s="1"/>
  <c r="P173" i="2" s="1"/>
  <c r="N171" i="2"/>
  <c r="P178" i="2"/>
  <c r="P216" i="2"/>
  <c r="N229" i="2"/>
  <c r="O229" i="2" s="1"/>
  <c r="P229" i="2" s="1"/>
  <c r="N227" i="2"/>
  <c r="O227" i="2" s="1"/>
  <c r="N225" i="2"/>
  <c r="O225" i="2" s="1"/>
  <c r="P225" i="2" s="1"/>
  <c r="N222" i="2"/>
  <c r="O222" i="2" s="1"/>
  <c r="P222" i="2" s="1"/>
  <c r="N220" i="2"/>
  <c r="O220" i="2" s="1"/>
  <c r="P220" i="2" s="1"/>
  <c r="N217" i="2"/>
  <c r="O217" i="2" s="1"/>
  <c r="P217" i="2" s="1"/>
  <c r="N215" i="2"/>
  <c r="O215" i="2" s="1"/>
  <c r="P215" i="2" s="1"/>
  <c r="N213" i="2"/>
  <c r="O213" i="2" s="1"/>
  <c r="P213" i="2" s="1"/>
  <c r="N210" i="2"/>
  <c r="O210" i="2" s="1"/>
  <c r="P210" i="2" s="1"/>
  <c r="N208" i="2"/>
  <c r="O208" i="2" s="1"/>
  <c r="P208" i="2" s="1"/>
  <c r="N205" i="2"/>
  <c r="O205" i="2" s="1"/>
  <c r="P205" i="2" s="1"/>
  <c r="N203" i="2"/>
  <c r="O203" i="2" s="1"/>
  <c r="P203" i="2" s="1"/>
  <c r="N201" i="2"/>
  <c r="O201" i="2" s="1"/>
  <c r="P201" i="2" s="1"/>
  <c r="N198" i="2"/>
  <c r="O198" i="2" s="1"/>
  <c r="P198" i="2" s="1"/>
  <c r="N196" i="2"/>
  <c r="O196" i="2" s="1"/>
  <c r="P196" i="2" s="1"/>
  <c r="N193" i="2"/>
  <c r="O193" i="2" s="1"/>
  <c r="P193" i="2" s="1"/>
  <c r="N191" i="2"/>
  <c r="O191" i="2" s="1"/>
  <c r="P191" i="2" s="1"/>
  <c r="N189" i="2"/>
  <c r="O189" i="2" s="1"/>
  <c r="P189" i="2" s="1"/>
  <c r="N186" i="2"/>
  <c r="O186" i="2" s="1"/>
  <c r="P186" i="2" s="1"/>
  <c r="N184" i="2"/>
  <c r="O184" i="2" s="1"/>
  <c r="P184" i="2" s="1"/>
  <c r="N181" i="2"/>
  <c r="O181" i="2" s="1"/>
  <c r="P181" i="2" s="1"/>
  <c r="N179" i="2"/>
  <c r="O179" i="2" s="1"/>
  <c r="P179" i="2" s="1"/>
  <c r="N177" i="2"/>
  <c r="O177" i="2" s="1"/>
  <c r="P177" i="2" s="1"/>
  <c r="N174" i="2"/>
  <c r="O174" i="2" s="1"/>
  <c r="P174" i="2" s="1"/>
  <c r="N172" i="2"/>
  <c r="O172" i="2" s="1"/>
  <c r="O151" i="2"/>
  <c r="N233" i="2"/>
  <c r="O233" i="2" s="1"/>
  <c r="O153" i="2"/>
  <c r="P237" i="2"/>
  <c r="O157" i="2"/>
  <c r="G180" i="9"/>
  <c r="E180" i="9"/>
  <c r="D180" i="9"/>
  <c r="C180" i="9"/>
  <c r="B180" i="9"/>
  <c r="L179" i="9"/>
  <c r="J179" i="9"/>
  <c r="I179" i="9"/>
  <c r="H179" i="9"/>
  <c r="G179" i="9"/>
  <c r="F179" i="9"/>
  <c r="D179" i="9"/>
  <c r="M175" i="9"/>
  <c r="K175" i="9"/>
  <c r="J175" i="9"/>
  <c r="I175" i="9"/>
  <c r="H175" i="9"/>
  <c r="G175" i="9"/>
  <c r="E175" i="9"/>
  <c r="D175" i="9"/>
  <c r="C175" i="9"/>
  <c r="B175" i="9"/>
  <c r="M174" i="9"/>
  <c r="L174" i="9"/>
  <c r="K174" i="9"/>
  <c r="J174" i="9"/>
  <c r="I174" i="9"/>
  <c r="H174" i="9"/>
  <c r="G174" i="9"/>
  <c r="K171" i="9"/>
  <c r="G171" i="9"/>
  <c r="E171" i="9"/>
  <c r="D171" i="9"/>
  <c r="O158" i="2"/>
  <c r="O76" i="9"/>
  <c r="N240" i="2"/>
  <c r="O240" i="2" s="1"/>
  <c r="P240" i="2" s="1"/>
  <c r="P175" i="2"/>
  <c r="P180" i="2"/>
  <c r="P185" i="2"/>
  <c r="P190" i="2"/>
  <c r="P195" i="2"/>
  <c r="P199" i="2"/>
  <c r="P204" i="2"/>
  <c r="P209" i="2"/>
  <c r="P214" i="2"/>
  <c r="P219" i="2"/>
  <c r="P223" i="2"/>
  <c r="P228" i="2"/>
  <c r="N232" i="2"/>
  <c r="O232" i="2" s="1"/>
  <c r="P232" i="2" s="1"/>
  <c r="P235" i="2"/>
  <c r="N155" i="9"/>
  <c r="N158" i="9"/>
  <c r="J229" i="9"/>
  <c r="O157" i="9"/>
  <c r="B237" i="9"/>
  <c r="C171" i="9"/>
  <c r="H216" i="9"/>
  <c r="G216" i="9"/>
  <c r="F216" i="9"/>
  <c r="E216" i="9"/>
  <c r="M209" i="9"/>
  <c r="D208" i="9"/>
  <c r="I207" i="9"/>
  <c r="E207" i="9"/>
  <c r="C207" i="9"/>
  <c r="B207" i="9"/>
  <c r="M205" i="9"/>
  <c r="L205" i="9"/>
  <c r="J205" i="9"/>
  <c r="I205" i="9"/>
  <c r="H205" i="9"/>
  <c r="M239" i="9"/>
  <c r="L239" i="9"/>
  <c r="K239" i="9"/>
  <c r="J239" i="9"/>
  <c r="L237" i="9"/>
  <c r="F237" i="9"/>
  <c r="D237" i="9"/>
  <c r="C237" i="9"/>
  <c r="M235" i="9"/>
  <c r="L235" i="9"/>
  <c r="K235" i="9"/>
  <c r="J235" i="9"/>
  <c r="I235" i="9"/>
  <c r="H235" i="9"/>
  <c r="F234" i="9"/>
  <c r="G231" i="9"/>
  <c r="C231" i="9"/>
  <c r="B231" i="9"/>
  <c r="L229" i="9"/>
  <c r="K229" i="9"/>
  <c r="H226" i="9"/>
  <c r="H221" i="9"/>
  <c r="D219" i="9"/>
  <c r="M217" i="9"/>
  <c r="L217" i="9"/>
  <c r="B171" i="9"/>
  <c r="D205" i="9"/>
  <c r="C205" i="9"/>
  <c r="B205" i="9"/>
  <c r="H193" i="9"/>
  <c r="K217" i="9"/>
  <c r="D216" i="9"/>
  <c r="H196" i="9"/>
  <c r="M195" i="9"/>
  <c r="E195" i="9"/>
  <c r="L193" i="9"/>
  <c r="J193" i="9"/>
  <c r="I193" i="9"/>
  <c r="B240" i="9"/>
  <c r="N240" i="9" s="1"/>
  <c r="M173" i="9"/>
  <c r="I173" i="9"/>
  <c r="H173" i="9"/>
  <c r="G173" i="9"/>
  <c r="E173" i="9"/>
  <c r="H172" i="9"/>
  <c r="D172" i="9"/>
  <c r="B172" i="9"/>
  <c r="O74" i="9"/>
  <c r="F174" i="9"/>
  <c r="D174" i="9"/>
  <c r="B174" i="9"/>
  <c r="E190" i="9"/>
  <c r="F189" i="9"/>
  <c r="C190" i="9"/>
  <c r="B190" i="9"/>
  <c r="L189" i="9"/>
  <c r="K189" i="9"/>
  <c r="J189" i="9"/>
  <c r="H189" i="9"/>
  <c r="G189" i="9"/>
  <c r="M187" i="9"/>
  <c r="L187" i="9"/>
  <c r="K187" i="9"/>
  <c r="F173" i="9"/>
  <c r="J187" i="9"/>
  <c r="I187" i="9"/>
  <c r="H187" i="9"/>
  <c r="G187" i="9"/>
  <c r="E187" i="9"/>
  <c r="C187" i="9"/>
  <c r="B187" i="9"/>
  <c r="J186" i="9"/>
  <c r="I186" i="9"/>
  <c r="H186" i="9"/>
  <c r="G186" i="9"/>
  <c r="F186" i="9"/>
  <c r="E186" i="9"/>
  <c r="D186" i="9"/>
  <c r="B186" i="9"/>
  <c r="L172" i="9"/>
  <c r="J172" i="9"/>
  <c r="I172" i="9"/>
  <c r="M171" i="9"/>
  <c r="L171" i="9"/>
  <c r="I228" i="9"/>
  <c r="E228" i="9"/>
  <c r="C228" i="9"/>
  <c r="B228" i="9"/>
  <c r="M227" i="9"/>
  <c r="H227" i="9"/>
  <c r="L226" i="9"/>
  <c r="J226" i="9"/>
  <c r="I226" i="9"/>
  <c r="M225" i="9"/>
  <c r="K225" i="9"/>
  <c r="J225" i="9"/>
  <c r="I225" i="9"/>
  <c r="L173" i="9"/>
  <c r="K173" i="9"/>
  <c r="J173" i="9"/>
  <c r="C173" i="9"/>
  <c r="B173" i="9"/>
  <c r="M172" i="9"/>
  <c r="F172" i="9"/>
  <c r="E172" i="9"/>
  <c r="K183" i="9"/>
  <c r="J183" i="9"/>
  <c r="I183" i="9"/>
  <c r="H183" i="9"/>
  <c r="G183" i="9"/>
  <c r="F183" i="9"/>
  <c r="E183" i="9"/>
  <c r="D183" i="9"/>
  <c r="C183" i="9"/>
  <c r="B183" i="9"/>
  <c r="M178" i="9"/>
  <c r="K178" i="9"/>
  <c r="J178" i="9"/>
  <c r="I178" i="9"/>
  <c r="H178" i="9"/>
  <c r="G178" i="9"/>
  <c r="I171" i="9"/>
  <c r="H171" i="9"/>
  <c r="L227" i="9"/>
  <c r="K227" i="9"/>
  <c r="J227" i="9"/>
  <c r="I227" i="9"/>
  <c r="M181" i="9"/>
  <c r="O62" i="9"/>
  <c r="H225" i="9"/>
  <c r="G225" i="9"/>
  <c r="F225" i="9"/>
  <c r="E225" i="9"/>
  <c r="D225" i="9"/>
  <c r="M222" i="9"/>
  <c r="K222" i="9"/>
  <c r="J222" i="9"/>
  <c r="I222" i="9"/>
  <c r="H222" i="9"/>
  <c r="E222" i="9"/>
  <c r="M215" i="9"/>
  <c r="L215" i="9"/>
  <c r="E215" i="9"/>
  <c r="M213" i="9"/>
  <c r="L213" i="9"/>
  <c r="K213" i="9"/>
  <c r="J213" i="9"/>
  <c r="I213" i="9"/>
  <c r="G213" i="9"/>
  <c r="I204" i="9"/>
  <c r="E204" i="9"/>
  <c r="D201" i="9"/>
  <c r="P174" i="7"/>
  <c r="P176" i="7"/>
  <c r="P181" i="7"/>
  <c r="P186" i="7"/>
  <c r="P190" i="7"/>
  <c r="P195" i="7"/>
  <c r="P200" i="7"/>
  <c r="P205" i="7"/>
  <c r="N224" i="7"/>
  <c r="C222" i="9"/>
  <c r="B222" i="9"/>
  <c r="L181" i="9"/>
  <c r="J181" i="9"/>
  <c r="I181" i="9"/>
  <c r="H181" i="9"/>
  <c r="G181" i="9"/>
  <c r="F181" i="9"/>
  <c r="L177" i="9"/>
  <c r="K177" i="9"/>
  <c r="J177" i="9"/>
  <c r="I177" i="9"/>
  <c r="H177" i="9"/>
  <c r="G177" i="9"/>
  <c r="F177" i="9"/>
  <c r="B177" i="9"/>
  <c r="N220" i="7"/>
  <c r="O220" i="7" s="1"/>
  <c r="P220" i="7" s="1"/>
  <c r="N218" i="7"/>
  <c r="O218" i="7" s="1"/>
  <c r="N216" i="7"/>
  <c r="O216" i="7" s="1"/>
  <c r="P216" i="7" s="1"/>
  <c r="N213" i="7"/>
  <c r="O213" i="7" s="1"/>
  <c r="N211" i="7"/>
  <c r="O211" i="7" s="1"/>
  <c r="P211" i="7" s="1"/>
  <c r="N208" i="7"/>
  <c r="O208" i="7" s="1"/>
  <c r="N206" i="7"/>
  <c r="O206" i="7" s="1"/>
  <c r="P206" i="7" s="1"/>
  <c r="N204" i="7"/>
  <c r="O204" i="7" s="1"/>
  <c r="P204" i="7" s="1"/>
  <c r="N201" i="7"/>
  <c r="O201" i="7" s="1"/>
  <c r="N199" i="7"/>
  <c r="O199" i="7" s="1"/>
  <c r="P199" i="7" s="1"/>
  <c r="N196" i="7"/>
  <c r="O196" i="7" s="1"/>
  <c r="P196" i="7" s="1"/>
  <c r="N194" i="7"/>
  <c r="O194" i="7" s="1"/>
  <c r="P194" i="7" s="1"/>
  <c r="N192" i="7"/>
  <c r="O192" i="7" s="1"/>
  <c r="P192" i="7" s="1"/>
  <c r="N189" i="7"/>
  <c r="O189" i="7" s="1"/>
  <c r="P189" i="7" s="1"/>
  <c r="N187" i="7"/>
  <c r="O187" i="7" s="1"/>
  <c r="P187" i="7" s="1"/>
  <c r="N184" i="7"/>
  <c r="O184" i="7" s="1"/>
  <c r="P184" i="7" s="1"/>
  <c r="N182" i="7"/>
  <c r="O182" i="7" s="1"/>
  <c r="P182" i="7" s="1"/>
  <c r="N180" i="7"/>
  <c r="O180" i="7" s="1"/>
  <c r="P180" i="7" s="1"/>
  <c r="N177" i="7"/>
  <c r="O177" i="7" s="1"/>
  <c r="P177" i="7" s="1"/>
  <c r="N175" i="7"/>
  <c r="O175" i="7" s="1"/>
  <c r="P175" i="7" s="1"/>
  <c r="N172" i="7"/>
  <c r="O172" i="7" s="1"/>
  <c r="P172" i="7" s="1"/>
  <c r="N170" i="7"/>
  <c r="O170" i="7" s="1"/>
  <c r="P170" i="7" s="1"/>
  <c r="N168" i="7"/>
  <c r="O168" i="7" s="1"/>
  <c r="P168" i="7" s="1"/>
  <c r="N165" i="7"/>
  <c r="M238" i="9"/>
  <c r="K215" i="9"/>
  <c r="J215" i="9"/>
  <c r="I215" i="9"/>
  <c r="G215" i="9"/>
  <c r="F215" i="9"/>
  <c r="M214" i="9"/>
  <c r="L214" i="9"/>
  <c r="K214" i="9"/>
  <c r="J211" i="9"/>
  <c r="D210" i="9"/>
  <c r="C204" i="9"/>
  <c r="D203" i="9"/>
  <c r="I202" i="9"/>
  <c r="E202" i="9"/>
  <c r="C202" i="9"/>
  <c r="B202" i="9"/>
  <c r="M201" i="9"/>
  <c r="L201" i="9"/>
  <c r="J201" i="9"/>
  <c r="H201" i="9"/>
  <c r="F201" i="9"/>
  <c r="E201" i="9"/>
  <c r="M199" i="9"/>
  <c r="B198" i="9"/>
  <c r="I197" i="9"/>
  <c r="G197" i="9"/>
  <c r="E197" i="9"/>
  <c r="D197" i="9"/>
  <c r="C197" i="9"/>
  <c r="B197" i="9"/>
  <c r="L196" i="9"/>
  <c r="J196" i="9"/>
  <c r="I196" i="9"/>
  <c r="C174" i="9"/>
  <c r="K238" i="9"/>
  <c r="I238" i="9"/>
  <c r="E238" i="9"/>
  <c r="C238" i="9"/>
  <c r="B238" i="9"/>
  <c r="O53" i="9"/>
  <c r="O135" i="9" s="1"/>
  <c r="J214" i="9"/>
  <c r="I214" i="9"/>
  <c r="H214" i="9"/>
  <c r="G214" i="9"/>
  <c r="F214" i="9"/>
  <c r="E214" i="9"/>
  <c r="L211" i="9"/>
  <c r="K211" i="9"/>
  <c r="L208" i="9"/>
  <c r="J208" i="9"/>
  <c r="H208" i="9"/>
  <c r="F208" i="9"/>
  <c r="E208" i="9"/>
  <c r="B204" i="9"/>
  <c r="M203" i="9"/>
  <c r="H203" i="9"/>
  <c r="F203" i="9"/>
  <c r="E203" i="9"/>
  <c r="D181" i="9"/>
  <c r="B181" i="9"/>
  <c r="E235" i="9"/>
  <c r="D235" i="9"/>
  <c r="C235" i="9"/>
  <c r="B235" i="9"/>
  <c r="L234" i="9"/>
  <c r="J234" i="9"/>
  <c r="H234" i="9"/>
  <c r="G234" i="9"/>
  <c r="M233" i="9"/>
  <c r="L233" i="9"/>
  <c r="K233" i="9"/>
  <c r="I233" i="9"/>
  <c r="H233" i="9"/>
  <c r="G233" i="9"/>
  <c r="F233" i="9"/>
  <c r="H232" i="9"/>
  <c r="D232" i="9"/>
  <c r="B232" i="9"/>
  <c r="B229" i="9"/>
  <c r="L223" i="9"/>
  <c r="J223" i="9"/>
  <c r="I223" i="9"/>
  <c r="H223" i="9"/>
  <c r="D223" i="9"/>
  <c r="D221" i="9"/>
  <c r="B221" i="9"/>
  <c r="M219" i="9"/>
  <c r="L219" i="9"/>
  <c r="J219" i="9"/>
  <c r="I219" i="9"/>
  <c r="H219" i="9"/>
  <c r="F219" i="9"/>
  <c r="E219" i="9"/>
  <c r="L199" i="9"/>
  <c r="K199" i="9"/>
  <c r="I199" i="9"/>
  <c r="E199" i="9"/>
  <c r="C199" i="9"/>
  <c r="J198" i="9"/>
  <c r="F198" i="9"/>
  <c r="D198" i="9"/>
  <c r="C198" i="9"/>
  <c r="O31" i="9"/>
  <c r="O113" i="9" s="1"/>
  <c r="M192" i="9"/>
  <c r="K192" i="9"/>
  <c r="J192" i="9"/>
  <c r="I192" i="9"/>
  <c r="H192" i="9"/>
  <c r="G192" i="9"/>
  <c r="F192" i="9"/>
  <c r="E192" i="9"/>
  <c r="C192" i="9"/>
  <c r="B192" i="9"/>
  <c r="L191" i="9"/>
  <c r="K191" i="9"/>
  <c r="J191" i="9"/>
  <c r="H191" i="9"/>
  <c r="F191" i="9"/>
  <c r="D191" i="9"/>
  <c r="B191" i="9"/>
  <c r="M185" i="9"/>
  <c r="K185" i="9"/>
  <c r="J185" i="9"/>
  <c r="B179" i="9"/>
  <c r="J238" i="9"/>
  <c r="I239" i="9"/>
  <c r="H239" i="9"/>
  <c r="E239" i="9"/>
  <c r="C239" i="9"/>
  <c r="B239" i="9"/>
  <c r="M237" i="9"/>
  <c r="B234" i="9"/>
  <c r="C225" i="9"/>
  <c r="B225" i="9"/>
  <c r="B223" i="9"/>
  <c r="D214" i="9"/>
  <c r="C214" i="9"/>
  <c r="B214" i="9"/>
  <c r="J199" i="9"/>
  <c r="I185" i="9"/>
  <c r="G185" i="9"/>
  <c r="F185" i="9"/>
  <c r="E185" i="9"/>
  <c r="D185" i="9"/>
  <c r="J184" i="9"/>
  <c r="H184" i="9"/>
  <c r="G184" i="9"/>
  <c r="F184" i="9"/>
  <c r="E184" i="9"/>
  <c r="D184" i="9"/>
  <c r="C184" i="9"/>
  <c r="B184" i="9"/>
  <c r="M180" i="9"/>
  <c r="K180" i="9"/>
  <c r="J180" i="9"/>
  <c r="I180" i="9"/>
  <c r="H180" i="9"/>
  <c r="E233" i="9"/>
  <c r="C233" i="9"/>
  <c r="L232" i="9"/>
  <c r="K232" i="9"/>
  <c r="J232" i="9"/>
  <c r="I232" i="9"/>
  <c r="K231" i="9"/>
  <c r="I231" i="9"/>
  <c r="H231" i="9"/>
  <c r="F229" i="9"/>
  <c r="D229" i="9"/>
  <c r="C229" i="9"/>
  <c r="M228" i="9"/>
  <c r="L228" i="9"/>
  <c r="K228" i="9"/>
  <c r="J228" i="9"/>
  <c r="B227" i="9"/>
  <c r="D226" i="9"/>
  <c r="B226" i="9"/>
  <c r="G222" i="9"/>
  <c r="F222" i="9"/>
  <c r="L221" i="9"/>
  <c r="J221" i="9"/>
  <c r="I221" i="9"/>
  <c r="K220" i="9"/>
  <c r="J220" i="9"/>
  <c r="I220" i="9"/>
  <c r="H220" i="9"/>
  <c r="G220" i="9"/>
  <c r="F220" i="9"/>
  <c r="E220" i="9"/>
  <c r="C220" i="9"/>
  <c r="B220" i="9"/>
  <c r="E217" i="9"/>
  <c r="C217" i="9"/>
  <c r="B217" i="9"/>
  <c r="E213" i="9"/>
  <c r="C213" i="9"/>
  <c r="B213" i="9"/>
  <c r="F211" i="9"/>
  <c r="D211" i="9"/>
  <c r="C211" i="9"/>
  <c r="B211" i="9"/>
  <c r="M210" i="9"/>
  <c r="L210" i="9"/>
  <c r="J210" i="9"/>
  <c r="H210" i="9"/>
  <c r="F210" i="9"/>
  <c r="E210" i="9"/>
  <c r="K209" i="9"/>
  <c r="I209" i="9"/>
  <c r="H209" i="9"/>
  <c r="G209" i="9"/>
  <c r="F209" i="9"/>
  <c r="E209" i="9"/>
  <c r="D209" i="9"/>
  <c r="C209" i="9"/>
  <c r="B209" i="9"/>
  <c r="M208" i="9"/>
  <c r="M207" i="9"/>
  <c r="L207" i="9"/>
  <c r="K207" i="9"/>
  <c r="J207" i="9"/>
  <c r="M204" i="9"/>
  <c r="K204" i="9"/>
  <c r="J204" i="9"/>
  <c r="M202" i="9"/>
  <c r="K202" i="9"/>
  <c r="J202" i="9"/>
  <c r="B199" i="9"/>
  <c r="M198" i="9"/>
  <c r="L198" i="9"/>
  <c r="K198" i="9"/>
  <c r="M197" i="9"/>
  <c r="K197" i="9"/>
  <c r="J197" i="9"/>
  <c r="D196" i="9"/>
  <c r="B196" i="9"/>
  <c r="K195" i="9"/>
  <c r="I195" i="9"/>
  <c r="G195" i="9"/>
  <c r="F195" i="9"/>
  <c r="D193" i="9"/>
  <c r="B193" i="9"/>
  <c r="M190" i="9"/>
  <c r="K190" i="9"/>
  <c r="I190" i="9"/>
  <c r="G190" i="9"/>
  <c r="F190" i="9"/>
  <c r="B189" i="9"/>
  <c r="C179" i="9"/>
  <c r="O127" i="9"/>
  <c r="G239" i="9"/>
  <c r="F239" i="9"/>
  <c r="K237" i="9"/>
  <c r="J237" i="9"/>
  <c r="I237" i="9"/>
  <c r="H237" i="9"/>
  <c r="G237" i="9"/>
  <c r="G235" i="9"/>
  <c r="F235" i="9"/>
  <c r="J233" i="9"/>
  <c r="B233" i="9"/>
  <c r="M232" i="9"/>
  <c r="F232" i="9"/>
  <c r="E232" i="9"/>
  <c r="M231" i="9"/>
  <c r="L231" i="9"/>
  <c r="F231" i="9"/>
  <c r="E231" i="9"/>
  <c r="D231" i="9"/>
  <c r="H229" i="9"/>
  <c r="G229" i="9"/>
  <c r="G228" i="9"/>
  <c r="F228" i="9"/>
  <c r="G227" i="9"/>
  <c r="F227" i="9"/>
  <c r="E227" i="9"/>
  <c r="D227" i="9"/>
  <c r="C227" i="9"/>
  <c r="M226" i="9"/>
  <c r="F226" i="9"/>
  <c r="E226" i="9"/>
  <c r="M223" i="9"/>
  <c r="F223" i="9"/>
  <c r="E223" i="9"/>
  <c r="D222" i="9"/>
  <c r="M221" i="9"/>
  <c r="F221" i="9"/>
  <c r="E221" i="9"/>
  <c r="M220" i="9"/>
  <c r="L220" i="9"/>
  <c r="B219" i="9"/>
  <c r="J217" i="9"/>
  <c r="I217" i="9"/>
  <c r="H217" i="9"/>
  <c r="G217" i="9"/>
  <c r="F217" i="9"/>
  <c r="M216" i="9"/>
  <c r="L216" i="9"/>
  <c r="K216" i="9"/>
  <c r="J216" i="9"/>
  <c r="I216" i="9"/>
  <c r="B216" i="9"/>
  <c r="C215" i="9"/>
  <c r="B215" i="9"/>
  <c r="F213" i="9"/>
  <c r="K205" i="9"/>
  <c r="L203" i="9"/>
  <c r="K203" i="9"/>
  <c r="J203" i="9"/>
  <c r="I203" i="9"/>
  <c r="B203" i="9"/>
  <c r="G202" i="9"/>
  <c r="F202" i="9"/>
  <c r="I201" i="9"/>
  <c r="C201" i="9"/>
  <c r="B201" i="9"/>
  <c r="G199" i="9"/>
  <c r="F199" i="9"/>
  <c r="H198" i="9"/>
  <c r="G198" i="9"/>
  <c r="F197" i="9"/>
  <c r="J195" i="9"/>
  <c r="C195" i="9"/>
  <c r="B195" i="9"/>
  <c r="M193" i="9"/>
  <c r="F193" i="9"/>
  <c r="E193" i="9"/>
  <c r="L192" i="9"/>
  <c r="C191" i="9"/>
  <c r="I189" i="9"/>
  <c r="D189" i="9"/>
  <c r="C189" i="9"/>
  <c r="F187" i="9"/>
  <c r="C186" i="9"/>
  <c r="H185" i="9"/>
  <c r="K179" i="9"/>
  <c r="F175" i="9"/>
  <c r="G238" i="9"/>
  <c r="F238" i="9"/>
  <c r="K234" i="9"/>
  <c r="D234" i="9"/>
  <c r="C234" i="9"/>
  <c r="D220" i="9"/>
  <c r="H211" i="9"/>
  <c r="G211" i="9"/>
  <c r="I210" i="9"/>
  <c r="B210" i="9"/>
  <c r="L209" i="9"/>
  <c r="I208" i="9"/>
  <c r="B208" i="9"/>
  <c r="G207" i="9"/>
  <c r="F207" i="9"/>
  <c r="G205" i="9"/>
  <c r="F205" i="9"/>
  <c r="E205" i="9"/>
  <c r="G204" i="9"/>
  <c r="F204" i="9"/>
  <c r="M196" i="9"/>
  <c r="F196" i="9"/>
  <c r="E196" i="9"/>
  <c r="D192" i="9"/>
  <c r="G191" i="9"/>
  <c r="J190" i="9"/>
  <c r="M189" i="9"/>
  <c r="M186" i="9"/>
  <c r="L186" i="9"/>
  <c r="K186" i="9"/>
  <c r="L185" i="9"/>
  <c r="C185" i="9"/>
  <c r="B185" i="9"/>
  <c r="M184" i="9"/>
  <c r="L184" i="9"/>
  <c r="K184" i="9"/>
  <c r="M183" i="9"/>
  <c r="L183" i="9"/>
  <c r="K181" i="9"/>
  <c r="C181" i="9"/>
  <c r="L180" i="9"/>
  <c r="F180" i="9"/>
  <c r="L178" i="9"/>
  <c r="F178" i="9"/>
  <c r="E178" i="9"/>
  <c r="D178" i="9"/>
  <c r="C178" i="9"/>
  <c r="B178" i="9"/>
  <c r="M177" i="9"/>
  <c r="E177" i="9"/>
  <c r="D177" i="9"/>
  <c r="C177" i="9"/>
  <c r="L238" i="9"/>
  <c r="H238" i="9"/>
  <c r="D238" i="9"/>
  <c r="E237" i="9"/>
  <c r="O70" i="9"/>
  <c r="O65" i="9"/>
  <c r="L225" i="9"/>
  <c r="L222" i="9"/>
  <c r="D217" i="9"/>
  <c r="H215" i="9"/>
  <c r="D215" i="9"/>
  <c r="H213" i="9"/>
  <c r="D213" i="9"/>
  <c r="M211" i="9"/>
  <c r="I211" i="9"/>
  <c r="E211" i="9"/>
  <c r="K210" i="9"/>
  <c r="G210" i="9"/>
  <c r="C210" i="9"/>
  <c r="J209" i="9"/>
  <c r="K208" i="9"/>
  <c r="G208" i="9"/>
  <c r="C208" i="9"/>
  <c r="H207" i="9"/>
  <c r="D207" i="9"/>
  <c r="G203" i="9"/>
  <c r="C203" i="9"/>
  <c r="L202" i="9"/>
  <c r="H202" i="9"/>
  <c r="D202" i="9"/>
  <c r="K201" i="9"/>
  <c r="G201" i="9"/>
  <c r="L197" i="9"/>
  <c r="H197" i="9"/>
  <c r="L195" i="9"/>
  <c r="H195" i="9"/>
  <c r="D195" i="9"/>
  <c r="M191" i="9"/>
  <c r="I191" i="9"/>
  <c r="E191" i="9"/>
  <c r="L190" i="9"/>
  <c r="H190" i="9"/>
  <c r="D190" i="9"/>
  <c r="O25" i="9"/>
  <c r="O107" i="9" s="1"/>
  <c r="O20" i="9"/>
  <c r="O102" i="9" s="1"/>
  <c r="E181" i="9"/>
  <c r="O15" i="9"/>
  <c r="O97" i="9" s="1"/>
  <c r="L175" i="9"/>
  <c r="O10" i="9"/>
  <c r="O147" i="9"/>
  <c r="O92" i="9"/>
  <c r="D239" i="9"/>
  <c r="O73" i="9"/>
  <c r="M234" i="9"/>
  <c r="I234" i="9"/>
  <c r="E234" i="9"/>
  <c r="D233" i="9"/>
  <c r="G232" i="9"/>
  <c r="C232" i="9"/>
  <c r="O68" i="9"/>
  <c r="J231" i="9"/>
  <c r="M229" i="9"/>
  <c r="I229" i="9"/>
  <c r="E229" i="9"/>
  <c r="H228" i="9"/>
  <c r="D228" i="9"/>
  <c r="O63" i="9"/>
  <c r="O145" i="9" s="1"/>
  <c r="K226" i="9"/>
  <c r="G226" i="9"/>
  <c r="C226" i="9"/>
  <c r="K223" i="9"/>
  <c r="G223" i="9"/>
  <c r="C223" i="9"/>
  <c r="K221" i="9"/>
  <c r="G221" i="9"/>
  <c r="C221" i="9"/>
  <c r="K219" i="9"/>
  <c r="G219" i="9"/>
  <c r="C219" i="9"/>
  <c r="C216" i="9"/>
  <c r="L204" i="9"/>
  <c r="H204" i="9"/>
  <c r="D204" i="9"/>
  <c r="O38" i="9"/>
  <c r="O120" i="9" s="1"/>
  <c r="H199" i="9"/>
  <c r="D199" i="9"/>
  <c r="I198" i="9"/>
  <c r="E198" i="9"/>
  <c r="O33" i="9"/>
  <c r="K196" i="9"/>
  <c r="G196" i="9"/>
  <c r="C196" i="9"/>
  <c r="K193" i="9"/>
  <c r="G193" i="9"/>
  <c r="C193" i="9"/>
  <c r="O27" i="9"/>
  <c r="O109" i="9" s="1"/>
  <c r="E189" i="9"/>
  <c r="D187" i="9"/>
  <c r="O22" i="9"/>
  <c r="O104" i="9" s="1"/>
  <c r="I184" i="9"/>
  <c r="O17" i="9"/>
  <c r="O99" i="9" s="1"/>
  <c r="M179" i="9"/>
  <c r="E179" i="9"/>
  <c r="O13" i="9"/>
  <c r="O95" i="9" s="1"/>
  <c r="E174" i="9"/>
  <c r="D173" i="9"/>
  <c r="K172" i="9"/>
  <c r="G172" i="9"/>
  <c r="C172" i="9"/>
  <c r="O8" i="9"/>
  <c r="O90" i="9" s="1"/>
  <c r="J171" i="9"/>
  <c r="F171" i="9"/>
  <c r="O165" i="7"/>
  <c r="O89" i="2"/>
  <c r="P239" i="2"/>
  <c r="O158" i="7"/>
  <c r="P233" i="2"/>
  <c r="N143" i="4"/>
  <c r="O162" i="3"/>
  <c r="O44" i="9"/>
  <c r="O39" i="9"/>
  <c r="O34" i="9"/>
  <c r="O29" i="9"/>
  <c r="O46" i="9"/>
  <c r="O128" i="9" s="1"/>
  <c r="O41" i="9"/>
  <c r="O123" i="9" s="1"/>
  <c r="O37" i="9"/>
  <c r="O119" i="9" s="1"/>
  <c r="O32" i="9"/>
  <c r="N165" i="9" l="1"/>
  <c r="N164" i="9"/>
  <c r="O82" i="9"/>
  <c r="O83" i="9"/>
  <c r="O144" i="9"/>
  <c r="N220" i="9"/>
  <c r="O220" i="9" s="1"/>
  <c r="P220" i="9" s="1"/>
  <c r="O150" i="9"/>
  <c r="O237" i="7"/>
  <c r="P237" i="7" s="1"/>
  <c r="N191" i="9"/>
  <c r="O191" i="9" s="1"/>
  <c r="P191" i="9" s="1"/>
  <c r="P231" i="7"/>
  <c r="N211" i="9"/>
  <c r="O211" i="9" s="1"/>
  <c r="P211" i="9" s="1"/>
  <c r="N237" i="9"/>
  <c r="O243" i="3"/>
  <c r="P243" i="3" s="1"/>
  <c r="O169" i="3"/>
  <c r="O115" i="9"/>
  <c r="O155" i="9"/>
  <c r="O152" i="9"/>
  <c r="P201" i="7"/>
  <c r="O240" i="9"/>
  <c r="P227" i="2"/>
  <c r="O171" i="2"/>
  <c r="P234" i="2"/>
  <c r="P210" i="7"/>
  <c r="P214" i="7"/>
  <c r="P219" i="7"/>
  <c r="P147" i="4"/>
  <c r="P151" i="4"/>
  <c r="P156" i="4"/>
  <c r="P161" i="4"/>
  <c r="P166" i="4"/>
  <c r="P171" i="4"/>
  <c r="P175" i="4"/>
  <c r="P180" i="4"/>
  <c r="P185" i="4"/>
  <c r="P170" i="3"/>
  <c r="N215" i="9"/>
  <c r="O215" i="9" s="1"/>
  <c r="P215" i="9" s="1"/>
  <c r="N225" i="9"/>
  <c r="O225" i="9" s="1"/>
  <c r="P225" i="9" s="1"/>
  <c r="N181" i="9"/>
  <c r="O181" i="9" s="1"/>
  <c r="P181" i="9" s="1"/>
  <c r="N189" i="9"/>
  <c r="O189" i="9" s="1"/>
  <c r="P189" i="9" s="1"/>
  <c r="O237" i="9"/>
  <c r="O158" i="9"/>
  <c r="N227" i="9"/>
  <c r="O227" i="9" s="1"/>
  <c r="P227" i="9" s="1"/>
  <c r="N213" i="9"/>
  <c r="O213" i="9" s="1"/>
  <c r="P213" i="9" s="1"/>
  <c r="N217" i="9"/>
  <c r="O217" i="9" s="1"/>
  <c r="P217" i="9" s="1"/>
  <c r="N184" i="9"/>
  <c r="O184" i="9" s="1"/>
  <c r="P184" i="9" s="1"/>
  <c r="N186" i="9"/>
  <c r="O186" i="9" s="1"/>
  <c r="P186" i="9" s="1"/>
  <c r="N177" i="9"/>
  <c r="O177" i="9" s="1"/>
  <c r="P177" i="9" s="1"/>
  <c r="N222" i="9"/>
  <c r="O222" i="9" s="1"/>
  <c r="P222" i="9" s="1"/>
  <c r="P208" i="7"/>
  <c r="P213" i="7"/>
  <c r="P218" i="7"/>
  <c r="N174" i="9"/>
  <c r="N234" i="9"/>
  <c r="O234" i="9" s="1"/>
  <c r="P234" i="9" s="1"/>
  <c r="N171" i="9"/>
  <c r="N172" i="9"/>
  <c r="O172" i="9" s="1"/>
  <c r="P172" i="9" s="1"/>
  <c r="N229" i="9"/>
  <c r="O229" i="9" s="1"/>
  <c r="P229" i="9" s="1"/>
  <c r="N232" i="9"/>
  <c r="O232" i="9" s="1"/>
  <c r="P232" i="9" s="1"/>
  <c r="N210" i="9"/>
  <c r="O210" i="9" s="1"/>
  <c r="P210" i="9" s="1"/>
  <c r="N179" i="9"/>
  <c r="O179" i="9" s="1"/>
  <c r="P179" i="9" s="1"/>
  <c r="N214" i="9"/>
  <c r="O214" i="9" s="1"/>
  <c r="P214" i="9" s="1"/>
  <c r="N178" i="9"/>
  <c r="O178" i="9" s="1"/>
  <c r="P178" i="9" s="1"/>
  <c r="N207" i="9"/>
  <c r="O207" i="9" s="1"/>
  <c r="P207" i="9" s="1"/>
  <c r="N185" i="9"/>
  <c r="O185" i="9" s="1"/>
  <c r="P185" i="9" s="1"/>
  <c r="N175" i="9"/>
  <c r="O175" i="9" s="1"/>
  <c r="P175" i="9" s="1"/>
  <c r="N195" i="9"/>
  <c r="O195" i="9" s="1"/>
  <c r="P195" i="9" s="1"/>
  <c r="N201" i="9"/>
  <c r="O201" i="9" s="1"/>
  <c r="P201" i="9" s="1"/>
  <c r="N216" i="9"/>
  <c r="O216" i="9" s="1"/>
  <c r="P216" i="9" s="1"/>
  <c r="N219" i="9"/>
  <c r="O219" i="9" s="1"/>
  <c r="P219" i="9" s="1"/>
  <c r="N231" i="9"/>
  <c r="O231" i="9" s="1"/>
  <c r="P231" i="9" s="1"/>
  <c r="N233" i="9"/>
  <c r="O233" i="9" s="1"/>
  <c r="P233" i="9" s="1"/>
  <c r="N209" i="9"/>
  <c r="O209" i="9" s="1"/>
  <c r="P209" i="9" s="1"/>
  <c r="N226" i="9"/>
  <c r="O226" i="9" s="1"/>
  <c r="N180" i="9"/>
  <c r="O180" i="9" s="1"/>
  <c r="P180" i="9" s="1"/>
  <c r="N223" i="9"/>
  <c r="O223" i="9" s="1"/>
  <c r="P223" i="9" s="1"/>
  <c r="N239" i="9"/>
  <c r="O239" i="9" s="1"/>
  <c r="P239" i="9" s="1"/>
  <c r="N192" i="9"/>
  <c r="O192" i="9" s="1"/>
  <c r="P192" i="9" s="1"/>
  <c r="N199" i="9"/>
  <c r="O199" i="9" s="1"/>
  <c r="P199" i="9" s="1"/>
  <c r="N221" i="9"/>
  <c r="O221" i="9" s="1"/>
  <c r="P221" i="9" s="1"/>
  <c r="N235" i="9"/>
  <c r="O235" i="9" s="1"/>
  <c r="P235" i="9" s="1"/>
  <c r="N238" i="9"/>
  <c r="N197" i="9"/>
  <c r="O197" i="9" s="1"/>
  <c r="N202" i="9"/>
  <c r="O202" i="9" s="1"/>
  <c r="P202" i="9" s="1"/>
  <c r="N204" i="9"/>
  <c r="O204" i="9" s="1"/>
  <c r="P204" i="9" s="1"/>
  <c r="N183" i="9"/>
  <c r="O183" i="9" s="1"/>
  <c r="P183" i="9" s="1"/>
  <c r="N228" i="9"/>
  <c r="O228" i="9" s="1"/>
  <c r="P228" i="9" s="1"/>
  <c r="N187" i="9"/>
  <c r="O187" i="9" s="1"/>
  <c r="P187" i="9" s="1"/>
  <c r="N190" i="9"/>
  <c r="O190" i="9" s="1"/>
  <c r="P190" i="9" s="1"/>
  <c r="N173" i="9"/>
  <c r="O173" i="9" s="1"/>
  <c r="P173" i="9" s="1"/>
  <c r="N196" i="9"/>
  <c r="O196" i="9" s="1"/>
  <c r="N198" i="9"/>
  <c r="O198" i="9" s="1"/>
  <c r="N205" i="9"/>
  <c r="O205" i="9" s="1"/>
  <c r="P205" i="9" s="1"/>
  <c r="N193" i="9"/>
  <c r="O193" i="9" s="1"/>
  <c r="N203" i="9"/>
  <c r="O203" i="9" s="1"/>
  <c r="N208" i="9"/>
  <c r="O208" i="9" s="1"/>
  <c r="O204" i="4"/>
  <c r="P204" i="4" s="1"/>
  <c r="O143" i="4"/>
  <c r="P171" i="2"/>
  <c r="O111" i="9"/>
  <c r="O165" i="9" s="1"/>
  <c r="O116" i="9"/>
  <c r="O121" i="9"/>
  <c r="O126" i="9"/>
  <c r="O246" i="2"/>
  <c r="O171" i="9"/>
  <c r="P165" i="7"/>
  <c r="P172" i="2"/>
  <c r="O114" i="9"/>
  <c r="P226" i="9" l="1"/>
  <c r="P237" i="9"/>
  <c r="O164" i="9"/>
  <c r="P169" i="3"/>
  <c r="P197" i="9"/>
  <c r="O246" i="9"/>
  <c r="P240" i="9"/>
  <c r="P193" i="9"/>
  <c r="O174" i="9"/>
  <c r="P174" i="9" s="1"/>
  <c r="P198" i="9"/>
  <c r="P208" i="9"/>
  <c r="P196" i="9"/>
  <c r="P203" i="9"/>
  <c r="P171" i="9"/>
  <c r="P143" i="4"/>
  <c r="O164" i="2"/>
  <c r="P246" i="2" s="1"/>
  <c r="P246" i="9" l="1"/>
</calcChain>
</file>

<file path=xl/sharedStrings.xml><?xml version="1.0" encoding="utf-8"?>
<sst xmlns="http://schemas.openxmlformats.org/spreadsheetml/2006/main" count="332" uniqueCount="39">
  <si>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</si>
  <si>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</si>
  <si>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</si>
  <si>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</si>
  <si>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</si>
  <si>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</si>
  <si>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</si>
  <si>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</si>
  <si>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</si>
  <si>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</si>
  <si>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</si>
  <si>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</si>
  <si>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</si>
  <si>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</si>
  <si>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</si>
  <si>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</si>
  <si>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</si>
  <si>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</si>
  <si>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</si>
  <si>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</si>
  <si>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</si>
  <si>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MWD#13</t>
  </si>
  <si>
    <t>Must = 100%</t>
  </si>
  <si>
    <t>MWD#2</t>
  </si>
  <si>
    <t>BARTLEY CANAL</t>
  </si>
  <si>
    <t xml:space="preserve">   Page #2</t>
  </si>
  <si>
    <t xml:space="preserve">   Page #3</t>
  </si>
  <si>
    <t>CAMBRIDGE CANAL</t>
  </si>
  <si>
    <t>RED WILLOW CANAL</t>
  </si>
  <si>
    <t>Monthly Diversions</t>
  </si>
  <si>
    <t>(acre-feet)</t>
  </si>
  <si>
    <t>Delivery to Farms</t>
  </si>
  <si>
    <t>System Loss</t>
  </si>
  <si>
    <t>MEEKER-DRIFTWOOD CANAL</t>
  </si>
  <si>
    <t>TOTAL FRENCHMAN-CAMBRIDGE IRRIGATION DISTRICT</t>
  </si>
  <si>
    <t>Frenchman-Camb Summary</t>
  </si>
  <si>
    <t>CANAL\DIV-DEL-LOSS\F-CAMB3MWD.XLS</t>
  </si>
  <si>
    <t>CANAL/DIV-DEL-LOSS\F-CAMB3MWD.XLS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</si>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</sst>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2" xfId="0" applyNumberFormat="1" applyFont="1" applyBorder="1"/>
    <xf numFmtId="3" fontId="1" fillId="0" borderId="2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1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2" xfId="0" applyNumberFormat="1" applyFont="1" applyBorder="1"/>
    <xf numFmtId="10" fontId="1" fillId="0" borderId="0" xfId="0" applyNumberFormat="1" applyFont="1"/>
    <xf numFmtId="0" fontId="1" fillId="0" borderId="2" xfId="0" applyNumberFormat="1" applyFont="1" applyBorder="1"/>
    <xf numFmtId="3" fontId="1" fillId="0" borderId="2" xfId="0" applyNumberFormat="1" applyFont="1" applyBorder="1" applyAlignment="1">
      <alignment horizontal="right"/>
    </xf>
    <xf numFmtId="0" fontId="1" fillId="0" borderId="2" xfId="0" applyNumberFormat="1" applyFont="1" applyBorder="1" applyAlignment="1"/>
    <xf numFmtId="3" fontId="1" fillId="0" borderId="2" xfId="0" applyNumberFormat="1" applyFont="1" applyBorder="1" applyAlignment="1"/>
    <xf numFmtId="10" fontId="1" fillId="0" borderId="2" xfId="0" applyNumberFormat="1" applyFont="1" applyBorder="1" applyAlignment="1"/>
    <xf numFmtId="0" fontId="1" fillId="0" borderId="0" xfId="0" applyNumberFormat="1" applyFont="1" applyAlignment="1"/>
    <xf numFmtId="0" fontId="1" fillId="0" borderId="2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1" fontId="1" fillId="0" borderId="2" xfId="0" applyNumberFormat="1" applyFont="1" applyBorder="1" applyAlignment="1"/>
    <xf numFmtId="3" fontId="1" fillId="0" borderId="1" xfId="0" applyNumberFormat="1" applyFont="1" applyBorder="1" applyAlignment="1"/>
    <xf numFmtId="0" fontId="1" fillId="0" borderId="3" xfId="0" applyNumberFormat="1" applyFont="1" applyBorder="1" applyAlignment="1">
      <alignment horizontal="right"/>
    </xf>
    <xf numFmtId="0" fontId="0" fillId="0" borderId="0" xfId="0" applyBorder="1"/>
    <xf numFmtId="0" fontId="1" fillId="0" borderId="4" xfId="0" applyNumberFormat="1" applyFont="1" applyBorder="1" applyAlignment="1"/>
    <xf numFmtId="3" fontId="1" fillId="0" borderId="4" xfId="0" applyNumberFormat="1" applyFont="1" applyBorder="1" applyAlignment="1"/>
    <xf numFmtId="10" fontId="1" fillId="0" borderId="4" xfId="0" applyNumberFormat="1" applyFont="1" applyBorder="1" applyAlignment="1"/>
    <xf numFmtId="3" fontId="1" fillId="0" borderId="3" xfId="0" applyNumberFormat="1" applyFont="1" applyBorder="1" applyAlignment="1">
      <alignment horizontal="right"/>
    </xf>
    <xf numFmtId="1" fontId="1" fillId="0" borderId="4" xfId="0" applyNumberFormat="1" applyFont="1" applyBorder="1" applyAlignment="1"/>
    <xf numFmtId="1" fontId="1" fillId="0" borderId="3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right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3" fontId="1" fillId="0" borderId="0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1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3"/>
  </sheetPr>
  <dimension ref="A1:S239"/>
  <sheetViews>
    <sheetView zoomScaleNormal="100" workbookViewId="0">
      <selection activeCell="O237" sqref="O237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18" t="s">
        <v>36</v>
      </c>
      <c r="M1" s="7"/>
      <c r="N1" s="7"/>
      <c r="O1" s="7"/>
      <c r="P1" s="7"/>
      <c r="Q1" s="1"/>
      <c r="R1" s="1"/>
      <c r="S1" s="1"/>
    </row>
    <row r="2" spans="1:19">
      <c r="A2" s="7"/>
      <c r="B2" s="32" t="s">
        <v>24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7"/>
      <c r="Q2" s="1"/>
      <c r="R2" s="1"/>
      <c r="S2" s="1"/>
    </row>
    <row r="3" spans="1:19">
      <c r="A3" s="7"/>
      <c r="B3" s="32" t="s">
        <v>29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7"/>
      <c r="Q3" s="1"/>
      <c r="R3" s="1"/>
      <c r="S3" s="1"/>
    </row>
    <row r="4" spans="1:19">
      <c r="A4" s="7"/>
      <c r="B4" s="32" t="s">
        <v>30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3"/>
      <c r="P4" s="7"/>
      <c r="Q4" s="1"/>
      <c r="R4" s="1"/>
      <c r="S4" s="1"/>
    </row>
    <row r="5" spans="1:19">
      <c r="A5" s="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 t="s">
        <v>17</v>
      </c>
      <c r="P5" s="7"/>
      <c r="Q5" s="1"/>
      <c r="R5" s="1"/>
      <c r="S5" s="1"/>
    </row>
    <row r="6" spans="1:19">
      <c r="A6" s="7"/>
      <c r="B6" s="23" t="s">
        <v>0</v>
      </c>
      <c r="C6" s="19" t="s">
        <v>3</v>
      </c>
      <c r="D6" s="19" t="s">
        <v>4</v>
      </c>
      <c r="E6" s="19" t="s">
        <v>5</v>
      </c>
      <c r="F6" s="19" t="s">
        <v>6</v>
      </c>
      <c r="G6" s="19" t="s">
        <v>7</v>
      </c>
      <c r="H6" s="19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19" t="s">
        <v>14</v>
      </c>
      <c r="O6" s="19" t="s">
        <v>15</v>
      </c>
      <c r="P6" s="8"/>
      <c r="Q6" s="1"/>
      <c r="R6" s="1"/>
      <c r="S6" s="1"/>
    </row>
    <row r="7" spans="1:19">
      <c r="A7" s="7"/>
      <c r="B7" s="13">
        <v>1954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40</v>
      </c>
      <c r="K7" s="5">
        <v>1255</v>
      </c>
      <c r="L7" s="5">
        <v>230</v>
      </c>
      <c r="M7" s="5">
        <v>0</v>
      </c>
      <c r="N7" s="5">
        <v>0</v>
      </c>
      <c r="O7" s="5">
        <f>SUM(C7:N7)</f>
        <v>1525</v>
      </c>
      <c r="P7" s="7"/>
      <c r="Q7" s="1"/>
      <c r="R7" s="1"/>
      <c r="S7" s="1"/>
    </row>
    <row r="8" spans="1:19">
      <c r="A8" s="7"/>
      <c r="B8" s="18">
        <v>1955</v>
      </c>
      <c r="C8" s="2">
        <v>0</v>
      </c>
      <c r="D8" s="2">
        <v>0</v>
      </c>
      <c r="E8" s="2">
        <v>0</v>
      </c>
      <c r="F8" s="2">
        <v>0</v>
      </c>
      <c r="G8" s="2">
        <v>1105</v>
      </c>
      <c r="H8" s="2">
        <v>539</v>
      </c>
      <c r="I8" s="2">
        <v>3533</v>
      </c>
      <c r="J8" s="2">
        <v>4693</v>
      </c>
      <c r="K8" s="2">
        <v>1311</v>
      </c>
      <c r="L8" s="2">
        <v>252</v>
      </c>
      <c r="M8" s="2">
        <v>0</v>
      </c>
      <c r="N8" s="2">
        <v>0</v>
      </c>
      <c r="O8" s="2">
        <f>SUM(C8:N8)</f>
        <v>11433</v>
      </c>
      <c r="P8" s="7"/>
      <c r="Q8" s="1"/>
      <c r="R8" s="1"/>
      <c r="S8" s="1"/>
    </row>
    <row r="9" spans="1:19">
      <c r="A9" s="7"/>
      <c r="B9" s="18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7"/>
      <c r="Q9" s="1"/>
      <c r="R9" s="1"/>
      <c r="S9" s="1"/>
    </row>
    <row r="10" spans="1:19">
      <c r="A10" s="7"/>
      <c r="B10" s="18">
        <v>1956</v>
      </c>
      <c r="C10" s="2">
        <v>0</v>
      </c>
      <c r="D10" s="2">
        <v>0</v>
      </c>
      <c r="E10" s="2">
        <v>0</v>
      </c>
      <c r="F10" s="2">
        <v>0</v>
      </c>
      <c r="G10" s="2">
        <v>631</v>
      </c>
      <c r="H10" s="2">
        <v>1002</v>
      </c>
      <c r="I10" s="2">
        <v>4054</v>
      </c>
      <c r="J10" s="2">
        <v>2541</v>
      </c>
      <c r="K10" s="2">
        <v>910</v>
      </c>
      <c r="L10" s="2">
        <v>351</v>
      </c>
      <c r="M10" s="2">
        <v>0</v>
      </c>
      <c r="N10" s="2">
        <v>0</v>
      </c>
      <c r="O10" s="2">
        <f>SUM(C10:N10)</f>
        <v>9489</v>
      </c>
      <c r="P10" s="7"/>
      <c r="Q10" s="1"/>
      <c r="R10" s="1"/>
      <c r="S10" s="1"/>
    </row>
    <row r="11" spans="1:19">
      <c r="A11" s="7"/>
      <c r="B11" s="18">
        <v>1957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3005</v>
      </c>
      <c r="J11" s="2">
        <v>4530</v>
      </c>
      <c r="K11" s="2">
        <v>547</v>
      </c>
      <c r="L11" s="2">
        <v>475</v>
      </c>
      <c r="M11" s="2">
        <v>0</v>
      </c>
      <c r="N11" s="2">
        <v>0</v>
      </c>
      <c r="O11" s="2">
        <f>SUM(C11:N11)</f>
        <v>8557</v>
      </c>
      <c r="P11" s="7"/>
      <c r="Q11" s="1"/>
      <c r="R11" s="1"/>
      <c r="S11" s="1"/>
    </row>
    <row r="12" spans="1:19">
      <c r="A12" s="7"/>
      <c r="B12" s="18">
        <v>1958</v>
      </c>
      <c r="C12" s="2">
        <v>0</v>
      </c>
      <c r="D12" s="2">
        <v>0</v>
      </c>
      <c r="E12" s="2">
        <v>0</v>
      </c>
      <c r="F12" s="2">
        <v>0</v>
      </c>
      <c r="G12" s="2">
        <v>395</v>
      </c>
      <c r="H12" s="2">
        <v>577</v>
      </c>
      <c r="I12" s="2">
        <v>1999</v>
      </c>
      <c r="J12" s="2">
        <v>4104</v>
      </c>
      <c r="K12" s="2">
        <v>1065</v>
      </c>
      <c r="L12" s="2">
        <v>413</v>
      </c>
      <c r="M12" s="2">
        <v>0</v>
      </c>
      <c r="N12" s="2">
        <v>0</v>
      </c>
      <c r="O12" s="2">
        <f>SUM(C12:N12)</f>
        <v>8553</v>
      </c>
      <c r="P12" s="7"/>
      <c r="Q12" s="1"/>
      <c r="R12" s="1"/>
      <c r="S12" s="1"/>
    </row>
    <row r="13" spans="1:19">
      <c r="A13" s="7"/>
      <c r="B13" s="18">
        <v>1959</v>
      </c>
      <c r="C13" s="2">
        <v>0</v>
      </c>
      <c r="D13" s="2">
        <v>0</v>
      </c>
      <c r="E13" s="2">
        <v>0</v>
      </c>
      <c r="F13" s="2">
        <v>0</v>
      </c>
      <c r="G13" s="2">
        <v>533</v>
      </c>
      <c r="H13" s="2">
        <v>861</v>
      </c>
      <c r="I13" s="2">
        <v>4582</v>
      </c>
      <c r="J13" s="2">
        <v>3757</v>
      </c>
      <c r="K13" s="2">
        <v>595</v>
      </c>
      <c r="L13" s="2">
        <v>129</v>
      </c>
      <c r="M13" s="2">
        <v>0</v>
      </c>
      <c r="N13" s="2">
        <v>0</v>
      </c>
      <c r="O13" s="2">
        <f>SUM(C13:N13)</f>
        <v>10457</v>
      </c>
      <c r="P13" s="7"/>
      <c r="Q13" s="1"/>
      <c r="R13" s="1"/>
      <c r="S13" s="1"/>
    </row>
    <row r="14" spans="1:19">
      <c r="A14" s="7"/>
      <c r="B14" s="18">
        <v>1960</v>
      </c>
      <c r="C14" s="2">
        <v>0</v>
      </c>
      <c r="D14" s="2">
        <v>0</v>
      </c>
      <c r="E14" s="2">
        <v>0</v>
      </c>
      <c r="F14" s="2">
        <v>0</v>
      </c>
      <c r="G14" s="2">
        <v>610</v>
      </c>
      <c r="H14" s="2">
        <v>250</v>
      </c>
      <c r="I14" s="2">
        <v>4750</v>
      </c>
      <c r="J14" s="2">
        <v>4740</v>
      </c>
      <c r="K14" s="2">
        <v>1200</v>
      </c>
      <c r="L14" s="2">
        <v>210</v>
      </c>
      <c r="M14" s="2">
        <v>0</v>
      </c>
      <c r="N14" s="2">
        <v>0</v>
      </c>
      <c r="O14" s="2">
        <f>SUM(C14:N14)</f>
        <v>11760</v>
      </c>
      <c r="P14" s="7"/>
      <c r="Q14" s="1"/>
      <c r="R14" s="1"/>
      <c r="S14" s="1"/>
    </row>
    <row r="15" spans="1:19">
      <c r="A15" s="7"/>
      <c r="B15" s="18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7"/>
      <c r="Q15" s="1"/>
      <c r="R15" s="1"/>
      <c r="S15" s="1"/>
    </row>
    <row r="16" spans="1:19">
      <c r="A16" s="7"/>
      <c r="B16" s="18">
        <v>1961</v>
      </c>
      <c r="C16" s="2">
        <v>0</v>
      </c>
      <c r="D16" s="2">
        <v>0</v>
      </c>
      <c r="E16" s="2">
        <v>0</v>
      </c>
      <c r="F16" s="2">
        <v>0</v>
      </c>
      <c r="G16" s="2">
        <v>486</v>
      </c>
      <c r="H16" s="2">
        <v>369</v>
      </c>
      <c r="I16" s="2">
        <v>4780</v>
      </c>
      <c r="J16" s="2">
        <v>3782</v>
      </c>
      <c r="K16" s="2">
        <v>1291</v>
      </c>
      <c r="L16" s="2">
        <v>149</v>
      </c>
      <c r="M16" s="2">
        <v>0</v>
      </c>
      <c r="N16" s="2">
        <v>0</v>
      </c>
      <c r="O16" s="2">
        <f>SUM(C16:N16)</f>
        <v>10857</v>
      </c>
      <c r="P16" s="7"/>
      <c r="Q16" s="1"/>
      <c r="R16" s="1"/>
      <c r="S16" s="1"/>
    </row>
    <row r="17" spans="1:19">
      <c r="A17" s="7"/>
      <c r="B17" s="18">
        <v>1962</v>
      </c>
      <c r="C17" s="2">
        <v>0</v>
      </c>
      <c r="D17" s="2">
        <v>0</v>
      </c>
      <c r="E17" s="2">
        <v>0</v>
      </c>
      <c r="F17" s="2">
        <v>0</v>
      </c>
      <c r="G17" s="2">
        <v>1131</v>
      </c>
      <c r="H17" s="2">
        <v>444</v>
      </c>
      <c r="I17" s="2">
        <v>1087</v>
      </c>
      <c r="J17" s="2">
        <v>4352</v>
      </c>
      <c r="K17" s="2">
        <v>1261</v>
      </c>
      <c r="L17" s="2">
        <v>317</v>
      </c>
      <c r="M17" s="2">
        <v>0</v>
      </c>
      <c r="N17" s="2">
        <v>0</v>
      </c>
      <c r="O17" s="2">
        <f>SUM(C17:N17)</f>
        <v>8592</v>
      </c>
      <c r="P17" s="7"/>
      <c r="Q17" s="1"/>
      <c r="R17" s="1"/>
      <c r="S17" s="1"/>
    </row>
    <row r="18" spans="1:19">
      <c r="A18" s="7"/>
      <c r="B18" s="18">
        <v>1963</v>
      </c>
      <c r="C18" s="2">
        <v>0</v>
      </c>
      <c r="D18" s="2">
        <v>0</v>
      </c>
      <c r="E18" s="2">
        <v>0</v>
      </c>
      <c r="F18" s="2">
        <v>0</v>
      </c>
      <c r="G18" s="2">
        <v>968</v>
      </c>
      <c r="H18" s="2">
        <v>758</v>
      </c>
      <c r="I18" s="2">
        <v>6597</v>
      </c>
      <c r="J18" s="2">
        <v>2487</v>
      </c>
      <c r="K18" s="2">
        <v>369</v>
      </c>
      <c r="L18" s="2">
        <v>0</v>
      </c>
      <c r="M18" s="2">
        <v>0</v>
      </c>
      <c r="N18" s="2">
        <v>0</v>
      </c>
      <c r="O18" s="2">
        <f>SUM(C18:N18)</f>
        <v>11179</v>
      </c>
      <c r="P18" s="7"/>
      <c r="Q18" s="1"/>
      <c r="R18" s="1"/>
      <c r="S18" s="1"/>
    </row>
    <row r="19" spans="1:19">
      <c r="A19" s="7"/>
      <c r="B19" s="18">
        <v>1964</v>
      </c>
      <c r="C19" s="2">
        <v>0</v>
      </c>
      <c r="D19" s="2">
        <v>0</v>
      </c>
      <c r="E19" s="2">
        <v>0</v>
      </c>
      <c r="F19" s="2">
        <v>0</v>
      </c>
      <c r="G19" s="2">
        <v>563</v>
      </c>
      <c r="H19" s="2">
        <v>863</v>
      </c>
      <c r="I19" s="2">
        <v>4901</v>
      </c>
      <c r="J19" s="2">
        <v>3731</v>
      </c>
      <c r="K19" s="2">
        <v>1238</v>
      </c>
      <c r="L19" s="2">
        <v>0</v>
      </c>
      <c r="M19" s="2">
        <v>0</v>
      </c>
      <c r="N19" s="2">
        <v>0</v>
      </c>
      <c r="O19" s="2">
        <f>SUM(C19:N19)</f>
        <v>11296</v>
      </c>
      <c r="P19" s="7"/>
      <c r="Q19" s="1"/>
      <c r="R19" s="1"/>
      <c r="S19" s="1"/>
    </row>
    <row r="20" spans="1:19">
      <c r="A20" s="7"/>
      <c r="B20" s="18">
        <v>1965</v>
      </c>
      <c r="C20" s="2">
        <v>0</v>
      </c>
      <c r="D20" s="2">
        <v>0</v>
      </c>
      <c r="E20" s="2">
        <v>0</v>
      </c>
      <c r="F20" s="2">
        <v>113</v>
      </c>
      <c r="G20" s="2">
        <v>1035</v>
      </c>
      <c r="H20" s="2">
        <v>0</v>
      </c>
      <c r="I20" s="2">
        <v>3523</v>
      </c>
      <c r="J20" s="2">
        <v>4143</v>
      </c>
      <c r="K20" s="2">
        <v>298</v>
      </c>
      <c r="L20" s="2">
        <v>0</v>
      </c>
      <c r="M20" s="2">
        <v>0</v>
      </c>
      <c r="N20" s="2">
        <v>0</v>
      </c>
      <c r="O20" s="2">
        <f>SUM(C20:N20)</f>
        <v>9112</v>
      </c>
      <c r="P20" s="7"/>
      <c r="Q20" s="1"/>
      <c r="R20" s="1"/>
      <c r="S20" s="1"/>
    </row>
    <row r="21" spans="1:19">
      <c r="A21" s="7"/>
      <c r="B21" s="18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7"/>
      <c r="Q21" s="1"/>
      <c r="R21" s="1"/>
      <c r="S21" s="1"/>
    </row>
    <row r="22" spans="1:19">
      <c r="A22" s="7"/>
      <c r="B22" s="18">
        <v>1966</v>
      </c>
      <c r="C22" s="2">
        <v>0</v>
      </c>
      <c r="D22" s="2">
        <v>0</v>
      </c>
      <c r="E22" s="2">
        <v>0</v>
      </c>
      <c r="F22" s="2">
        <v>0</v>
      </c>
      <c r="G22" s="2">
        <v>1204</v>
      </c>
      <c r="H22" s="2">
        <v>1113</v>
      </c>
      <c r="I22" s="2">
        <v>3302</v>
      </c>
      <c r="J22" s="2">
        <v>734</v>
      </c>
      <c r="K22" s="2">
        <v>1000</v>
      </c>
      <c r="L22" s="2">
        <v>357</v>
      </c>
      <c r="M22" s="2">
        <v>0</v>
      </c>
      <c r="N22" s="2">
        <v>0</v>
      </c>
      <c r="O22" s="2">
        <f>SUM(C22:N22)</f>
        <v>7710</v>
      </c>
      <c r="P22" s="7"/>
      <c r="Q22" s="1"/>
      <c r="R22" s="1"/>
      <c r="S22" s="1"/>
    </row>
    <row r="23" spans="1:19">
      <c r="A23" s="7"/>
      <c r="B23" s="18">
        <v>1967</v>
      </c>
      <c r="C23" s="2">
        <v>0</v>
      </c>
      <c r="D23" s="2">
        <v>0</v>
      </c>
      <c r="E23" s="2">
        <v>0</v>
      </c>
      <c r="F23" s="2">
        <v>0</v>
      </c>
      <c r="G23" s="2">
        <v>852</v>
      </c>
      <c r="H23" s="2">
        <v>148</v>
      </c>
      <c r="I23" s="2">
        <v>1948</v>
      </c>
      <c r="J23" s="2">
        <v>4407</v>
      </c>
      <c r="K23" s="2">
        <v>1127</v>
      </c>
      <c r="L23" s="2">
        <v>560</v>
      </c>
      <c r="M23" s="2">
        <v>0</v>
      </c>
      <c r="N23" s="2">
        <v>0</v>
      </c>
      <c r="O23" s="2">
        <f>SUM(C23:N23)</f>
        <v>9042</v>
      </c>
      <c r="P23" s="7"/>
      <c r="Q23" s="1"/>
      <c r="R23" s="1"/>
      <c r="S23" s="1"/>
    </row>
    <row r="24" spans="1:19">
      <c r="A24" s="7"/>
      <c r="B24" s="18">
        <v>1968</v>
      </c>
      <c r="C24" s="2">
        <v>0</v>
      </c>
      <c r="D24" s="2">
        <v>0</v>
      </c>
      <c r="E24" s="2">
        <v>0</v>
      </c>
      <c r="F24" s="2">
        <v>0</v>
      </c>
      <c r="G24" s="2">
        <v>594</v>
      </c>
      <c r="H24" s="2">
        <v>1208</v>
      </c>
      <c r="I24" s="2">
        <v>6113</v>
      </c>
      <c r="J24" s="2">
        <v>4549</v>
      </c>
      <c r="K24" s="2">
        <v>167</v>
      </c>
      <c r="L24" s="2">
        <v>359</v>
      </c>
      <c r="M24" s="2">
        <v>0</v>
      </c>
      <c r="N24" s="2">
        <v>0</v>
      </c>
      <c r="O24" s="2">
        <f>SUM(C24:N24)</f>
        <v>12990</v>
      </c>
      <c r="P24" s="7"/>
      <c r="Q24" s="1"/>
      <c r="R24" s="1"/>
      <c r="S24" s="1"/>
    </row>
    <row r="25" spans="1:19">
      <c r="A25" s="7"/>
      <c r="B25" s="18">
        <v>1969</v>
      </c>
      <c r="C25" s="2">
        <v>0</v>
      </c>
      <c r="D25" s="2">
        <v>0</v>
      </c>
      <c r="E25" s="2">
        <v>0</v>
      </c>
      <c r="F25" s="2">
        <v>0</v>
      </c>
      <c r="G25" s="2">
        <v>222</v>
      </c>
      <c r="H25" s="2">
        <v>499</v>
      </c>
      <c r="I25" s="2">
        <v>4165</v>
      </c>
      <c r="J25" s="2">
        <v>4091</v>
      </c>
      <c r="K25" s="2">
        <v>642</v>
      </c>
      <c r="L25" s="2">
        <v>209</v>
      </c>
      <c r="M25" s="2">
        <v>0</v>
      </c>
      <c r="N25" s="2">
        <v>0</v>
      </c>
      <c r="O25" s="2">
        <f>SUM(C25:N25)</f>
        <v>9828</v>
      </c>
      <c r="P25" s="7"/>
      <c r="Q25" s="1"/>
      <c r="R25" s="1"/>
      <c r="S25" s="1"/>
    </row>
    <row r="26" spans="1:19">
      <c r="A26" s="7"/>
      <c r="B26" s="18">
        <v>1970</v>
      </c>
      <c r="C26" s="2">
        <v>0</v>
      </c>
      <c r="D26" s="2">
        <v>0</v>
      </c>
      <c r="E26" s="2">
        <v>0</v>
      </c>
      <c r="F26" s="2">
        <v>0</v>
      </c>
      <c r="G26" s="2">
        <v>732</v>
      </c>
      <c r="H26" s="2">
        <v>747</v>
      </c>
      <c r="I26" s="2">
        <v>6174</v>
      </c>
      <c r="J26" s="2">
        <v>4042</v>
      </c>
      <c r="K26" s="2">
        <v>659</v>
      </c>
      <c r="L26" s="2">
        <v>0</v>
      </c>
      <c r="M26" s="2">
        <v>0</v>
      </c>
      <c r="N26" s="2">
        <v>0</v>
      </c>
      <c r="O26" s="2">
        <f>SUM(C26:N26)</f>
        <v>12354</v>
      </c>
      <c r="P26" s="7"/>
      <c r="Q26" s="1"/>
      <c r="R26" s="1"/>
      <c r="S26" s="1"/>
    </row>
    <row r="27" spans="1:19">
      <c r="A27" s="7"/>
      <c r="B27" s="18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7"/>
      <c r="Q27" s="1"/>
      <c r="R27" s="1"/>
      <c r="S27" s="1"/>
    </row>
    <row r="28" spans="1:19">
      <c r="A28" s="7"/>
      <c r="B28" s="18">
        <v>1971</v>
      </c>
      <c r="C28" s="2">
        <v>0</v>
      </c>
      <c r="D28" s="2">
        <v>0</v>
      </c>
      <c r="E28" s="2">
        <v>0</v>
      </c>
      <c r="F28" s="2">
        <v>0</v>
      </c>
      <c r="G28" s="2">
        <v>346</v>
      </c>
      <c r="H28" s="2">
        <v>1228</v>
      </c>
      <c r="I28" s="2">
        <v>5640</v>
      </c>
      <c r="J28" s="2">
        <v>4440</v>
      </c>
      <c r="K28" s="2">
        <v>575</v>
      </c>
      <c r="L28" s="2">
        <v>0</v>
      </c>
      <c r="M28" s="2">
        <v>0</v>
      </c>
      <c r="N28" s="2">
        <v>0</v>
      </c>
      <c r="O28" s="2">
        <f>SUM(C28:N28)</f>
        <v>12229</v>
      </c>
      <c r="P28" s="7"/>
      <c r="Q28" s="1"/>
      <c r="R28" s="1"/>
      <c r="S28" s="1"/>
    </row>
    <row r="29" spans="1:19">
      <c r="A29" s="7"/>
      <c r="B29" s="18">
        <v>1972</v>
      </c>
      <c r="C29" s="2">
        <v>0</v>
      </c>
      <c r="D29" s="2">
        <v>0</v>
      </c>
      <c r="E29" s="2">
        <v>0</v>
      </c>
      <c r="F29" s="2">
        <v>231</v>
      </c>
      <c r="G29" s="2">
        <v>243</v>
      </c>
      <c r="H29" s="2">
        <v>1014</v>
      </c>
      <c r="I29" s="2">
        <v>5661</v>
      </c>
      <c r="J29" s="2">
        <v>5122</v>
      </c>
      <c r="K29" s="2">
        <v>525</v>
      </c>
      <c r="L29" s="2">
        <v>0</v>
      </c>
      <c r="M29" s="2">
        <v>0</v>
      </c>
      <c r="N29" s="2">
        <v>0</v>
      </c>
      <c r="O29" s="2">
        <f>SUM(C29:N29)</f>
        <v>12796</v>
      </c>
      <c r="P29" s="7"/>
      <c r="Q29" s="1"/>
      <c r="R29" s="1"/>
      <c r="S29" s="1"/>
    </row>
    <row r="30" spans="1:19">
      <c r="A30" s="7"/>
      <c r="B30" s="18">
        <v>1973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1586</v>
      </c>
      <c r="I30" s="2">
        <v>5240</v>
      </c>
      <c r="J30" s="2">
        <v>5238</v>
      </c>
      <c r="K30" s="2">
        <v>764</v>
      </c>
      <c r="L30" s="2">
        <v>0</v>
      </c>
      <c r="M30" s="2">
        <v>0</v>
      </c>
      <c r="N30" s="2">
        <v>0</v>
      </c>
      <c r="O30" s="2">
        <f>SUM(C30:N30)</f>
        <v>12828</v>
      </c>
      <c r="P30" s="7"/>
      <c r="Q30" s="1"/>
      <c r="R30" s="1"/>
      <c r="S30" s="1"/>
    </row>
    <row r="31" spans="1:19">
      <c r="A31" s="7"/>
      <c r="B31" s="18">
        <v>1974</v>
      </c>
      <c r="C31" s="2">
        <v>0</v>
      </c>
      <c r="D31" s="2">
        <v>0</v>
      </c>
      <c r="E31" s="2">
        <v>0</v>
      </c>
      <c r="F31" s="2">
        <v>0</v>
      </c>
      <c r="G31" s="2">
        <v>875</v>
      </c>
      <c r="H31" s="2">
        <v>1039</v>
      </c>
      <c r="I31" s="2">
        <v>7962</v>
      </c>
      <c r="J31" s="2">
        <v>4336</v>
      </c>
      <c r="K31" s="2">
        <v>496</v>
      </c>
      <c r="L31" s="2">
        <v>0</v>
      </c>
      <c r="M31" s="2">
        <v>0</v>
      </c>
      <c r="N31" s="2">
        <v>0</v>
      </c>
      <c r="O31" s="2">
        <f>SUM(C31:N31)</f>
        <v>14708</v>
      </c>
      <c r="P31" s="7"/>
      <c r="Q31" s="1"/>
      <c r="R31" s="1"/>
      <c r="S31" s="1"/>
    </row>
    <row r="32" spans="1:19">
      <c r="A32" s="7"/>
      <c r="B32" s="18">
        <v>1975</v>
      </c>
      <c r="C32" s="2">
        <v>0</v>
      </c>
      <c r="D32" s="2">
        <v>0</v>
      </c>
      <c r="E32" s="2">
        <v>0</v>
      </c>
      <c r="F32" s="2">
        <v>0</v>
      </c>
      <c r="G32" s="2">
        <v>910</v>
      </c>
      <c r="H32" s="2">
        <v>486</v>
      </c>
      <c r="I32" s="2">
        <v>5261</v>
      </c>
      <c r="J32" s="2">
        <v>3890</v>
      </c>
      <c r="K32" s="2">
        <v>1004</v>
      </c>
      <c r="L32" s="2">
        <v>0</v>
      </c>
      <c r="M32" s="2">
        <v>0</v>
      </c>
      <c r="N32" s="2">
        <v>0</v>
      </c>
      <c r="O32" s="2">
        <f>SUM(C32:N32)</f>
        <v>11551</v>
      </c>
      <c r="P32" s="7"/>
      <c r="Q32" s="1"/>
      <c r="R32" s="1"/>
      <c r="S32" s="1"/>
    </row>
    <row r="33" spans="1:19">
      <c r="A33" s="7"/>
      <c r="B33" s="18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7"/>
      <c r="Q33" s="1"/>
      <c r="R33" s="1"/>
      <c r="S33" s="1"/>
    </row>
    <row r="34" spans="1:19">
      <c r="A34" s="7"/>
      <c r="B34" s="18">
        <v>1976</v>
      </c>
      <c r="C34" s="2">
        <v>0</v>
      </c>
      <c r="D34" s="2">
        <v>0</v>
      </c>
      <c r="E34" s="2">
        <v>0</v>
      </c>
      <c r="F34" s="2">
        <v>0</v>
      </c>
      <c r="G34" s="2">
        <v>192</v>
      </c>
      <c r="H34" s="2">
        <v>1790</v>
      </c>
      <c r="I34" s="2">
        <v>6994</v>
      </c>
      <c r="J34" s="2">
        <v>5068</v>
      </c>
      <c r="K34" s="2">
        <v>891</v>
      </c>
      <c r="L34" s="2">
        <v>0</v>
      </c>
      <c r="M34" s="2">
        <v>0</v>
      </c>
      <c r="N34" s="2">
        <v>0</v>
      </c>
      <c r="O34" s="2">
        <f>SUM(C34:N34)</f>
        <v>14935</v>
      </c>
      <c r="P34" s="7"/>
      <c r="Q34" s="1"/>
      <c r="R34" s="1"/>
      <c r="S34" s="1"/>
    </row>
    <row r="35" spans="1:19">
      <c r="A35" s="7"/>
      <c r="B35" s="18">
        <v>1977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2071</v>
      </c>
      <c r="I35" s="2">
        <v>5493</v>
      </c>
      <c r="J35" s="2">
        <v>2599</v>
      </c>
      <c r="K35" s="2">
        <v>219</v>
      </c>
      <c r="L35" s="2">
        <v>0</v>
      </c>
      <c r="M35" s="2">
        <v>0</v>
      </c>
      <c r="N35" s="2">
        <v>0</v>
      </c>
      <c r="O35" s="2">
        <f>SUM(C35:N35)</f>
        <v>10382</v>
      </c>
      <c r="P35" s="7"/>
      <c r="Q35" s="1"/>
      <c r="R35" s="1"/>
      <c r="S35" s="1"/>
    </row>
    <row r="36" spans="1:19">
      <c r="A36" s="7"/>
      <c r="B36" s="18">
        <v>1978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1758</v>
      </c>
      <c r="I36" s="2">
        <v>5843</v>
      </c>
      <c r="J36" s="2">
        <v>4201</v>
      </c>
      <c r="K36" s="2">
        <v>533</v>
      </c>
      <c r="L36" s="2">
        <v>0</v>
      </c>
      <c r="M36" s="2">
        <v>0</v>
      </c>
      <c r="N36" s="2">
        <v>0</v>
      </c>
      <c r="O36" s="2">
        <f>SUM(C36:N36)</f>
        <v>12335</v>
      </c>
      <c r="P36" s="7"/>
      <c r="Q36" s="1"/>
      <c r="R36" s="1"/>
      <c r="S36" s="1"/>
    </row>
    <row r="37" spans="1:19">
      <c r="A37" s="7"/>
      <c r="B37" s="18">
        <v>1979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441</v>
      </c>
      <c r="I37" s="2">
        <v>1394</v>
      </c>
      <c r="J37" s="2">
        <v>3892</v>
      </c>
      <c r="K37" s="2">
        <v>826</v>
      </c>
      <c r="L37" s="2">
        <v>0</v>
      </c>
      <c r="M37" s="2">
        <v>0</v>
      </c>
      <c r="N37" s="2">
        <v>0</v>
      </c>
      <c r="O37" s="2">
        <f>SUM(C37:N37)</f>
        <v>6553</v>
      </c>
      <c r="P37" s="7"/>
      <c r="Q37" s="1"/>
      <c r="R37" s="1"/>
      <c r="S37" s="1"/>
    </row>
    <row r="38" spans="1:19">
      <c r="A38" s="7"/>
      <c r="B38" s="18">
        <v>1980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631</v>
      </c>
      <c r="I38" s="2">
        <v>5293</v>
      </c>
      <c r="J38" s="2">
        <v>3384</v>
      </c>
      <c r="K38" s="2">
        <v>532</v>
      </c>
      <c r="L38" s="2">
        <v>0</v>
      </c>
      <c r="M38" s="2">
        <v>0</v>
      </c>
      <c r="N38" s="2">
        <v>0</v>
      </c>
      <c r="O38" s="2">
        <f>SUM(C38:N38)</f>
        <v>9840</v>
      </c>
      <c r="P38" s="7"/>
      <c r="Q38" s="1"/>
      <c r="R38" s="1"/>
      <c r="S38" s="1"/>
    </row>
    <row r="39" spans="1:19">
      <c r="A39" s="7"/>
      <c r="B39" s="18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7"/>
      <c r="Q39" s="2"/>
      <c r="R39" s="2"/>
      <c r="S39" s="1"/>
    </row>
    <row r="40" spans="1:19">
      <c r="A40" s="7"/>
      <c r="B40" s="18">
        <v>1981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461</v>
      </c>
      <c r="I40" s="2">
        <v>3776</v>
      </c>
      <c r="J40" s="2">
        <v>2743</v>
      </c>
      <c r="K40" s="2">
        <v>878</v>
      </c>
      <c r="L40" s="2">
        <v>0</v>
      </c>
      <c r="M40" s="2">
        <v>0</v>
      </c>
      <c r="N40" s="2">
        <v>0</v>
      </c>
      <c r="O40" s="2">
        <f>SUM(C40:N40)</f>
        <v>7858</v>
      </c>
      <c r="P40" s="7"/>
      <c r="Q40" s="2"/>
      <c r="R40" s="2"/>
      <c r="S40" s="1"/>
    </row>
    <row r="41" spans="1:19">
      <c r="A41" s="7"/>
      <c r="B41" s="18">
        <v>1982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767</v>
      </c>
      <c r="I41" s="2">
        <v>4502</v>
      </c>
      <c r="J41" s="2">
        <v>4149</v>
      </c>
      <c r="K41" s="2">
        <v>657</v>
      </c>
      <c r="L41" s="2">
        <v>0</v>
      </c>
      <c r="M41" s="2">
        <v>0</v>
      </c>
      <c r="N41" s="2">
        <v>0</v>
      </c>
      <c r="O41" s="2">
        <f>SUM(C41:N41)</f>
        <v>10075</v>
      </c>
      <c r="P41" s="7"/>
      <c r="Q41" s="2"/>
      <c r="R41" s="2"/>
      <c r="S41" s="1"/>
    </row>
    <row r="42" spans="1:19">
      <c r="A42" s="7"/>
      <c r="B42" s="18">
        <v>1983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489</v>
      </c>
      <c r="I42" s="2">
        <v>4164</v>
      </c>
      <c r="J42" s="2">
        <v>3962</v>
      </c>
      <c r="K42" s="2">
        <v>1181</v>
      </c>
      <c r="L42" s="2">
        <v>0</v>
      </c>
      <c r="M42" s="2">
        <v>0</v>
      </c>
      <c r="N42" s="2">
        <v>0</v>
      </c>
      <c r="O42" s="2">
        <f>SUM(C42:N42)</f>
        <v>9796</v>
      </c>
      <c r="P42" s="7"/>
      <c r="Q42" s="2"/>
      <c r="R42" s="2"/>
      <c r="S42" s="1"/>
    </row>
    <row r="43" spans="1:19">
      <c r="A43" s="7"/>
      <c r="B43" s="18">
        <v>1984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571</v>
      </c>
      <c r="I43" s="2">
        <v>4934</v>
      </c>
      <c r="J43" s="2">
        <v>4071</v>
      </c>
      <c r="K43" s="2">
        <v>1157</v>
      </c>
      <c r="L43" s="2">
        <v>0</v>
      </c>
      <c r="M43" s="2">
        <v>0</v>
      </c>
      <c r="N43" s="2">
        <v>0</v>
      </c>
      <c r="O43" s="2">
        <f>SUM(C43:N43)</f>
        <v>10733</v>
      </c>
      <c r="P43" s="7"/>
      <c r="Q43" s="2"/>
      <c r="R43" s="2"/>
      <c r="S43" s="1"/>
    </row>
    <row r="44" spans="1:19">
      <c r="A44" s="7"/>
      <c r="B44" s="18">
        <v>1985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1227</v>
      </c>
      <c r="I44" s="2">
        <v>3146</v>
      </c>
      <c r="J44" s="2">
        <v>3698</v>
      </c>
      <c r="K44" s="2">
        <v>808</v>
      </c>
      <c r="L44" s="2">
        <v>0</v>
      </c>
      <c r="M44" s="2">
        <v>0</v>
      </c>
      <c r="N44" s="2">
        <v>0</v>
      </c>
      <c r="O44" s="2">
        <f>SUM(C44:N44)</f>
        <v>8879</v>
      </c>
      <c r="P44" s="7"/>
      <c r="Q44" s="2"/>
      <c r="R44" s="2"/>
      <c r="S44" s="1"/>
    </row>
    <row r="45" spans="1:19">
      <c r="A45" s="7"/>
      <c r="B45" s="18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7"/>
      <c r="Q45" s="2"/>
      <c r="R45" s="2"/>
      <c r="S45" s="1"/>
    </row>
    <row r="46" spans="1:19">
      <c r="A46" s="7"/>
      <c r="B46" s="18">
        <v>1986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1494</v>
      </c>
      <c r="I46" s="2">
        <v>4746</v>
      </c>
      <c r="J46" s="2">
        <v>3524</v>
      </c>
      <c r="K46" s="2">
        <v>221</v>
      </c>
      <c r="L46" s="2">
        <v>0</v>
      </c>
      <c r="M46" s="2">
        <v>0</v>
      </c>
      <c r="N46" s="2">
        <v>0</v>
      </c>
      <c r="O46" s="2">
        <f>SUM(C46:N46)</f>
        <v>9985</v>
      </c>
      <c r="P46" s="7"/>
      <c r="Q46" s="2"/>
      <c r="R46" s="2"/>
      <c r="S46" s="1"/>
    </row>
    <row r="47" spans="1:19">
      <c r="A47" s="7"/>
      <c r="B47" s="18">
        <v>1987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1655</v>
      </c>
      <c r="I47" s="2">
        <v>3760</v>
      </c>
      <c r="J47" s="2">
        <v>3337</v>
      </c>
      <c r="K47" s="2">
        <v>266</v>
      </c>
      <c r="L47" s="2">
        <v>0</v>
      </c>
      <c r="M47" s="2">
        <v>0</v>
      </c>
      <c r="N47" s="2">
        <v>0</v>
      </c>
      <c r="O47" s="2">
        <f>SUM(C47:N47)</f>
        <v>9018</v>
      </c>
      <c r="P47" s="7"/>
      <c r="Q47" s="2"/>
      <c r="R47" s="2"/>
      <c r="S47" s="1"/>
    </row>
    <row r="48" spans="1:19">
      <c r="A48" s="7"/>
      <c r="B48" s="18">
        <v>1988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2851</v>
      </c>
      <c r="I48" s="2">
        <v>2687</v>
      </c>
      <c r="J48" s="2">
        <v>2962</v>
      </c>
      <c r="K48" s="2">
        <v>64</v>
      </c>
      <c r="L48" s="2">
        <v>0</v>
      </c>
      <c r="M48" s="2">
        <v>0</v>
      </c>
      <c r="N48" s="2">
        <v>0</v>
      </c>
      <c r="O48" s="2">
        <f>SUM(C48:N48)</f>
        <v>8564</v>
      </c>
      <c r="P48" s="7"/>
      <c r="Q48" s="2"/>
      <c r="R48" s="2"/>
      <c r="S48" s="1"/>
    </row>
    <row r="49" spans="1:19">
      <c r="A49" s="7"/>
      <c r="B49" s="18">
        <v>1989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796</v>
      </c>
      <c r="I49" s="2">
        <v>4281</v>
      </c>
      <c r="J49" s="2">
        <v>3209</v>
      </c>
      <c r="K49" s="2">
        <v>709</v>
      </c>
      <c r="L49" s="2">
        <v>0</v>
      </c>
      <c r="M49" s="2">
        <v>0</v>
      </c>
      <c r="N49" s="2">
        <v>0</v>
      </c>
      <c r="O49" s="2">
        <f>SUM(C49:N49)</f>
        <v>8995</v>
      </c>
      <c r="P49" s="7"/>
      <c r="Q49" s="2"/>
      <c r="R49" s="2"/>
      <c r="S49" s="1"/>
    </row>
    <row r="50" spans="1:19">
      <c r="A50" s="7"/>
      <c r="B50" s="6">
        <v>1990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1507</v>
      </c>
      <c r="I50" s="2">
        <v>4936</v>
      </c>
      <c r="J50" s="2">
        <v>3035</v>
      </c>
      <c r="K50" s="2">
        <v>0</v>
      </c>
      <c r="L50" s="2">
        <v>0</v>
      </c>
      <c r="M50" s="2">
        <v>0</v>
      </c>
      <c r="N50" s="2">
        <v>0</v>
      </c>
      <c r="O50" s="2">
        <f>SUM(C50:N50)</f>
        <v>9478</v>
      </c>
      <c r="P50" s="7"/>
      <c r="Q50" s="1"/>
      <c r="R50" s="1"/>
      <c r="S50" s="1"/>
    </row>
    <row r="51" spans="1:19">
      <c r="A51" s="7"/>
      <c r="B51" s="18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7"/>
      <c r="Q51" s="1"/>
      <c r="R51" s="1"/>
      <c r="S51" s="1"/>
    </row>
    <row r="52" spans="1:19">
      <c r="A52" s="7"/>
      <c r="B52" s="18">
        <v>1991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929</v>
      </c>
      <c r="I52" s="2">
        <v>4376</v>
      </c>
      <c r="J52" s="2">
        <v>2829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8134</v>
      </c>
      <c r="P52" s="7"/>
      <c r="Q52" s="2"/>
      <c r="R52" s="2"/>
      <c r="S52" s="2"/>
    </row>
    <row r="53" spans="1:19">
      <c r="A53" s="7"/>
      <c r="B53" s="18">
        <v>1992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434</v>
      </c>
      <c r="I53" s="2">
        <v>3059</v>
      </c>
      <c r="J53" s="2">
        <v>2885</v>
      </c>
      <c r="K53" s="2">
        <v>947</v>
      </c>
      <c r="L53" s="2">
        <v>0</v>
      </c>
      <c r="M53" s="2">
        <v>0</v>
      </c>
      <c r="N53" s="2">
        <v>0</v>
      </c>
      <c r="O53" s="2">
        <f>SUM(C53:N53)</f>
        <v>7325</v>
      </c>
      <c r="P53" s="7"/>
      <c r="Q53" s="1"/>
      <c r="R53" s="1"/>
      <c r="S53" s="1"/>
    </row>
    <row r="54" spans="1:19">
      <c r="A54" s="7"/>
      <c r="B54" s="18">
        <v>1993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795</v>
      </c>
      <c r="I54" s="2">
        <v>1766</v>
      </c>
      <c r="J54" s="2">
        <v>1375</v>
      </c>
      <c r="K54" s="2">
        <v>182</v>
      </c>
      <c r="L54" s="2">
        <v>0</v>
      </c>
      <c r="M54" s="2">
        <v>0</v>
      </c>
      <c r="N54" s="2">
        <v>0</v>
      </c>
      <c r="O54" s="2">
        <f>SUM(C54:N54)</f>
        <v>4118</v>
      </c>
      <c r="P54" s="7"/>
      <c r="Q54" s="1"/>
      <c r="R54" s="1"/>
      <c r="S54" s="1"/>
    </row>
    <row r="55" spans="1:19">
      <c r="A55" s="7"/>
      <c r="B55" s="18">
        <v>1994</v>
      </c>
      <c r="C55" s="2">
        <v>0</v>
      </c>
      <c r="D55" s="2">
        <v>0</v>
      </c>
      <c r="E55" s="2">
        <v>0</v>
      </c>
      <c r="F55" s="2">
        <v>0</v>
      </c>
      <c r="G55" s="2">
        <v>1094</v>
      </c>
      <c r="H55" s="2">
        <v>2922</v>
      </c>
      <c r="I55" s="2">
        <v>3149</v>
      </c>
      <c r="J55" s="2">
        <v>2920</v>
      </c>
      <c r="K55" s="2">
        <v>59</v>
      </c>
      <c r="L55" s="2">
        <v>0</v>
      </c>
      <c r="M55" s="2">
        <v>0</v>
      </c>
      <c r="N55" s="2">
        <v>0</v>
      </c>
      <c r="O55" s="2">
        <f>SUM(C55:N55)</f>
        <v>10144</v>
      </c>
      <c r="P55" s="2"/>
      <c r="Q55" s="1"/>
      <c r="R55" s="1"/>
      <c r="S55" s="1"/>
    </row>
    <row r="56" spans="1:19">
      <c r="A56" s="7"/>
      <c r="B56" s="18">
        <v>1995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869</v>
      </c>
      <c r="I56" s="2">
        <v>4109</v>
      </c>
      <c r="J56" s="2">
        <v>4523</v>
      </c>
      <c r="K56" s="2">
        <v>1176</v>
      </c>
      <c r="L56" s="2">
        <v>0</v>
      </c>
      <c r="M56" s="2">
        <v>0</v>
      </c>
      <c r="N56" s="2">
        <v>0</v>
      </c>
      <c r="O56" s="2">
        <f>SUM(C56:N56)</f>
        <v>10677</v>
      </c>
      <c r="P56" s="2"/>
      <c r="Q56" s="1"/>
      <c r="R56" s="1"/>
      <c r="S56" s="1"/>
    </row>
    <row r="57" spans="1:19">
      <c r="A57" s="7"/>
      <c r="B57" s="18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1"/>
      <c r="R57" s="1"/>
      <c r="S57" s="12"/>
    </row>
    <row r="58" spans="1:19">
      <c r="A58" s="7"/>
      <c r="B58" s="18">
        <v>1996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680</v>
      </c>
      <c r="I58" s="2">
        <v>3173</v>
      </c>
      <c r="J58" s="2">
        <v>2146</v>
      </c>
      <c r="K58" s="2">
        <v>251</v>
      </c>
      <c r="L58" s="2">
        <v>0</v>
      </c>
      <c r="M58" s="2">
        <v>0</v>
      </c>
      <c r="N58" s="2">
        <v>0</v>
      </c>
      <c r="O58" s="2">
        <f>SUM(C58:N58)</f>
        <v>6250</v>
      </c>
      <c r="P58" s="2"/>
      <c r="Q58" s="1"/>
      <c r="R58" s="1"/>
      <c r="S58" s="12"/>
    </row>
    <row r="59" spans="1:19">
      <c r="A59" s="7"/>
      <c r="B59" s="18">
        <v>1997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1509</v>
      </c>
      <c r="I59" s="2">
        <v>5182</v>
      </c>
      <c r="J59" s="2">
        <v>3128</v>
      </c>
      <c r="K59" s="2">
        <v>426</v>
      </c>
      <c r="L59" s="2">
        <v>0</v>
      </c>
      <c r="M59" s="2">
        <v>0</v>
      </c>
      <c r="N59" s="2">
        <v>0</v>
      </c>
      <c r="O59" s="2">
        <f>SUM(C59:N59)</f>
        <v>10245</v>
      </c>
      <c r="P59" s="2"/>
      <c r="Q59" s="1"/>
      <c r="R59" s="1"/>
      <c r="S59" s="12"/>
    </row>
    <row r="60" spans="1:19">
      <c r="A60" s="7"/>
      <c r="B60" s="18">
        <v>1998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2445</v>
      </c>
      <c r="I60" s="2">
        <v>3137</v>
      </c>
      <c r="J60" s="2">
        <v>3247</v>
      </c>
      <c r="K60" s="2">
        <v>352</v>
      </c>
      <c r="L60" s="2">
        <v>0</v>
      </c>
      <c r="M60" s="2">
        <v>0</v>
      </c>
      <c r="N60" s="2">
        <v>0</v>
      </c>
      <c r="O60" s="2">
        <f>SUM(C60:N60)</f>
        <v>9181</v>
      </c>
      <c r="P60" s="2"/>
      <c r="Q60" s="1"/>
      <c r="R60" s="1"/>
      <c r="S60" s="12"/>
    </row>
    <row r="61" spans="1:19">
      <c r="A61" s="7"/>
      <c r="B61" s="18">
        <v>1999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1118</v>
      </c>
      <c r="I61" s="2">
        <v>3995</v>
      </c>
      <c r="J61" s="2">
        <v>2041</v>
      </c>
      <c r="K61" s="2">
        <v>104</v>
      </c>
      <c r="L61" s="2">
        <v>0</v>
      </c>
      <c r="M61" s="2">
        <v>0</v>
      </c>
      <c r="N61" s="2">
        <v>0</v>
      </c>
      <c r="O61" s="2">
        <f>SUM(C61:N61)</f>
        <v>7258</v>
      </c>
      <c r="P61" s="2"/>
      <c r="Q61" s="1"/>
      <c r="R61" s="1"/>
      <c r="S61" s="1"/>
    </row>
    <row r="62" spans="1:19">
      <c r="A62" s="7"/>
      <c r="B62" s="18">
        <v>2000</v>
      </c>
      <c r="C62" s="2">
        <v>0</v>
      </c>
      <c r="D62" s="2">
        <v>0</v>
      </c>
      <c r="E62" s="2">
        <v>0</v>
      </c>
      <c r="F62" s="2">
        <v>0</v>
      </c>
      <c r="G62" s="2">
        <v>727</v>
      </c>
      <c r="H62" s="2">
        <v>2670</v>
      </c>
      <c r="I62" s="2">
        <v>2098</v>
      </c>
      <c r="J62" s="2">
        <v>3113</v>
      </c>
      <c r="K62" s="2">
        <v>0</v>
      </c>
      <c r="L62" s="2">
        <v>0</v>
      </c>
      <c r="M62" s="2">
        <v>0</v>
      </c>
      <c r="N62" s="2">
        <v>0</v>
      </c>
      <c r="O62" s="2">
        <f>SUM(C62:N62)</f>
        <v>8608</v>
      </c>
      <c r="P62" s="2"/>
      <c r="Q62" s="1"/>
      <c r="R62" s="1"/>
      <c r="S62" s="12"/>
    </row>
    <row r="63" spans="1:19">
      <c r="A63" s="7"/>
      <c r="B63" s="18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1"/>
      <c r="R63" s="1"/>
      <c r="S63" s="12"/>
    </row>
    <row r="64" spans="1:19">
      <c r="A64" s="7"/>
      <c r="B64" s="18">
        <v>2001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1364</v>
      </c>
      <c r="I64" s="2">
        <v>2523</v>
      </c>
      <c r="J64" s="2">
        <v>1985</v>
      </c>
      <c r="K64" s="2">
        <v>0</v>
      </c>
      <c r="L64" s="2">
        <v>0</v>
      </c>
      <c r="M64" s="2">
        <v>0</v>
      </c>
      <c r="N64" s="2">
        <v>0</v>
      </c>
      <c r="O64" s="2">
        <f t="shared" ref="O64:O72" si="0">SUM(C64:N64)</f>
        <v>5872</v>
      </c>
      <c r="P64" s="2"/>
      <c r="Q64" s="1"/>
      <c r="R64" s="1"/>
      <c r="S64" s="12"/>
    </row>
    <row r="65" spans="1:19">
      <c r="A65" s="7"/>
      <c r="B65" s="18">
        <v>2002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321</v>
      </c>
      <c r="I65" s="2">
        <v>3263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 t="shared" si="0"/>
        <v>3584</v>
      </c>
      <c r="P65" s="2"/>
      <c r="Q65" s="1"/>
      <c r="R65" s="1"/>
      <c r="S65" s="12"/>
    </row>
    <row r="66" spans="1:19">
      <c r="A66" s="7"/>
      <c r="B66" s="18">
        <v>2003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0</v>
      </c>
      <c r="P66" s="2"/>
      <c r="Q66" s="1"/>
      <c r="R66" s="1"/>
      <c r="S66" s="12"/>
    </row>
    <row r="67" spans="1:19">
      <c r="A67" s="7"/>
      <c r="B67" s="18">
        <v>2004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0</v>
      </c>
      <c r="P67" s="2"/>
      <c r="Q67" s="1"/>
      <c r="R67" s="1"/>
      <c r="S67" s="12"/>
    </row>
    <row r="68" spans="1:19">
      <c r="A68" s="7"/>
      <c r="B68" s="18">
        <v>2005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f t="shared" si="0"/>
        <v>0</v>
      </c>
      <c r="P68" s="2"/>
      <c r="Q68" s="1"/>
      <c r="R68" s="1"/>
      <c r="S68" s="12"/>
    </row>
    <row r="69" spans="1:19">
      <c r="A69" s="7"/>
      <c r="B69" s="18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1"/>
      <c r="R69" s="1"/>
      <c r="S69" s="12"/>
    </row>
    <row r="70" spans="1:19">
      <c r="A70" s="7"/>
      <c r="B70" s="18">
        <v>2006</v>
      </c>
      <c r="C70" s="2">
        <v>0</v>
      </c>
      <c r="D70" s="2">
        <v>0</v>
      </c>
      <c r="E70" s="2">
        <v>0</v>
      </c>
      <c r="F70" s="2">
        <v>0</v>
      </c>
      <c r="G70" s="2">
        <v>424</v>
      </c>
      <c r="H70" s="2">
        <v>349</v>
      </c>
      <c r="I70" s="2">
        <v>3263</v>
      </c>
      <c r="J70" s="2">
        <v>1794</v>
      </c>
      <c r="K70" s="2">
        <v>0</v>
      </c>
      <c r="L70" s="2">
        <v>0</v>
      </c>
      <c r="M70" s="2">
        <v>0</v>
      </c>
      <c r="N70" s="2">
        <v>0</v>
      </c>
      <c r="O70" s="2">
        <f t="shared" si="0"/>
        <v>5830</v>
      </c>
      <c r="P70" s="2"/>
      <c r="Q70" s="1"/>
      <c r="R70" s="1"/>
      <c r="S70" s="12"/>
    </row>
    <row r="71" spans="1:19" ht="15.75" customHeight="1">
      <c r="A71" s="7"/>
      <c r="B71" s="18">
        <v>2007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f t="shared" si="0"/>
        <v>0</v>
      </c>
      <c r="P71" s="2"/>
      <c r="Q71" s="1"/>
      <c r="R71" s="1"/>
      <c r="S71" s="12"/>
    </row>
    <row r="72" spans="1:19">
      <c r="A72" s="7"/>
      <c r="B72" s="18">
        <v>2008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f t="shared" si="0"/>
        <v>0</v>
      </c>
      <c r="P72" s="2"/>
      <c r="Q72" s="1"/>
      <c r="R72" s="1"/>
      <c r="S72" s="12"/>
    </row>
    <row r="73" spans="1:19">
      <c r="A73" s="7"/>
      <c r="B73" s="18">
        <v>2009</v>
      </c>
      <c r="C73" s="2">
        <v>0</v>
      </c>
      <c r="D73" s="2">
        <v>0</v>
      </c>
      <c r="E73" s="2">
        <v>0</v>
      </c>
      <c r="F73" s="2">
        <v>1254</v>
      </c>
      <c r="G73" s="2">
        <v>2723</v>
      </c>
      <c r="H73" s="2">
        <v>2193</v>
      </c>
      <c r="I73" s="2">
        <v>2246</v>
      </c>
      <c r="J73" s="2">
        <v>2295</v>
      </c>
      <c r="K73" s="2">
        <v>0</v>
      </c>
      <c r="L73" s="2">
        <v>0</v>
      </c>
      <c r="M73" s="2">
        <v>0</v>
      </c>
      <c r="N73" s="2">
        <v>0</v>
      </c>
      <c r="O73" s="2">
        <f t="shared" ref="O73" si="1">SUM(C73:N73)</f>
        <v>10711</v>
      </c>
      <c r="P73" s="2"/>
      <c r="Q73" s="1"/>
      <c r="R73" s="1"/>
      <c r="S73" s="12"/>
    </row>
    <row r="74" spans="1:19">
      <c r="A74" s="7"/>
      <c r="B74" s="18">
        <v>2010</v>
      </c>
      <c r="C74" s="2">
        <v>0</v>
      </c>
      <c r="D74" s="2">
        <v>0</v>
      </c>
      <c r="E74" s="2">
        <v>0</v>
      </c>
      <c r="F74" s="2">
        <v>0</v>
      </c>
      <c r="G74" s="2">
        <v>1727</v>
      </c>
      <c r="H74" s="2">
        <v>2145</v>
      </c>
      <c r="I74" s="2">
        <v>2448</v>
      </c>
      <c r="J74" s="2">
        <v>1994</v>
      </c>
      <c r="K74" s="2">
        <v>275</v>
      </c>
      <c r="L74" s="2"/>
      <c r="M74" s="2"/>
      <c r="N74" s="2"/>
      <c r="O74" s="2">
        <f>SUM(C74:N74)</f>
        <v>8589</v>
      </c>
      <c r="P74" s="2"/>
      <c r="Q74" s="1"/>
      <c r="R74" s="1"/>
      <c r="S74" s="12"/>
    </row>
    <row r="75" spans="1:19">
      <c r="A75" s="7"/>
      <c r="B75" s="18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1"/>
      <c r="R75" s="1"/>
      <c r="S75" s="12"/>
    </row>
    <row r="76" spans="1:19">
      <c r="A76" s="7"/>
      <c r="B76" s="18">
        <v>2011</v>
      </c>
      <c r="C76" s="2">
        <v>0</v>
      </c>
      <c r="D76" s="2">
        <v>0</v>
      </c>
      <c r="E76" s="2">
        <v>0</v>
      </c>
      <c r="F76" s="2">
        <v>0</v>
      </c>
      <c r="G76" s="2">
        <v>2258</v>
      </c>
      <c r="H76" s="2">
        <v>2072</v>
      </c>
      <c r="I76" s="2">
        <v>2367</v>
      </c>
      <c r="J76" s="2">
        <v>2512</v>
      </c>
      <c r="K76" s="2">
        <v>509</v>
      </c>
      <c r="L76" s="2">
        <v>0</v>
      </c>
      <c r="M76" s="2">
        <v>0</v>
      </c>
      <c r="N76" s="2">
        <v>0</v>
      </c>
      <c r="O76" s="2">
        <f>SUM(C76:N76)</f>
        <v>9718</v>
      </c>
      <c r="P76" s="2"/>
      <c r="Q76" s="1"/>
      <c r="R76" s="1"/>
      <c r="S76" s="12"/>
    </row>
    <row r="77" spans="1:19">
      <c r="A77" s="7"/>
      <c r="B77" s="18">
        <v>2012</v>
      </c>
      <c r="C77" s="2">
        <v>0</v>
      </c>
      <c r="D77" s="2">
        <v>0</v>
      </c>
      <c r="E77" s="2">
        <v>0</v>
      </c>
      <c r="F77" s="2">
        <v>564</v>
      </c>
      <c r="G77" s="2">
        <v>1893</v>
      </c>
      <c r="H77" s="2">
        <v>1358</v>
      </c>
      <c r="I77" s="2">
        <v>1985</v>
      </c>
      <c r="J77" s="2">
        <v>2337</v>
      </c>
      <c r="K77" s="2">
        <v>0</v>
      </c>
      <c r="L77" s="2">
        <v>0</v>
      </c>
      <c r="M77" s="2">
        <v>0</v>
      </c>
      <c r="N77" s="2">
        <v>0</v>
      </c>
      <c r="O77" s="2">
        <f>SUM(C77:N77)</f>
        <v>8137</v>
      </c>
      <c r="P77" s="2"/>
      <c r="Q77" s="1"/>
      <c r="R77" s="1"/>
      <c r="S77" s="12"/>
    </row>
    <row r="78" spans="1:19">
      <c r="A78" s="7"/>
      <c r="B78" s="18">
        <v>2013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f>SUM(C78:N78)</f>
        <v>0</v>
      </c>
      <c r="P78" s="2"/>
      <c r="Q78" s="1"/>
      <c r="R78" s="1"/>
      <c r="S78" s="12"/>
    </row>
    <row r="79" spans="1:19" ht="16.5" thickBot="1">
      <c r="A79" s="7"/>
      <c r="B79" s="15" t="s">
        <v>1</v>
      </c>
      <c r="C79" s="16">
        <f>SUM(C7:C78)</f>
        <v>0</v>
      </c>
      <c r="D79" s="16">
        <f t="shared" ref="D79:O79" si="2">SUM(D7:D78)</f>
        <v>0</v>
      </c>
      <c r="E79" s="16">
        <f t="shared" si="2"/>
        <v>0</v>
      </c>
      <c r="F79" s="16">
        <f t="shared" si="2"/>
        <v>2162</v>
      </c>
      <c r="G79" s="16">
        <f t="shared" si="2"/>
        <v>24473</v>
      </c>
      <c r="H79" s="16">
        <f t="shared" si="2"/>
        <v>57413</v>
      </c>
      <c r="I79" s="16">
        <f t="shared" si="2"/>
        <v>212365</v>
      </c>
      <c r="J79" s="16">
        <f t="shared" si="2"/>
        <v>178707</v>
      </c>
      <c r="K79" s="16">
        <f t="shared" si="2"/>
        <v>31522</v>
      </c>
      <c r="L79" s="16">
        <f t="shared" si="2"/>
        <v>4011</v>
      </c>
      <c r="M79" s="16">
        <f t="shared" si="2"/>
        <v>0</v>
      </c>
      <c r="N79" s="16">
        <f t="shared" si="2"/>
        <v>0</v>
      </c>
      <c r="O79" s="16">
        <f t="shared" si="2"/>
        <v>510653</v>
      </c>
      <c r="P79" s="9" t="s">
        <v>23</v>
      </c>
      <c r="Q79" s="1"/>
      <c r="R79" s="1"/>
      <c r="S79" s="12"/>
    </row>
    <row r="80" spans="1:19" ht="17.25" thickTop="1" thickBot="1">
      <c r="A80" s="7"/>
      <c r="B80" s="25" t="s">
        <v>2</v>
      </c>
      <c r="C80" s="26">
        <f>AVERAGE(C7:C78)</f>
        <v>0</v>
      </c>
      <c r="D80" s="26">
        <f t="shared" ref="D80:O80" si="3">AVERAGE(D7:D78)</f>
        <v>0</v>
      </c>
      <c r="E80" s="26">
        <f t="shared" si="3"/>
        <v>0</v>
      </c>
      <c r="F80" s="26">
        <f t="shared" si="3"/>
        <v>36.033333333333331</v>
      </c>
      <c r="G80" s="26">
        <f t="shared" si="3"/>
        <v>407.88333333333333</v>
      </c>
      <c r="H80" s="26">
        <f t="shared" si="3"/>
        <v>956.88333333333333</v>
      </c>
      <c r="I80" s="26">
        <f t="shared" si="3"/>
        <v>3539.4166666666665</v>
      </c>
      <c r="J80" s="26">
        <f t="shared" si="3"/>
        <v>2978.45</v>
      </c>
      <c r="K80" s="26">
        <f t="shared" si="3"/>
        <v>525.36666666666667</v>
      </c>
      <c r="L80" s="26">
        <f t="shared" si="3"/>
        <v>67.983050847457633</v>
      </c>
      <c r="M80" s="26">
        <f t="shared" si="3"/>
        <v>0</v>
      </c>
      <c r="N80" s="26">
        <f t="shared" si="3"/>
        <v>0</v>
      </c>
      <c r="O80" s="26">
        <f t="shared" si="3"/>
        <v>8510.8833333333332</v>
      </c>
      <c r="P80" s="9"/>
      <c r="Q80" s="1"/>
      <c r="R80" s="1"/>
      <c r="S80" s="1"/>
    </row>
    <row r="81" spans="1:19" ht="15.75" thickTop="1">
      <c r="A81" s="32" t="s">
        <v>24</v>
      </c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7"/>
      <c r="Q81" s="1"/>
      <c r="R81" s="1"/>
      <c r="S81" s="12"/>
    </row>
    <row r="82" spans="1:19">
      <c r="A82" s="32" t="s">
        <v>31</v>
      </c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7"/>
      <c r="Q82" s="1"/>
      <c r="R82" s="1"/>
      <c r="S82" s="12"/>
    </row>
    <row r="83" spans="1:19">
      <c r="A83" s="32" t="s">
        <v>30</v>
      </c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3"/>
      <c r="P83" s="7"/>
      <c r="Q83" s="1"/>
      <c r="R83" s="1"/>
      <c r="S83" s="12"/>
    </row>
    <row r="84" spans="1:19">
      <c r="A84" s="7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18" t="s">
        <v>25</v>
      </c>
      <c r="P84" s="7"/>
      <c r="Q84" s="1"/>
      <c r="R84" s="1"/>
      <c r="S84" s="12"/>
    </row>
    <row r="85" spans="1:19">
      <c r="A85" s="23" t="s">
        <v>0</v>
      </c>
      <c r="B85" s="14" t="s">
        <v>3</v>
      </c>
      <c r="C85" s="14" t="s">
        <v>4</v>
      </c>
      <c r="D85" s="14" t="s">
        <v>5</v>
      </c>
      <c r="E85" s="14" t="s">
        <v>6</v>
      </c>
      <c r="F85" s="14" t="s">
        <v>7</v>
      </c>
      <c r="G85" s="14" t="s">
        <v>8</v>
      </c>
      <c r="H85" s="14" t="s">
        <v>9</v>
      </c>
      <c r="I85" s="14" t="s">
        <v>10</v>
      </c>
      <c r="J85" s="14" t="s">
        <v>11</v>
      </c>
      <c r="K85" s="14" t="s">
        <v>12</v>
      </c>
      <c r="L85" s="14" t="s">
        <v>13</v>
      </c>
      <c r="M85" s="14" t="s">
        <v>14</v>
      </c>
      <c r="N85" s="14" t="s">
        <v>15</v>
      </c>
      <c r="O85" s="19" t="s">
        <v>19</v>
      </c>
      <c r="P85" s="8"/>
      <c r="Q85" s="1"/>
      <c r="R85" s="1"/>
      <c r="S85" s="1"/>
    </row>
    <row r="86" spans="1:19">
      <c r="A86" s="13">
        <v>1954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345</v>
      </c>
      <c r="K86" s="5">
        <v>20</v>
      </c>
      <c r="L86" s="5">
        <v>0</v>
      </c>
      <c r="M86" s="5">
        <v>0</v>
      </c>
      <c r="N86" s="5">
        <f>SUM(B86:M86)</f>
        <v>365</v>
      </c>
      <c r="O86" s="11">
        <f>N86/O7</f>
        <v>0.23934426229508196</v>
      </c>
      <c r="P86" s="7"/>
      <c r="Q86" s="1"/>
      <c r="R86" s="1"/>
      <c r="S86" s="12"/>
    </row>
    <row r="87" spans="1:19">
      <c r="A87" s="7">
        <v>1955</v>
      </c>
      <c r="B87" s="2">
        <v>0</v>
      </c>
      <c r="C87" s="2">
        <v>0</v>
      </c>
      <c r="D87" s="2">
        <v>0</v>
      </c>
      <c r="E87" s="2">
        <v>0</v>
      </c>
      <c r="F87" s="2">
        <v>317</v>
      </c>
      <c r="G87" s="2">
        <v>125</v>
      </c>
      <c r="H87" s="2">
        <v>2774</v>
      </c>
      <c r="I87" s="2">
        <v>2939</v>
      </c>
      <c r="J87" s="2">
        <v>539</v>
      </c>
      <c r="K87" s="2">
        <v>42</v>
      </c>
      <c r="L87" s="2">
        <v>0</v>
      </c>
      <c r="M87" s="2">
        <v>0</v>
      </c>
      <c r="N87" s="2">
        <f>SUM(B87:M87)</f>
        <v>6736</v>
      </c>
      <c r="O87" s="12">
        <f>N87/O8</f>
        <v>0.58917169596781249</v>
      </c>
      <c r="P87" s="7"/>
      <c r="Q87" s="1"/>
      <c r="R87" s="1"/>
      <c r="S87" s="12"/>
    </row>
    <row r="88" spans="1:19">
      <c r="A88" s="7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12"/>
      <c r="P88" s="7"/>
      <c r="Q88" s="1"/>
      <c r="R88" s="1"/>
      <c r="S88" s="12"/>
    </row>
    <row r="89" spans="1:19">
      <c r="A89" s="7">
        <v>1956</v>
      </c>
      <c r="B89" s="2">
        <v>0</v>
      </c>
      <c r="C89" s="2">
        <v>0</v>
      </c>
      <c r="D89" s="2">
        <v>0</v>
      </c>
      <c r="E89" s="2">
        <v>0</v>
      </c>
      <c r="F89" s="2">
        <v>208</v>
      </c>
      <c r="G89" s="2">
        <v>547</v>
      </c>
      <c r="H89" s="2">
        <v>3421</v>
      </c>
      <c r="I89" s="2">
        <v>1829</v>
      </c>
      <c r="J89" s="2">
        <v>524</v>
      </c>
      <c r="K89" s="2">
        <v>165</v>
      </c>
      <c r="L89" s="2">
        <v>0</v>
      </c>
      <c r="M89" s="2">
        <v>0</v>
      </c>
      <c r="N89" s="2">
        <f>SUM(B89:M89)</f>
        <v>6694</v>
      </c>
      <c r="O89" s="12">
        <f>N89/O10</f>
        <v>0.70544841395299818</v>
      </c>
      <c r="P89" s="7"/>
      <c r="Q89" s="1"/>
      <c r="R89" s="1"/>
      <c r="S89" s="12"/>
    </row>
    <row r="90" spans="1:19">
      <c r="A90" s="7">
        <v>1957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1250</v>
      </c>
      <c r="I90" s="2">
        <v>2161</v>
      </c>
      <c r="J90" s="2">
        <v>192</v>
      </c>
      <c r="K90" s="2">
        <v>138</v>
      </c>
      <c r="L90" s="2">
        <v>0</v>
      </c>
      <c r="M90" s="2">
        <v>0</v>
      </c>
      <c r="N90" s="2">
        <f>SUM(B90:M90)</f>
        <v>3741</v>
      </c>
      <c r="O90" s="12">
        <f>N90/O11</f>
        <v>0.43718592964824121</v>
      </c>
      <c r="P90" s="7"/>
      <c r="Q90" s="1"/>
      <c r="R90" s="1"/>
      <c r="S90" s="12"/>
    </row>
    <row r="91" spans="1:19">
      <c r="A91" s="7">
        <v>1958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11</v>
      </c>
      <c r="H91" s="2">
        <v>1192</v>
      </c>
      <c r="I91" s="2">
        <v>3681</v>
      </c>
      <c r="J91" s="2">
        <v>765</v>
      </c>
      <c r="K91" s="2">
        <v>190</v>
      </c>
      <c r="L91" s="2">
        <v>0</v>
      </c>
      <c r="M91" s="2">
        <v>0</v>
      </c>
      <c r="N91" s="2">
        <f>SUM(B91:M91)</f>
        <v>5839</v>
      </c>
      <c r="O91" s="12">
        <f>N91/O12</f>
        <v>0.68268443820881564</v>
      </c>
      <c r="P91" s="7"/>
      <c r="Q91" s="1"/>
      <c r="R91" s="1"/>
      <c r="S91" s="1"/>
    </row>
    <row r="92" spans="1:19">
      <c r="A92" s="7">
        <v>1959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243</v>
      </c>
      <c r="H92" s="2">
        <v>3837</v>
      </c>
      <c r="I92" s="2">
        <v>3000</v>
      </c>
      <c r="J92" s="2">
        <v>346</v>
      </c>
      <c r="K92" s="2">
        <v>2</v>
      </c>
      <c r="L92" s="2">
        <v>0</v>
      </c>
      <c r="M92" s="2">
        <v>0</v>
      </c>
      <c r="N92" s="2">
        <f>SUM(B92:M92)</f>
        <v>7428</v>
      </c>
      <c r="O92" s="12">
        <f>N92/O13</f>
        <v>0.71033757291766286</v>
      </c>
      <c r="P92" s="7"/>
      <c r="Q92" s="1"/>
      <c r="R92" s="1"/>
      <c r="S92" s="12"/>
    </row>
    <row r="93" spans="1:19">
      <c r="A93" s="7">
        <v>1960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3500</v>
      </c>
      <c r="I93" s="2">
        <v>3786</v>
      </c>
      <c r="J93" s="2">
        <v>740</v>
      </c>
      <c r="K93" s="2">
        <v>37</v>
      </c>
      <c r="L93" s="2">
        <v>0</v>
      </c>
      <c r="M93" s="2">
        <v>0</v>
      </c>
      <c r="N93" s="2">
        <f>SUM(B93:M93)</f>
        <v>8063</v>
      </c>
      <c r="O93" s="12">
        <f>N93/O14</f>
        <v>0.68562925170068023</v>
      </c>
      <c r="P93" s="7"/>
      <c r="Q93" s="1"/>
      <c r="R93" s="1"/>
      <c r="S93" s="12"/>
    </row>
    <row r="94" spans="1:19">
      <c r="A94" s="7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12"/>
      <c r="P94" s="7"/>
      <c r="Q94" s="1"/>
      <c r="R94" s="1"/>
      <c r="S94" s="12"/>
    </row>
    <row r="95" spans="1:19">
      <c r="A95" s="7">
        <v>1961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3932</v>
      </c>
      <c r="I95" s="2">
        <v>3162</v>
      </c>
      <c r="J95" s="2">
        <v>1031</v>
      </c>
      <c r="K95" s="2">
        <v>18</v>
      </c>
      <c r="L95" s="2">
        <v>0</v>
      </c>
      <c r="M95" s="2">
        <v>0</v>
      </c>
      <c r="N95" s="2">
        <f>SUM(B95:M95)</f>
        <v>8143</v>
      </c>
      <c r="O95" s="12">
        <f>N95/O16</f>
        <v>0.75002302661877129</v>
      </c>
      <c r="P95" s="7"/>
      <c r="Q95" s="1"/>
      <c r="R95" s="1"/>
      <c r="S95" s="12"/>
    </row>
    <row r="96" spans="1:19">
      <c r="A96" s="7">
        <v>1962</v>
      </c>
      <c r="B96" s="2">
        <v>0</v>
      </c>
      <c r="C96" s="2">
        <v>0</v>
      </c>
      <c r="D96" s="2">
        <v>0</v>
      </c>
      <c r="E96" s="2">
        <v>0</v>
      </c>
      <c r="F96" s="2">
        <v>130</v>
      </c>
      <c r="G96" s="2">
        <v>0</v>
      </c>
      <c r="H96" s="2">
        <v>475</v>
      </c>
      <c r="I96" s="2">
        <v>3555</v>
      </c>
      <c r="J96" s="2">
        <v>982</v>
      </c>
      <c r="K96" s="2">
        <v>70</v>
      </c>
      <c r="L96" s="2">
        <v>0</v>
      </c>
      <c r="M96" s="2">
        <v>0</v>
      </c>
      <c r="N96" s="2">
        <f>SUM(B96:M96)</f>
        <v>5212</v>
      </c>
      <c r="O96" s="12">
        <f>N96/O17</f>
        <v>0.60661080074487894</v>
      </c>
      <c r="P96" s="7"/>
      <c r="Q96" s="1"/>
      <c r="R96" s="1"/>
      <c r="S96" s="12"/>
    </row>
    <row r="97" spans="1:19">
      <c r="A97" s="7">
        <v>1963</v>
      </c>
      <c r="B97" s="2">
        <v>0</v>
      </c>
      <c r="C97" s="2">
        <v>0</v>
      </c>
      <c r="D97" s="2">
        <v>0</v>
      </c>
      <c r="E97" s="2">
        <v>0</v>
      </c>
      <c r="F97" s="2">
        <v>100</v>
      </c>
      <c r="G97" s="2">
        <v>164</v>
      </c>
      <c r="H97" s="2">
        <v>5952</v>
      </c>
      <c r="I97" s="2">
        <v>1951</v>
      </c>
      <c r="J97" s="2">
        <v>211</v>
      </c>
      <c r="K97" s="2">
        <v>0</v>
      </c>
      <c r="L97" s="2">
        <v>0</v>
      </c>
      <c r="M97" s="2">
        <v>0</v>
      </c>
      <c r="N97" s="2">
        <f>SUM(B97:M97)</f>
        <v>8378</v>
      </c>
      <c r="O97" s="12">
        <f>N97/O18</f>
        <v>0.74944091600322027</v>
      </c>
      <c r="P97" s="7"/>
      <c r="Q97" s="1"/>
      <c r="R97" s="1"/>
      <c r="S97" s="1"/>
    </row>
    <row r="98" spans="1:19">
      <c r="A98" s="7">
        <v>1964</v>
      </c>
      <c r="B98" s="2">
        <v>0</v>
      </c>
      <c r="C98" s="2">
        <v>0</v>
      </c>
      <c r="D98" s="2">
        <v>0</v>
      </c>
      <c r="E98" s="2">
        <v>0</v>
      </c>
      <c r="F98" s="2">
        <v>131</v>
      </c>
      <c r="G98" s="2">
        <v>135</v>
      </c>
      <c r="H98" s="2">
        <v>3993</v>
      </c>
      <c r="I98" s="2">
        <v>3038</v>
      </c>
      <c r="J98" s="2">
        <v>152</v>
      </c>
      <c r="K98" s="2">
        <v>0</v>
      </c>
      <c r="L98" s="2">
        <v>0</v>
      </c>
      <c r="M98" s="2">
        <v>0</v>
      </c>
      <c r="N98" s="2">
        <f>SUM(B98:M98)</f>
        <v>7449</v>
      </c>
      <c r="O98" s="12">
        <f>N98/O19</f>
        <v>0.65943696883852687</v>
      </c>
      <c r="P98" s="7"/>
      <c r="Q98" s="1"/>
      <c r="R98" s="1"/>
      <c r="S98" s="12"/>
    </row>
    <row r="99" spans="1:19">
      <c r="A99" s="7">
        <v>1965</v>
      </c>
      <c r="B99" s="2">
        <v>0</v>
      </c>
      <c r="C99" s="2">
        <v>0</v>
      </c>
      <c r="D99" s="2">
        <v>0</v>
      </c>
      <c r="E99" s="2">
        <v>0</v>
      </c>
      <c r="F99" s="2">
        <v>300</v>
      </c>
      <c r="G99" s="2">
        <v>0</v>
      </c>
      <c r="H99" s="2">
        <v>2475</v>
      </c>
      <c r="I99" s="2">
        <v>3527</v>
      </c>
      <c r="J99" s="2">
        <v>111</v>
      </c>
      <c r="K99" s="2">
        <v>0</v>
      </c>
      <c r="L99" s="2">
        <v>0</v>
      </c>
      <c r="M99" s="2">
        <v>0</v>
      </c>
      <c r="N99" s="2">
        <f>SUM(B99:M99)</f>
        <v>6413</v>
      </c>
      <c r="O99" s="12">
        <f>N99/O20</f>
        <v>0.70379719051799827</v>
      </c>
      <c r="P99" s="7"/>
      <c r="Q99" s="1"/>
      <c r="R99" s="1"/>
      <c r="S99" s="1"/>
    </row>
    <row r="100" spans="1:19">
      <c r="A100" s="7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12"/>
      <c r="P100" s="7"/>
      <c r="Q100" s="1"/>
      <c r="R100" s="1"/>
      <c r="S100" s="1"/>
    </row>
    <row r="101" spans="1:19">
      <c r="A101" s="7">
        <v>1966</v>
      </c>
      <c r="B101" s="2">
        <v>0</v>
      </c>
      <c r="C101" s="2">
        <v>0</v>
      </c>
      <c r="D101" s="2">
        <v>0</v>
      </c>
      <c r="E101" s="2">
        <v>0</v>
      </c>
      <c r="F101" s="2">
        <v>345</v>
      </c>
      <c r="G101" s="2">
        <v>444</v>
      </c>
      <c r="H101" s="2">
        <v>2552</v>
      </c>
      <c r="I101" s="2">
        <v>441</v>
      </c>
      <c r="J101" s="2">
        <v>608</v>
      </c>
      <c r="K101" s="2">
        <v>151</v>
      </c>
      <c r="L101" s="2">
        <v>0</v>
      </c>
      <c r="M101" s="2">
        <v>0</v>
      </c>
      <c r="N101" s="2">
        <f>SUM(B101:M101)</f>
        <v>4541</v>
      </c>
      <c r="O101" s="12">
        <f>N101/O22</f>
        <v>0.58897535667963685</v>
      </c>
      <c r="P101" s="7"/>
      <c r="Q101" s="1"/>
      <c r="R101" s="1"/>
      <c r="S101" s="1"/>
    </row>
    <row r="102" spans="1:19">
      <c r="A102" s="7">
        <v>1967</v>
      </c>
      <c r="B102" s="2">
        <v>0</v>
      </c>
      <c r="C102" s="2">
        <v>0</v>
      </c>
      <c r="D102" s="2">
        <v>0</v>
      </c>
      <c r="E102" s="2">
        <v>0</v>
      </c>
      <c r="F102" s="2">
        <v>88</v>
      </c>
      <c r="G102" s="2">
        <v>0</v>
      </c>
      <c r="H102" s="2">
        <v>1064</v>
      </c>
      <c r="I102" s="2">
        <v>3894</v>
      </c>
      <c r="J102" s="2">
        <v>1038</v>
      </c>
      <c r="K102" s="2">
        <v>115</v>
      </c>
      <c r="L102" s="2">
        <v>0</v>
      </c>
      <c r="M102" s="2">
        <v>0</v>
      </c>
      <c r="N102" s="2">
        <f>SUM(B102:M102)</f>
        <v>6199</v>
      </c>
      <c r="O102" s="12">
        <f>N102/O23</f>
        <v>0.68557841185578416</v>
      </c>
      <c r="P102" s="7"/>
      <c r="Q102" s="1"/>
      <c r="R102" s="1"/>
      <c r="S102" s="1"/>
    </row>
    <row r="103" spans="1:19">
      <c r="A103" s="7">
        <v>1968</v>
      </c>
      <c r="B103" s="2">
        <v>0</v>
      </c>
      <c r="C103" s="2">
        <v>0</v>
      </c>
      <c r="D103" s="2">
        <v>0</v>
      </c>
      <c r="E103" s="2">
        <v>0</v>
      </c>
      <c r="F103" s="2">
        <v>24</v>
      </c>
      <c r="G103" s="2">
        <v>323</v>
      </c>
      <c r="H103" s="2">
        <v>5383</v>
      </c>
      <c r="I103" s="2">
        <v>4154</v>
      </c>
      <c r="J103" s="2">
        <v>133</v>
      </c>
      <c r="K103" s="2">
        <v>108</v>
      </c>
      <c r="L103" s="2">
        <v>0</v>
      </c>
      <c r="M103" s="2">
        <v>0</v>
      </c>
      <c r="N103" s="2">
        <f>SUM(B103:M103)</f>
        <v>10125</v>
      </c>
      <c r="O103" s="12">
        <f>N103/O24</f>
        <v>0.77944572748267893</v>
      </c>
      <c r="P103" s="7"/>
      <c r="Q103" s="1"/>
      <c r="R103" s="1"/>
      <c r="S103" s="1"/>
    </row>
    <row r="104" spans="1:19">
      <c r="A104" s="7">
        <v>1969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2970</v>
      </c>
      <c r="I104" s="2">
        <v>3614</v>
      </c>
      <c r="J104" s="2">
        <v>148</v>
      </c>
      <c r="K104" s="2">
        <v>44</v>
      </c>
      <c r="L104" s="2">
        <v>0</v>
      </c>
      <c r="M104" s="2">
        <v>0</v>
      </c>
      <c r="N104" s="2">
        <f>SUM(B104:M104)</f>
        <v>6776</v>
      </c>
      <c r="O104" s="12">
        <f>N104/O25</f>
        <v>0.68945868945868949</v>
      </c>
      <c r="P104" s="7"/>
      <c r="Q104" s="1"/>
      <c r="R104" s="1"/>
      <c r="S104" s="1"/>
    </row>
    <row r="105" spans="1:19">
      <c r="A105" s="7">
        <v>1970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58</v>
      </c>
      <c r="H105" s="2">
        <v>4888</v>
      </c>
      <c r="I105" s="2">
        <v>3334</v>
      </c>
      <c r="J105" s="2">
        <v>412</v>
      </c>
      <c r="K105" s="2">
        <v>0</v>
      </c>
      <c r="L105" s="2">
        <v>0</v>
      </c>
      <c r="M105" s="2">
        <v>0</v>
      </c>
      <c r="N105" s="2">
        <f>SUM(B105:M105)</f>
        <v>8692</v>
      </c>
      <c r="O105" s="12">
        <f>N105/O26</f>
        <v>0.70357778857050346</v>
      </c>
      <c r="P105" s="7"/>
      <c r="Q105" s="1"/>
      <c r="R105" s="1"/>
      <c r="S105" s="1"/>
    </row>
    <row r="106" spans="1:19">
      <c r="A106" s="7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12"/>
      <c r="P106" s="7"/>
      <c r="Q106" s="1"/>
      <c r="R106" s="1"/>
      <c r="S106" s="1"/>
    </row>
    <row r="107" spans="1:19">
      <c r="A107" s="7">
        <v>1971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225</v>
      </c>
      <c r="H107" s="2">
        <v>4631</v>
      </c>
      <c r="I107" s="2">
        <v>3860</v>
      </c>
      <c r="J107" s="2">
        <v>379</v>
      </c>
      <c r="K107" s="2">
        <v>0</v>
      </c>
      <c r="L107" s="2">
        <v>0</v>
      </c>
      <c r="M107" s="2">
        <v>0</v>
      </c>
      <c r="N107" s="2">
        <f>SUM(B107:M107)</f>
        <v>9095</v>
      </c>
      <c r="O107" s="12">
        <f>N107/O28</f>
        <v>0.74372393490882327</v>
      </c>
      <c r="P107" s="7"/>
      <c r="Q107" s="1"/>
      <c r="R107" s="1"/>
      <c r="S107" s="1"/>
    </row>
    <row r="108" spans="1:19">
      <c r="A108" s="7">
        <v>1972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9</v>
      </c>
      <c r="H108" s="2">
        <v>4719</v>
      </c>
      <c r="I108" s="2">
        <v>4414</v>
      </c>
      <c r="J108" s="2">
        <v>271</v>
      </c>
      <c r="K108" s="2">
        <v>0</v>
      </c>
      <c r="L108" s="2">
        <v>0</v>
      </c>
      <c r="M108" s="2">
        <v>0</v>
      </c>
      <c r="N108" s="2">
        <f>SUM(B108:M108)</f>
        <v>9413</v>
      </c>
      <c r="O108" s="12">
        <f>N108/O29</f>
        <v>0.73562050640825261</v>
      </c>
      <c r="P108" s="7"/>
      <c r="Q108" s="1"/>
      <c r="R108" s="1"/>
      <c r="S108" s="1"/>
    </row>
    <row r="109" spans="1:19">
      <c r="A109" s="7">
        <v>1973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326</v>
      </c>
      <c r="H109" s="2">
        <v>4496</v>
      </c>
      <c r="I109" s="2">
        <v>4480</v>
      </c>
      <c r="J109" s="2">
        <v>564</v>
      </c>
      <c r="K109" s="2">
        <v>0</v>
      </c>
      <c r="L109" s="2">
        <v>0</v>
      </c>
      <c r="M109" s="2">
        <v>0</v>
      </c>
      <c r="N109" s="2">
        <f>SUM(B109:M109)</f>
        <v>9866</v>
      </c>
      <c r="O109" s="12">
        <f>N109/O30</f>
        <v>0.76909884627377612</v>
      </c>
      <c r="P109" s="7"/>
      <c r="Q109" s="1"/>
      <c r="R109" s="1"/>
      <c r="S109" s="1"/>
    </row>
    <row r="110" spans="1:19">
      <c r="A110" s="7">
        <v>1974</v>
      </c>
      <c r="B110" s="2">
        <v>0</v>
      </c>
      <c r="C110" s="2">
        <v>0</v>
      </c>
      <c r="D110" s="2">
        <v>0</v>
      </c>
      <c r="E110" s="2">
        <v>0</v>
      </c>
      <c r="F110" s="2">
        <v>55</v>
      </c>
      <c r="G110" s="2">
        <v>281</v>
      </c>
      <c r="H110" s="2">
        <v>6987</v>
      </c>
      <c r="I110" s="2">
        <v>3480</v>
      </c>
      <c r="J110" s="2">
        <v>384</v>
      </c>
      <c r="K110" s="2">
        <v>0</v>
      </c>
      <c r="L110" s="2">
        <v>0</v>
      </c>
      <c r="M110" s="2">
        <v>0</v>
      </c>
      <c r="N110" s="2">
        <f>SUM(B110:M110)</f>
        <v>11187</v>
      </c>
      <c r="O110" s="12">
        <f>N110/O31</f>
        <v>0.7606064726679358</v>
      </c>
      <c r="P110" s="7"/>
      <c r="Q110" s="1"/>
      <c r="R110" s="1"/>
      <c r="S110" s="1"/>
    </row>
    <row r="111" spans="1:19">
      <c r="A111" s="7">
        <v>1975</v>
      </c>
      <c r="B111" s="2">
        <v>0</v>
      </c>
      <c r="C111" s="2">
        <v>0</v>
      </c>
      <c r="D111" s="2">
        <v>0</v>
      </c>
      <c r="E111" s="2">
        <v>0</v>
      </c>
      <c r="F111" s="2">
        <v>28</v>
      </c>
      <c r="G111" s="2">
        <v>0</v>
      </c>
      <c r="H111" s="2">
        <v>4308</v>
      </c>
      <c r="I111" s="2">
        <v>3016</v>
      </c>
      <c r="J111" s="2">
        <v>844</v>
      </c>
      <c r="K111" s="2">
        <v>0</v>
      </c>
      <c r="L111" s="2">
        <v>0</v>
      </c>
      <c r="M111" s="2">
        <v>0</v>
      </c>
      <c r="N111" s="2">
        <f>SUM(B111:M111)</f>
        <v>8196</v>
      </c>
      <c r="O111" s="12">
        <f>N111/O32</f>
        <v>0.70954895680027708</v>
      </c>
      <c r="P111" s="7"/>
      <c r="Q111" s="1"/>
      <c r="R111" s="1"/>
      <c r="S111" s="1"/>
    </row>
    <row r="112" spans="1:19">
      <c r="A112" s="7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12"/>
      <c r="P112" s="7"/>
      <c r="Q112" s="2"/>
      <c r="R112" s="1"/>
      <c r="S112" s="12"/>
    </row>
    <row r="113" spans="1:19">
      <c r="A113" s="7">
        <v>1976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325</v>
      </c>
      <c r="H113" s="2">
        <v>6111</v>
      </c>
      <c r="I113" s="2">
        <v>4415</v>
      </c>
      <c r="J113" s="2">
        <v>751</v>
      </c>
      <c r="K113" s="2">
        <v>0</v>
      </c>
      <c r="L113" s="2">
        <v>0</v>
      </c>
      <c r="M113" s="2">
        <v>0</v>
      </c>
      <c r="N113" s="2">
        <f>SUM(B113:M113)</f>
        <v>11602</v>
      </c>
      <c r="O113" s="12">
        <f>N113/O34</f>
        <v>0.77683294275192505</v>
      </c>
      <c r="P113" s="7"/>
      <c r="Q113" s="2"/>
      <c r="R113" s="1"/>
      <c r="S113" s="12"/>
    </row>
    <row r="114" spans="1:19">
      <c r="A114" s="7">
        <v>1977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212</v>
      </c>
      <c r="H114" s="2">
        <v>4427</v>
      </c>
      <c r="I114" s="2">
        <v>2029</v>
      </c>
      <c r="J114" s="2">
        <v>65</v>
      </c>
      <c r="K114" s="2">
        <v>0</v>
      </c>
      <c r="L114" s="2">
        <v>0</v>
      </c>
      <c r="M114" s="2">
        <v>0</v>
      </c>
      <c r="N114" s="2">
        <f>SUM(B114:M114)</f>
        <v>6733</v>
      </c>
      <c r="O114" s="12">
        <f>N114/O35</f>
        <v>0.64852629551146213</v>
      </c>
      <c r="P114" s="7"/>
      <c r="Q114" s="2"/>
      <c r="R114" s="2"/>
      <c r="S114" s="2"/>
    </row>
    <row r="115" spans="1:19">
      <c r="A115" s="7">
        <v>1978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674</v>
      </c>
      <c r="H115" s="2">
        <v>4945</v>
      </c>
      <c r="I115" s="2">
        <v>3556</v>
      </c>
      <c r="J115" s="2">
        <v>413</v>
      </c>
      <c r="K115" s="2">
        <v>0</v>
      </c>
      <c r="L115" s="2">
        <v>0</v>
      </c>
      <c r="M115" s="2">
        <v>0</v>
      </c>
      <c r="N115" s="2">
        <f>SUM(B115:M115)</f>
        <v>9588</v>
      </c>
      <c r="O115" s="12">
        <f>N115/O36</f>
        <v>0.77730036481556541</v>
      </c>
      <c r="P115" s="7"/>
      <c r="Q115" s="1"/>
      <c r="R115" s="1"/>
      <c r="S115" s="1"/>
    </row>
    <row r="116" spans="1:19">
      <c r="A116" s="7">
        <v>1979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379</v>
      </c>
      <c r="I116" s="2">
        <v>2936</v>
      </c>
      <c r="J116" s="2">
        <v>553</v>
      </c>
      <c r="K116" s="2">
        <v>0</v>
      </c>
      <c r="L116" s="2">
        <v>0</v>
      </c>
      <c r="M116" s="2">
        <v>0</v>
      </c>
      <c r="N116" s="2">
        <f>SUM(B116:M116)</f>
        <v>3868</v>
      </c>
      <c r="O116" s="12">
        <f>N116/O37</f>
        <v>0.5902640012208149</v>
      </c>
      <c r="P116" s="2"/>
      <c r="Q116" s="1"/>
      <c r="R116" s="1"/>
      <c r="S116" s="1"/>
    </row>
    <row r="117" spans="1:19">
      <c r="A117" s="6">
        <v>1980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4114</v>
      </c>
      <c r="I117" s="2">
        <v>2798</v>
      </c>
      <c r="J117" s="2">
        <v>224</v>
      </c>
      <c r="K117" s="2">
        <v>0</v>
      </c>
      <c r="L117" s="2">
        <v>0</v>
      </c>
      <c r="M117" s="2">
        <v>0</v>
      </c>
      <c r="N117" s="2">
        <f>SUM(B117:M117)</f>
        <v>7136</v>
      </c>
      <c r="O117" s="12">
        <f>N117/O38</f>
        <v>0.72520325203252034</v>
      </c>
      <c r="P117" s="2"/>
      <c r="Q117" s="1"/>
      <c r="R117" s="1"/>
      <c r="S117" s="1"/>
    </row>
    <row r="118" spans="1:19">
      <c r="A118" s="7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12"/>
      <c r="P118" s="2"/>
      <c r="Q118" s="1"/>
      <c r="R118" s="1"/>
      <c r="S118" s="1"/>
    </row>
    <row r="119" spans="1:19">
      <c r="A119" s="6">
        <v>1981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9</v>
      </c>
      <c r="H119" s="2">
        <v>2609</v>
      </c>
      <c r="I119" s="2">
        <v>1858</v>
      </c>
      <c r="J119" s="2">
        <v>586</v>
      </c>
      <c r="K119" s="2">
        <v>0</v>
      </c>
      <c r="L119" s="2">
        <v>0</v>
      </c>
      <c r="M119" s="2">
        <v>0</v>
      </c>
      <c r="N119" s="2">
        <f>SUM(B119:M119)</f>
        <v>5062</v>
      </c>
      <c r="O119" s="12">
        <f>N119/O40</f>
        <v>0.64418427080682106</v>
      </c>
      <c r="P119" s="2"/>
      <c r="Q119" s="1"/>
      <c r="R119" s="1"/>
      <c r="S119" s="1"/>
    </row>
    <row r="120" spans="1:19">
      <c r="A120" s="6">
        <v>1982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3442</v>
      </c>
      <c r="I120" s="2">
        <v>3128</v>
      </c>
      <c r="J120" s="2">
        <v>441</v>
      </c>
      <c r="K120" s="2">
        <v>0</v>
      </c>
      <c r="L120" s="2">
        <v>0</v>
      </c>
      <c r="M120" s="2">
        <v>0</v>
      </c>
      <c r="N120" s="2">
        <f>SUM(B120:M120)</f>
        <v>7011</v>
      </c>
      <c r="O120" s="12">
        <f>N120/O41</f>
        <v>0.69588089330024816</v>
      </c>
      <c r="P120" s="2"/>
      <c r="Q120" s="1"/>
      <c r="R120" s="1"/>
      <c r="S120" s="1"/>
    </row>
    <row r="121" spans="1:19">
      <c r="A121" s="6">
        <v>1983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3024</v>
      </c>
      <c r="I121" s="2">
        <v>3204</v>
      </c>
      <c r="J121" s="2">
        <v>804</v>
      </c>
      <c r="K121" s="2">
        <v>0</v>
      </c>
      <c r="L121" s="2">
        <v>0</v>
      </c>
      <c r="M121" s="2">
        <v>0</v>
      </c>
      <c r="N121" s="2">
        <f>SUM(B121:M121)</f>
        <v>7032</v>
      </c>
      <c r="O121" s="12">
        <f>N121/O42</f>
        <v>0.71784401796651698</v>
      </c>
      <c r="P121" s="2"/>
      <c r="Q121" s="1"/>
      <c r="R121" s="12"/>
      <c r="S121" s="1"/>
    </row>
    <row r="122" spans="1:19">
      <c r="A122" s="6">
        <v>1984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5</v>
      </c>
      <c r="H122" s="2">
        <v>4142</v>
      </c>
      <c r="I122" s="2">
        <v>3354</v>
      </c>
      <c r="J122" s="2">
        <v>875</v>
      </c>
      <c r="K122" s="2">
        <v>0</v>
      </c>
      <c r="L122" s="2">
        <v>0</v>
      </c>
      <c r="M122" s="2">
        <v>0</v>
      </c>
      <c r="N122" s="2">
        <f>SUM(B122:M122)</f>
        <v>8376</v>
      </c>
      <c r="O122" s="12">
        <f>N122/O43</f>
        <v>0.78039690673623408</v>
      </c>
      <c r="P122" s="2"/>
      <c r="Q122" s="1"/>
      <c r="R122" s="12"/>
      <c r="S122" s="1"/>
    </row>
    <row r="123" spans="1:19">
      <c r="A123" s="6">
        <v>1985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83</v>
      </c>
      <c r="H123" s="2">
        <v>2225</v>
      </c>
      <c r="I123" s="2">
        <v>2944</v>
      </c>
      <c r="J123" s="2">
        <v>579</v>
      </c>
      <c r="K123" s="2">
        <v>0</v>
      </c>
      <c r="L123" s="2">
        <v>0</v>
      </c>
      <c r="M123" s="2">
        <v>0</v>
      </c>
      <c r="N123" s="2">
        <f>SUM(B123:M123)</f>
        <v>5831</v>
      </c>
      <c r="O123" s="12">
        <f>N123/O44</f>
        <v>0.65671809888500954</v>
      </c>
      <c r="P123" s="2"/>
      <c r="Q123" s="1"/>
      <c r="R123" s="1"/>
      <c r="S123" s="1"/>
    </row>
    <row r="124" spans="1:19">
      <c r="A124" s="7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12"/>
      <c r="P124" s="2"/>
      <c r="Q124" s="1"/>
      <c r="R124" s="12"/>
      <c r="S124" s="1"/>
    </row>
    <row r="125" spans="1:19">
      <c r="A125" s="6">
        <v>1986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400</v>
      </c>
      <c r="H125" s="2">
        <v>3895</v>
      </c>
      <c r="I125" s="2">
        <v>2585</v>
      </c>
      <c r="J125" s="2">
        <v>175</v>
      </c>
      <c r="K125" s="2">
        <v>0</v>
      </c>
      <c r="L125" s="2">
        <v>0</v>
      </c>
      <c r="M125" s="2">
        <v>0</v>
      </c>
      <c r="N125" s="2">
        <f>SUM(B125:M125)</f>
        <v>7055</v>
      </c>
      <c r="O125" s="12">
        <f>N125/O46</f>
        <v>0.70655983975963943</v>
      </c>
      <c r="P125" s="2"/>
      <c r="Q125" s="1"/>
      <c r="R125" s="12"/>
      <c r="S125" s="1"/>
    </row>
    <row r="126" spans="1:19">
      <c r="A126" s="6">
        <v>1987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311</v>
      </c>
      <c r="H126" s="2">
        <v>2890</v>
      </c>
      <c r="I126" s="2">
        <v>2517</v>
      </c>
      <c r="J126" s="2">
        <v>197</v>
      </c>
      <c r="K126" s="2">
        <v>0</v>
      </c>
      <c r="L126" s="2">
        <v>0</v>
      </c>
      <c r="M126" s="2">
        <v>0</v>
      </c>
      <c r="N126" s="2">
        <f>SUM(B126:M126)</f>
        <v>5915</v>
      </c>
      <c r="O126" s="12">
        <f>N126/O47</f>
        <v>0.6559104014193835</v>
      </c>
      <c r="P126" s="2"/>
      <c r="Q126" s="1"/>
      <c r="R126" s="12"/>
      <c r="S126" s="1"/>
    </row>
    <row r="127" spans="1:19">
      <c r="A127" s="6">
        <v>1988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1715</v>
      </c>
      <c r="H127" s="2">
        <v>1676</v>
      </c>
      <c r="I127" s="2">
        <v>1862</v>
      </c>
      <c r="J127" s="2">
        <v>67</v>
      </c>
      <c r="K127" s="2">
        <v>0</v>
      </c>
      <c r="L127" s="2">
        <v>0</v>
      </c>
      <c r="M127" s="2">
        <v>0</v>
      </c>
      <c r="N127" s="2">
        <f>SUM(B127:M127)</f>
        <v>5320</v>
      </c>
      <c r="O127" s="12">
        <f>N127/O48</f>
        <v>0.62120504437178892</v>
      </c>
      <c r="P127" s="2"/>
      <c r="Q127" s="1"/>
      <c r="R127" s="12"/>
      <c r="S127" s="1"/>
    </row>
    <row r="128" spans="1:19">
      <c r="A128" s="6">
        <v>1989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181</v>
      </c>
      <c r="H128" s="2">
        <v>3219</v>
      </c>
      <c r="I128" s="2">
        <v>2275</v>
      </c>
      <c r="J128" s="2">
        <v>595</v>
      </c>
      <c r="K128" s="2">
        <v>0</v>
      </c>
      <c r="L128" s="2">
        <v>0</v>
      </c>
      <c r="M128" s="2">
        <v>0</v>
      </c>
      <c r="N128" s="2">
        <f>SUM(B128:M128)</f>
        <v>6270</v>
      </c>
      <c r="O128" s="12">
        <f>N128/O49</f>
        <v>0.69705391884380208</v>
      </c>
      <c r="P128" s="2"/>
      <c r="Q128" s="1"/>
      <c r="R128" s="12"/>
      <c r="S128" s="1"/>
    </row>
    <row r="129" spans="1:19">
      <c r="A129" s="6">
        <v>1990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728</v>
      </c>
      <c r="H129" s="2">
        <v>3930</v>
      </c>
      <c r="I129" s="2">
        <v>2335</v>
      </c>
      <c r="J129" s="2">
        <v>0</v>
      </c>
      <c r="K129" s="2">
        <v>0</v>
      </c>
      <c r="L129" s="2">
        <v>0</v>
      </c>
      <c r="M129" s="2">
        <v>0</v>
      </c>
      <c r="N129" s="2">
        <f>SUM(B129:M129)</f>
        <v>6993</v>
      </c>
      <c r="O129" s="12">
        <f>N129/O50</f>
        <v>0.73781388478581977</v>
      </c>
      <c r="P129" s="2"/>
      <c r="Q129" s="1"/>
      <c r="R129" s="1"/>
      <c r="S129" s="1"/>
    </row>
    <row r="130" spans="1:19">
      <c r="A130" s="7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12"/>
      <c r="P130" s="2"/>
      <c r="Q130" s="1"/>
      <c r="R130" s="12"/>
      <c r="S130" s="1"/>
    </row>
    <row r="131" spans="1:19">
      <c r="A131" s="7">
        <v>1991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460</v>
      </c>
      <c r="H131" s="2">
        <v>3166</v>
      </c>
      <c r="I131" s="2">
        <v>2290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5916</v>
      </c>
      <c r="O131" s="12">
        <f>N131/O52</f>
        <v>0.72731743299729534</v>
      </c>
      <c r="P131" s="2"/>
      <c r="Q131" s="1"/>
      <c r="R131" s="12"/>
      <c r="S131" s="1"/>
    </row>
    <row r="132" spans="1:19">
      <c r="A132" s="7">
        <v>1992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0</v>
      </c>
      <c r="H132" s="2">
        <v>1452</v>
      </c>
      <c r="I132" s="2">
        <v>1846</v>
      </c>
      <c r="J132" s="2">
        <v>630</v>
      </c>
      <c r="K132" s="2">
        <v>0</v>
      </c>
      <c r="L132" s="2">
        <v>0</v>
      </c>
      <c r="M132" s="2">
        <v>0</v>
      </c>
      <c r="N132" s="2">
        <f>SUM(B132:M132)</f>
        <v>3928</v>
      </c>
      <c r="O132" s="12">
        <f>N132/O53</f>
        <v>0.53624573378839591</v>
      </c>
      <c r="P132" s="7"/>
      <c r="Q132" s="1"/>
      <c r="R132" s="12"/>
      <c r="S132" s="1"/>
    </row>
    <row r="133" spans="1:19">
      <c r="A133" s="7">
        <v>1993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0</v>
      </c>
      <c r="H133" s="2">
        <v>752</v>
      </c>
      <c r="I133" s="2">
        <v>762</v>
      </c>
      <c r="J133" s="2">
        <v>18</v>
      </c>
      <c r="K133" s="2">
        <v>0</v>
      </c>
      <c r="L133" s="2">
        <v>0</v>
      </c>
      <c r="M133" s="2">
        <v>0</v>
      </c>
      <c r="N133" s="2">
        <f>SUM(B133:M133)</f>
        <v>1532</v>
      </c>
      <c r="O133" s="12">
        <f>N133/O54</f>
        <v>0.3720252549781447</v>
      </c>
      <c r="P133" s="2"/>
      <c r="Q133" s="1"/>
      <c r="R133" s="12"/>
      <c r="S133" s="1"/>
    </row>
    <row r="134" spans="1:19">
      <c r="A134" s="7">
        <v>1994</v>
      </c>
      <c r="B134" s="18">
        <v>0</v>
      </c>
      <c r="C134" s="18">
        <v>0</v>
      </c>
      <c r="D134" s="18">
        <v>0</v>
      </c>
      <c r="E134" s="18">
        <v>0</v>
      </c>
      <c r="F134" s="18">
        <v>90</v>
      </c>
      <c r="G134" s="18">
        <v>1556</v>
      </c>
      <c r="H134" s="18">
        <v>2432</v>
      </c>
      <c r="I134" s="18">
        <v>2159</v>
      </c>
      <c r="J134" s="18">
        <v>39</v>
      </c>
      <c r="K134" s="18">
        <v>0</v>
      </c>
      <c r="L134" s="18">
        <v>0</v>
      </c>
      <c r="M134" s="18">
        <v>0</v>
      </c>
      <c r="N134" s="2">
        <f>SUM(B134:M134)</f>
        <v>6276</v>
      </c>
      <c r="O134" s="12">
        <f>N134/O55</f>
        <v>0.61869085173501581</v>
      </c>
      <c r="P134" s="7"/>
      <c r="Q134" s="1"/>
      <c r="R134" s="12"/>
      <c r="S134" s="1"/>
    </row>
    <row r="135" spans="1:19">
      <c r="A135" s="7">
        <v>1995</v>
      </c>
      <c r="B135" s="18">
        <v>0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2810</v>
      </c>
      <c r="I135" s="18">
        <v>3833</v>
      </c>
      <c r="J135" s="18">
        <v>819</v>
      </c>
      <c r="K135" s="18">
        <v>0</v>
      </c>
      <c r="L135" s="18">
        <v>0</v>
      </c>
      <c r="M135" s="18">
        <v>0</v>
      </c>
      <c r="N135" s="2">
        <f>SUM(B135:M135)</f>
        <v>7462</v>
      </c>
      <c r="O135" s="12">
        <f>N135/O56</f>
        <v>0.69888545471574415</v>
      </c>
      <c r="P135" s="7"/>
      <c r="Q135" s="1"/>
      <c r="R135" s="1"/>
      <c r="S135" s="1"/>
    </row>
    <row r="136" spans="1:19">
      <c r="A136" s="7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2"/>
      <c r="O136" s="12"/>
      <c r="P136" s="7"/>
      <c r="Q136" s="1"/>
      <c r="R136" s="12"/>
      <c r="S136" s="1"/>
    </row>
    <row r="137" spans="1:19">
      <c r="A137" s="7">
        <v>1996</v>
      </c>
      <c r="B137" s="18">
        <v>0</v>
      </c>
      <c r="C137" s="18">
        <v>0</v>
      </c>
      <c r="D137" s="18">
        <v>0</v>
      </c>
      <c r="E137" s="18">
        <v>0</v>
      </c>
      <c r="F137" s="18">
        <v>0</v>
      </c>
      <c r="G137" s="18">
        <v>8</v>
      </c>
      <c r="H137" s="18">
        <v>2394</v>
      </c>
      <c r="I137" s="18">
        <v>1562</v>
      </c>
      <c r="J137" s="18">
        <v>155</v>
      </c>
      <c r="K137" s="18">
        <v>0</v>
      </c>
      <c r="L137" s="18">
        <v>0</v>
      </c>
      <c r="M137" s="18">
        <v>0</v>
      </c>
      <c r="N137" s="2">
        <f>SUM(B137:M137)</f>
        <v>4119</v>
      </c>
      <c r="O137" s="12">
        <f>N137/O58</f>
        <v>0.65903999999999996</v>
      </c>
      <c r="P137" s="7"/>
      <c r="Q137" s="1"/>
      <c r="R137" s="12"/>
      <c r="S137" s="1"/>
    </row>
    <row r="138" spans="1:19">
      <c r="A138" s="7">
        <v>1997</v>
      </c>
      <c r="B138" s="18">
        <v>0</v>
      </c>
      <c r="C138" s="18">
        <v>0</v>
      </c>
      <c r="D138" s="18">
        <v>0</v>
      </c>
      <c r="E138" s="18">
        <v>0</v>
      </c>
      <c r="F138" s="18">
        <v>0</v>
      </c>
      <c r="G138" s="18">
        <v>450</v>
      </c>
      <c r="H138" s="18">
        <v>4263</v>
      </c>
      <c r="I138" s="18">
        <v>2454</v>
      </c>
      <c r="J138" s="18">
        <v>404</v>
      </c>
      <c r="K138" s="18">
        <v>0</v>
      </c>
      <c r="L138" s="18">
        <v>0</v>
      </c>
      <c r="M138" s="18">
        <v>0</v>
      </c>
      <c r="N138" s="2">
        <f>SUM(B138:M138)</f>
        <v>7571</v>
      </c>
      <c r="O138" s="12">
        <f>N138/O59</f>
        <v>0.73899463152757439</v>
      </c>
      <c r="P138" s="7"/>
      <c r="Q138" s="1"/>
      <c r="R138" s="12"/>
      <c r="S138" s="1"/>
    </row>
    <row r="139" spans="1:19">
      <c r="A139" s="7">
        <v>1998</v>
      </c>
      <c r="B139" s="18">
        <v>0</v>
      </c>
      <c r="C139" s="18">
        <v>0</v>
      </c>
      <c r="D139" s="18">
        <v>0</v>
      </c>
      <c r="E139" s="18">
        <v>0</v>
      </c>
      <c r="F139" s="18">
        <v>0</v>
      </c>
      <c r="G139" s="18">
        <v>1152</v>
      </c>
      <c r="H139" s="18">
        <v>2040</v>
      </c>
      <c r="I139" s="18">
        <v>2322</v>
      </c>
      <c r="J139" s="18">
        <v>306</v>
      </c>
      <c r="K139" s="18">
        <v>0</v>
      </c>
      <c r="L139" s="18">
        <v>0</v>
      </c>
      <c r="M139" s="18">
        <v>0</v>
      </c>
      <c r="N139" s="2">
        <f>SUM(B139:M139)</f>
        <v>5820</v>
      </c>
      <c r="O139" s="12">
        <f>N139/O60</f>
        <v>0.6339178738699488</v>
      </c>
      <c r="P139" s="7"/>
      <c r="Q139" s="1"/>
      <c r="R139" s="12"/>
      <c r="S139" s="1"/>
    </row>
    <row r="140" spans="1:19">
      <c r="A140" s="7">
        <v>1999</v>
      </c>
      <c r="B140" s="18">
        <v>0</v>
      </c>
      <c r="C140" s="18">
        <v>0</v>
      </c>
      <c r="D140" s="18">
        <v>0</v>
      </c>
      <c r="E140" s="18">
        <v>0</v>
      </c>
      <c r="F140" s="18">
        <v>0</v>
      </c>
      <c r="G140" s="18">
        <v>33</v>
      </c>
      <c r="H140" s="18">
        <v>2744</v>
      </c>
      <c r="I140" s="18">
        <v>1296</v>
      </c>
      <c r="J140" s="18">
        <v>92</v>
      </c>
      <c r="K140" s="18">
        <v>0</v>
      </c>
      <c r="L140" s="18">
        <v>0</v>
      </c>
      <c r="M140" s="18">
        <v>0</v>
      </c>
      <c r="N140" s="2">
        <f>SUM(B140:M140)</f>
        <v>4165</v>
      </c>
      <c r="O140" s="12">
        <f>N140/O61</f>
        <v>0.57384954532929178</v>
      </c>
      <c r="P140" s="7"/>
      <c r="Q140" s="1"/>
      <c r="R140" s="12"/>
      <c r="S140" s="1"/>
    </row>
    <row r="141" spans="1:19">
      <c r="A141" s="7">
        <v>2000</v>
      </c>
      <c r="B141" s="18">
        <v>0</v>
      </c>
      <c r="C141" s="18">
        <v>0</v>
      </c>
      <c r="D141" s="18">
        <v>0</v>
      </c>
      <c r="E141" s="18">
        <v>0</v>
      </c>
      <c r="F141" s="18">
        <v>25</v>
      </c>
      <c r="G141" s="18">
        <v>1265</v>
      </c>
      <c r="H141" s="18">
        <v>1203</v>
      </c>
      <c r="I141" s="18">
        <v>2574</v>
      </c>
      <c r="J141" s="18">
        <v>0</v>
      </c>
      <c r="K141" s="18">
        <v>0</v>
      </c>
      <c r="L141" s="18">
        <v>0</v>
      </c>
      <c r="M141" s="18">
        <v>0</v>
      </c>
      <c r="N141" s="2">
        <f>SUM(B141:M141)</f>
        <v>5067</v>
      </c>
      <c r="O141" s="12">
        <f>N141/O62</f>
        <v>0.58863847583643125</v>
      </c>
      <c r="P141" s="7"/>
      <c r="Q141" s="1"/>
      <c r="R141" s="1"/>
      <c r="S141" s="1"/>
    </row>
    <row r="142" spans="1:19">
      <c r="A142" s="7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2"/>
      <c r="O142" s="12"/>
      <c r="P142" s="7"/>
      <c r="Q142" s="1"/>
      <c r="R142" s="12"/>
      <c r="S142" s="1"/>
    </row>
    <row r="143" spans="1:19">
      <c r="A143" s="7">
        <v>2001</v>
      </c>
      <c r="B143" s="18">
        <v>0</v>
      </c>
      <c r="C143" s="18">
        <v>0</v>
      </c>
      <c r="D143" s="18">
        <v>0</v>
      </c>
      <c r="E143" s="18">
        <v>0</v>
      </c>
      <c r="F143" s="18">
        <v>0</v>
      </c>
      <c r="G143" s="18">
        <v>437</v>
      </c>
      <c r="H143" s="18">
        <v>1461</v>
      </c>
      <c r="I143" s="18">
        <v>1676</v>
      </c>
      <c r="J143" s="18">
        <v>0</v>
      </c>
      <c r="K143" s="18">
        <v>0</v>
      </c>
      <c r="L143" s="18">
        <v>0</v>
      </c>
      <c r="M143" s="18">
        <v>0</v>
      </c>
      <c r="N143" s="2">
        <f>SUM(B143:M143)</f>
        <v>3574</v>
      </c>
      <c r="O143" s="12">
        <f>N143/O64</f>
        <v>0.60865122615803813</v>
      </c>
      <c r="P143" s="7"/>
      <c r="Q143" s="1"/>
      <c r="R143" s="12"/>
      <c r="S143" s="1"/>
    </row>
    <row r="144" spans="1:19">
      <c r="A144" s="7">
        <v>2002</v>
      </c>
      <c r="B144" s="18">
        <v>0</v>
      </c>
      <c r="C144" s="18">
        <v>0</v>
      </c>
      <c r="D144" s="18">
        <v>0</v>
      </c>
      <c r="E144" s="18">
        <v>0</v>
      </c>
      <c r="F144" s="18">
        <v>0</v>
      </c>
      <c r="G144" s="18">
        <v>48</v>
      </c>
      <c r="H144" s="18">
        <v>2168</v>
      </c>
      <c r="I144" s="18">
        <v>0</v>
      </c>
      <c r="J144" s="18">
        <v>0</v>
      </c>
      <c r="K144" s="18">
        <v>0</v>
      </c>
      <c r="L144" s="18">
        <v>0</v>
      </c>
      <c r="M144" s="18">
        <v>0</v>
      </c>
      <c r="N144" s="2">
        <f>SUM(B144:M144)</f>
        <v>2216</v>
      </c>
      <c r="O144" s="12">
        <f>N144/O65</f>
        <v>0.6183035714285714</v>
      </c>
      <c r="P144" s="7"/>
      <c r="Q144" s="1"/>
      <c r="R144" s="12"/>
      <c r="S144" s="1"/>
    </row>
    <row r="145" spans="1:19">
      <c r="A145" s="7">
        <v>2003</v>
      </c>
      <c r="B145" s="18">
        <v>0</v>
      </c>
      <c r="C145" s="18">
        <v>0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v>0</v>
      </c>
      <c r="J145" s="18">
        <v>0</v>
      </c>
      <c r="K145" s="18">
        <v>0</v>
      </c>
      <c r="L145" s="18">
        <v>0</v>
      </c>
      <c r="M145" s="18">
        <v>0</v>
      </c>
      <c r="N145" s="2">
        <f>SUM(B145:M145)</f>
        <v>0</v>
      </c>
      <c r="O145" s="12">
        <v>0</v>
      </c>
      <c r="P145" s="7"/>
      <c r="Q145" s="1"/>
      <c r="R145" s="12"/>
      <c r="S145" s="1"/>
    </row>
    <row r="146" spans="1:19">
      <c r="A146" s="7">
        <v>2004</v>
      </c>
      <c r="B146" s="18">
        <v>0</v>
      </c>
      <c r="C146" s="18">
        <v>0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2">
        <f>SUM(B146:M146)</f>
        <v>0</v>
      </c>
      <c r="O146" s="12">
        <v>0</v>
      </c>
      <c r="P146" s="7"/>
      <c r="Q146" s="1"/>
      <c r="R146" s="12"/>
      <c r="S146" s="1"/>
    </row>
    <row r="147" spans="1:19">
      <c r="A147" s="7">
        <v>2005</v>
      </c>
      <c r="B147" s="18">
        <v>0</v>
      </c>
      <c r="C147" s="18">
        <v>0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2">
        <f>SUM(B147:M147)</f>
        <v>0</v>
      </c>
      <c r="O147" s="12">
        <v>0</v>
      </c>
      <c r="P147" s="7"/>
      <c r="Q147" s="1"/>
      <c r="R147" s="12"/>
      <c r="S147" s="1"/>
    </row>
    <row r="148" spans="1:19">
      <c r="A148" s="7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2"/>
      <c r="O148" s="12"/>
      <c r="P148" s="7"/>
      <c r="Q148" s="1"/>
      <c r="R148" s="12"/>
      <c r="S148" s="1"/>
    </row>
    <row r="149" spans="1:19">
      <c r="A149" s="7">
        <v>2006</v>
      </c>
      <c r="B149" s="18">
        <v>0</v>
      </c>
      <c r="C149" s="18">
        <v>0</v>
      </c>
      <c r="D149" s="18">
        <v>0</v>
      </c>
      <c r="E149" s="18">
        <v>0</v>
      </c>
      <c r="F149" s="18">
        <v>0</v>
      </c>
      <c r="G149" s="18">
        <v>0</v>
      </c>
      <c r="H149" s="18">
        <v>1478</v>
      </c>
      <c r="I149" s="18">
        <v>1142</v>
      </c>
      <c r="J149" s="18">
        <v>0</v>
      </c>
      <c r="K149" s="18">
        <v>0</v>
      </c>
      <c r="L149" s="18">
        <v>0</v>
      </c>
      <c r="M149" s="18">
        <v>0</v>
      </c>
      <c r="N149" s="2">
        <f>SUM(B149:M149)</f>
        <v>2620</v>
      </c>
      <c r="O149" s="12">
        <f>N149/O70</f>
        <v>0.44939965694682676</v>
      </c>
      <c r="P149" s="7"/>
      <c r="Q149" s="1"/>
      <c r="R149" s="12"/>
      <c r="S149" s="1"/>
    </row>
    <row r="150" spans="1:19">
      <c r="A150" s="7">
        <v>2007</v>
      </c>
      <c r="B150" s="18">
        <v>0</v>
      </c>
      <c r="C150" s="18">
        <v>0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2">
        <f>SUM(B150:M150)</f>
        <v>0</v>
      </c>
      <c r="O150" s="12">
        <v>0</v>
      </c>
      <c r="P150" s="7"/>
      <c r="Q150" s="1"/>
      <c r="R150" s="12"/>
      <c r="S150" s="1"/>
    </row>
    <row r="151" spans="1:19">
      <c r="A151" s="7">
        <v>2008</v>
      </c>
      <c r="B151" s="18">
        <v>0</v>
      </c>
      <c r="C151" s="18">
        <v>0</v>
      </c>
      <c r="D151" s="18">
        <v>0</v>
      </c>
      <c r="E151" s="18">
        <v>0</v>
      </c>
      <c r="F151" s="18">
        <v>0</v>
      </c>
      <c r="G151" s="18">
        <v>0</v>
      </c>
      <c r="H151" s="18">
        <v>0</v>
      </c>
      <c r="I151" s="18">
        <v>0</v>
      </c>
      <c r="J151" s="18">
        <v>0</v>
      </c>
      <c r="K151" s="18">
        <v>0</v>
      </c>
      <c r="L151" s="18">
        <v>0</v>
      </c>
      <c r="M151" s="18">
        <v>0</v>
      </c>
      <c r="N151" s="2">
        <f>SUM(B151:M151)</f>
        <v>0</v>
      </c>
      <c r="O151" s="12">
        <v>0</v>
      </c>
      <c r="P151" s="7"/>
      <c r="Q151" s="1"/>
      <c r="R151" s="12"/>
      <c r="S151" s="1"/>
    </row>
    <row r="152" spans="1:19">
      <c r="A152" s="7">
        <v>2009</v>
      </c>
      <c r="B152" s="18">
        <v>0</v>
      </c>
      <c r="C152" s="18">
        <v>0</v>
      </c>
      <c r="D152" s="18">
        <v>0</v>
      </c>
      <c r="E152" s="18">
        <v>0</v>
      </c>
      <c r="F152" s="18">
        <v>16</v>
      </c>
      <c r="G152" s="18">
        <v>197</v>
      </c>
      <c r="H152" s="18">
        <v>725</v>
      </c>
      <c r="I152" s="18">
        <v>1150</v>
      </c>
      <c r="J152" s="18">
        <v>0</v>
      </c>
      <c r="K152" s="18">
        <v>0</v>
      </c>
      <c r="L152" s="18">
        <v>0</v>
      </c>
      <c r="M152" s="18">
        <v>0</v>
      </c>
      <c r="N152" s="2">
        <f>SUM(B152:M152)</f>
        <v>2088</v>
      </c>
      <c r="O152" s="12">
        <f>N152/O73</f>
        <v>0.19493978153300345</v>
      </c>
      <c r="P152" s="7">
        <v>1</v>
      </c>
      <c r="Q152" s="1"/>
      <c r="R152" s="12"/>
      <c r="S152" s="1"/>
    </row>
    <row r="153" spans="1:19">
      <c r="A153" s="7">
        <v>2010</v>
      </c>
      <c r="B153" s="18">
        <v>0</v>
      </c>
      <c r="C153" s="18">
        <v>0</v>
      </c>
      <c r="D153" s="18">
        <v>0</v>
      </c>
      <c r="E153" s="18">
        <v>0</v>
      </c>
      <c r="F153" s="18">
        <v>0</v>
      </c>
      <c r="G153" s="18">
        <v>49</v>
      </c>
      <c r="H153" s="18">
        <v>1435</v>
      </c>
      <c r="I153" s="18">
        <v>906</v>
      </c>
      <c r="J153" s="18">
        <v>85</v>
      </c>
      <c r="K153" s="18">
        <v>0</v>
      </c>
      <c r="L153" s="18">
        <v>0</v>
      </c>
      <c r="M153" s="18">
        <v>0</v>
      </c>
      <c r="N153" s="2">
        <f>SUM(B153:M153)</f>
        <v>2475</v>
      </c>
      <c r="O153" s="12">
        <f>N153/O74</f>
        <v>0.28815927348934683</v>
      </c>
      <c r="P153" s="7"/>
      <c r="Q153" s="1"/>
      <c r="R153" s="12"/>
      <c r="S153" s="1"/>
    </row>
    <row r="154" spans="1:19">
      <c r="A154" s="7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2"/>
      <c r="O154" s="12"/>
      <c r="P154" s="7"/>
      <c r="Q154" s="1"/>
      <c r="R154" s="12"/>
      <c r="S154" s="1"/>
    </row>
    <row r="155" spans="1:19">
      <c r="A155" s="7">
        <v>2011</v>
      </c>
      <c r="B155" s="18">
        <v>0</v>
      </c>
      <c r="C155" s="18">
        <v>0</v>
      </c>
      <c r="D155" s="18">
        <v>0</v>
      </c>
      <c r="E155" s="18">
        <v>0</v>
      </c>
      <c r="F155" s="18">
        <v>18</v>
      </c>
      <c r="G155" s="18">
        <v>201</v>
      </c>
      <c r="H155" s="18">
        <v>1139</v>
      </c>
      <c r="I155" s="18">
        <v>1277</v>
      </c>
      <c r="J155" s="18">
        <v>143</v>
      </c>
      <c r="K155" s="18">
        <v>0</v>
      </c>
      <c r="L155" s="18">
        <v>0</v>
      </c>
      <c r="M155" s="18">
        <v>0</v>
      </c>
      <c r="N155" s="2">
        <f>SUM(B155:M155)</f>
        <v>2778</v>
      </c>
      <c r="O155" s="12">
        <f>N155/O76</f>
        <v>0.28586128833093227</v>
      </c>
      <c r="P155" s="7"/>
      <c r="Q155" s="1"/>
      <c r="R155" s="12"/>
      <c r="S155" s="1"/>
    </row>
    <row r="156" spans="1:19">
      <c r="A156" s="7">
        <v>2012</v>
      </c>
      <c r="B156" s="18">
        <v>0</v>
      </c>
      <c r="C156" s="18">
        <v>0</v>
      </c>
      <c r="D156" s="18">
        <v>0</v>
      </c>
      <c r="E156" s="18">
        <v>0</v>
      </c>
      <c r="F156" s="18">
        <v>225</v>
      </c>
      <c r="G156" s="18">
        <v>713</v>
      </c>
      <c r="H156" s="18">
        <v>1219</v>
      </c>
      <c r="I156" s="18">
        <v>1534</v>
      </c>
      <c r="J156" s="18">
        <v>0</v>
      </c>
      <c r="K156" s="18">
        <v>0</v>
      </c>
      <c r="L156" s="18">
        <v>0</v>
      </c>
      <c r="M156" s="18">
        <v>0</v>
      </c>
      <c r="N156" s="2">
        <f>SUM(B156:M156)</f>
        <v>3691</v>
      </c>
      <c r="O156" s="12">
        <f>N156/O77</f>
        <v>0.45360698045962888</v>
      </c>
      <c r="P156" s="7"/>
      <c r="Q156" s="1"/>
      <c r="R156" s="12"/>
      <c r="S156" s="1"/>
    </row>
    <row r="157" spans="1:19">
      <c r="A157" s="7">
        <v>2013</v>
      </c>
      <c r="B157" s="18">
        <v>0</v>
      </c>
      <c r="C157" s="18">
        <v>0</v>
      </c>
      <c r="D157" s="18">
        <v>0</v>
      </c>
      <c r="E157" s="18">
        <v>0</v>
      </c>
      <c r="F157" s="18">
        <v>0</v>
      </c>
      <c r="G157" s="18">
        <v>0</v>
      </c>
      <c r="H157" s="18">
        <v>0</v>
      </c>
      <c r="I157" s="18">
        <v>0</v>
      </c>
      <c r="J157" s="18">
        <v>0</v>
      </c>
      <c r="K157" s="18">
        <v>0</v>
      </c>
      <c r="L157" s="18">
        <v>0</v>
      </c>
      <c r="M157" s="18">
        <v>0</v>
      </c>
      <c r="N157" s="2">
        <f>SUM(B157:M157)</f>
        <v>0</v>
      </c>
      <c r="O157" s="12">
        <v>0</v>
      </c>
      <c r="P157" s="7"/>
      <c r="Q157" s="1"/>
      <c r="R157" s="12"/>
      <c r="S157" s="1"/>
    </row>
    <row r="158" spans="1:19" ht="16.5" thickBot="1">
      <c r="A158" s="15" t="s">
        <v>1</v>
      </c>
      <c r="B158" s="16">
        <f>SUM(B86:B157)</f>
        <v>0</v>
      </c>
      <c r="C158" s="16">
        <f t="shared" ref="C158:N158" si="4">SUM(C86:C157)</f>
        <v>0</v>
      </c>
      <c r="D158" s="16">
        <f t="shared" si="4"/>
        <v>0</v>
      </c>
      <c r="E158" s="16">
        <f t="shared" si="4"/>
        <v>0</v>
      </c>
      <c r="F158" s="16">
        <f t="shared" si="4"/>
        <v>2100</v>
      </c>
      <c r="G158" s="16">
        <f t="shared" si="4"/>
        <v>14103</v>
      </c>
      <c r="H158" s="16">
        <f t="shared" si="4"/>
        <v>158708</v>
      </c>
      <c r="I158" s="16">
        <f t="shared" si="4"/>
        <v>137895</v>
      </c>
      <c r="J158" s="16">
        <f t="shared" si="4"/>
        <v>19735</v>
      </c>
      <c r="K158" s="16">
        <f t="shared" si="4"/>
        <v>1100</v>
      </c>
      <c r="L158" s="16">
        <f t="shared" si="4"/>
        <v>0</v>
      </c>
      <c r="M158" s="16">
        <f t="shared" si="4"/>
        <v>0</v>
      </c>
      <c r="N158" s="16">
        <f t="shared" si="4"/>
        <v>333641</v>
      </c>
      <c r="O158" s="17">
        <f>N158/O79</f>
        <v>0.65336148030071306</v>
      </c>
      <c r="P158" s="9" t="s">
        <v>21</v>
      </c>
      <c r="Q158" s="1"/>
      <c r="R158" s="12"/>
      <c r="S158" s="1"/>
    </row>
    <row r="159" spans="1:19" ht="16.5" thickTop="1" thickBot="1">
      <c r="A159" s="25" t="s">
        <v>2</v>
      </c>
      <c r="B159" s="26">
        <f>AVERAGE(B86:B157)</f>
        <v>0</v>
      </c>
      <c r="C159" s="26">
        <f t="shared" ref="C159:O159" si="5">AVERAGE(C86:C157)</f>
        <v>0</v>
      </c>
      <c r="D159" s="26">
        <f t="shared" si="5"/>
        <v>0</v>
      </c>
      <c r="E159" s="26">
        <f t="shared" si="5"/>
        <v>0</v>
      </c>
      <c r="F159" s="26">
        <f t="shared" si="5"/>
        <v>35</v>
      </c>
      <c r="G159" s="26">
        <f t="shared" si="5"/>
        <v>235.05</v>
      </c>
      <c r="H159" s="26">
        <f t="shared" si="5"/>
        <v>2645.1333333333332</v>
      </c>
      <c r="I159" s="26">
        <f t="shared" si="5"/>
        <v>2298.25</v>
      </c>
      <c r="J159" s="26">
        <f t="shared" si="5"/>
        <v>328.91666666666669</v>
      </c>
      <c r="K159" s="26">
        <f t="shared" si="5"/>
        <v>18.333333333333332</v>
      </c>
      <c r="L159" s="26">
        <f t="shared" si="5"/>
        <v>0</v>
      </c>
      <c r="M159" s="26">
        <f t="shared" si="5"/>
        <v>0</v>
      </c>
      <c r="N159" s="26">
        <f t="shared" si="5"/>
        <v>5560.6833333333334</v>
      </c>
      <c r="O159" s="27">
        <f t="shared" si="5"/>
        <v>0.56938277208087984</v>
      </c>
      <c r="P159" s="2"/>
      <c r="Q159" s="1"/>
      <c r="R159" s="12"/>
      <c r="S159" s="1"/>
    </row>
    <row r="160" spans="1:19" ht="15.75" thickTop="1">
      <c r="A160" s="32" t="s">
        <v>24</v>
      </c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7"/>
      <c r="Q160" s="1"/>
      <c r="R160" s="12"/>
      <c r="S160" s="1"/>
    </row>
    <row r="161" spans="1:19">
      <c r="A161" s="32" t="s">
        <v>32</v>
      </c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7"/>
      <c r="Q161" s="1"/>
      <c r="R161" s="1"/>
      <c r="S161" s="1"/>
    </row>
    <row r="162" spans="1:19">
      <c r="A162" s="32" t="s">
        <v>30</v>
      </c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3"/>
      <c r="P162" s="7"/>
      <c r="Q162" s="1"/>
      <c r="R162" s="1"/>
      <c r="S162" s="1"/>
    </row>
    <row r="163" spans="1:19">
      <c r="A163" s="7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18" t="s">
        <v>26</v>
      </c>
      <c r="P163" s="7"/>
      <c r="Q163" s="1"/>
      <c r="R163" s="1"/>
      <c r="S163" s="1"/>
    </row>
    <row r="164" spans="1:19">
      <c r="A164" s="23" t="s">
        <v>0</v>
      </c>
      <c r="B164" s="14" t="s">
        <v>3</v>
      </c>
      <c r="C164" s="14" t="s">
        <v>4</v>
      </c>
      <c r="D164" s="14" t="s">
        <v>5</v>
      </c>
      <c r="E164" s="14" t="s">
        <v>6</v>
      </c>
      <c r="F164" s="14" t="s">
        <v>7</v>
      </c>
      <c r="G164" s="14" t="s">
        <v>8</v>
      </c>
      <c r="H164" s="14" t="s">
        <v>9</v>
      </c>
      <c r="I164" s="14" t="s">
        <v>10</v>
      </c>
      <c r="J164" s="14" t="s">
        <v>11</v>
      </c>
      <c r="K164" s="14" t="s">
        <v>12</v>
      </c>
      <c r="L164" s="14" t="s">
        <v>13</v>
      </c>
      <c r="M164" s="14" t="s">
        <v>14</v>
      </c>
      <c r="N164" s="14" t="s">
        <v>16</v>
      </c>
      <c r="O164" s="19" t="s">
        <v>19</v>
      </c>
      <c r="P164" s="20" t="s">
        <v>22</v>
      </c>
      <c r="Q164" s="1"/>
      <c r="R164" s="1"/>
      <c r="S164" s="1"/>
    </row>
    <row r="165" spans="1:19">
      <c r="A165" s="13">
        <v>1954</v>
      </c>
      <c r="B165" s="5">
        <f t="shared" ref="B165:M165" si="6">C7-B86</f>
        <v>0</v>
      </c>
      <c r="C165" s="5">
        <f t="shared" si="6"/>
        <v>0</v>
      </c>
      <c r="D165" s="5">
        <f t="shared" si="6"/>
        <v>0</v>
      </c>
      <c r="E165" s="5">
        <f t="shared" si="6"/>
        <v>0</v>
      </c>
      <c r="F165" s="5">
        <f t="shared" si="6"/>
        <v>0</v>
      </c>
      <c r="G165" s="5">
        <f t="shared" si="6"/>
        <v>0</v>
      </c>
      <c r="H165" s="5">
        <f t="shared" si="6"/>
        <v>0</v>
      </c>
      <c r="I165" s="5">
        <f t="shared" si="6"/>
        <v>40</v>
      </c>
      <c r="J165" s="5">
        <f t="shared" si="6"/>
        <v>910</v>
      </c>
      <c r="K165" s="5">
        <f t="shared" si="6"/>
        <v>210</v>
      </c>
      <c r="L165" s="5">
        <f t="shared" si="6"/>
        <v>0</v>
      </c>
      <c r="M165" s="5">
        <f t="shared" si="6"/>
        <v>0</v>
      </c>
      <c r="N165" s="5">
        <f>SUM(B165:M165)</f>
        <v>1160</v>
      </c>
      <c r="O165" s="11">
        <f>N165/O7</f>
        <v>0.76065573770491801</v>
      </c>
      <c r="P165" s="12">
        <f>O165+O86</f>
        <v>1</v>
      </c>
      <c r="Q165" s="1"/>
      <c r="R165" s="1"/>
      <c r="S165" s="1"/>
    </row>
    <row r="166" spans="1:19">
      <c r="A166" s="7">
        <v>1955</v>
      </c>
      <c r="B166" s="2">
        <f t="shared" ref="B166:M166" si="7">C8-B87</f>
        <v>0</v>
      </c>
      <c r="C166" s="2">
        <f t="shared" si="7"/>
        <v>0</v>
      </c>
      <c r="D166" s="2">
        <f t="shared" si="7"/>
        <v>0</v>
      </c>
      <c r="E166" s="2">
        <f t="shared" si="7"/>
        <v>0</v>
      </c>
      <c r="F166" s="2">
        <f t="shared" si="7"/>
        <v>788</v>
      </c>
      <c r="G166" s="2">
        <f t="shared" si="7"/>
        <v>414</v>
      </c>
      <c r="H166" s="2">
        <f t="shared" si="7"/>
        <v>759</v>
      </c>
      <c r="I166" s="2">
        <f t="shared" si="7"/>
        <v>1754</v>
      </c>
      <c r="J166" s="2">
        <f t="shared" si="7"/>
        <v>772</v>
      </c>
      <c r="K166" s="2">
        <f t="shared" si="7"/>
        <v>210</v>
      </c>
      <c r="L166" s="2">
        <f t="shared" si="7"/>
        <v>0</v>
      </c>
      <c r="M166" s="2">
        <f t="shared" si="7"/>
        <v>0</v>
      </c>
      <c r="N166" s="2">
        <f>SUM(B166:M166)</f>
        <v>4697</v>
      </c>
      <c r="O166" s="12">
        <f>N166/O8</f>
        <v>0.41082830403218751</v>
      </c>
      <c r="P166" s="12">
        <f>O166+O87</f>
        <v>1</v>
      </c>
      <c r="Q166" s="1"/>
      <c r="R166" s="1"/>
      <c r="S166" s="1"/>
    </row>
    <row r="167" spans="1:19">
      <c r="A167" s="7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12"/>
      <c r="P167" s="12"/>
      <c r="Q167" s="1"/>
      <c r="R167" s="1"/>
      <c r="S167" s="1"/>
    </row>
    <row r="168" spans="1:19">
      <c r="A168" s="7">
        <v>1956</v>
      </c>
      <c r="B168" s="2">
        <f t="shared" ref="B168:M168" si="8">C10-B89</f>
        <v>0</v>
      </c>
      <c r="C168" s="2">
        <f t="shared" si="8"/>
        <v>0</v>
      </c>
      <c r="D168" s="2">
        <f t="shared" si="8"/>
        <v>0</v>
      </c>
      <c r="E168" s="2">
        <f t="shared" si="8"/>
        <v>0</v>
      </c>
      <c r="F168" s="2">
        <f t="shared" si="8"/>
        <v>423</v>
      </c>
      <c r="G168" s="2">
        <f t="shared" si="8"/>
        <v>455</v>
      </c>
      <c r="H168" s="2">
        <f t="shared" si="8"/>
        <v>633</v>
      </c>
      <c r="I168" s="2">
        <f t="shared" si="8"/>
        <v>712</v>
      </c>
      <c r="J168" s="2">
        <f t="shared" si="8"/>
        <v>386</v>
      </c>
      <c r="K168" s="2">
        <f t="shared" si="8"/>
        <v>186</v>
      </c>
      <c r="L168" s="2">
        <f t="shared" si="8"/>
        <v>0</v>
      </c>
      <c r="M168" s="2">
        <f t="shared" si="8"/>
        <v>0</v>
      </c>
      <c r="N168" s="2">
        <f>SUM(B168:M168)</f>
        <v>2795</v>
      </c>
      <c r="O168" s="12">
        <f>N168/O10</f>
        <v>0.29455158604700177</v>
      </c>
      <c r="P168" s="12">
        <f>O168+O89</f>
        <v>1</v>
      </c>
      <c r="Q168" s="1"/>
      <c r="R168" s="1"/>
      <c r="S168" s="1"/>
    </row>
    <row r="169" spans="1:19">
      <c r="A169" s="7">
        <v>1957</v>
      </c>
      <c r="B169" s="2">
        <f t="shared" ref="B169:M169" si="9">C11-B90</f>
        <v>0</v>
      </c>
      <c r="C169" s="2">
        <f t="shared" si="9"/>
        <v>0</v>
      </c>
      <c r="D169" s="2">
        <f t="shared" si="9"/>
        <v>0</v>
      </c>
      <c r="E169" s="2">
        <f t="shared" si="9"/>
        <v>0</v>
      </c>
      <c r="F169" s="2">
        <f t="shared" si="9"/>
        <v>0</v>
      </c>
      <c r="G169" s="2">
        <f t="shared" si="9"/>
        <v>0</v>
      </c>
      <c r="H169" s="2">
        <f t="shared" si="9"/>
        <v>1755</v>
      </c>
      <c r="I169" s="2">
        <f t="shared" si="9"/>
        <v>2369</v>
      </c>
      <c r="J169" s="2">
        <f t="shared" si="9"/>
        <v>355</v>
      </c>
      <c r="K169" s="2">
        <f t="shared" si="9"/>
        <v>337</v>
      </c>
      <c r="L169" s="2">
        <f t="shared" si="9"/>
        <v>0</v>
      </c>
      <c r="M169" s="2">
        <f t="shared" si="9"/>
        <v>0</v>
      </c>
      <c r="N169" s="2">
        <f>SUM(B169:M169)</f>
        <v>4816</v>
      </c>
      <c r="O169" s="12">
        <f>N169/O11</f>
        <v>0.56281407035175879</v>
      </c>
      <c r="P169" s="12">
        <f>O169+O90</f>
        <v>1</v>
      </c>
      <c r="Q169" s="1"/>
      <c r="R169" s="1"/>
      <c r="S169" s="1"/>
    </row>
    <row r="170" spans="1:19">
      <c r="A170" s="7">
        <v>1958</v>
      </c>
      <c r="B170" s="2">
        <f t="shared" ref="B170:M170" si="10">C12-B91</f>
        <v>0</v>
      </c>
      <c r="C170" s="2">
        <f t="shared" si="10"/>
        <v>0</v>
      </c>
      <c r="D170" s="2">
        <f t="shared" si="10"/>
        <v>0</v>
      </c>
      <c r="E170" s="2">
        <f t="shared" si="10"/>
        <v>0</v>
      </c>
      <c r="F170" s="2">
        <f t="shared" si="10"/>
        <v>395</v>
      </c>
      <c r="G170" s="2">
        <f t="shared" si="10"/>
        <v>566</v>
      </c>
      <c r="H170" s="2">
        <f t="shared" si="10"/>
        <v>807</v>
      </c>
      <c r="I170" s="2">
        <f t="shared" si="10"/>
        <v>423</v>
      </c>
      <c r="J170" s="2">
        <f t="shared" si="10"/>
        <v>300</v>
      </c>
      <c r="K170" s="2">
        <f t="shared" si="10"/>
        <v>223</v>
      </c>
      <c r="L170" s="2">
        <f t="shared" si="10"/>
        <v>0</v>
      </c>
      <c r="M170" s="2">
        <f t="shared" si="10"/>
        <v>0</v>
      </c>
      <c r="N170" s="2">
        <f>SUM(B170:M170)</f>
        <v>2714</v>
      </c>
      <c r="O170" s="12">
        <f>N170/O12</f>
        <v>0.31731556179118436</v>
      </c>
      <c r="P170" s="12">
        <f>O170+O91</f>
        <v>1</v>
      </c>
      <c r="Q170" s="1"/>
      <c r="R170" s="1"/>
      <c r="S170" s="1"/>
    </row>
    <row r="171" spans="1:19">
      <c r="A171" s="7">
        <v>1959</v>
      </c>
      <c r="B171" s="2">
        <f t="shared" ref="B171:M171" si="11">C13-B92</f>
        <v>0</v>
      </c>
      <c r="C171" s="2">
        <f t="shared" si="11"/>
        <v>0</v>
      </c>
      <c r="D171" s="2">
        <f t="shared" si="11"/>
        <v>0</v>
      </c>
      <c r="E171" s="2">
        <f t="shared" si="11"/>
        <v>0</v>
      </c>
      <c r="F171" s="2">
        <f t="shared" si="11"/>
        <v>533</v>
      </c>
      <c r="G171" s="2">
        <f t="shared" si="11"/>
        <v>618</v>
      </c>
      <c r="H171" s="2">
        <f t="shared" si="11"/>
        <v>745</v>
      </c>
      <c r="I171" s="2">
        <f t="shared" si="11"/>
        <v>757</v>
      </c>
      <c r="J171" s="2">
        <f t="shared" si="11"/>
        <v>249</v>
      </c>
      <c r="K171" s="2">
        <f t="shared" si="11"/>
        <v>127</v>
      </c>
      <c r="L171" s="2">
        <f t="shared" si="11"/>
        <v>0</v>
      </c>
      <c r="M171" s="2">
        <f t="shared" si="11"/>
        <v>0</v>
      </c>
      <c r="N171" s="2">
        <f>SUM(B171:M171)</f>
        <v>3029</v>
      </c>
      <c r="O171" s="12">
        <f>N171/O13</f>
        <v>0.28966242708233719</v>
      </c>
      <c r="P171" s="12">
        <f>O171+O92</f>
        <v>1</v>
      </c>
      <c r="Q171" s="1"/>
      <c r="R171" s="1"/>
      <c r="S171" s="1"/>
    </row>
    <row r="172" spans="1:19">
      <c r="A172" s="7">
        <v>1960</v>
      </c>
      <c r="B172" s="2">
        <f t="shared" ref="B172:M172" si="12">C14-B93</f>
        <v>0</v>
      </c>
      <c r="C172" s="2">
        <f t="shared" si="12"/>
        <v>0</v>
      </c>
      <c r="D172" s="2">
        <f t="shared" si="12"/>
        <v>0</v>
      </c>
      <c r="E172" s="2">
        <f t="shared" si="12"/>
        <v>0</v>
      </c>
      <c r="F172" s="2">
        <f t="shared" si="12"/>
        <v>610</v>
      </c>
      <c r="G172" s="2">
        <f t="shared" si="12"/>
        <v>250</v>
      </c>
      <c r="H172" s="2">
        <f t="shared" si="12"/>
        <v>1250</v>
      </c>
      <c r="I172" s="2">
        <f t="shared" si="12"/>
        <v>954</v>
      </c>
      <c r="J172" s="2">
        <f t="shared" si="12"/>
        <v>460</v>
      </c>
      <c r="K172" s="2">
        <f t="shared" si="12"/>
        <v>173</v>
      </c>
      <c r="L172" s="2">
        <f t="shared" si="12"/>
        <v>0</v>
      </c>
      <c r="M172" s="2">
        <f t="shared" si="12"/>
        <v>0</v>
      </c>
      <c r="N172" s="2">
        <f>SUM(B172:M172)</f>
        <v>3697</v>
      </c>
      <c r="O172" s="12">
        <f>N172/O14</f>
        <v>0.31437074829931971</v>
      </c>
      <c r="P172" s="12">
        <f>O172+O93</f>
        <v>1</v>
      </c>
      <c r="Q172" s="1"/>
      <c r="R172" s="1"/>
      <c r="S172" s="1"/>
    </row>
    <row r="173" spans="1:19">
      <c r="A173" s="7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12"/>
      <c r="P173" s="12"/>
      <c r="Q173" s="1"/>
      <c r="R173" s="1"/>
      <c r="S173" s="1"/>
    </row>
    <row r="174" spans="1:19">
      <c r="A174" s="7">
        <v>1961</v>
      </c>
      <c r="B174" s="2">
        <f t="shared" ref="B174:M174" si="13">C16-B95</f>
        <v>0</v>
      </c>
      <c r="C174" s="2">
        <f t="shared" si="13"/>
        <v>0</v>
      </c>
      <c r="D174" s="2">
        <f t="shared" si="13"/>
        <v>0</v>
      </c>
      <c r="E174" s="2">
        <f t="shared" si="13"/>
        <v>0</v>
      </c>
      <c r="F174" s="2">
        <f t="shared" si="13"/>
        <v>486</v>
      </c>
      <c r="G174" s="2">
        <f t="shared" si="13"/>
        <v>369</v>
      </c>
      <c r="H174" s="2">
        <f t="shared" si="13"/>
        <v>848</v>
      </c>
      <c r="I174" s="2">
        <f t="shared" si="13"/>
        <v>620</v>
      </c>
      <c r="J174" s="2">
        <f t="shared" si="13"/>
        <v>260</v>
      </c>
      <c r="K174" s="2">
        <f t="shared" si="13"/>
        <v>131</v>
      </c>
      <c r="L174" s="2">
        <f t="shared" si="13"/>
        <v>0</v>
      </c>
      <c r="M174" s="2">
        <f t="shared" si="13"/>
        <v>0</v>
      </c>
      <c r="N174" s="2">
        <f>SUM(B174:M174)</f>
        <v>2714</v>
      </c>
      <c r="O174" s="12">
        <f>N174/O16</f>
        <v>0.24997697338122871</v>
      </c>
      <c r="P174" s="12">
        <f>O174+O95</f>
        <v>1</v>
      </c>
      <c r="Q174" s="1"/>
      <c r="R174" s="12"/>
      <c r="S174" s="1"/>
    </row>
    <row r="175" spans="1:19">
      <c r="A175" s="7">
        <v>1962</v>
      </c>
      <c r="B175" s="2">
        <f t="shared" ref="B175:M175" si="14">C17-B96</f>
        <v>0</v>
      </c>
      <c r="C175" s="2">
        <f t="shared" si="14"/>
        <v>0</v>
      </c>
      <c r="D175" s="2">
        <f t="shared" si="14"/>
        <v>0</v>
      </c>
      <c r="E175" s="2">
        <f t="shared" si="14"/>
        <v>0</v>
      </c>
      <c r="F175" s="2">
        <f t="shared" si="14"/>
        <v>1001</v>
      </c>
      <c r="G175" s="2">
        <f t="shared" si="14"/>
        <v>444</v>
      </c>
      <c r="H175" s="2">
        <f t="shared" si="14"/>
        <v>612</v>
      </c>
      <c r="I175" s="2">
        <f t="shared" si="14"/>
        <v>797</v>
      </c>
      <c r="J175" s="2">
        <f t="shared" si="14"/>
        <v>279</v>
      </c>
      <c r="K175" s="2">
        <f t="shared" si="14"/>
        <v>247</v>
      </c>
      <c r="L175" s="2">
        <f t="shared" si="14"/>
        <v>0</v>
      </c>
      <c r="M175" s="2">
        <f t="shared" si="14"/>
        <v>0</v>
      </c>
      <c r="N175" s="2">
        <f>SUM(B175:M175)</f>
        <v>3380</v>
      </c>
      <c r="O175" s="12">
        <f>N175/O17</f>
        <v>0.39338919925512106</v>
      </c>
      <c r="P175" s="12">
        <f>O175+O96</f>
        <v>1</v>
      </c>
      <c r="Q175" s="1"/>
      <c r="R175" s="12"/>
      <c r="S175" s="1"/>
    </row>
    <row r="176" spans="1:19">
      <c r="A176" s="7">
        <v>1963</v>
      </c>
      <c r="B176" s="2">
        <f t="shared" ref="B176:M176" si="15">C18-B97</f>
        <v>0</v>
      </c>
      <c r="C176" s="2">
        <f t="shared" si="15"/>
        <v>0</v>
      </c>
      <c r="D176" s="2">
        <f t="shared" si="15"/>
        <v>0</v>
      </c>
      <c r="E176" s="2">
        <f t="shared" si="15"/>
        <v>0</v>
      </c>
      <c r="F176" s="2">
        <f t="shared" si="15"/>
        <v>868</v>
      </c>
      <c r="G176" s="2">
        <f t="shared" si="15"/>
        <v>594</v>
      </c>
      <c r="H176" s="2">
        <f t="shared" si="15"/>
        <v>645</v>
      </c>
      <c r="I176" s="2">
        <f t="shared" si="15"/>
        <v>536</v>
      </c>
      <c r="J176" s="2">
        <f t="shared" si="15"/>
        <v>158</v>
      </c>
      <c r="K176" s="2">
        <f t="shared" si="15"/>
        <v>0</v>
      </c>
      <c r="L176" s="2">
        <f t="shared" si="15"/>
        <v>0</v>
      </c>
      <c r="M176" s="2">
        <f t="shared" si="15"/>
        <v>0</v>
      </c>
      <c r="N176" s="2">
        <f>SUM(B176:M176)</f>
        <v>2801</v>
      </c>
      <c r="O176" s="12">
        <f>N176/O18</f>
        <v>0.25055908399677967</v>
      </c>
      <c r="P176" s="12">
        <f>O176+O97</f>
        <v>1</v>
      </c>
    </row>
    <row r="177" spans="1:16">
      <c r="A177" s="7">
        <v>1964</v>
      </c>
      <c r="B177" s="2">
        <f t="shared" ref="B177:M177" si="16">C19-B98</f>
        <v>0</v>
      </c>
      <c r="C177" s="2">
        <f t="shared" si="16"/>
        <v>0</v>
      </c>
      <c r="D177" s="2">
        <f t="shared" si="16"/>
        <v>0</v>
      </c>
      <c r="E177" s="2">
        <f t="shared" si="16"/>
        <v>0</v>
      </c>
      <c r="F177" s="2">
        <f t="shared" si="16"/>
        <v>432</v>
      </c>
      <c r="G177" s="2">
        <f t="shared" si="16"/>
        <v>728</v>
      </c>
      <c r="H177" s="2">
        <f t="shared" si="16"/>
        <v>908</v>
      </c>
      <c r="I177" s="2">
        <f t="shared" si="16"/>
        <v>693</v>
      </c>
      <c r="J177" s="2">
        <f t="shared" si="16"/>
        <v>1086</v>
      </c>
      <c r="K177" s="2">
        <f t="shared" si="16"/>
        <v>0</v>
      </c>
      <c r="L177" s="2">
        <f t="shared" si="16"/>
        <v>0</v>
      </c>
      <c r="M177" s="2">
        <f t="shared" si="16"/>
        <v>0</v>
      </c>
      <c r="N177" s="2">
        <f>SUM(B177:M177)</f>
        <v>3847</v>
      </c>
      <c r="O177" s="12">
        <f>N177/O19</f>
        <v>0.34056303116147307</v>
      </c>
      <c r="P177" s="12">
        <f>O177+O98</f>
        <v>1</v>
      </c>
    </row>
    <row r="178" spans="1:16">
      <c r="A178" s="7">
        <v>1965</v>
      </c>
      <c r="B178" s="2">
        <f t="shared" ref="B178:M178" si="17">C20-B99</f>
        <v>0</v>
      </c>
      <c r="C178" s="2">
        <f t="shared" si="17"/>
        <v>0</v>
      </c>
      <c r="D178" s="2">
        <f t="shared" si="17"/>
        <v>0</v>
      </c>
      <c r="E178" s="2">
        <f t="shared" si="17"/>
        <v>113</v>
      </c>
      <c r="F178" s="2">
        <f t="shared" si="17"/>
        <v>735</v>
      </c>
      <c r="G178" s="2">
        <f t="shared" si="17"/>
        <v>0</v>
      </c>
      <c r="H178" s="2">
        <f t="shared" si="17"/>
        <v>1048</v>
      </c>
      <c r="I178" s="2">
        <f t="shared" si="17"/>
        <v>616</v>
      </c>
      <c r="J178" s="2">
        <f t="shared" si="17"/>
        <v>187</v>
      </c>
      <c r="K178" s="2">
        <f t="shared" si="17"/>
        <v>0</v>
      </c>
      <c r="L178" s="2">
        <f t="shared" si="17"/>
        <v>0</v>
      </c>
      <c r="M178" s="2">
        <f t="shared" si="17"/>
        <v>0</v>
      </c>
      <c r="N178" s="2">
        <f>SUM(B178:M178)</f>
        <v>2699</v>
      </c>
      <c r="O178" s="12">
        <f>N178/O20</f>
        <v>0.29620280948200178</v>
      </c>
      <c r="P178" s="12">
        <f>O178+O99</f>
        <v>1</v>
      </c>
    </row>
    <row r="179" spans="1:16">
      <c r="A179" s="7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12"/>
      <c r="P179" s="12"/>
    </row>
    <row r="180" spans="1:16">
      <c r="A180" s="7">
        <v>1966</v>
      </c>
      <c r="B180" s="2">
        <f t="shared" ref="B180:M180" si="18">C22-B101</f>
        <v>0</v>
      </c>
      <c r="C180" s="2">
        <f t="shared" si="18"/>
        <v>0</v>
      </c>
      <c r="D180" s="2">
        <f t="shared" si="18"/>
        <v>0</v>
      </c>
      <c r="E180" s="2">
        <f t="shared" si="18"/>
        <v>0</v>
      </c>
      <c r="F180" s="2">
        <f t="shared" si="18"/>
        <v>859</v>
      </c>
      <c r="G180" s="2">
        <f t="shared" si="18"/>
        <v>669</v>
      </c>
      <c r="H180" s="2">
        <f t="shared" si="18"/>
        <v>750</v>
      </c>
      <c r="I180" s="2">
        <f t="shared" si="18"/>
        <v>293</v>
      </c>
      <c r="J180" s="2">
        <f t="shared" si="18"/>
        <v>392</v>
      </c>
      <c r="K180" s="2">
        <f t="shared" si="18"/>
        <v>206</v>
      </c>
      <c r="L180" s="2">
        <f t="shared" si="18"/>
        <v>0</v>
      </c>
      <c r="M180" s="2">
        <f t="shared" si="18"/>
        <v>0</v>
      </c>
      <c r="N180" s="2">
        <f>SUM(B180:M180)</f>
        <v>3169</v>
      </c>
      <c r="O180" s="12">
        <f>N180/O22</f>
        <v>0.41102464332036315</v>
      </c>
      <c r="P180" s="12">
        <f>O180+O101</f>
        <v>1</v>
      </c>
    </row>
    <row r="181" spans="1:16">
      <c r="A181" s="7">
        <v>1967</v>
      </c>
      <c r="B181" s="2">
        <f t="shared" ref="B181:M181" si="19">C23-B102</f>
        <v>0</v>
      </c>
      <c r="C181" s="2">
        <f t="shared" si="19"/>
        <v>0</v>
      </c>
      <c r="D181" s="2">
        <f t="shared" si="19"/>
        <v>0</v>
      </c>
      <c r="E181" s="2">
        <f t="shared" si="19"/>
        <v>0</v>
      </c>
      <c r="F181" s="2">
        <f t="shared" si="19"/>
        <v>764</v>
      </c>
      <c r="G181" s="2">
        <f t="shared" si="19"/>
        <v>148</v>
      </c>
      <c r="H181" s="2">
        <f t="shared" si="19"/>
        <v>884</v>
      </c>
      <c r="I181" s="2">
        <f t="shared" si="19"/>
        <v>513</v>
      </c>
      <c r="J181" s="2">
        <f t="shared" si="19"/>
        <v>89</v>
      </c>
      <c r="K181" s="2">
        <f t="shared" si="19"/>
        <v>445</v>
      </c>
      <c r="L181" s="2">
        <f t="shared" si="19"/>
        <v>0</v>
      </c>
      <c r="M181" s="2">
        <f t="shared" si="19"/>
        <v>0</v>
      </c>
      <c r="N181" s="2">
        <f>SUM(B181:M181)</f>
        <v>2843</v>
      </c>
      <c r="O181" s="12">
        <f>N181/O23</f>
        <v>0.31442158814421589</v>
      </c>
      <c r="P181" s="12">
        <f>O181+O102</f>
        <v>1</v>
      </c>
    </row>
    <row r="182" spans="1:16">
      <c r="A182" s="7">
        <v>1968</v>
      </c>
      <c r="B182" s="2">
        <f t="shared" ref="B182:M182" si="20">C24-B103</f>
        <v>0</v>
      </c>
      <c r="C182" s="2">
        <f t="shared" si="20"/>
        <v>0</v>
      </c>
      <c r="D182" s="2">
        <f t="shared" si="20"/>
        <v>0</v>
      </c>
      <c r="E182" s="2">
        <f t="shared" si="20"/>
        <v>0</v>
      </c>
      <c r="F182" s="2">
        <f t="shared" si="20"/>
        <v>570</v>
      </c>
      <c r="G182" s="2">
        <f t="shared" si="20"/>
        <v>885</v>
      </c>
      <c r="H182" s="2">
        <f t="shared" si="20"/>
        <v>730</v>
      </c>
      <c r="I182" s="2">
        <f t="shared" si="20"/>
        <v>395</v>
      </c>
      <c r="J182" s="2">
        <f t="shared" si="20"/>
        <v>34</v>
      </c>
      <c r="K182" s="2">
        <f t="shared" si="20"/>
        <v>251</v>
      </c>
      <c r="L182" s="2">
        <f t="shared" si="20"/>
        <v>0</v>
      </c>
      <c r="M182" s="2">
        <f t="shared" si="20"/>
        <v>0</v>
      </c>
      <c r="N182" s="2">
        <f>SUM(B182:M182)</f>
        <v>2865</v>
      </c>
      <c r="O182" s="12">
        <f>N182/O24</f>
        <v>0.22055427251732102</v>
      </c>
      <c r="P182" s="12">
        <f>O182+O103</f>
        <v>1</v>
      </c>
    </row>
    <row r="183" spans="1:16">
      <c r="A183" s="7">
        <v>1969</v>
      </c>
      <c r="B183" s="2">
        <f t="shared" ref="B183:M183" si="21">C25-B104</f>
        <v>0</v>
      </c>
      <c r="C183" s="2">
        <f t="shared" si="21"/>
        <v>0</v>
      </c>
      <c r="D183" s="2">
        <f t="shared" si="21"/>
        <v>0</v>
      </c>
      <c r="E183" s="2">
        <f t="shared" si="21"/>
        <v>0</v>
      </c>
      <c r="F183" s="2">
        <f t="shared" si="21"/>
        <v>222</v>
      </c>
      <c r="G183" s="2">
        <f t="shared" si="21"/>
        <v>499</v>
      </c>
      <c r="H183" s="2">
        <f t="shared" si="21"/>
        <v>1195</v>
      </c>
      <c r="I183" s="2">
        <f t="shared" si="21"/>
        <v>477</v>
      </c>
      <c r="J183" s="2">
        <f t="shared" si="21"/>
        <v>494</v>
      </c>
      <c r="K183" s="2">
        <f t="shared" si="21"/>
        <v>165</v>
      </c>
      <c r="L183" s="2">
        <f t="shared" si="21"/>
        <v>0</v>
      </c>
      <c r="M183" s="2">
        <f t="shared" si="21"/>
        <v>0</v>
      </c>
      <c r="N183" s="2">
        <f>SUM(B183:M183)</f>
        <v>3052</v>
      </c>
      <c r="O183" s="12">
        <f>N183/O25</f>
        <v>0.31054131054131057</v>
      </c>
      <c r="P183" s="12">
        <f>O183+O104</f>
        <v>1</v>
      </c>
    </row>
    <row r="184" spans="1:16">
      <c r="A184" s="7">
        <v>1970</v>
      </c>
      <c r="B184" s="2">
        <f t="shared" ref="B184:M184" si="22">C26-B105</f>
        <v>0</v>
      </c>
      <c r="C184" s="2">
        <f t="shared" si="22"/>
        <v>0</v>
      </c>
      <c r="D184" s="2">
        <f t="shared" si="22"/>
        <v>0</v>
      </c>
      <c r="E184" s="2">
        <f t="shared" si="22"/>
        <v>0</v>
      </c>
      <c r="F184" s="2">
        <f t="shared" si="22"/>
        <v>732</v>
      </c>
      <c r="G184" s="2">
        <f t="shared" si="22"/>
        <v>689</v>
      </c>
      <c r="H184" s="2">
        <f t="shared" si="22"/>
        <v>1286</v>
      </c>
      <c r="I184" s="2">
        <f t="shared" si="22"/>
        <v>708</v>
      </c>
      <c r="J184" s="2">
        <f t="shared" si="22"/>
        <v>247</v>
      </c>
      <c r="K184" s="2">
        <f t="shared" si="22"/>
        <v>0</v>
      </c>
      <c r="L184" s="2">
        <f t="shared" si="22"/>
        <v>0</v>
      </c>
      <c r="M184" s="2">
        <f t="shared" si="22"/>
        <v>0</v>
      </c>
      <c r="N184" s="2">
        <f>SUM(B184:M184)</f>
        <v>3662</v>
      </c>
      <c r="O184" s="12">
        <f>N184/O26</f>
        <v>0.29642221142949654</v>
      </c>
      <c r="P184" s="12">
        <f>O184+O105</f>
        <v>1</v>
      </c>
    </row>
    <row r="185" spans="1:16">
      <c r="A185" s="7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12"/>
      <c r="P185" s="12"/>
    </row>
    <row r="186" spans="1:16">
      <c r="A186" s="7">
        <v>1971</v>
      </c>
      <c r="B186" s="2">
        <f t="shared" ref="B186:M186" si="23">C28-B107</f>
        <v>0</v>
      </c>
      <c r="C186" s="2">
        <f t="shared" si="23"/>
        <v>0</v>
      </c>
      <c r="D186" s="2">
        <f t="shared" si="23"/>
        <v>0</v>
      </c>
      <c r="E186" s="2">
        <f t="shared" si="23"/>
        <v>0</v>
      </c>
      <c r="F186" s="2">
        <f t="shared" si="23"/>
        <v>346</v>
      </c>
      <c r="G186" s="2">
        <f t="shared" si="23"/>
        <v>1003</v>
      </c>
      <c r="H186" s="2">
        <f t="shared" si="23"/>
        <v>1009</v>
      </c>
      <c r="I186" s="2">
        <f t="shared" si="23"/>
        <v>580</v>
      </c>
      <c r="J186" s="2">
        <f t="shared" si="23"/>
        <v>196</v>
      </c>
      <c r="K186" s="2">
        <f t="shared" si="23"/>
        <v>0</v>
      </c>
      <c r="L186" s="2">
        <f t="shared" si="23"/>
        <v>0</v>
      </c>
      <c r="M186" s="2">
        <f t="shared" si="23"/>
        <v>0</v>
      </c>
      <c r="N186" s="2">
        <f>SUM(B186:M186)</f>
        <v>3134</v>
      </c>
      <c r="O186" s="12">
        <f>N186/O28</f>
        <v>0.25627606509117673</v>
      </c>
      <c r="P186" s="12">
        <f>O186+O107</f>
        <v>1</v>
      </c>
    </row>
    <row r="187" spans="1:16">
      <c r="A187" s="7">
        <v>1972</v>
      </c>
      <c r="B187" s="2">
        <f t="shared" ref="B187:M187" si="24">C29-B108</f>
        <v>0</v>
      </c>
      <c r="C187" s="2">
        <f t="shared" si="24"/>
        <v>0</v>
      </c>
      <c r="D187" s="2">
        <f t="shared" si="24"/>
        <v>0</v>
      </c>
      <c r="E187" s="2">
        <f t="shared" si="24"/>
        <v>231</v>
      </c>
      <c r="F187" s="2">
        <f t="shared" si="24"/>
        <v>243</v>
      </c>
      <c r="G187" s="2">
        <f t="shared" si="24"/>
        <v>1005</v>
      </c>
      <c r="H187" s="2">
        <f t="shared" si="24"/>
        <v>942</v>
      </c>
      <c r="I187" s="2">
        <f t="shared" si="24"/>
        <v>708</v>
      </c>
      <c r="J187" s="2">
        <f t="shared" si="24"/>
        <v>254</v>
      </c>
      <c r="K187" s="2">
        <f t="shared" si="24"/>
        <v>0</v>
      </c>
      <c r="L187" s="2">
        <f t="shared" si="24"/>
        <v>0</v>
      </c>
      <c r="M187" s="2">
        <f t="shared" si="24"/>
        <v>0</v>
      </c>
      <c r="N187" s="2">
        <f>SUM(B187:M187)</f>
        <v>3383</v>
      </c>
      <c r="O187" s="12">
        <f>N187/O29</f>
        <v>0.26437949359174739</v>
      </c>
      <c r="P187" s="12">
        <f>O187+O108</f>
        <v>1</v>
      </c>
    </row>
    <row r="188" spans="1:16">
      <c r="A188" s="7">
        <v>1973</v>
      </c>
      <c r="B188" s="2">
        <f t="shared" ref="B188:M188" si="25">C30-B109</f>
        <v>0</v>
      </c>
      <c r="C188" s="2">
        <f t="shared" si="25"/>
        <v>0</v>
      </c>
      <c r="D188" s="2">
        <f t="shared" si="25"/>
        <v>0</v>
      </c>
      <c r="E188" s="2">
        <f t="shared" si="25"/>
        <v>0</v>
      </c>
      <c r="F188" s="2">
        <f t="shared" si="25"/>
        <v>0</v>
      </c>
      <c r="G188" s="2">
        <f t="shared" si="25"/>
        <v>1260</v>
      </c>
      <c r="H188" s="2">
        <f t="shared" si="25"/>
        <v>744</v>
      </c>
      <c r="I188" s="2">
        <f t="shared" si="25"/>
        <v>758</v>
      </c>
      <c r="J188" s="2">
        <f t="shared" si="25"/>
        <v>200</v>
      </c>
      <c r="K188" s="2">
        <f t="shared" si="25"/>
        <v>0</v>
      </c>
      <c r="L188" s="2">
        <f t="shared" si="25"/>
        <v>0</v>
      </c>
      <c r="M188" s="2">
        <f t="shared" si="25"/>
        <v>0</v>
      </c>
      <c r="N188" s="2">
        <f>SUM(B188:M188)</f>
        <v>2962</v>
      </c>
      <c r="O188" s="12">
        <f>N188/O30</f>
        <v>0.23090115372622388</v>
      </c>
      <c r="P188" s="12">
        <f>O188+O109</f>
        <v>1</v>
      </c>
    </row>
    <row r="189" spans="1:16">
      <c r="A189" s="7">
        <v>1974</v>
      </c>
      <c r="B189" s="2">
        <f t="shared" ref="B189:M189" si="26">C31-B110</f>
        <v>0</v>
      </c>
      <c r="C189" s="2">
        <f t="shared" si="26"/>
        <v>0</v>
      </c>
      <c r="D189" s="2">
        <f t="shared" si="26"/>
        <v>0</v>
      </c>
      <c r="E189" s="2">
        <f t="shared" si="26"/>
        <v>0</v>
      </c>
      <c r="F189" s="2">
        <f t="shared" si="26"/>
        <v>820</v>
      </c>
      <c r="G189" s="2">
        <f t="shared" si="26"/>
        <v>758</v>
      </c>
      <c r="H189" s="2">
        <f t="shared" si="26"/>
        <v>975</v>
      </c>
      <c r="I189" s="2">
        <f t="shared" si="26"/>
        <v>856</v>
      </c>
      <c r="J189" s="2">
        <f t="shared" si="26"/>
        <v>112</v>
      </c>
      <c r="K189" s="2">
        <f t="shared" si="26"/>
        <v>0</v>
      </c>
      <c r="L189" s="2">
        <f t="shared" si="26"/>
        <v>0</v>
      </c>
      <c r="M189" s="2">
        <f t="shared" si="26"/>
        <v>0</v>
      </c>
      <c r="N189" s="2">
        <f>SUM(B189:M189)</f>
        <v>3521</v>
      </c>
      <c r="O189" s="12">
        <f>N189/O31</f>
        <v>0.23939352733206418</v>
      </c>
      <c r="P189" s="12">
        <f>O189+O110</f>
        <v>1</v>
      </c>
    </row>
    <row r="190" spans="1:16">
      <c r="A190" s="7">
        <v>1975</v>
      </c>
      <c r="B190" s="2">
        <f t="shared" ref="B190:M190" si="27">C32-B111</f>
        <v>0</v>
      </c>
      <c r="C190" s="2">
        <f t="shared" si="27"/>
        <v>0</v>
      </c>
      <c r="D190" s="2">
        <f t="shared" si="27"/>
        <v>0</v>
      </c>
      <c r="E190" s="2">
        <f t="shared" si="27"/>
        <v>0</v>
      </c>
      <c r="F190" s="2">
        <f t="shared" si="27"/>
        <v>882</v>
      </c>
      <c r="G190" s="2">
        <f t="shared" si="27"/>
        <v>486</v>
      </c>
      <c r="H190" s="2">
        <f t="shared" si="27"/>
        <v>953</v>
      </c>
      <c r="I190" s="2">
        <f t="shared" si="27"/>
        <v>874</v>
      </c>
      <c r="J190" s="2">
        <f t="shared" si="27"/>
        <v>160</v>
      </c>
      <c r="K190" s="2">
        <f t="shared" si="27"/>
        <v>0</v>
      </c>
      <c r="L190" s="2">
        <f t="shared" si="27"/>
        <v>0</v>
      </c>
      <c r="M190" s="2">
        <f t="shared" si="27"/>
        <v>0</v>
      </c>
      <c r="N190" s="2">
        <f>SUM(B190:M190)</f>
        <v>3355</v>
      </c>
      <c r="O190" s="12">
        <f>N190/O32</f>
        <v>0.29045104319972298</v>
      </c>
      <c r="P190" s="12">
        <f>O190+O111</f>
        <v>1</v>
      </c>
    </row>
    <row r="191" spans="1:16">
      <c r="A191" s="7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12"/>
      <c r="P191" s="12"/>
    </row>
    <row r="192" spans="1:16">
      <c r="A192" s="7">
        <v>1976</v>
      </c>
      <c r="B192" s="2">
        <f t="shared" ref="B192:M192" si="28">C34-B113</f>
        <v>0</v>
      </c>
      <c r="C192" s="2">
        <f t="shared" si="28"/>
        <v>0</v>
      </c>
      <c r="D192" s="2">
        <f t="shared" si="28"/>
        <v>0</v>
      </c>
      <c r="E192" s="2">
        <f t="shared" si="28"/>
        <v>0</v>
      </c>
      <c r="F192" s="2">
        <f t="shared" si="28"/>
        <v>192</v>
      </c>
      <c r="G192" s="2">
        <f t="shared" si="28"/>
        <v>1465</v>
      </c>
      <c r="H192" s="2">
        <f t="shared" si="28"/>
        <v>883</v>
      </c>
      <c r="I192" s="2">
        <f t="shared" si="28"/>
        <v>653</v>
      </c>
      <c r="J192" s="2">
        <f t="shared" si="28"/>
        <v>140</v>
      </c>
      <c r="K192" s="2">
        <f t="shared" si="28"/>
        <v>0</v>
      </c>
      <c r="L192" s="2">
        <f t="shared" si="28"/>
        <v>0</v>
      </c>
      <c r="M192" s="2">
        <f t="shared" si="28"/>
        <v>0</v>
      </c>
      <c r="N192" s="2">
        <f>SUM(B192:M192)</f>
        <v>3333</v>
      </c>
      <c r="O192" s="12">
        <f>N192/O34</f>
        <v>0.22316705724807498</v>
      </c>
      <c r="P192" s="12">
        <f>O192+O113</f>
        <v>1</v>
      </c>
    </row>
    <row r="193" spans="1:16">
      <c r="A193" s="7">
        <v>1977</v>
      </c>
      <c r="B193" s="2">
        <f t="shared" ref="B193:M193" si="29">C35-B114</f>
        <v>0</v>
      </c>
      <c r="C193" s="2">
        <f t="shared" si="29"/>
        <v>0</v>
      </c>
      <c r="D193" s="2">
        <f t="shared" si="29"/>
        <v>0</v>
      </c>
      <c r="E193" s="2">
        <f t="shared" si="29"/>
        <v>0</v>
      </c>
      <c r="F193" s="2">
        <f t="shared" si="29"/>
        <v>0</v>
      </c>
      <c r="G193" s="2">
        <f t="shared" si="29"/>
        <v>1859</v>
      </c>
      <c r="H193" s="2">
        <f t="shared" si="29"/>
        <v>1066</v>
      </c>
      <c r="I193" s="2">
        <f t="shared" si="29"/>
        <v>570</v>
      </c>
      <c r="J193" s="2">
        <f t="shared" si="29"/>
        <v>154</v>
      </c>
      <c r="K193" s="2">
        <f t="shared" si="29"/>
        <v>0</v>
      </c>
      <c r="L193" s="2">
        <f t="shared" si="29"/>
        <v>0</v>
      </c>
      <c r="M193" s="2">
        <f t="shared" si="29"/>
        <v>0</v>
      </c>
      <c r="N193" s="2">
        <f>SUM(B193:M193)</f>
        <v>3649</v>
      </c>
      <c r="O193" s="12">
        <f>N193/O35</f>
        <v>0.35147370448853787</v>
      </c>
      <c r="P193" s="12">
        <f>O193+O114</f>
        <v>1</v>
      </c>
    </row>
    <row r="194" spans="1:16">
      <c r="A194" s="7">
        <v>1978</v>
      </c>
      <c r="B194" s="2">
        <f t="shared" ref="B194:M194" si="30">C36-B115</f>
        <v>0</v>
      </c>
      <c r="C194" s="2">
        <f t="shared" si="30"/>
        <v>0</v>
      </c>
      <c r="D194" s="2">
        <f t="shared" si="30"/>
        <v>0</v>
      </c>
      <c r="E194" s="2">
        <f t="shared" si="30"/>
        <v>0</v>
      </c>
      <c r="F194" s="2">
        <f t="shared" si="30"/>
        <v>0</v>
      </c>
      <c r="G194" s="2">
        <f t="shared" si="30"/>
        <v>1084</v>
      </c>
      <c r="H194" s="2">
        <f t="shared" si="30"/>
        <v>898</v>
      </c>
      <c r="I194" s="2">
        <f t="shared" si="30"/>
        <v>645</v>
      </c>
      <c r="J194" s="2">
        <f t="shared" si="30"/>
        <v>120</v>
      </c>
      <c r="K194" s="2">
        <f t="shared" si="30"/>
        <v>0</v>
      </c>
      <c r="L194" s="2">
        <f t="shared" si="30"/>
        <v>0</v>
      </c>
      <c r="M194" s="2">
        <f t="shared" si="30"/>
        <v>0</v>
      </c>
      <c r="N194" s="2">
        <f>SUM(B194:M194)</f>
        <v>2747</v>
      </c>
      <c r="O194" s="12">
        <f>N194/O36</f>
        <v>0.22269963518443453</v>
      </c>
      <c r="P194" s="12">
        <f>O194+O115</f>
        <v>1</v>
      </c>
    </row>
    <row r="195" spans="1:16">
      <c r="A195" s="6">
        <v>1979</v>
      </c>
      <c r="B195" s="2">
        <f t="shared" ref="B195:M195" si="31">C37-B116</f>
        <v>0</v>
      </c>
      <c r="C195" s="2">
        <f t="shared" si="31"/>
        <v>0</v>
      </c>
      <c r="D195" s="2">
        <f t="shared" si="31"/>
        <v>0</v>
      </c>
      <c r="E195" s="2">
        <f t="shared" si="31"/>
        <v>0</v>
      </c>
      <c r="F195" s="2">
        <f t="shared" si="31"/>
        <v>0</v>
      </c>
      <c r="G195" s="2">
        <f t="shared" si="31"/>
        <v>441</v>
      </c>
      <c r="H195" s="2">
        <f t="shared" si="31"/>
        <v>1015</v>
      </c>
      <c r="I195" s="2">
        <f t="shared" si="31"/>
        <v>956</v>
      </c>
      <c r="J195" s="2">
        <f t="shared" si="31"/>
        <v>273</v>
      </c>
      <c r="K195" s="2">
        <f t="shared" si="31"/>
        <v>0</v>
      </c>
      <c r="L195" s="2">
        <f t="shared" si="31"/>
        <v>0</v>
      </c>
      <c r="M195" s="2">
        <f t="shared" si="31"/>
        <v>0</v>
      </c>
      <c r="N195" s="2">
        <f>SUM(B195:M195)</f>
        <v>2685</v>
      </c>
      <c r="O195" s="12">
        <f>N195/O37</f>
        <v>0.4097359987791851</v>
      </c>
      <c r="P195" s="12">
        <f>O195+O116</f>
        <v>1</v>
      </c>
    </row>
    <row r="196" spans="1:16">
      <c r="A196" s="6">
        <v>1980</v>
      </c>
      <c r="B196" s="2">
        <f t="shared" ref="B196:M196" si="32">C38-B117</f>
        <v>0</v>
      </c>
      <c r="C196" s="2">
        <f t="shared" si="32"/>
        <v>0</v>
      </c>
      <c r="D196" s="2">
        <f t="shared" si="32"/>
        <v>0</v>
      </c>
      <c r="E196" s="2">
        <f t="shared" si="32"/>
        <v>0</v>
      </c>
      <c r="F196" s="2">
        <f t="shared" si="32"/>
        <v>0</v>
      </c>
      <c r="G196" s="2">
        <f t="shared" si="32"/>
        <v>631</v>
      </c>
      <c r="H196" s="2">
        <f t="shared" si="32"/>
        <v>1179</v>
      </c>
      <c r="I196" s="2">
        <f t="shared" si="32"/>
        <v>586</v>
      </c>
      <c r="J196" s="2">
        <f t="shared" si="32"/>
        <v>308</v>
      </c>
      <c r="K196" s="2">
        <f t="shared" si="32"/>
        <v>0</v>
      </c>
      <c r="L196" s="2">
        <f t="shared" si="32"/>
        <v>0</v>
      </c>
      <c r="M196" s="2">
        <f t="shared" si="32"/>
        <v>0</v>
      </c>
      <c r="N196" s="2">
        <f>SUM(B196:M196)</f>
        <v>2704</v>
      </c>
      <c r="O196" s="12">
        <f>N196/O38</f>
        <v>0.27479674796747966</v>
      </c>
      <c r="P196" s="12">
        <f>O196+O117</f>
        <v>1</v>
      </c>
    </row>
    <row r="197" spans="1:16">
      <c r="A197" s="7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12"/>
      <c r="P197" s="7"/>
    </row>
    <row r="198" spans="1:16">
      <c r="A198" s="6">
        <v>1981</v>
      </c>
      <c r="B198" s="2">
        <f t="shared" ref="B198:M198" si="33">C40-B119</f>
        <v>0</v>
      </c>
      <c r="C198" s="2">
        <f t="shared" si="33"/>
        <v>0</v>
      </c>
      <c r="D198" s="2">
        <f t="shared" si="33"/>
        <v>0</v>
      </c>
      <c r="E198" s="2">
        <f t="shared" si="33"/>
        <v>0</v>
      </c>
      <c r="F198" s="2">
        <f t="shared" si="33"/>
        <v>0</v>
      </c>
      <c r="G198" s="2">
        <f t="shared" si="33"/>
        <v>452</v>
      </c>
      <c r="H198" s="2">
        <f t="shared" si="33"/>
        <v>1167</v>
      </c>
      <c r="I198" s="2">
        <f t="shared" si="33"/>
        <v>885</v>
      </c>
      <c r="J198" s="2">
        <f t="shared" si="33"/>
        <v>292</v>
      </c>
      <c r="K198" s="2">
        <f t="shared" si="33"/>
        <v>0</v>
      </c>
      <c r="L198" s="2">
        <f t="shared" si="33"/>
        <v>0</v>
      </c>
      <c r="M198" s="2">
        <f t="shared" si="33"/>
        <v>0</v>
      </c>
      <c r="N198" s="2">
        <f>SUM(B198:M198)</f>
        <v>2796</v>
      </c>
      <c r="O198" s="12">
        <f>N198/O40</f>
        <v>0.35581572919317894</v>
      </c>
      <c r="P198" s="12">
        <f>O198+O119</f>
        <v>1</v>
      </c>
    </row>
    <row r="199" spans="1:16">
      <c r="A199" s="6">
        <v>1982</v>
      </c>
      <c r="B199" s="2">
        <f t="shared" ref="B199:M199" si="34">C41-B120</f>
        <v>0</v>
      </c>
      <c r="C199" s="2">
        <f t="shared" si="34"/>
        <v>0</v>
      </c>
      <c r="D199" s="2">
        <f t="shared" si="34"/>
        <v>0</v>
      </c>
      <c r="E199" s="2">
        <f t="shared" si="34"/>
        <v>0</v>
      </c>
      <c r="F199" s="2">
        <f t="shared" si="34"/>
        <v>0</v>
      </c>
      <c r="G199" s="2">
        <f t="shared" si="34"/>
        <v>767</v>
      </c>
      <c r="H199" s="2">
        <f t="shared" si="34"/>
        <v>1060</v>
      </c>
      <c r="I199" s="2">
        <f t="shared" si="34"/>
        <v>1021</v>
      </c>
      <c r="J199" s="2">
        <f t="shared" si="34"/>
        <v>216</v>
      </c>
      <c r="K199" s="2">
        <f t="shared" si="34"/>
        <v>0</v>
      </c>
      <c r="L199" s="2">
        <f t="shared" si="34"/>
        <v>0</v>
      </c>
      <c r="M199" s="2">
        <f t="shared" si="34"/>
        <v>0</v>
      </c>
      <c r="N199" s="2">
        <f>SUM(B199:M199)</f>
        <v>3064</v>
      </c>
      <c r="O199" s="12">
        <f>N199/O41</f>
        <v>0.30411910669975184</v>
      </c>
      <c r="P199" s="12">
        <f>O199+O120</f>
        <v>1</v>
      </c>
    </row>
    <row r="200" spans="1:16">
      <c r="A200" s="6">
        <v>1983</v>
      </c>
      <c r="B200" s="2">
        <f t="shared" ref="B200:M200" si="35">C42-B121</f>
        <v>0</v>
      </c>
      <c r="C200" s="2">
        <f t="shared" si="35"/>
        <v>0</v>
      </c>
      <c r="D200" s="2">
        <f t="shared" si="35"/>
        <v>0</v>
      </c>
      <c r="E200" s="2">
        <f t="shared" si="35"/>
        <v>0</v>
      </c>
      <c r="F200" s="2">
        <f t="shared" si="35"/>
        <v>0</v>
      </c>
      <c r="G200" s="2">
        <f t="shared" si="35"/>
        <v>489</v>
      </c>
      <c r="H200" s="2">
        <f t="shared" si="35"/>
        <v>1140</v>
      </c>
      <c r="I200" s="2">
        <f t="shared" si="35"/>
        <v>758</v>
      </c>
      <c r="J200" s="2">
        <f t="shared" si="35"/>
        <v>377</v>
      </c>
      <c r="K200" s="2">
        <f t="shared" si="35"/>
        <v>0</v>
      </c>
      <c r="L200" s="2">
        <f t="shared" si="35"/>
        <v>0</v>
      </c>
      <c r="M200" s="2">
        <f t="shared" si="35"/>
        <v>0</v>
      </c>
      <c r="N200" s="2">
        <f>SUM(B200:M200)</f>
        <v>2764</v>
      </c>
      <c r="O200" s="12">
        <f>N200/O42</f>
        <v>0.28215598203348308</v>
      </c>
      <c r="P200" s="12">
        <f>O200+O121</f>
        <v>1</v>
      </c>
    </row>
    <row r="201" spans="1:16">
      <c r="A201" s="6">
        <v>1984</v>
      </c>
      <c r="B201" s="2">
        <f t="shared" ref="B201:M201" si="36">C43-B122</f>
        <v>0</v>
      </c>
      <c r="C201" s="2">
        <f t="shared" si="36"/>
        <v>0</v>
      </c>
      <c r="D201" s="2">
        <f t="shared" si="36"/>
        <v>0</v>
      </c>
      <c r="E201" s="2">
        <f t="shared" si="36"/>
        <v>0</v>
      </c>
      <c r="F201" s="2">
        <f t="shared" si="36"/>
        <v>0</v>
      </c>
      <c r="G201" s="2">
        <f t="shared" si="36"/>
        <v>566</v>
      </c>
      <c r="H201" s="2">
        <f t="shared" si="36"/>
        <v>792</v>
      </c>
      <c r="I201" s="2">
        <f t="shared" si="36"/>
        <v>717</v>
      </c>
      <c r="J201" s="2">
        <f t="shared" si="36"/>
        <v>282</v>
      </c>
      <c r="K201" s="2">
        <f t="shared" si="36"/>
        <v>0</v>
      </c>
      <c r="L201" s="2">
        <f t="shared" si="36"/>
        <v>0</v>
      </c>
      <c r="M201" s="2">
        <f t="shared" si="36"/>
        <v>0</v>
      </c>
      <c r="N201" s="2">
        <f>SUM(B201:M201)</f>
        <v>2357</v>
      </c>
      <c r="O201" s="12">
        <f>N201/O43</f>
        <v>0.21960309326376595</v>
      </c>
      <c r="P201" s="12">
        <f>O201+O122</f>
        <v>1</v>
      </c>
    </row>
    <row r="202" spans="1:16">
      <c r="A202" s="6">
        <v>1985</v>
      </c>
      <c r="B202" s="2">
        <f t="shared" ref="B202:M202" si="37">C44-B123</f>
        <v>0</v>
      </c>
      <c r="C202" s="2">
        <f t="shared" si="37"/>
        <v>0</v>
      </c>
      <c r="D202" s="2">
        <f t="shared" si="37"/>
        <v>0</v>
      </c>
      <c r="E202" s="2">
        <f t="shared" si="37"/>
        <v>0</v>
      </c>
      <c r="F202" s="2">
        <f t="shared" si="37"/>
        <v>0</v>
      </c>
      <c r="G202" s="2">
        <f t="shared" si="37"/>
        <v>1144</v>
      </c>
      <c r="H202" s="2">
        <f t="shared" si="37"/>
        <v>921</v>
      </c>
      <c r="I202" s="2">
        <f t="shared" si="37"/>
        <v>754</v>
      </c>
      <c r="J202" s="2">
        <f t="shared" si="37"/>
        <v>229</v>
      </c>
      <c r="K202" s="2">
        <f t="shared" si="37"/>
        <v>0</v>
      </c>
      <c r="L202" s="2">
        <f t="shared" si="37"/>
        <v>0</v>
      </c>
      <c r="M202" s="2">
        <f t="shared" si="37"/>
        <v>0</v>
      </c>
      <c r="N202" s="2">
        <f>SUM(B202:M202)</f>
        <v>3048</v>
      </c>
      <c r="O202" s="12">
        <f>N202/O44</f>
        <v>0.34328190111499041</v>
      </c>
      <c r="P202" s="12">
        <f>O202+O123</f>
        <v>1</v>
      </c>
    </row>
    <row r="203" spans="1:16">
      <c r="A203" s="7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12"/>
      <c r="P203" s="7"/>
    </row>
    <row r="204" spans="1:16">
      <c r="A204" s="6">
        <v>1986</v>
      </c>
      <c r="B204" s="2">
        <f t="shared" ref="B204:M204" si="38">C46-B125</f>
        <v>0</v>
      </c>
      <c r="C204" s="2">
        <f t="shared" si="38"/>
        <v>0</v>
      </c>
      <c r="D204" s="2">
        <f t="shared" si="38"/>
        <v>0</v>
      </c>
      <c r="E204" s="2">
        <f t="shared" si="38"/>
        <v>0</v>
      </c>
      <c r="F204" s="2">
        <f t="shared" si="38"/>
        <v>0</v>
      </c>
      <c r="G204" s="2">
        <f t="shared" si="38"/>
        <v>1094</v>
      </c>
      <c r="H204" s="2">
        <f t="shared" si="38"/>
        <v>851</v>
      </c>
      <c r="I204" s="2">
        <f t="shared" si="38"/>
        <v>939</v>
      </c>
      <c r="J204" s="2">
        <f t="shared" si="38"/>
        <v>46</v>
      </c>
      <c r="K204" s="2">
        <f t="shared" si="38"/>
        <v>0</v>
      </c>
      <c r="L204" s="2">
        <f t="shared" si="38"/>
        <v>0</v>
      </c>
      <c r="M204" s="2">
        <f t="shared" si="38"/>
        <v>0</v>
      </c>
      <c r="N204" s="2">
        <f>SUM(B204:M204)</f>
        <v>2930</v>
      </c>
      <c r="O204" s="12">
        <f>N204/O46</f>
        <v>0.29344016024036051</v>
      </c>
      <c r="P204" s="12">
        <f>O204+O125</f>
        <v>1</v>
      </c>
    </row>
    <row r="205" spans="1:16">
      <c r="A205" s="6">
        <v>1987</v>
      </c>
      <c r="B205" s="2">
        <f t="shared" ref="B205:M205" si="39">C47-B126</f>
        <v>0</v>
      </c>
      <c r="C205" s="2">
        <f t="shared" si="39"/>
        <v>0</v>
      </c>
      <c r="D205" s="2">
        <f t="shared" si="39"/>
        <v>0</v>
      </c>
      <c r="E205" s="2">
        <f t="shared" si="39"/>
        <v>0</v>
      </c>
      <c r="F205" s="2">
        <f t="shared" si="39"/>
        <v>0</v>
      </c>
      <c r="G205" s="2">
        <f t="shared" si="39"/>
        <v>1344</v>
      </c>
      <c r="H205" s="2">
        <f t="shared" si="39"/>
        <v>870</v>
      </c>
      <c r="I205" s="2">
        <f t="shared" si="39"/>
        <v>820</v>
      </c>
      <c r="J205" s="2">
        <f t="shared" si="39"/>
        <v>69</v>
      </c>
      <c r="K205" s="2">
        <f t="shared" si="39"/>
        <v>0</v>
      </c>
      <c r="L205" s="2">
        <f t="shared" si="39"/>
        <v>0</v>
      </c>
      <c r="M205" s="2">
        <f t="shared" si="39"/>
        <v>0</v>
      </c>
      <c r="N205" s="2">
        <f>SUM(B205:M205)</f>
        <v>3103</v>
      </c>
      <c r="O205" s="12">
        <f>N205/O47</f>
        <v>0.34408959858061655</v>
      </c>
      <c r="P205" s="12">
        <f>O205+O126</f>
        <v>1</v>
      </c>
    </row>
    <row r="206" spans="1:16">
      <c r="A206" s="6">
        <v>1988</v>
      </c>
      <c r="B206" s="2">
        <f t="shared" ref="B206:M206" si="40">C48-B127</f>
        <v>0</v>
      </c>
      <c r="C206" s="2">
        <f t="shared" si="40"/>
        <v>0</v>
      </c>
      <c r="D206" s="2">
        <f t="shared" si="40"/>
        <v>0</v>
      </c>
      <c r="E206" s="2">
        <f t="shared" si="40"/>
        <v>0</v>
      </c>
      <c r="F206" s="2">
        <f t="shared" si="40"/>
        <v>0</v>
      </c>
      <c r="G206" s="2">
        <f t="shared" si="40"/>
        <v>1136</v>
      </c>
      <c r="H206" s="2">
        <f t="shared" si="40"/>
        <v>1011</v>
      </c>
      <c r="I206" s="2">
        <f t="shared" si="40"/>
        <v>1100</v>
      </c>
      <c r="J206" s="2">
        <f t="shared" si="40"/>
        <v>-3</v>
      </c>
      <c r="K206" s="2">
        <f t="shared" si="40"/>
        <v>0</v>
      </c>
      <c r="L206" s="2">
        <f t="shared" si="40"/>
        <v>0</v>
      </c>
      <c r="M206" s="2">
        <f t="shared" si="40"/>
        <v>0</v>
      </c>
      <c r="N206" s="2">
        <f>SUM(B206:M206)</f>
        <v>3244</v>
      </c>
      <c r="O206" s="12">
        <f>N206/O48</f>
        <v>0.37879495562821114</v>
      </c>
      <c r="P206" s="12">
        <f>O206+O127</f>
        <v>1</v>
      </c>
    </row>
    <row r="207" spans="1:16">
      <c r="A207" s="6">
        <v>1989</v>
      </c>
      <c r="B207" s="2">
        <f t="shared" ref="B207:M207" si="41">C49-B128</f>
        <v>0</v>
      </c>
      <c r="C207" s="2">
        <f t="shared" si="41"/>
        <v>0</v>
      </c>
      <c r="D207" s="2">
        <f t="shared" si="41"/>
        <v>0</v>
      </c>
      <c r="E207" s="2">
        <f t="shared" si="41"/>
        <v>0</v>
      </c>
      <c r="F207" s="2">
        <f t="shared" si="41"/>
        <v>0</v>
      </c>
      <c r="G207" s="2">
        <f t="shared" si="41"/>
        <v>615</v>
      </c>
      <c r="H207" s="2">
        <f t="shared" si="41"/>
        <v>1062</v>
      </c>
      <c r="I207" s="2">
        <f t="shared" si="41"/>
        <v>934</v>
      </c>
      <c r="J207" s="2">
        <f t="shared" si="41"/>
        <v>114</v>
      </c>
      <c r="K207" s="2">
        <f t="shared" si="41"/>
        <v>0</v>
      </c>
      <c r="L207" s="2">
        <f t="shared" si="41"/>
        <v>0</v>
      </c>
      <c r="M207" s="2">
        <f t="shared" si="41"/>
        <v>0</v>
      </c>
      <c r="N207" s="2">
        <f>SUM(B207:M207)</f>
        <v>2725</v>
      </c>
      <c r="O207" s="12">
        <f>N207/O49</f>
        <v>0.30294608115619787</v>
      </c>
      <c r="P207" s="12">
        <f>O207+O128</f>
        <v>1</v>
      </c>
    </row>
    <row r="208" spans="1:16">
      <c r="A208" s="6">
        <v>1990</v>
      </c>
      <c r="B208" s="2">
        <f t="shared" ref="B208:M208" si="42">C50-B129</f>
        <v>0</v>
      </c>
      <c r="C208" s="2">
        <f t="shared" si="42"/>
        <v>0</v>
      </c>
      <c r="D208" s="2">
        <f t="shared" si="42"/>
        <v>0</v>
      </c>
      <c r="E208" s="2">
        <f t="shared" si="42"/>
        <v>0</v>
      </c>
      <c r="F208" s="2">
        <f t="shared" si="42"/>
        <v>0</v>
      </c>
      <c r="G208" s="2">
        <f t="shared" si="42"/>
        <v>779</v>
      </c>
      <c r="H208" s="2">
        <f t="shared" si="42"/>
        <v>1006</v>
      </c>
      <c r="I208" s="2">
        <f t="shared" si="42"/>
        <v>700</v>
      </c>
      <c r="J208" s="2">
        <f t="shared" si="42"/>
        <v>0</v>
      </c>
      <c r="K208" s="2">
        <f t="shared" si="42"/>
        <v>0</v>
      </c>
      <c r="L208" s="2">
        <f t="shared" si="42"/>
        <v>0</v>
      </c>
      <c r="M208" s="2">
        <f t="shared" si="42"/>
        <v>0</v>
      </c>
      <c r="N208" s="2">
        <f>SUM(B208:M208)</f>
        <v>2485</v>
      </c>
      <c r="O208" s="12">
        <f>N208/O50</f>
        <v>0.26218611521418023</v>
      </c>
      <c r="P208" s="12">
        <f>O208+O129</f>
        <v>1</v>
      </c>
    </row>
    <row r="209" spans="1:16">
      <c r="A209" s="7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12"/>
      <c r="P209" s="7"/>
    </row>
    <row r="210" spans="1:16">
      <c r="A210" s="7">
        <v>1991</v>
      </c>
      <c r="B210" s="2">
        <f t="shared" ref="B210:M210" si="43">C52-B131</f>
        <v>0</v>
      </c>
      <c r="C210" s="2">
        <f t="shared" si="43"/>
        <v>0</v>
      </c>
      <c r="D210" s="2">
        <f t="shared" si="43"/>
        <v>0</v>
      </c>
      <c r="E210" s="2">
        <f t="shared" si="43"/>
        <v>0</v>
      </c>
      <c r="F210" s="2">
        <f t="shared" si="43"/>
        <v>0</v>
      </c>
      <c r="G210" s="2">
        <f t="shared" si="43"/>
        <v>469</v>
      </c>
      <c r="H210" s="2">
        <f t="shared" si="43"/>
        <v>1210</v>
      </c>
      <c r="I210" s="2">
        <f t="shared" si="43"/>
        <v>539</v>
      </c>
      <c r="J210" s="2">
        <f t="shared" si="43"/>
        <v>0</v>
      </c>
      <c r="K210" s="2">
        <f t="shared" si="43"/>
        <v>0</v>
      </c>
      <c r="L210" s="2">
        <f t="shared" si="43"/>
        <v>0</v>
      </c>
      <c r="M210" s="2">
        <f t="shared" si="43"/>
        <v>0</v>
      </c>
      <c r="N210" s="2">
        <f>SUM(B210:M210)</f>
        <v>2218</v>
      </c>
      <c r="O210" s="12">
        <f>N210/O52</f>
        <v>0.27268256700270471</v>
      </c>
      <c r="P210" s="12">
        <f>O210+O131</f>
        <v>1</v>
      </c>
    </row>
    <row r="211" spans="1:16">
      <c r="A211" s="7">
        <v>1992</v>
      </c>
      <c r="B211" s="2">
        <f t="shared" ref="B211:M211" si="44">C53-B132</f>
        <v>0</v>
      </c>
      <c r="C211" s="2">
        <f t="shared" si="44"/>
        <v>0</v>
      </c>
      <c r="D211" s="2">
        <f t="shared" si="44"/>
        <v>0</v>
      </c>
      <c r="E211" s="2">
        <f t="shared" si="44"/>
        <v>0</v>
      </c>
      <c r="F211" s="2">
        <f t="shared" si="44"/>
        <v>0</v>
      </c>
      <c r="G211" s="2">
        <f t="shared" si="44"/>
        <v>434</v>
      </c>
      <c r="H211" s="2">
        <f t="shared" si="44"/>
        <v>1607</v>
      </c>
      <c r="I211" s="2">
        <f t="shared" si="44"/>
        <v>1039</v>
      </c>
      <c r="J211" s="2">
        <f t="shared" si="44"/>
        <v>317</v>
      </c>
      <c r="K211" s="2">
        <f t="shared" si="44"/>
        <v>0</v>
      </c>
      <c r="L211" s="2">
        <f t="shared" si="44"/>
        <v>0</v>
      </c>
      <c r="M211" s="2">
        <f t="shared" si="44"/>
        <v>0</v>
      </c>
      <c r="N211" s="2">
        <f>SUM(B211:M211)</f>
        <v>3397</v>
      </c>
      <c r="O211" s="12">
        <f>N211/O53</f>
        <v>0.46375426621160409</v>
      </c>
      <c r="P211" s="12">
        <f>O211+O132</f>
        <v>1</v>
      </c>
    </row>
    <row r="212" spans="1:16">
      <c r="A212" s="7">
        <v>1993</v>
      </c>
      <c r="B212" s="2">
        <f t="shared" ref="B212:M212" si="45">C54-B133</f>
        <v>0</v>
      </c>
      <c r="C212" s="2">
        <f t="shared" si="45"/>
        <v>0</v>
      </c>
      <c r="D212" s="2">
        <f t="shared" si="45"/>
        <v>0</v>
      </c>
      <c r="E212" s="2">
        <f t="shared" si="45"/>
        <v>0</v>
      </c>
      <c r="F212" s="2">
        <f t="shared" si="45"/>
        <v>0</v>
      </c>
      <c r="G212" s="2">
        <f t="shared" si="45"/>
        <v>795</v>
      </c>
      <c r="H212" s="2">
        <f t="shared" si="45"/>
        <v>1014</v>
      </c>
      <c r="I212" s="2">
        <f t="shared" si="45"/>
        <v>613</v>
      </c>
      <c r="J212" s="2">
        <f t="shared" si="45"/>
        <v>164</v>
      </c>
      <c r="K212" s="2">
        <f t="shared" si="45"/>
        <v>0</v>
      </c>
      <c r="L212" s="2">
        <f t="shared" si="45"/>
        <v>0</v>
      </c>
      <c r="M212" s="2">
        <f t="shared" si="45"/>
        <v>0</v>
      </c>
      <c r="N212" s="2">
        <f>SUM(B212:M212)</f>
        <v>2586</v>
      </c>
      <c r="O212" s="12">
        <f>N212/O54</f>
        <v>0.62797474502185524</v>
      </c>
      <c r="P212" s="12">
        <f>O212+O133</f>
        <v>1</v>
      </c>
    </row>
    <row r="213" spans="1:16">
      <c r="A213" s="7">
        <v>1994</v>
      </c>
      <c r="B213" s="2">
        <f t="shared" ref="B213:M213" si="46">C55-B134</f>
        <v>0</v>
      </c>
      <c r="C213" s="2">
        <f t="shared" si="46"/>
        <v>0</v>
      </c>
      <c r="D213" s="2">
        <f t="shared" si="46"/>
        <v>0</v>
      </c>
      <c r="E213" s="2">
        <f t="shared" si="46"/>
        <v>0</v>
      </c>
      <c r="F213" s="2">
        <f t="shared" si="46"/>
        <v>1004</v>
      </c>
      <c r="G213" s="2">
        <f t="shared" si="46"/>
        <v>1366</v>
      </c>
      <c r="H213" s="2">
        <f t="shared" si="46"/>
        <v>717</v>
      </c>
      <c r="I213" s="2">
        <f t="shared" si="46"/>
        <v>761</v>
      </c>
      <c r="J213" s="2">
        <f t="shared" si="46"/>
        <v>20</v>
      </c>
      <c r="K213" s="2">
        <f t="shared" si="46"/>
        <v>0</v>
      </c>
      <c r="L213" s="2">
        <f t="shared" si="46"/>
        <v>0</v>
      </c>
      <c r="M213" s="2">
        <f t="shared" si="46"/>
        <v>0</v>
      </c>
      <c r="N213" s="2">
        <f>SUM(B213:M213)</f>
        <v>3868</v>
      </c>
      <c r="O213" s="12">
        <f>N213/O55</f>
        <v>0.38130914826498424</v>
      </c>
      <c r="P213" s="12">
        <f>O213+O134</f>
        <v>1</v>
      </c>
    </row>
    <row r="214" spans="1:16">
      <c r="A214" s="7">
        <v>1995</v>
      </c>
      <c r="B214" s="2">
        <f t="shared" ref="B214:M214" si="47">C56-B135</f>
        <v>0</v>
      </c>
      <c r="C214" s="2">
        <f t="shared" si="47"/>
        <v>0</v>
      </c>
      <c r="D214" s="2">
        <f t="shared" si="47"/>
        <v>0</v>
      </c>
      <c r="E214" s="2">
        <f t="shared" si="47"/>
        <v>0</v>
      </c>
      <c r="F214" s="2">
        <f t="shared" si="47"/>
        <v>0</v>
      </c>
      <c r="G214" s="2">
        <f t="shared" si="47"/>
        <v>869</v>
      </c>
      <c r="H214" s="2">
        <f t="shared" si="47"/>
        <v>1299</v>
      </c>
      <c r="I214" s="2">
        <f t="shared" si="47"/>
        <v>690</v>
      </c>
      <c r="J214" s="2">
        <f t="shared" si="47"/>
        <v>357</v>
      </c>
      <c r="K214" s="2">
        <f t="shared" si="47"/>
        <v>0</v>
      </c>
      <c r="L214" s="2">
        <f t="shared" si="47"/>
        <v>0</v>
      </c>
      <c r="M214" s="2">
        <f t="shared" si="47"/>
        <v>0</v>
      </c>
      <c r="N214" s="2">
        <f>SUM(B214:M214)</f>
        <v>3215</v>
      </c>
      <c r="O214" s="12">
        <f>N214/O56</f>
        <v>0.30111454528425585</v>
      </c>
      <c r="P214" s="12">
        <f>O214+O135</f>
        <v>1</v>
      </c>
    </row>
    <row r="215" spans="1:16">
      <c r="A215" s="7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12"/>
      <c r="P215" s="12"/>
    </row>
    <row r="216" spans="1:16">
      <c r="A216" s="7">
        <v>1996</v>
      </c>
      <c r="B216" s="2">
        <f t="shared" ref="B216:M216" si="48">C58-B137</f>
        <v>0</v>
      </c>
      <c r="C216" s="2">
        <f t="shared" si="48"/>
        <v>0</v>
      </c>
      <c r="D216" s="2">
        <f t="shared" si="48"/>
        <v>0</v>
      </c>
      <c r="E216" s="2">
        <f t="shared" si="48"/>
        <v>0</v>
      </c>
      <c r="F216" s="2">
        <f t="shared" si="48"/>
        <v>0</v>
      </c>
      <c r="G216" s="2">
        <f t="shared" si="48"/>
        <v>672</v>
      </c>
      <c r="H216" s="2">
        <f t="shared" si="48"/>
        <v>779</v>
      </c>
      <c r="I216" s="2">
        <f t="shared" si="48"/>
        <v>584</v>
      </c>
      <c r="J216" s="2">
        <f t="shared" si="48"/>
        <v>96</v>
      </c>
      <c r="K216" s="2">
        <f t="shared" si="48"/>
        <v>0</v>
      </c>
      <c r="L216" s="2">
        <f t="shared" si="48"/>
        <v>0</v>
      </c>
      <c r="M216" s="2">
        <f t="shared" si="48"/>
        <v>0</v>
      </c>
      <c r="N216" s="2">
        <f>SUM(B216:M216)</f>
        <v>2131</v>
      </c>
      <c r="O216" s="12">
        <f>N216/O58</f>
        <v>0.34095999999999999</v>
      </c>
      <c r="P216" s="12">
        <f>O216+O137</f>
        <v>1</v>
      </c>
    </row>
    <row r="217" spans="1:16">
      <c r="A217" s="7">
        <v>1997</v>
      </c>
      <c r="B217" s="2">
        <f t="shared" ref="B217:M217" si="49">C59-B138</f>
        <v>0</v>
      </c>
      <c r="C217" s="2">
        <f t="shared" si="49"/>
        <v>0</v>
      </c>
      <c r="D217" s="2">
        <f t="shared" si="49"/>
        <v>0</v>
      </c>
      <c r="E217" s="2">
        <f t="shared" si="49"/>
        <v>0</v>
      </c>
      <c r="F217" s="2">
        <f t="shared" si="49"/>
        <v>0</v>
      </c>
      <c r="G217" s="2">
        <f t="shared" si="49"/>
        <v>1059</v>
      </c>
      <c r="H217" s="2">
        <f t="shared" si="49"/>
        <v>919</v>
      </c>
      <c r="I217" s="2">
        <f t="shared" si="49"/>
        <v>674</v>
      </c>
      <c r="J217" s="2">
        <f t="shared" si="49"/>
        <v>22</v>
      </c>
      <c r="K217" s="2">
        <f t="shared" si="49"/>
        <v>0</v>
      </c>
      <c r="L217" s="2">
        <f t="shared" si="49"/>
        <v>0</v>
      </c>
      <c r="M217" s="2">
        <f t="shared" si="49"/>
        <v>0</v>
      </c>
      <c r="N217" s="2">
        <f>SUM(B217:M217)</f>
        <v>2674</v>
      </c>
      <c r="O217" s="12">
        <f>N217/O59</f>
        <v>0.26100536847242556</v>
      </c>
      <c r="P217" s="12">
        <f>O217+O138</f>
        <v>1</v>
      </c>
    </row>
    <row r="218" spans="1:16">
      <c r="A218" s="7">
        <v>1998</v>
      </c>
      <c r="B218" s="2">
        <f t="shared" ref="B218:M218" si="50">C60-B139</f>
        <v>0</v>
      </c>
      <c r="C218" s="2">
        <f t="shared" si="50"/>
        <v>0</v>
      </c>
      <c r="D218" s="2">
        <f t="shared" si="50"/>
        <v>0</v>
      </c>
      <c r="E218" s="2">
        <f t="shared" si="50"/>
        <v>0</v>
      </c>
      <c r="F218" s="2">
        <f t="shared" si="50"/>
        <v>0</v>
      </c>
      <c r="G218" s="2">
        <f t="shared" si="50"/>
        <v>1293</v>
      </c>
      <c r="H218" s="2">
        <f t="shared" si="50"/>
        <v>1097</v>
      </c>
      <c r="I218" s="2">
        <f t="shared" si="50"/>
        <v>925</v>
      </c>
      <c r="J218" s="2">
        <f t="shared" si="50"/>
        <v>46</v>
      </c>
      <c r="K218" s="2">
        <f t="shared" si="50"/>
        <v>0</v>
      </c>
      <c r="L218" s="2">
        <f t="shared" si="50"/>
        <v>0</v>
      </c>
      <c r="M218" s="2">
        <f t="shared" si="50"/>
        <v>0</v>
      </c>
      <c r="N218" s="2">
        <f>SUM(B218:M218)</f>
        <v>3361</v>
      </c>
      <c r="O218" s="12">
        <f>N218/O60</f>
        <v>0.3660821261300512</v>
      </c>
      <c r="P218" s="12">
        <f>O218+O139</f>
        <v>1</v>
      </c>
    </row>
    <row r="219" spans="1:16">
      <c r="A219" s="7">
        <v>1999</v>
      </c>
      <c r="B219" s="2">
        <f t="shared" ref="B219:M219" si="51">C61-B140</f>
        <v>0</v>
      </c>
      <c r="C219" s="2">
        <f t="shared" si="51"/>
        <v>0</v>
      </c>
      <c r="D219" s="2">
        <f t="shared" si="51"/>
        <v>0</v>
      </c>
      <c r="E219" s="2">
        <f t="shared" si="51"/>
        <v>0</v>
      </c>
      <c r="F219" s="2">
        <f t="shared" si="51"/>
        <v>0</v>
      </c>
      <c r="G219" s="2">
        <f t="shared" si="51"/>
        <v>1085</v>
      </c>
      <c r="H219" s="2">
        <f t="shared" si="51"/>
        <v>1251</v>
      </c>
      <c r="I219" s="2">
        <f t="shared" si="51"/>
        <v>745</v>
      </c>
      <c r="J219" s="2">
        <f t="shared" si="51"/>
        <v>12</v>
      </c>
      <c r="K219" s="2">
        <f t="shared" si="51"/>
        <v>0</v>
      </c>
      <c r="L219" s="2">
        <f t="shared" si="51"/>
        <v>0</v>
      </c>
      <c r="M219" s="2">
        <f t="shared" si="51"/>
        <v>0</v>
      </c>
      <c r="N219" s="2">
        <f>SUM(B219:M219)</f>
        <v>3093</v>
      </c>
      <c r="O219" s="12">
        <f>N219/O61</f>
        <v>0.42615045467070817</v>
      </c>
      <c r="P219" s="12">
        <f>O219+O140</f>
        <v>1</v>
      </c>
    </row>
    <row r="220" spans="1:16">
      <c r="A220" s="7">
        <v>2000</v>
      </c>
      <c r="B220" s="2">
        <f t="shared" ref="B220:M220" si="52">C62-B141</f>
        <v>0</v>
      </c>
      <c r="C220" s="2">
        <f t="shared" si="52"/>
        <v>0</v>
      </c>
      <c r="D220" s="2">
        <f t="shared" si="52"/>
        <v>0</v>
      </c>
      <c r="E220" s="2">
        <f t="shared" si="52"/>
        <v>0</v>
      </c>
      <c r="F220" s="2">
        <f t="shared" si="52"/>
        <v>702</v>
      </c>
      <c r="G220" s="2">
        <f t="shared" si="52"/>
        <v>1405</v>
      </c>
      <c r="H220" s="2">
        <f t="shared" si="52"/>
        <v>895</v>
      </c>
      <c r="I220" s="2">
        <f t="shared" si="52"/>
        <v>539</v>
      </c>
      <c r="J220" s="2">
        <f t="shared" si="52"/>
        <v>0</v>
      </c>
      <c r="K220" s="2">
        <f t="shared" si="52"/>
        <v>0</v>
      </c>
      <c r="L220" s="2">
        <f t="shared" si="52"/>
        <v>0</v>
      </c>
      <c r="M220" s="2">
        <f t="shared" si="52"/>
        <v>0</v>
      </c>
      <c r="N220" s="2">
        <f>SUM(B220:M220)</f>
        <v>3541</v>
      </c>
      <c r="O220" s="12">
        <f>N220/O62</f>
        <v>0.41136152416356875</v>
      </c>
      <c r="P220" s="12">
        <f>O220+O141</f>
        <v>1</v>
      </c>
    </row>
    <row r="221" spans="1:16">
      <c r="A221" s="7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2"/>
      <c r="P221" s="12"/>
    </row>
    <row r="222" spans="1:16">
      <c r="A222" s="7">
        <v>2001</v>
      </c>
      <c r="B222" s="2">
        <f t="shared" ref="B222:M222" si="53">C64-B143</f>
        <v>0</v>
      </c>
      <c r="C222" s="2">
        <f t="shared" si="53"/>
        <v>0</v>
      </c>
      <c r="D222" s="2">
        <f t="shared" si="53"/>
        <v>0</v>
      </c>
      <c r="E222" s="2">
        <f t="shared" si="53"/>
        <v>0</v>
      </c>
      <c r="F222" s="2">
        <f t="shared" si="53"/>
        <v>0</v>
      </c>
      <c r="G222" s="2">
        <f t="shared" si="53"/>
        <v>927</v>
      </c>
      <c r="H222" s="2">
        <f t="shared" si="53"/>
        <v>1062</v>
      </c>
      <c r="I222" s="2">
        <f t="shared" si="53"/>
        <v>309</v>
      </c>
      <c r="J222" s="2">
        <f t="shared" si="53"/>
        <v>0</v>
      </c>
      <c r="K222" s="2">
        <f t="shared" si="53"/>
        <v>0</v>
      </c>
      <c r="L222" s="2">
        <f t="shared" si="53"/>
        <v>0</v>
      </c>
      <c r="M222" s="2">
        <f t="shared" si="53"/>
        <v>0</v>
      </c>
      <c r="N222" s="2">
        <f>SUM(B222:M222)</f>
        <v>2298</v>
      </c>
      <c r="O222" s="12">
        <f>N222/O64</f>
        <v>0.39134877384196187</v>
      </c>
      <c r="P222" s="12">
        <f>O222+O143</f>
        <v>1</v>
      </c>
    </row>
    <row r="223" spans="1:16">
      <c r="A223" s="7">
        <v>2002</v>
      </c>
      <c r="B223" s="2">
        <f t="shared" ref="B223:M223" si="54">C65-B144</f>
        <v>0</v>
      </c>
      <c r="C223" s="2">
        <f t="shared" si="54"/>
        <v>0</v>
      </c>
      <c r="D223" s="2">
        <f t="shared" si="54"/>
        <v>0</v>
      </c>
      <c r="E223" s="2">
        <f t="shared" si="54"/>
        <v>0</v>
      </c>
      <c r="F223" s="2">
        <f t="shared" si="54"/>
        <v>0</v>
      </c>
      <c r="G223" s="2">
        <f t="shared" si="54"/>
        <v>273</v>
      </c>
      <c r="H223" s="2">
        <f t="shared" si="54"/>
        <v>1095</v>
      </c>
      <c r="I223" s="2">
        <f t="shared" si="54"/>
        <v>0</v>
      </c>
      <c r="J223" s="2">
        <f t="shared" si="54"/>
        <v>0</v>
      </c>
      <c r="K223" s="2">
        <f t="shared" si="54"/>
        <v>0</v>
      </c>
      <c r="L223" s="2">
        <f t="shared" si="54"/>
        <v>0</v>
      </c>
      <c r="M223" s="2">
        <f t="shared" si="54"/>
        <v>0</v>
      </c>
      <c r="N223" s="2">
        <f>SUM(B223:M223)</f>
        <v>1368</v>
      </c>
      <c r="O223" s="12">
        <f>N223/O65</f>
        <v>0.38169642857142855</v>
      </c>
      <c r="P223" s="12">
        <f>O223+O144</f>
        <v>1</v>
      </c>
    </row>
    <row r="224" spans="1:16">
      <c r="A224" s="7">
        <v>2003</v>
      </c>
      <c r="B224" s="2">
        <f t="shared" ref="B224:M224" si="55">C66-B145</f>
        <v>0</v>
      </c>
      <c r="C224" s="2">
        <f t="shared" si="55"/>
        <v>0</v>
      </c>
      <c r="D224" s="2">
        <f t="shared" si="55"/>
        <v>0</v>
      </c>
      <c r="E224" s="2">
        <f t="shared" si="55"/>
        <v>0</v>
      </c>
      <c r="F224" s="2">
        <f t="shared" si="55"/>
        <v>0</v>
      </c>
      <c r="G224" s="2">
        <f t="shared" si="55"/>
        <v>0</v>
      </c>
      <c r="H224" s="2">
        <f t="shared" si="55"/>
        <v>0</v>
      </c>
      <c r="I224" s="2">
        <f t="shared" si="55"/>
        <v>0</v>
      </c>
      <c r="J224" s="2">
        <f t="shared" si="55"/>
        <v>0</v>
      </c>
      <c r="K224" s="2">
        <f t="shared" si="55"/>
        <v>0</v>
      </c>
      <c r="L224" s="2">
        <f t="shared" si="55"/>
        <v>0</v>
      </c>
      <c r="M224" s="2">
        <f t="shared" si="55"/>
        <v>0</v>
      </c>
      <c r="N224" s="2">
        <f>SUM(B224:M224)</f>
        <v>0</v>
      </c>
      <c r="O224" s="12">
        <v>0</v>
      </c>
      <c r="P224" s="12">
        <f>O224+O145</f>
        <v>0</v>
      </c>
    </row>
    <row r="225" spans="1:16">
      <c r="A225" s="7">
        <v>2004</v>
      </c>
      <c r="B225" s="2">
        <f t="shared" ref="B225:M225" si="56">C67-B146</f>
        <v>0</v>
      </c>
      <c r="C225" s="2">
        <f t="shared" si="56"/>
        <v>0</v>
      </c>
      <c r="D225" s="2">
        <f t="shared" si="56"/>
        <v>0</v>
      </c>
      <c r="E225" s="2">
        <f t="shared" si="56"/>
        <v>0</v>
      </c>
      <c r="F225" s="2">
        <f t="shared" si="56"/>
        <v>0</v>
      </c>
      <c r="G225" s="2">
        <f t="shared" si="56"/>
        <v>0</v>
      </c>
      <c r="H225" s="2">
        <f t="shared" si="56"/>
        <v>0</v>
      </c>
      <c r="I225" s="2">
        <f t="shared" si="56"/>
        <v>0</v>
      </c>
      <c r="J225" s="2">
        <f t="shared" si="56"/>
        <v>0</v>
      </c>
      <c r="K225" s="2">
        <f t="shared" si="56"/>
        <v>0</v>
      </c>
      <c r="L225" s="2">
        <f t="shared" si="56"/>
        <v>0</v>
      </c>
      <c r="M225" s="2">
        <f t="shared" si="56"/>
        <v>0</v>
      </c>
      <c r="N225" s="2">
        <f>SUM(B225:M225)</f>
        <v>0</v>
      </c>
      <c r="O225" s="12">
        <v>0</v>
      </c>
      <c r="P225" s="12">
        <f>O225+O146</f>
        <v>0</v>
      </c>
    </row>
    <row r="226" spans="1:16">
      <c r="A226" s="7">
        <v>2005</v>
      </c>
      <c r="B226" s="2">
        <f t="shared" ref="B226:M226" si="57">C68-B147</f>
        <v>0</v>
      </c>
      <c r="C226" s="2">
        <f t="shared" si="57"/>
        <v>0</v>
      </c>
      <c r="D226" s="2">
        <f t="shared" si="57"/>
        <v>0</v>
      </c>
      <c r="E226" s="2">
        <f t="shared" si="57"/>
        <v>0</v>
      </c>
      <c r="F226" s="2">
        <f t="shared" si="57"/>
        <v>0</v>
      </c>
      <c r="G226" s="2">
        <f t="shared" si="57"/>
        <v>0</v>
      </c>
      <c r="H226" s="2">
        <f t="shared" si="57"/>
        <v>0</v>
      </c>
      <c r="I226" s="2">
        <f t="shared" si="57"/>
        <v>0</v>
      </c>
      <c r="J226" s="2">
        <f t="shared" si="57"/>
        <v>0</v>
      </c>
      <c r="K226" s="2">
        <f t="shared" si="57"/>
        <v>0</v>
      </c>
      <c r="L226" s="2">
        <f t="shared" si="57"/>
        <v>0</v>
      </c>
      <c r="M226" s="2">
        <f t="shared" si="57"/>
        <v>0</v>
      </c>
      <c r="N226" s="2">
        <f>SUM(B226:M226)</f>
        <v>0</v>
      </c>
      <c r="O226" s="12">
        <v>0</v>
      </c>
      <c r="P226" s="12">
        <f>O226+O147</f>
        <v>0</v>
      </c>
    </row>
    <row r="227" spans="1:16">
      <c r="A227" s="7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2"/>
      <c r="P227" s="12"/>
    </row>
    <row r="228" spans="1:16">
      <c r="A228" s="7">
        <v>2006</v>
      </c>
      <c r="B228" s="2">
        <f t="shared" ref="B228:M228" si="58">C70-B149</f>
        <v>0</v>
      </c>
      <c r="C228" s="2">
        <f t="shared" si="58"/>
        <v>0</v>
      </c>
      <c r="D228" s="2">
        <f t="shared" si="58"/>
        <v>0</v>
      </c>
      <c r="E228" s="2">
        <f t="shared" si="58"/>
        <v>0</v>
      </c>
      <c r="F228" s="2">
        <f t="shared" si="58"/>
        <v>424</v>
      </c>
      <c r="G228" s="2">
        <f t="shared" si="58"/>
        <v>349</v>
      </c>
      <c r="H228" s="2">
        <f t="shared" si="58"/>
        <v>1785</v>
      </c>
      <c r="I228" s="2">
        <f t="shared" si="58"/>
        <v>652</v>
      </c>
      <c r="J228" s="2">
        <f t="shared" si="58"/>
        <v>0</v>
      </c>
      <c r="K228" s="2">
        <f t="shared" si="58"/>
        <v>0</v>
      </c>
      <c r="L228" s="2">
        <f t="shared" si="58"/>
        <v>0</v>
      </c>
      <c r="M228" s="2">
        <f t="shared" si="58"/>
        <v>0</v>
      </c>
      <c r="N228" s="2">
        <f>SUM(B228:M228)</f>
        <v>3210</v>
      </c>
      <c r="O228" s="12">
        <f>N228/O70</f>
        <v>0.55060034305317329</v>
      </c>
      <c r="P228" s="12">
        <f>O228+O149</f>
        <v>1</v>
      </c>
    </row>
    <row r="229" spans="1:16">
      <c r="A229" s="7">
        <v>2007</v>
      </c>
      <c r="B229" s="2">
        <f t="shared" ref="B229:M229" si="59">C71-B150</f>
        <v>0</v>
      </c>
      <c r="C229" s="2">
        <f t="shared" si="59"/>
        <v>0</v>
      </c>
      <c r="D229" s="2">
        <f t="shared" si="59"/>
        <v>0</v>
      </c>
      <c r="E229" s="2">
        <f t="shared" si="59"/>
        <v>0</v>
      </c>
      <c r="F229" s="2">
        <f t="shared" si="59"/>
        <v>0</v>
      </c>
      <c r="G229" s="2">
        <f t="shared" si="59"/>
        <v>0</v>
      </c>
      <c r="H229" s="2">
        <f t="shared" si="59"/>
        <v>0</v>
      </c>
      <c r="I229" s="2">
        <f t="shared" si="59"/>
        <v>0</v>
      </c>
      <c r="J229" s="2">
        <f t="shared" si="59"/>
        <v>0</v>
      </c>
      <c r="K229" s="2">
        <f t="shared" si="59"/>
        <v>0</v>
      </c>
      <c r="L229" s="2">
        <f t="shared" si="59"/>
        <v>0</v>
      </c>
      <c r="M229" s="2">
        <f t="shared" si="59"/>
        <v>0</v>
      </c>
      <c r="N229" s="2">
        <f>SUM(B229:M229)</f>
        <v>0</v>
      </c>
      <c r="O229" s="12">
        <v>0</v>
      </c>
      <c r="P229" s="12">
        <f>O229+O150</f>
        <v>0</v>
      </c>
    </row>
    <row r="230" spans="1:16">
      <c r="A230" s="7">
        <v>2008</v>
      </c>
      <c r="B230" s="2">
        <f t="shared" ref="B230:M230" si="60">C72-B151</f>
        <v>0</v>
      </c>
      <c r="C230" s="2">
        <f t="shared" si="60"/>
        <v>0</v>
      </c>
      <c r="D230" s="2">
        <f t="shared" si="60"/>
        <v>0</v>
      </c>
      <c r="E230" s="2">
        <f t="shared" si="60"/>
        <v>0</v>
      </c>
      <c r="F230" s="2">
        <f t="shared" si="60"/>
        <v>0</v>
      </c>
      <c r="G230" s="2">
        <f t="shared" si="60"/>
        <v>0</v>
      </c>
      <c r="H230" s="2">
        <f t="shared" si="60"/>
        <v>0</v>
      </c>
      <c r="I230" s="2">
        <f t="shared" si="60"/>
        <v>0</v>
      </c>
      <c r="J230" s="2">
        <f t="shared" si="60"/>
        <v>0</v>
      </c>
      <c r="K230" s="2">
        <f t="shared" si="60"/>
        <v>0</v>
      </c>
      <c r="L230" s="2">
        <f t="shared" si="60"/>
        <v>0</v>
      </c>
      <c r="M230" s="2">
        <f t="shared" si="60"/>
        <v>0</v>
      </c>
      <c r="N230" s="2">
        <f>SUM(B230:M230)</f>
        <v>0</v>
      </c>
      <c r="O230" s="12">
        <v>0</v>
      </c>
      <c r="P230" s="12">
        <f>O230+O151</f>
        <v>0</v>
      </c>
    </row>
    <row r="231" spans="1:16">
      <c r="A231" s="7">
        <v>2009</v>
      </c>
      <c r="B231" s="2">
        <f t="shared" ref="B231:M231" si="61">C73-B152</f>
        <v>0</v>
      </c>
      <c r="C231" s="2">
        <f t="shared" si="61"/>
        <v>0</v>
      </c>
      <c r="D231" s="2">
        <f t="shared" si="61"/>
        <v>0</v>
      </c>
      <c r="E231" s="2">
        <f t="shared" si="61"/>
        <v>1254</v>
      </c>
      <c r="F231" s="2">
        <f t="shared" si="61"/>
        <v>2707</v>
      </c>
      <c r="G231" s="2">
        <f t="shared" si="61"/>
        <v>1996</v>
      </c>
      <c r="H231" s="2">
        <f t="shared" si="61"/>
        <v>1521</v>
      </c>
      <c r="I231" s="2">
        <f t="shared" si="61"/>
        <v>1145</v>
      </c>
      <c r="J231" s="2">
        <f t="shared" si="61"/>
        <v>0</v>
      </c>
      <c r="K231" s="2">
        <f t="shared" si="61"/>
        <v>0</v>
      </c>
      <c r="L231" s="2">
        <f t="shared" si="61"/>
        <v>0</v>
      </c>
      <c r="M231" s="2">
        <f t="shared" si="61"/>
        <v>0</v>
      </c>
      <c r="N231" s="2">
        <f>SUM(B231:M231)</f>
        <v>8623</v>
      </c>
      <c r="O231" s="12">
        <f>N231/O73</f>
        <v>0.80506021846699649</v>
      </c>
      <c r="P231" s="12">
        <f>O231+O152</f>
        <v>1</v>
      </c>
    </row>
    <row r="232" spans="1:16">
      <c r="A232" s="7">
        <v>2010</v>
      </c>
      <c r="B232" s="2">
        <f t="shared" ref="B232:M232" si="62">C74-B153</f>
        <v>0</v>
      </c>
      <c r="C232" s="2">
        <f t="shared" si="62"/>
        <v>0</v>
      </c>
      <c r="D232" s="2">
        <f t="shared" si="62"/>
        <v>0</v>
      </c>
      <c r="E232" s="2">
        <f t="shared" si="62"/>
        <v>0</v>
      </c>
      <c r="F232" s="2">
        <f t="shared" si="62"/>
        <v>1727</v>
      </c>
      <c r="G232" s="2">
        <f t="shared" si="62"/>
        <v>2096</v>
      </c>
      <c r="H232" s="2">
        <f t="shared" si="62"/>
        <v>1013</v>
      </c>
      <c r="I232" s="2">
        <f t="shared" si="62"/>
        <v>1088</v>
      </c>
      <c r="J232" s="2">
        <f t="shared" si="62"/>
        <v>190</v>
      </c>
      <c r="K232" s="2">
        <f t="shared" si="62"/>
        <v>0</v>
      </c>
      <c r="L232" s="2">
        <f t="shared" si="62"/>
        <v>0</v>
      </c>
      <c r="M232" s="2">
        <f t="shared" si="62"/>
        <v>0</v>
      </c>
      <c r="N232" s="2">
        <f>SUM(B232:M232)</f>
        <v>6114</v>
      </c>
      <c r="O232" s="12">
        <f>N232/O74</f>
        <v>0.71184072651065311</v>
      </c>
      <c r="P232" s="12">
        <f>O232+O153</f>
        <v>1</v>
      </c>
    </row>
    <row r="233" spans="1:16">
      <c r="A233" s="7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12"/>
      <c r="P233" s="12"/>
    </row>
    <row r="234" spans="1:16">
      <c r="A234" s="7">
        <v>2011</v>
      </c>
      <c r="B234" s="2">
        <f t="shared" ref="B234:M234" si="63">C76-B155</f>
        <v>0</v>
      </c>
      <c r="C234" s="2">
        <f t="shared" si="63"/>
        <v>0</v>
      </c>
      <c r="D234" s="2">
        <f t="shared" si="63"/>
        <v>0</v>
      </c>
      <c r="E234" s="2">
        <f t="shared" si="63"/>
        <v>0</v>
      </c>
      <c r="F234" s="2">
        <f t="shared" si="63"/>
        <v>2240</v>
      </c>
      <c r="G234" s="2">
        <f t="shared" si="63"/>
        <v>1871</v>
      </c>
      <c r="H234" s="2">
        <f t="shared" si="63"/>
        <v>1228</v>
      </c>
      <c r="I234" s="2">
        <f t="shared" si="63"/>
        <v>1235</v>
      </c>
      <c r="J234" s="2">
        <f t="shared" si="63"/>
        <v>366</v>
      </c>
      <c r="K234" s="2">
        <f t="shared" si="63"/>
        <v>0</v>
      </c>
      <c r="L234" s="2">
        <f t="shared" si="63"/>
        <v>0</v>
      </c>
      <c r="M234" s="2">
        <f t="shared" si="63"/>
        <v>0</v>
      </c>
      <c r="N234" s="2">
        <f>SUM(B234:M234)</f>
        <v>6940</v>
      </c>
      <c r="O234" s="12">
        <f>N234/O76</f>
        <v>0.71413871166906773</v>
      </c>
      <c r="P234" s="12">
        <f>O234+O155</f>
        <v>1</v>
      </c>
    </row>
    <row r="235" spans="1:16">
      <c r="A235" s="7">
        <v>2012</v>
      </c>
      <c r="B235" s="2">
        <f t="shared" ref="B235:M235" si="64">C77-B156</f>
        <v>0</v>
      </c>
      <c r="C235" s="2">
        <f t="shared" si="64"/>
        <v>0</v>
      </c>
      <c r="D235" s="2">
        <f t="shared" si="64"/>
        <v>0</v>
      </c>
      <c r="E235" s="2">
        <f t="shared" si="64"/>
        <v>564</v>
      </c>
      <c r="F235" s="2">
        <f t="shared" si="64"/>
        <v>1668</v>
      </c>
      <c r="G235" s="2">
        <f t="shared" si="64"/>
        <v>645</v>
      </c>
      <c r="H235" s="2">
        <f t="shared" si="64"/>
        <v>766</v>
      </c>
      <c r="I235" s="2">
        <f t="shared" si="64"/>
        <v>803</v>
      </c>
      <c r="J235" s="2">
        <f t="shared" si="64"/>
        <v>0</v>
      </c>
      <c r="K235" s="2">
        <f t="shared" si="64"/>
        <v>0</v>
      </c>
      <c r="L235" s="2">
        <f t="shared" si="64"/>
        <v>0</v>
      </c>
      <c r="M235" s="2">
        <f t="shared" si="64"/>
        <v>0</v>
      </c>
      <c r="N235" s="2">
        <f>SUM(B235:M235)</f>
        <v>4446</v>
      </c>
      <c r="O235" s="12">
        <f>N235/O77</f>
        <v>0.54639301954037112</v>
      </c>
      <c r="P235" s="12">
        <f>O235+O156</f>
        <v>1</v>
      </c>
    </row>
    <row r="236" spans="1:16">
      <c r="A236" s="7">
        <v>2013</v>
      </c>
      <c r="B236" s="2">
        <v>0</v>
      </c>
      <c r="C236" s="2">
        <v>0</v>
      </c>
      <c r="D236" s="2">
        <v>0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">
        <f>SUM(B236:M236)</f>
        <v>0</v>
      </c>
      <c r="O236" s="12">
        <v>0</v>
      </c>
      <c r="P236" s="12">
        <f>O236+O157</f>
        <v>0</v>
      </c>
    </row>
    <row r="237" spans="1:16" ht="15.75" thickBot="1">
      <c r="A237" s="15" t="s">
        <v>1</v>
      </c>
      <c r="B237" s="16">
        <f>SUM(B165:B236)</f>
        <v>0</v>
      </c>
      <c r="C237" s="16">
        <f t="shared" ref="C237:N237" si="65">SUM(C165:C236)</f>
        <v>0</v>
      </c>
      <c r="D237" s="16">
        <f t="shared" si="65"/>
        <v>0</v>
      </c>
      <c r="E237" s="16">
        <f t="shared" si="65"/>
        <v>2162</v>
      </c>
      <c r="F237" s="16">
        <f t="shared" si="65"/>
        <v>22373</v>
      </c>
      <c r="G237" s="16">
        <f t="shared" si="65"/>
        <v>43310</v>
      </c>
      <c r="H237" s="16">
        <f t="shared" si="65"/>
        <v>53657</v>
      </c>
      <c r="I237" s="16">
        <f t="shared" si="65"/>
        <v>40812</v>
      </c>
      <c r="J237" s="16">
        <f t="shared" si="65"/>
        <v>11787</v>
      </c>
      <c r="K237" s="16">
        <f t="shared" si="65"/>
        <v>2911</v>
      </c>
      <c r="L237" s="16">
        <f t="shared" si="65"/>
        <v>0</v>
      </c>
      <c r="M237" s="16">
        <f t="shared" si="65"/>
        <v>0</v>
      </c>
      <c r="N237" s="16">
        <f t="shared" si="65"/>
        <v>177012</v>
      </c>
      <c r="O237" s="17">
        <f>N237/O79</f>
        <v>0.346638519699287</v>
      </c>
      <c r="P237" s="12">
        <f>O237+O158</f>
        <v>1</v>
      </c>
    </row>
    <row r="238" spans="1:16" ht="16.5" thickTop="1" thickBot="1">
      <c r="A238" s="25" t="s">
        <v>2</v>
      </c>
      <c r="B238" s="26">
        <f>AVERAGE(B165:B236)</f>
        <v>0</v>
      </c>
      <c r="C238" s="26">
        <f t="shared" ref="C238:O238" si="66">AVERAGE(C165:C236)</f>
        <v>0</v>
      </c>
      <c r="D238" s="26">
        <f t="shared" si="66"/>
        <v>0</v>
      </c>
      <c r="E238" s="26">
        <f t="shared" si="66"/>
        <v>36.033333333333331</v>
      </c>
      <c r="F238" s="26">
        <f t="shared" si="66"/>
        <v>372.88333333333333</v>
      </c>
      <c r="G238" s="26">
        <f t="shared" si="66"/>
        <v>721.83333333333337</v>
      </c>
      <c r="H238" s="26">
        <f t="shared" si="66"/>
        <v>894.2833333333333</v>
      </c>
      <c r="I238" s="26">
        <f t="shared" si="66"/>
        <v>680.2</v>
      </c>
      <c r="J238" s="26">
        <f t="shared" si="66"/>
        <v>196.45</v>
      </c>
      <c r="K238" s="26">
        <f t="shared" si="66"/>
        <v>48.516666666666666</v>
      </c>
      <c r="L238" s="26">
        <f t="shared" si="66"/>
        <v>0</v>
      </c>
      <c r="M238" s="26">
        <f t="shared" si="66"/>
        <v>0</v>
      </c>
      <c r="N238" s="26">
        <f t="shared" si="66"/>
        <v>2950.2</v>
      </c>
      <c r="O238" s="27">
        <f t="shared" si="66"/>
        <v>0.33061722791912018</v>
      </c>
      <c r="P238" s="12"/>
    </row>
    <row r="239" spans="1:16" ht="15.75" thickTop="1">
      <c r="A239" s="24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</row>
  </sheetData>
  <mergeCells count="9">
    <mergeCell ref="B2:O2"/>
    <mergeCell ref="B3:O3"/>
    <mergeCell ref="B4:O4"/>
    <mergeCell ref="A81:O81"/>
    <mergeCell ref="A162:O162"/>
    <mergeCell ref="A82:O82"/>
    <mergeCell ref="A83:O83"/>
    <mergeCell ref="A160:O160"/>
    <mergeCell ref="A161:O161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0" max="16383" man="1"/>
    <brk id="15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1"/>
  </sheetPr>
  <dimension ref="A1:U248"/>
  <sheetViews>
    <sheetView topLeftCell="A214" zoomScaleNormal="100" workbookViewId="0">
      <selection activeCell="G245" sqref="G245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8" t="s">
        <v>37</v>
      </c>
      <c r="M1" s="2"/>
      <c r="N1" s="2"/>
      <c r="O1" s="2"/>
      <c r="P1" s="2"/>
      <c r="Q1" s="1"/>
      <c r="R1" s="1"/>
      <c r="S1" s="1"/>
      <c r="T1" s="1"/>
      <c r="U1" s="1"/>
    </row>
    <row r="2" spans="1:21">
      <c r="A2" s="2"/>
      <c r="B2" s="34" t="s">
        <v>27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2"/>
      <c r="Q2" s="1"/>
      <c r="R2" s="1"/>
      <c r="S2" s="1"/>
      <c r="T2" s="1"/>
      <c r="U2" s="1"/>
    </row>
    <row r="3" spans="1:21">
      <c r="A3" s="2"/>
      <c r="B3" s="34" t="s">
        <v>29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2"/>
      <c r="Q3" s="1"/>
      <c r="R3" s="1"/>
      <c r="S3" s="1"/>
      <c r="T3" s="1"/>
      <c r="U3" s="1"/>
    </row>
    <row r="4" spans="1:21">
      <c r="A4" s="2"/>
      <c r="B4" s="34" t="s">
        <v>30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5"/>
      <c r="P4" s="2"/>
      <c r="Q4" s="1"/>
      <c r="R4" s="1"/>
      <c r="S4" s="1"/>
      <c r="T4" s="1"/>
      <c r="U4" s="1"/>
    </row>
    <row r="5" spans="1:21">
      <c r="A5" s="2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 t="s">
        <v>17</v>
      </c>
      <c r="P5" s="2"/>
      <c r="Q5" s="1"/>
      <c r="R5" s="1"/>
      <c r="S5" s="1"/>
      <c r="T5" s="1"/>
      <c r="U5" s="1"/>
    </row>
    <row r="6" spans="1:21">
      <c r="A6" s="2"/>
      <c r="B6" s="28" t="s">
        <v>0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9</v>
      </c>
      <c r="J6" s="14" t="s">
        <v>10</v>
      </c>
      <c r="K6" s="14" t="s">
        <v>11</v>
      </c>
      <c r="L6" s="14" t="s">
        <v>12</v>
      </c>
      <c r="M6" s="14" t="s">
        <v>13</v>
      </c>
      <c r="N6" s="14" t="s">
        <v>14</v>
      </c>
      <c r="O6" s="14" t="s">
        <v>15</v>
      </c>
      <c r="P6" s="3"/>
      <c r="Q6" s="1"/>
      <c r="R6" s="1"/>
      <c r="S6" s="1"/>
      <c r="T6" s="1"/>
      <c r="U6" s="1"/>
    </row>
    <row r="7" spans="1:21">
      <c r="A7" s="2"/>
      <c r="B7" s="4">
        <v>1951</v>
      </c>
      <c r="C7" s="5">
        <v>0</v>
      </c>
      <c r="D7" s="5">
        <v>0</v>
      </c>
      <c r="E7" s="5">
        <v>0</v>
      </c>
      <c r="F7" s="5">
        <v>563</v>
      </c>
      <c r="G7" s="5">
        <v>1585</v>
      </c>
      <c r="H7" s="5">
        <v>1837</v>
      </c>
      <c r="I7" s="5">
        <v>1129</v>
      </c>
      <c r="J7" s="5">
        <v>2069</v>
      </c>
      <c r="K7" s="5">
        <v>178</v>
      </c>
      <c r="L7" s="5">
        <v>1985</v>
      </c>
      <c r="M7" s="5">
        <v>0</v>
      </c>
      <c r="N7" s="5">
        <v>0</v>
      </c>
      <c r="O7" s="5">
        <f>SUM(C7:N7)</f>
        <v>9346</v>
      </c>
      <c r="P7" s="2"/>
      <c r="Q7" s="1"/>
      <c r="R7" s="1"/>
      <c r="S7" s="1"/>
      <c r="T7" s="1"/>
      <c r="U7" s="1"/>
    </row>
    <row r="8" spans="1:21" ht="15.75" customHeight="1">
      <c r="A8" s="2"/>
      <c r="B8" s="6">
        <v>1952</v>
      </c>
      <c r="C8" s="2">
        <v>0</v>
      </c>
      <c r="D8" s="2">
        <v>0</v>
      </c>
      <c r="E8" s="2">
        <v>0</v>
      </c>
      <c r="F8" s="2">
        <v>0</v>
      </c>
      <c r="G8" s="2">
        <v>1936</v>
      </c>
      <c r="H8" s="2">
        <v>912</v>
      </c>
      <c r="I8" s="2">
        <v>1032</v>
      </c>
      <c r="J8" s="2">
        <v>1872</v>
      </c>
      <c r="K8" s="2">
        <v>484</v>
      </c>
      <c r="L8" s="2">
        <v>407</v>
      </c>
      <c r="M8" s="2">
        <v>0</v>
      </c>
      <c r="N8" s="2">
        <v>0</v>
      </c>
      <c r="O8" s="2">
        <f>SUM(C8:N8)</f>
        <v>6643</v>
      </c>
      <c r="P8" s="2"/>
      <c r="Q8" s="1"/>
      <c r="R8" s="1"/>
      <c r="S8" s="1"/>
      <c r="T8" s="1"/>
      <c r="U8" s="1"/>
    </row>
    <row r="9" spans="1:21">
      <c r="A9" s="2"/>
      <c r="B9" s="6">
        <v>1953</v>
      </c>
      <c r="C9" s="2">
        <v>0</v>
      </c>
      <c r="D9" s="2">
        <v>0</v>
      </c>
      <c r="E9" s="2">
        <v>0</v>
      </c>
      <c r="F9" s="2">
        <v>0</v>
      </c>
      <c r="G9" s="2">
        <v>1210</v>
      </c>
      <c r="H9" s="2">
        <v>1811</v>
      </c>
      <c r="I9" s="2">
        <v>3536</v>
      </c>
      <c r="J9" s="2">
        <v>6073</v>
      </c>
      <c r="K9" s="2">
        <v>3172</v>
      </c>
      <c r="L9" s="2">
        <v>536</v>
      </c>
      <c r="M9" s="2">
        <v>0</v>
      </c>
      <c r="N9" s="2">
        <v>0</v>
      </c>
      <c r="O9" s="2">
        <f>SUM(C9:N9)</f>
        <v>16338</v>
      </c>
      <c r="P9" s="2"/>
      <c r="Q9" s="1"/>
      <c r="R9" s="1"/>
      <c r="S9" s="1"/>
      <c r="T9" s="1"/>
      <c r="U9" s="1"/>
    </row>
    <row r="10" spans="1:21">
      <c r="A10" s="2"/>
      <c r="B10" s="6">
        <v>1954</v>
      </c>
      <c r="C10" s="2">
        <v>0</v>
      </c>
      <c r="D10" s="2">
        <v>0</v>
      </c>
      <c r="E10" s="2">
        <v>0</v>
      </c>
      <c r="F10" s="2">
        <v>0</v>
      </c>
      <c r="G10" s="2">
        <v>756</v>
      </c>
      <c r="H10" s="2">
        <v>2563</v>
      </c>
      <c r="I10" s="2">
        <v>10026</v>
      </c>
      <c r="J10" s="2">
        <v>5167</v>
      </c>
      <c r="K10" s="2">
        <v>3065</v>
      </c>
      <c r="L10" s="2">
        <v>956</v>
      </c>
      <c r="M10" s="2">
        <v>327</v>
      </c>
      <c r="N10" s="2">
        <v>0</v>
      </c>
      <c r="O10" s="2">
        <f>SUM(C10:N10)</f>
        <v>22860</v>
      </c>
      <c r="P10" s="2"/>
      <c r="Q10" s="1"/>
      <c r="R10" s="1"/>
      <c r="S10" s="1"/>
      <c r="T10" s="1"/>
      <c r="U10" s="1"/>
    </row>
    <row r="11" spans="1:21">
      <c r="A11" s="2"/>
      <c r="B11" s="6">
        <v>1955</v>
      </c>
      <c r="C11" s="2">
        <v>0</v>
      </c>
      <c r="D11" s="2">
        <v>0</v>
      </c>
      <c r="E11" s="2">
        <v>0</v>
      </c>
      <c r="F11" s="2">
        <v>147</v>
      </c>
      <c r="G11" s="2">
        <v>3646</v>
      </c>
      <c r="H11" s="2">
        <v>1928</v>
      </c>
      <c r="I11" s="2">
        <v>10058</v>
      </c>
      <c r="J11" s="2">
        <v>11996</v>
      </c>
      <c r="K11" s="2">
        <v>4181</v>
      </c>
      <c r="L11" s="2">
        <v>589</v>
      </c>
      <c r="M11" s="2">
        <v>0</v>
      </c>
      <c r="N11" s="2">
        <v>0</v>
      </c>
      <c r="O11" s="2">
        <f>SUM(C11:N11)</f>
        <v>32545</v>
      </c>
      <c r="P11" s="2"/>
      <c r="Q11" s="1"/>
      <c r="R11" s="1"/>
      <c r="S11" s="1"/>
      <c r="T11" s="1"/>
      <c r="U11" s="1"/>
    </row>
    <row r="12" spans="1:21">
      <c r="A12" s="2"/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"/>
      <c r="R12" s="1"/>
      <c r="S12" s="1"/>
      <c r="T12" s="1"/>
      <c r="U12" s="1"/>
    </row>
    <row r="13" spans="1:21">
      <c r="A13" s="2"/>
      <c r="B13" s="6">
        <v>1956</v>
      </c>
      <c r="C13" s="2">
        <v>0</v>
      </c>
      <c r="D13" s="2">
        <v>0</v>
      </c>
      <c r="E13" s="2">
        <v>0</v>
      </c>
      <c r="F13" s="2">
        <v>0</v>
      </c>
      <c r="G13" s="2">
        <v>2870</v>
      </c>
      <c r="H13" s="2">
        <v>5336</v>
      </c>
      <c r="I13" s="2">
        <v>11742</v>
      </c>
      <c r="J13" s="2">
        <v>8628</v>
      </c>
      <c r="K13" s="2">
        <v>4040</v>
      </c>
      <c r="L13" s="2">
        <v>1276</v>
      </c>
      <c r="M13" s="2">
        <v>0</v>
      </c>
      <c r="N13" s="2">
        <v>0</v>
      </c>
      <c r="O13" s="2">
        <f>SUM(C13:N13)</f>
        <v>33892</v>
      </c>
      <c r="P13" s="2"/>
      <c r="Q13" s="1"/>
      <c r="R13" s="1"/>
      <c r="S13" s="1"/>
      <c r="T13" s="1"/>
      <c r="U13" s="1"/>
    </row>
    <row r="14" spans="1:21">
      <c r="A14" s="2"/>
      <c r="B14" s="6">
        <v>1957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8005</v>
      </c>
      <c r="J14" s="2">
        <v>11220</v>
      </c>
      <c r="K14" s="2">
        <v>1109</v>
      </c>
      <c r="L14" s="2">
        <v>1097</v>
      </c>
      <c r="M14" s="2">
        <v>0</v>
      </c>
      <c r="N14" s="2">
        <v>0</v>
      </c>
      <c r="O14" s="2">
        <f>SUM(C14:N14)</f>
        <v>21431</v>
      </c>
      <c r="P14" s="2"/>
      <c r="Q14" s="1"/>
      <c r="R14" s="1"/>
      <c r="S14" s="1"/>
      <c r="T14" s="1"/>
      <c r="U14" s="1"/>
    </row>
    <row r="15" spans="1:21">
      <c r="A15" s="2"/>
      <c r="B15" s="6">
        <v>1958</v>
      </c>
      <c r="C15" s="2">
        <v>0</v>
      </c>
      <c r="D15" s="2">
        <v>0</v>
      </c>
      <c r="E15" s="2">
        <v>0</v>
      </c>
      <c r="F15" s="2">
        <v>0</v>
      </c>
      <c r="G15" s="2">
        <v>1059</v>
      </c>
      <c r="H15" s="2">
        <v>2065</v>
      </c>
      <c r="I15" s="2">
        <v>5722</v>
      </c>
      <c r="J15" s="2">
        <v>8858</v>
      </c>
      <c r="K15" s="2">
        <v>2176</v>
      </c>
      <c r="L15" s="2">
        <v>500</v>
      </c>
      <c r="M15" s="2">
        <v>0</v>
      </c>
      <c r="N15" s="2">
        <v>0</v>
      </c>
      <c r="O15" s="2">
        <f>SUM(C15:N15)</f>
        <v>20380</v>
      </c>
      <c r="P15" s="2"/>
      <c r="Q15" s="1"/>
      <c r="R15" s="1"/>
      <c r="S15" s="1"/>
      <c r="T15" s="1"/>
      <c r="U15" s="1"/>
    </row>
    <row r="16" spans="1:21">
      <c r="A16" s="2"/>
      <c r="B16" s="6">
        <v>1959</v>
      </c>
      <c r="C16" s="2">
        <v>0</v>
      </c>
      <c r="D16" s="2">
        <v>0</v>
      </c>
      <c r="E16" s="2">
        <v>0</v>
      </c>
      <c r="F16" s="2">
        <v>0</v>
      </c>
      <c r="G16" s="2">
        <v>1525</v>
      </c>
      <c r="H16" s="2">
        <v>3297</v>
      </c>
      <c r="I16" s="2">
        <v>14463</v>
      </c>
      <c r="J16" s="2">
        <v>10173</v>
      </c>
      <c r="K16" s="2">
        <v>1208</v>
      </c>
      <c r="L16" s="2">
        <v>141</v>
      </c>
      <c r="M16" s="2">
        <v>0</v>
      </c>
      <c r="N16" s="2">
        <v>0</v>
      </c>
      <c r="O16" s="2">
        <f>SUM(C16:N16)</f>
        <v>30807</v>
      </c>
      <c r="P16" s="2"/>
      <c r="Q16" s="1"/>
      <c r="R16" s="1"/>
      <c r="S16" s="1"/>
      <c r="T16" s="1"/>
      <c r="U16" s="1"/>
    </row>
    <row r="17" spans="1:21">
      <c r="A17" s="2"/>
      <c r="B17" s="6">
        <v>1960</v>
      </c>
      <c r="C17" s="2">
        <v>0</v>
      </c>
      <c r="D17" s="2">
        <v>0</v>
      </c>
      <c r="E17" s="2">
        <v>0</v>
      </c>
      <c r="F17" s="2">
        <v>0</v>
      </c>
      <c r="G17" s="2">
        <v>1400</v>
      </c>
      <c r="H17" s="2">
        <v>540</v>
      </c>
      <c r="I17" s="2">
        <v>9450</v>
      </c>
      <c r="J17" s="2">
        <v>12540</v>
      </c>
      <c r="K17" s="2">
        <v>2860</v>
      </c>
      <c r="L17" s="2">
        <v>380</v>
      </c>
      <c r="M17" s="2">
        <v>0</v>
      </c>
      <c r="N17" s="2">
        <v>0</v>
      </c>
      <c r="O17" s="2">
        <f>SUM(C17:N17)</f>
        <v>27170</v>
      </c>
      <c r="P17" s="2"/>
      <c r="Q17" s="1"/>
      <c r="R17" s="1"/>
      <c r="S17" s="1"/>
      <c r="T17" s="1"/>
      <c r="U17" s="1"/>
    </row>
    <row r="18" spans="1:21">
      <c r="A18" s="2"/>
      <c r="B18" s="6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"/>
      <c r="R18" s="1"/>
      <c r="S18" s="1"/>
      <c r="T18" s="1"/>
      <c r="U18" s="1"/>
    </row>
    <row r="19" spans="1:21">
      <c r="A19" s="2"/>
      <c r="B19" s="6">
        <v>1961</v>
      </c>
      <c r="C19" s="2">
        <v>0</v>
      </c>
      <c r="D19" s="2">
        <v>0</v>
      </c>
      <c r="E19" s="2">
        <v>0</v>
      </c>
      <c r="F19" s="2">
        <v>0</v>
      </c>
      <c r="G19" s="2">
        <v>1438</v>
      </c>
      <c r="H19" s="2">
        <v>1261</v>
      </c>
      <c r="I19" s="2">
        <v>12591</v>
      </c>
      <c r="J19" s="2">
        <v>9124</v>
      </c>
      <c r="K19" s="2">
        <v>2089</v>
      </c>
      <c r="L19" s="2">
        <v>684</v>
      </c>
      <c r="M19" s="2">
        <v>0</v>
      </c>
      <c r="N19" s="2">
        <v>0</v>
      </c>
      <c r="O19" s="2">
        <f>SUM(C19:N19)</f>
        <v>27187</v>
      </c>
      <c r="P19" s="2"/>
      <c r="Q19" s="1"/>
      <c r="R19" s="1"/>
      <c r="S19" s="1"/>
      <c r="T19" s="1"/>
      <c r="U19" s="1"/>
    </row>
    <row r="20" spans="1:21">
      <c r="A20" s="2"/>
      <c r="B20" s="6">
        <v>1962</v>
      </c>
      <c r="C20" s="2">
        <v>0</v>
      </c>
      <c r="D20" s="2">
        <v>0</v>
      </c>
      <c r="E20" s="2">
        <v>0</v>
      </c>
      <c r="F20" s="2">
        <v>0</v>
      </c>
      <c r="G20" s="2">
        <v>1898</v>
      </c>
      <c r="H20" s="2">
        <v>1176</v>
      </c>
      <c r="I20" s="2">
        <v>6458</v>
      </c>
      <c r="J20" s="2">
        <v>6294</v>
      </c>
      <c r="K20" s="2">
        <v>2114</v>
      </c>
      <c r="L20" s="2">
        <v>488</v>
      </c>
      <c r="M20" s="2">
        <v>0</v>
      </c>
      <c r="N20" s="2">
        <v>0</v>
      </c>
      <c r="O20" s="2">
        <f>SUM(C20:N20)</f>
        <v>18428</v>
      </c>
      <c r="P20" s="2"/>
      <c r="Q20" s="1"/>
      <c r="R20" s="1"/>
      <c r="S20" s="1"/>
      <c r="T20" s="1"/>
      <c r="U20" s="1"/>
    </row>
    <row r="21" spans="1:21">
      <c r="A21" s="2"/>
      <c r="B21" s="6">
        <v>1963</v>
      </c>
      <c r="C21" s="2">
        <v>0</v>
      </c>
      <c r="D21" s="2">
        <v>0</v>
      </c>
      <c r="E21" s="2">
        <v>0</v>
      </c>
      <c r="F21" s="2">
        <v>0</v>
      </c>
      <c r="G21" s="2">
        <v>3681</v>
      </c>
      <c r="H21" s="2">
        <v>3529</v>
      </c>
      <c r="I21" s="2">
        <v>17318</v>
      </c>
      <c r="J21" s="2">
        <v>6430</v>
      </c>
      <c r="K21" s="2">
        <v>768</v>
      </c>
      <c r="L21" s="2">
        <v>0</v>
      </c>
      <c r="M21" s="2">
        <v>0</v>
      </c>
      <c r="N21" s="2">
        <v>0</v>
      </c>
      <c r="O21" s="2">
        <f>SUM(C21:N21)</f>
        <v>31726</v>
      </c>
      <c r="P21" s="2"/>
      <c r="Q21" s="1"/>
      <c r="R21" s="1"/>
      <c r="S21" s="1"/>
      <c r="T21" s="1"/>
      <c r="U21" s="1"/>
    </row>
    <row r="22" spans="1:21">
      <c r="A22" s="2"/>
      <c r="B22" s="6">
        <v>1964</v>
      </c>
      <c r="C22" s="2">
        <v>0</v>
      </c>
      <c r="D22" s="2">
        <v>0</v>
      </c>
      <c r="E22" s="2">
        <v>0</v>
      </c>
      <c r="F22" s="2">
        <v>0</v>
      </c>
      <c r="G22" s="2">
        <v>2275</v>
      </c>
      <c r="H22" s="2">
        <v>2398</v>
      </c>
      <c r="I22" s="2">
        <v>14781</v>
      </c>
      <c r="J22" s="2">
        <v>9489</v>
      </c>
      <c r="K22" s="2">
        <v>1511</v>
      </c>
      <c r="L22" s="2">
        <v>0</v>
      </c>
      <c r="M22" s="2">
        <v>0</v>
      </c>
      <c r="N22" s="2">
        <v>0</v>
      </c>
      <c r="O22" s="2">
        <f>SUM(C22:N22)</f>
        <v>30454</v>
      </c>
      <c r="P22" s="2"/>
      <c r="Q22" s="1"/>
      <c r="R22" s="1"/>
      <c r="S22" s="1"/>
      <c r="T22" s="1"/>
      <c r="U22" s="1"/>
    </row>
    <row r="23" spans="1:21">
      <c r="A23" s="2"/>
      <c r="B23" s="6">
        <v>1965</v>
      </c>
      <c r="C23" s="2">
        <v>0</v>
      </c>
      <c r="D23" s="2">
        <v>0</v>
      </c>
      <c r="E23" s="2">
        <v>0</v>
      </c>
      <c r="F23" s="2">
        <v>0</v>
      </c>
      <c r="G23" s="2">
        <v>2277</v>
      </c>
      <c r="H23" s="2">
        <v>73</v>
      </c>
      <c r="I23" s="2">
        <v>7087</v>
      </c>
      <c r="J23" s="2">
        <v>10578</v>
      </c>
      <c r="K23" s="2">
        <v>1127</v>
      </c>
      <c r="L23" s="2">
        <v>0</v>
      </c>
      <c r="M23" s="2">
        <v>0</v>
      </c>
      <c r="N23" s="2">
        <v>0</v>
      </c>
      <c r="O23" s="2">
        <f>SUM(C23:N23)</f>
        <v>21142</v>
      </c>
      <c r="P23" s="2"/>
      <c r="Q23" s="1"/>
      <c r="R23" s="1"/>
      <c r="S23" s="1"/>
      <c r="T23" s="1"/>
      <c r="U23" s="1"/>
    </row>
    <row r="24" spans="1:21">
      <c r="A24" s="2"/>
      <c r="B24" s="6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1"/>
      <c r="R24" s="1"/>
      <c r="S24" s="1"/>
      <c r="T24" s="1"/>
      <c r="U24" s="1"/>
    </row>
    <row r="25" spans="1:21">
      <c r="A25" s="2"/>
      <c r="B25" s="6">
        <v>1966</v>
      </c>
      <c r="C25" s="2">
        <v>0</v>
      </c>
      <c r="D25" s="2">
        <v>0</v>
      </c>
      <c r="E25" s="2">
        <v>0</v>
      </c>
      <c r="F25" s="2">
        <v>0</v>
      </c>
      <c r="G25" s="2">
        <v>2729</v>
      </c>
      <c r="H25" s="2">
        <v>2648</v>
      </c>
      <c r="I25" s="2">
        <v>9604</v>
      </c>
      <c r="J25" s="2">
        <v>5165</v>
      </c>
      <c r="K25" s="2">
        <v>2489</v>
      </c>
      <c r="L25" s="2">
        <v>105</v>
      </c>
      <c r="M25" s="2">
        <v>0</v>
      </c>
      <c r="N25" s="2">
        <v>0</v>
      </c>
      <c r="O25" s="2">
        <f>SUM(C25:N25)</f>
        <v>22740</v>
      </c>
      <c r="P25" s="2"/>
      <c r="Q25" s="1"/>
      <c r="R25" s="1"/>
      <c r="S25" s="1"/>
      <c r="T25" s="1"/>
      <c r="U25" s="1"/>
    </row>
    <row r="26" spans="1:21">
      <c r="A26" s="2"/>
      <c r="B26" s="6">
        <v>1967</v>
      </c>
      <c r="C26" s="2">
        <v>0</v>
      </c>
      <c r="D26" s="2">
        <v>0</v>
      </c>
      <c r="E26" s="2">
        <v>0</v>
      </c>
      <c r="F26" s="2">
        <v>2189</v>
      </c>
      <c r="G26" s="2">
        <v>1108</v>
      </c>
      <c r="H26" s="2">
        <v>471</v>
      </c>
      <c r="I26" s="2">
        <v>3683</v>
      </c>
      <c r="J26" s="2">
        <v>11001</v>
      </c>
      <c r="K26" s="2">
        <v>2797</v>
      </c>
      <c r="L26" s="2">
        <v>445</v>
      </c>
      <c r="M26" s="2">
        <v>0</v>
      </c>
      <c r="N26" s="2">
        <v>0</v>
      </c>
      <c r="O26" s="2">
        <f>SUM(C26:N26)</f>
        <v>21694</v>
      </c>
      <c r="P26" s="2"/>
      <c r="Q26" s="1"/>
      <c r="R26" s="1"/>
      <c r="S26" s="1"/>
      <c r="T26" s="1"/>
      <c r="U26" s="1"/>
    </row>
    <row r="27" spans="1:21">
      <c r="A27" s="2"/>
      <c r="B27" s="6">
        <v>1968</v>
      </c>
      <c r="C27" s="2">
        <v>0</v>
      </c>
      <c r="D27" s="2">
        <v>0</v>
      </c>
      <c r="E27" s="2">
        <v>0</v>
      </c>
      <c r="F27" s="2">
        <v>286</v>
      </c>
      <c r="G27" s="2">
        <v>1529</v>
      </c>
      <c r="H27" s="2">
        <v>2619</v>
      </c>
      <c r="I27" s="2">
        <v>13755</v>
      </c>
      <c r="J27" s="2">
        <v>8397</v>
      </c>
      <c r="K27" s="2">
        <v>1601</v>
      </c>
      <c r="L27" s="2">
        <v>0</v>
      </c>
      <c r="M27" s="2">
        <v>0</v>
      </c>
      <c r="N27" s="2">
        <v>0</v>
      </c>
      <c r="O27" s="2">
        <f>SUM(C27:N27)</f>
        <v>28187</v>
      </c>
      <c r="P27" s="2"/>
      <c r="Q27" s="1"/>
      <c r="R27" s="1"/>
      <c r="S27" s="1"/>
      <c r="T27" s="1"/>
      <c r="U27" s="1"/>
    </row>
    <row r="28" spans="1:21">
      <c r="A28" s="2"/>
      <c r="B28" s="6">
        <v>1969</v>
      </c>
      <c r="C28" s="2">
        <v>0</v>
      </c>
      <c r="D28" s="2">
        <v>0</v>
      </c>
      <c r="E28" s="2">
        <v>0</v>
      </c>
      <c r="F28" s="2">
        <v>0</v>
      </c>
      <c r="G28" s="2">
        <v>1328</v>
      </c>
      <c r="H28" s="2">
        <v>1722</v>
      </c>
      <c r="I28" s="2">
        <v>10679</v>
      </c>
      <c r="J28" s="2">
        <v>12564</v>
      </c>
      <c r="K28" s="2">
        <v>0</v>
      </c>
      <c r="L28" s="2">
        <v>0</v>
      </c>
      <c r="M28" s="2">
        <v>0</v>
      </c>
      <c r="N28" s="2">
        <v>0</v>
      </c>
      <c r="O28" s="2">
        <f>SUM(C28:N28)</f>
        <v>26293</v>
      </c>
      <c r="P28" s="2"/>
      <c r="Q28" s="1"/>
      <c r="R28" s="1"/>
      <c r="S28" s="1"/>
      <c r="T28" s="1"/>
      <c r="U28" s="1"/>
    </row>
    <row r="29" spans="1:21">
      <c r="A29" s="2"/>
      <c r="B29" s="6">
        <v>1970</v>
      </c>
      <c r="C29" s="2">
        <v>0</v>
      </c>
      <c r="D29" s="2">
        <v>0</v>
      </c>
      <c r="E29" s="2">
        <v>0</v>
      </c>
      <c r="F29" s="2">
        <v>0</v>
      </c>
      <c r="G29" s="2">
        <v>3108</v>
      </c>
      <c r="H29" s="2">
        <v>2436</v>
      </c>
      <c r="I29" s="2">
        <v>18281</v>
      </c>
      <c r="J29" s="2">
        <v>11844</v>
      </c>
      <c r="K29" s="2">
        <v>1204</v>
      </c>
      <c r="L29" s="2">
        <v>0</v>
      </c>
      <c r="M29" s="2">
        <v>0</v>
      </c>
      <c r="N29" s="2">
        <v>0</v>
      </c>
      <c r="O29" s="2">
        <f>SUM(C29:N29)</f>
        <v>36873</v>
      </c>
      <c r="P29" s="2"/>
      <c r="Q29" s="1"/>
      <c r="R29" s="1"/>
      <c r="S29" s="1"/>
      <c r="T29" s="1"/>
      <c r="U29" s="1"/>
    </row>
    <row r="30" spans="1:21">
      <c r="A30" s="2"/>
      <c r="B30" s="6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1"/>
      <c r="R30" s="1"/>
      <c r="S30" s="1"/>
      <c r="T30" s="1"/>
      <c r="U30" s="1"/>
    </row>
    <row r="31" spans="1:21">
      <c r="A31" s="2"/>
      <c r="B31" s="6">
        <v>1971</v>
      </c>
      <c r="C31" s="2">
        <v>0</v>
      </c>
      <c r="D31" s="2">
        <v>0</v>
      </c>
      <c r="E31" s="2">
        <v>0</v>
      </c>
      <c r="F31" s="2">
        <v>0</v>
      </c>
      <c r="G31" s="2">
        <v>2281</v>
      </c>
      <c r="H31" s="2">
        <v>2984</v>
      </c>
      <c r="I31" s="2">
        <v>14076</v>
      </c>
      <c r="J31" s="2">
        <v>13812</v>
      </c>
      <c r="K31" s="2">
        <v>1514</v>
      </c>
      <c r="L31" s="2">
        <v>0</v>
      </c>
      <c r="M31" s="2">
        <v>0</v>
      </c>
      <c r="N31" s="2">
        <v>0</v>
      </c>
      <c r="O31" s="2">
        <f>SUM(C31:N31)</f>
        <v>34667</v>
      </c>
      <c r="P31" s="2"/>
      <c r="Q31" s="1"/>
      <c r="R31" s="1"/>
      <c r="S31" s="1"/>
      <c r="T31" s="1"/>
      <c r="U31" s="1"/>
    </row>
    <row r="32" spans="1:21">
      <c r="A32" s="2"/>
      <c r="B32" s="6">
        <v>1972</v>
      </c>
      <c r="C32" s="2">
        <v>0</v>
      </c>
      <c r="D32" s="2">
        <v>0</v>
      </c>
      <c r="E32" s="2">
        <v>0</v>
      </c>
      <c r="F32" s="2">
        <v>0</v>
      </c>
      <c r="G32" s="2">
        <v>2001</v>
      </c>
      <c r="H32" s="2">
        <v>2285</v>
      </c>
      <c r="I32" s="2">
        <v>15292</v>
      </c>
      <c r="J32" s="2">
        <v>12790</v>
      </c>
      <c r="K32" s="2">
        <v>1298</v>
      </c>
      <c r="L32" s="2">
        <v>0</v>
      </c>
      <c r="M32" s="2">
        <v>0</v>
      </c>
      <c r="N32" s="2">
        <v>0</v>
      </c>
      <c r="O32" s="2">
        <f>SUM(C32:N32)</f>
        <v>33666</v>
      </c>
      <c r="P32" s="2"/>
      <c r="Q32" s="1"/>
      <c r="R32" s="1"/>
      <c r="S32" s="1"/>
      <c r="T32" s="1"/>
      <c r="U32" s="1"/>
    </row>
    <row r="33" spans="1:21">
      <c r="A33" s="2"/>
      <c r="B33" s="6">
        <v>1973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3590</v>
      </c>
      <c r="I33" s="2">
        <v>13864</v>
      </c>
      <c r="J33" s="2">
        <v>12898</v>
      </c>
      <c r="K33" s="2">
        <v>1916</v>
      </c>
      <c r="L33" s="2">
        <v>103</v>
      </c>
      <c r="M33" s="2">
        <v>0</v>
      </c>
      <c r="N33" s="2">
        <v>0</v>
      </c>
      <c r="O33" s="2">
        <f>SUM(C33:N33)</f>
        <v>32371</v>
      </c>
      <c r="P33" s="2"/>
      <c r="Q33" s="1"/>
      <c r="R33" s="1"/>
      <c r="S33" s="1"/>
      <c r="T33" s="1"/>
      <c r="U33" s="1"/>
    </row>
    <row r="34" spans="1:21">
      <c r="A34" s="2"/>
      <c r="B34" s="6">
        <v>1974</v>
      </c>
      <c r="C34" s="2">
        <v>0</v>
      </c>
      <c r="D34" s="2">
        <v>0</v>
      </c>
      <c r="E34" s="2">
        <v>0</v>
      </c>
      <c r="F34" s="2">
        <v>0</v>
      </c>
      <c r="G34" s="2">
        <v>1810</v>
      </c>
      <c r="H34" s="2">
        <v>3333</v>
      </c>
      <c r="I34" s="2">
        <v>20730</v>
      </c>
      <c r="J34" s="2">
        <v>11914</v>
      </c>
      <c r="K34" s="2">
        <v>1208</v>
      </c>
      <c r="L34" s="2">
        <v>0</v>
      </c>
      <c r="M34" s="2">
        <v>0</v>
      </c>
      <c r="N34" s="2">
        <v>0</v>
      </c>
      <c r="O34" s="2">
        <f>SUM(C34:N34)</f>
        <v>38995</v>
      </c>
      <c r="P34" s="2"/>
      <c r="Q34" s="1"/>
      <c r="R34" s="1"/>
      <c r="S34" s="1"/>
      <c r="T34" s="1"/>
      <c r="U34" s="1"/>
    </row>
    <row r="35" spans="1:21">
      <c r="A35" s="2"/>
      <c r="B35" s="6">
        <v>1975</v>
      </c>
      <c r="C35" s="2">
        <v>0</v>
      </c>
      <c r="D35" s="2">
        <v>0</v>
      </c>
      <c r="E35" s="2">
        <v>0</v>
      </c>
      <c r="F35" s="2">
        <v>0</v>
      </c>
      <c r="G35" s="2">
        <v>346</v>
      </c>
      <c r="H35" s="2">
        <v>2781</v>
      </c>
      <c r="I35" s="2">
        <v>15810</v>
      </c>
      <c r="J35" s="2">
        <v>12361</v>
      </c>
      <c r="K35" s="2">
        <v>1907</v>
      </c>
      <c r="L35" s="2">
        <v>0</v>
      </c>
      <c r="M35" s="2">
        <v>0</v>
      </c>
      <c r="N35" s="2">
        <v>0</v>
      </c>
      <c r="O35" s="2">
        <f>SUM(C35:N35)</f>
        <v>33205</v>
      </c>
      <c r="P35" s="2"/>
      <c r="Q35" s="1"/>
      <c r="R35" s="1"/>
      <c r="S35" s="1"/>
      <c r="T35" s="1"/>
      <c r="U35" s="1"/>
    </row>
    <row r="36" spans="1:21">
      <c r="A36" s="2"/>
      <c r="B36" s="6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1"/>
      <c r="R36" s="1"/>
      <c r="S36" s="1"/>
      <c r="T36" s="1"/>
      <c r="U36" s="1"/>
    </row>
    <row r="37" spans="1:21">
      <c r="A37" s="2"/>
      <c r="B37" s="6">
        <v>1976</v>
      </c>
      <c r="C37" s="2">
        <v>0</v>
      </c>
      <c r="D37" s="2">
        <v>0</v>
      </c>
      <c r="E37" s="2">
        <v>0</v>
      </c>
      <c r="F37" s="2">
        <v>1370</v>
      </c>
      <c r="G37" s="2">
        <v>132</v>
      </c>
      <c r="H37" s="2">
        <v>5672</v>
      </c>
      <c r="I37" s="2">
        <v>19783</v>
      </c>
      <c r="J37" s="2">
        <v>17169</v>
      </c>
      <c r="K37" s="2">
        <v>1774</v>
      </c>
      <c r="L37" s="2">
        <v>0</v>
      </c>
      <c r="M37" s="2">
        <v>0</v>
      </c>
      <c r="N37" s="2">
        <v>0</v>
      </c>
      <c r="O37" s="2">
        <f>SUM(C37:N37)</f>
        <v>45900</v>
      </c>
      <c r="P37" s="2"/>
      <c r="Q37" s="1"/>
      <c r="R37" s="1"/>
      <c r="S37" s="1"/>
      <c r="T37" s="1"/>
      <c r="U37" s="1"/>
    </row>
    <row r="38" spans="1:21">
      <c r="A38" s="2"/>
      <c r="B38" s="6">
        <v>1977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5085</v>
      </c>
      <c r="I38" s="2">
        <v>15184</v>
      </c>
      <c r="J38" s="2">
        <v>10187</v>
      </c>
      <c r="K38" s="2">
        <v>729</v>
      </c>
      <c r="L38" s="2">
        <v>0</v>
      </c>
      <c r="M38" s="2">
        <v>0</v>
      </c>
      <c r="N38" s="2">
        <v>0</v>
      </c>
      <c r="O38" s="2">
        <f>SUM(C38:N38)</f>
        <v>31185</v>
      </c>
      <c r="P38" s="2"/>
      <c r="Q38" s="2"/>
      <c r="R38" s="2"/>
      <c r="S38" s="1"/>
      <c r="T38" s="1"/>
      <c r="U38" s="1"/>
    </row>
    <row r="39" spans="1:21">
      <c r="A39" s="2"/>
      <c r="B39" s="6">
        <v>1978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3588</v>
      </c>
      <c r="I39" s="2">
        <v>17480</v>
      </c>
      <c r="J39" s="2">
        <v>12162</v>
      </c>
      <c r="K39" s="2">
        <v>1484</v>
      </c>
      <c r="L39" s="2">
        <v>0</v>
      </c>
      <c r="M39" s="2">
        <v>0</v>
      </c>
      <c r="N39" s="2">
        <v>0</v>
      </c>
      <c r="O39" s="2">
        <f>SUM(C39:N39)</f>
        <v>34714</v>
      </c>
      <c r="P39" s="2"/>
      <c r="Q39" s="2"/>
      <c r="R39" s="2"/>
      <c r="S39" s="1"/>
      <c r="T39" s="1"/>
      <c r="U39" s="1"/>
    </row>
    <row r="40" spans="1:21">
      <c r="A40" s="2"/>
      <c r="B40" s="6">
        <v>1979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1973</v>
      </c>
      <c r="I40" s="2">
        <v>7437</v>
      </c>
      <c r="J40" s="2">
        <v>10505</v>
      </c>
      <c r="K40" s="2">
        <v>2853</v>
      </c>
      <c r="L40" s="2">
        <v>0</v>
      </c>
      <c r="M40" s="2">
        <v>0</v>
      </c>
      <c r="N40" s="2">
        <v>0</v>
      </c>
      <c r="O40" s="2">
        <f>SUM(C40:N40)</f>
        <v>22768</v>
      </c>
      <c r="P40" s="2"/>
      <c r="Q40" s="2"/>
      <c r="R40" s="2"/>
      <c r="S40" s="1"/>
      <c r="T40" s="1"/>
      <c r="U40" s="1"/>
    </row>
    <row r="41" spans="1:21">
      <c r="A41" s="2"/>
      <c r="B41" s="6">
        <v>1980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1517</v>
      </c>
      <c r="I41" s="2">
        <v>17755</v>
      </c>
      <c r="J41" s="2">
        <v>11965</v>
      </c>
      <c r="K41" s="2">
        <v>1340</v>
      </c>
      <c r="L41" s="2">
        <v>0</v>
      </c>
      <c r="M41" s="2">
        <v>0</v>
      </c>
      <c r="N41" s="2">
        <v>0</v>
      </c>
      <c r="O41" s="2">
        <f>SUM(C41:N41)</f>
        <v>32577</v>
      </c>
      <c r="P41" s="2"/>
      <c r="Q41" s="2"/>
      <c r="R41" s="2"/>
      <c r="S41" s="1"/>
      <c r="T41" s="1"/>
      <c r="U41" s="1"/>
    </row>
    <row r="42" spans="1:21">
      <c r="A42" s="2"/>
      <c r="B42" s="6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1"/>
      <c r="T42" s="1"/>
      <c r="U42" s="1"/>
    </row>
    <row r="43" spans="1:21">
      <c r="A43" s="2"/>
      <c r="B43" s="6">
        <v>1981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1973</v>
      </c>
      <c r="I43" s="2">
        <v>9884</v>
      </c>
      <c r="J43" s="2">
        <v>7173</v>
      </c>
      <c r="K43" s="2">
        <v>1481</v>
      </c>
      <c r="L43" s="2">
        <v>0</v>
      </c>
      <c r="M43" s="2">
        <v>0</v>
      </c>
      <c r="N43" s="2">
        <v>0</v>
      </c>
      <c r="O43" s="2">
        <f>SUM(C43:N43)</f>
        <v>20511</v>
      </c>
      <c r="P43" s="2"/>
      <c r="Q43" s="2"/>
      <c r="R43" s="2"/>
      <c r="S43" s="1"/>
      <c r="T43" s="1"/>
      <c r="U43" s="1"/>
    </row>
    <row r="44" spans="1:21">
      <c r="A44" s="2"/>
      <c r="B44" s="6">
        <v>1982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893</v>
      </c>
      <c r="I44" s="2">
        <v>11858</v>
      </c>
      <c r="J44" s="2">
        <v>11688</v>
      </c>
      <c r="K44" s="2">
        <v>2635</v>
      </c>
      <c r="L44" s="2">
        <v>0</v>
      </c>
      <c r="M44" s="2">
        <v>0</v>
      </c>
      <c r="N44" s="2">
        <v>0</v>
      </c>
      <c r="O44" s="2">
        <f>SUM(C44:N44)</f>
        <v>27074</v>
      </c>
      <c r="P44" s="2"/>
      <c r="Q44" s="2"/>
      <c r="R44" s="2"/>
      <c r="S44" s="1"/>
      <c r="T44" s="1"/>
      <c r="U44" s="1"/>
    </row>
    <row r="45" spans="1:21">
      <c r="A45" s="2"/>
      <c r="B45" s="6">
        <v>1983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849</v>
      </c>
      <c r="I45" s="2">
        <v>11726</v>
      </c>
      <c r="J45" s="2">
        <v>11606</v>
      </c>
      <c r="K45" s="2">
        <v>3349</v>
      </c>
      <c r="L45" s="2">
        <v>0</v>
      </c>
      <c r="M45" s="2">
        <v>0</v>
      </c>
      <c r="N45" s="2">
        <v>0</v>
      </c>
      <c r="O45" s="2">
        <f>SUM(C45:N45)</f>
        <v>27530</v>
      </c>
      <c r="P45" s="2"/>
      <c r="Q45" s="2"/>
      <c r="R45" s="2"/>
      <c r="S45" s="1"/>
      <c r="T45" s="1"/>
      <c r="U45" s="1"/>
    </row>
    <row r="46" spans="1:21">
      <c r="A46" s="2"/>
      <c r="B46" s="6">
        <v>1984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955</v>
      </c>
      <c r="I46" s="2">
        <v>12411</v>
      </c>
      <c r="J46" s="2">
        <v>13269</v>
      </c>
      <c r="K46" s="2">
        <v>3290</v>
      </c>
      <c r="L46" s="2">
        <v>0</v>
      </c>
      <c r="M46" s="2">
        <v>0</v>
      </c>
      <c r="N46" s="2">
        <v>0</v>
      </c>
      <c r="O46" s="2">
        <f>SUM(C46:N46)</f>
        <v>29925</v>
      </c>
      <c r="P46" s="2"/>
      <c r="Q46" s="2"/>
      <c r="R46" s="2"/>
      <c r="S46" s="1"/>
      <c r="T46" s="1"/>
      <c r="U46" s="1"/>
    </row>
    <row r="47" spans="1:21">
      <c r="A47" s="2"/>
      <c r="B47" s="6">
        <v>1985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3474</v>
      </c>
      <c r="I47" s="2">
        <v>8538</v>
      </c>
      <c r="J47" s="2">
        <v>10460</v>
      </c>
      <c r="K47" s="2">
        <v>2185</v>
      </c>
      <c r="L47" s="2">
        <v>0</v>
      </c>
      <c r="M47" s="2">
        <v>0</v>
      </c>
      <c r="N47" s="2">
        <v>0</v>
      </c>
      <c r="O47" s="2">
        <f>SUM(C47:N47)</f>
        <v>24657</v>
      </c>
      <c r="P47" s="2"/>
      <c r="Q47" s="2"/>
      <c r="R47" s="2"/>
      <c r="S47" s="1"/>
      <c r="T47" s="1"/>
      <c r="U47" s="1"/>
    </row>
    <row r="48" spans="1:21">
      <c r="A48" s="2"/>
      <c r="B48" s="6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1"/>
      <c r="T48" s="1"/>
      <c r="U48" s="1"/>
    </row>
    <row r="49" spans="1:21">
      <c r="A49" s="2"/>
      <c r="B49" s="6">
        <v>1986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4825</v>
      </c>
      <c r="I49" s="2">
        <v>14004</v>
      </c>
      <c r="J49" s="2">
        <v>9649</v>
      </c>
      <c r="K49" s="2">
        <v>605</v>
      </c>
      <c r="L49" s="2">
        <v>0</v>
      </c>
      <c r="M49" s="2">
        <v>0</v>
      </c>
      <c r="N49" s="2">
        <v>0</v>
      </c>
      <c r="O49" s="2">
        <f>SUM(C49:N49)</f>
        <v>29083</v>
      </c>
      <c r="P49" s="2"/>
      <c r="Q49" s="1"/>
      <c r="R49" s="1"/>
      <c r="S49" s="1"/>
      <c r="T49" s="1"/>
      <c r="U49" s="1"/>
    </row>
    <row r="50" spans="1:21">
      <c r="A50" s="2"/>
      <c r="B50" s="6">
        <v>1987</v>
      </c>
      <c r="C50" s="2">
        <v>0</v>
      </c>
      <c r="D50" s="2">
        <v>0</v>
      </c>
      <c r="E50" s="2">
        <v>0</v>
      </c>
      <c r="F50" s="2">
        <v>0</v>
      </c>
      <c r="G50" s="2">
        <v>502</v>
      </c>
      <c r="H50" s="2">
        <v>4532</v>
      </c>
      <c r="I50" s="2">
        <v>10203</v>
      </c>
      <c r="J50" s="2">
        <v>9517</v>
      </c>
      <c r="K50" s="2">
        <v>476</v>
      </c>
      <c r="L50" s="2">
        <v>0</v>
      </c>
      <c r="M50" s="2">
        <v>0</v>
      </c>
      <c r="N50" s="2">
        <v>0</v>
      </c>
      <c r="O50" s="2">
        <f>SUM(C50:N50)</f>
        <v>25230</v>
      </c>
      <c r="P50" s="2"/>
      <c r="Q50" s="1"/>
      <c r="R50" s="1"/>
      <c r="S50" s="1"/>
      <c r="T50" s="1"/>
      <c r="U50" s="1"/>
    </row>
    <row r="51" spans="1:21">
      <c r="A51" s="2"/>
      <c r="B51" s="6">
        <v>1988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9860</v>
      </c>
      <c r="I51" s="2">
        <v>11512</v>
      </c>
      <c r="J51" s="2">
        <v>10195</v>
      </c>
      <c r="K51" s="2">
        <v>161</v>
      </c>
      <c r="L51" s="2">
        <v>0</v>
      </c>
      <c r="M51" s="2">
        <v>0</v>
      </c>
      <c r="N51" s="2">
        <v>0</v>
      </c>
      <c r="O51" s="2">
        <f>SUM(C51:N51)</f>
        <v>31728</v>
      </c>
      <c r="P51" s="2"/>
      <c r="Q51" s="2"/>
      <c r="R51" s="2"/>
      <c r="S51" s="1"/>
      <c r="T51" s="1"/>
      <c r="U51" s="1"/>
    </row>
    <row r="52" spans="1:21">
      <c r="A52" s="2"/>
      <c r="B52" s="6">
        <v>1989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2078</v>
      </c>
      <c r="I52" s="2">
        <v>14009</v>
      </c>
      <c r="J52" s="2">
        <v>12179</v>
      </c>
      <c r="K52" s="2">
        <v>1926</v>
      </c>
      <c r="L52" s="2">
        <v>0</v>
      </c>
      <c r="M52" s="2">
        <v>0</v>
      </c>
      <c r="N52" s="2">
        <v>0</v>
      </c>
      <c r="O52" s="2">
        <f>SUM(C52:N52)</f>
        <v>30192</v>
      </c>
      <c r="P52" s="2"/>
      <c r="Q52" s="1"/>
      <c r="R52" s="1"/>
      <c r="S52" s="1"/>
      <c r="T52" s="1"/>
      <c r="U52" s="1"/>
    </row>
    <row r="53" spans="1:21">
      <c r="A53" s="2"/>
      <c r="B53" s="6">
        <v>1990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4501</v>
      </c>
      <c r="I53" s="2">
        <v>15377</v>
      </c>
      <c r="J53" s="2">
        <v>8500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28378</v>
      </c>
      <c r="P53" s="2"/>
      <c r="Q53" s="1"/>
      <c r="R53" s="1"/>
      <c r="S53" s="1"/>
      <c r="T53" s="1"/>
      <c r="U53" s="1"/>
    </row>
    <row r="54" spans="1:21">
      <c r="A54" s="2"/>
      <c r="B54" s="6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1"/>
      <c r="R54" s="1"/>
      <c r="S54" s="1"/>
      <c r="T54" s="1"/>
      <c r="U54" s="1"/>
    </row>
    <row r="55" spans="1:21">
      <c r="A55" s="2"/>
      <c r="B55" s="6">
        <v>1991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3465</v>
      </c>
      <c r="I55" s="2">
        <v>12936</v>
      </c>
      <c r="J55" s="2">
        <v>9402</v>
      </c>
      <c r="K55" s="2">
        <v>0</v>
      </c>
      <c r="L55" s="2">
        <v>0</v>
      </c>
      <c r="M55" s="2">
        <v>0</v>
      </c>
      <c r="N55" s="2">
        <v>0</v>
      </c>
      <c r="O55" s="2">
        <f>SUM(C55:N55)</f>
        <v>25803</v>
      </c>
      <c r="P55" s="2"/>
      <c r="Q55" s="1"/>
      <c r="R55" s="1"/>
      <c r="S55" s="1"/>
      <c r="T55" s="1"/>
      <c r="U55" s="1"/>
    </row>
    <row r="56" spans="1:21">
      <c r="A56" s="2"/>
      <c r="B56" s="6">
        <v>1992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851</v>
      </c>
      <c r="I56" s="2">
        <v>9272</v>
      </c>
      <c r="J56" s="2">
        <v>9675</v>
      </c>
      <c r="K56" s="2">
        <v>2606</v>
      </c>
      <c r="L56" s="2">
        <v>0</v>
      </c>
      <c r="M56" s="2">
        <v>0</v>
      </c>
      <c r="N56" s="2">
        <v>0</v>
      </c>
      <c r="O56" s="2">
        <f>SUM(C56:N56)</f>
        <v>22404</v>
      </c>
      <c r="P56" s="2"/>
      <c r="Q56" s="1"/>
      <c r="R56" s="1"/>
      <c r="S56" s="1"/>
      <c r="T56" s="1"/>
      <c r="U56" s="1"/>
    </row>
    <row r="57" spans="1:21">
      <c r="A57" s="2"/>
      <c r="B57" s="6">
        <v>1993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2015</v>
      </c>
      <c r="I57" s="2">
        <v>5475</v>
      </c>
      <c r="J57" s="2">
        <v>5688</v>
      </c>
      <c r="K57" s="2">
        <v>927</v>
      </c>
      <c r="L57" s="2">
        <v>0</v>
      </c>
      <c r="M57" s="2">
        <v>0</v>
      </c>
      <c r="N57" s="2">
        <v>0</v>
      </c>
      <c r="O57" s="2">
        <f>SUM(C57:N57)</f>
        <v>14105</v>
      </c>
      <c r="P57" s="2"/>
      <c r="Q57" s="1"/>
      <c r="R57" s="1"/>
      <c r="S57" s="1"/>
      <c r="T57" s="1"/>
      <c r="U57" s="1"/>
    </row>
    <row r="58" spans="1:21">
      <c r="A58" s="2"/>
      <c r="B58" s="6">
        <v>1994</v>
      </c>
      <c r="C58" s="1">
        <v>0</v>
      </c>
      <c r="D58" s="1">
        <v>0</v>
      </c>
      <c r="E58" s="1">
        <v>0</v>
      </c>
      <c r="F58" s="1">
        <v>0</v>
      </c>
      <c r="G58" s="1">
        <v>2513</v>
      </c>
      <c r="H58" s="1">
        <v>6839</v>
      </c>
      <c r="I58" s="1">
        <v>8926</v>
      </c>
      <c r="J58" s="1">
        <v>11027</v>
      </c>
      <c r="K58" s="1">
        <v>228</v>
      </c>
      <c r="L58" s="1">
        <v>0</v>
      </c>
      <c r="M58" s="1">
        <v>0</v>
      </c>
      <c r="N58" s="1">
        <v>0</v>
      </c>
      <c r="O58" s="2">
        <f>SUM(C58:N58)</f>
        <v>29533</v>
      </c>
      <c r="P58" s="2"/>
      <c r="Q58" s="1"/>
      <c r="R58" s="1"/>
      <c r="S58" s="1"/>
      <c r="T58" s="1"/>
      <c r="U58" s="1"/>
    </row>
    <row r="59" spans="1:21" ht="15.75">
      <c r="A59" s="2"/>
      <c r="B59" s="6">
        <v>1995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3023</v>
      </c>
      <c r="I59" s="1">
        <v>12240</v>
      </c>
      <c r="J59" s="1">
        <v>13194</v>
      </c>
      <c r="K59" s="1">
        <v>3291</v>
      </c>
      <c r="L59" s="1">
        <v>0</v>
      </c>
      <c r="M59" s="1">
        <v>0</v>
      </c>
      <c r="N59" s="1">
        <v>0</v>
      </c>
      <c r="O59" s="2">
        <f>SUM(C59:N59)</f>
        <v>31748</v>
      </c>
      <c r="P59" s="10"/>
      <c r="Q59" s="1"/>
      <c r="R59" s="1"/>
      <c r="S59" s="1"/>
      <c r="T59" s="1"/>
      <c r="U59" s="1"/>
    </row>
    <row r="60" spans="1:21" ht="15.75">
      <c r="A60" s="2"/>
      <c r="B60" s="6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2"/>
      <c r="P60" s="10"/>
      <c r="Q60" s="1"/>
      <c r="R60" s="1"/>
      <c r="S60" s="1"/>
      <c r="T60" s="1"/>
      <c r="U60" s="1"/>
    </row>
    <row r="61" spans="1:21" ht="15.75">
      <c r="A61" s="2"/>
      <c r="B61" s="6">
        <v>1996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2002</v>
      </c>
      <c r="I61" s="1">
        <v>7166</v>
      </c>
      <c r="J61" s="1">
        <v>4657</v>
      </c>
      <c r="K61" s="1">
        <v>717</v>
      </c>
      <c r="L61" s="1">
        <v>0</v>
      </c>
      <c r="M61" s="1">
        <v>0</v>
      </c>
      <c r="N61" s="1">
        <v>0</v>
      </c>
      <c r="O61" s="2">
        <f>SUM(C61:N61)</f>
        <v>14542</v>
      </c>
      <c r="P61" s="10"/>
      <c r="Q61" s="1"/>
      <c r="R61" s="1"/>
      <c r="S61" s="1"/>
      <c r="T61" s="1"/>
      <c r="U61" s="1"/>
    </row>
    <row r="62" spans="1:21" ht="15.75">
      <c r="A62" s="2"/>
      <c r="B62" s="6">
        <v>1997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4234</v>
      </c>
      <c r="I62" s="1">
        <v>14421</v>
      </c>
      <c r="J62" s="1">
        <v>9892</v>
      </c>
      <c r="K62" s="1">
        <v>980</v>
      </c>
      <c r="L62" s="1">
        <v>0</v>
      </c>
      <c r="M62" s="1">
        <v>0</v>
      </c>
      <c r="N62" s="1">
        <v>0</v>
      </c>
      <c r="O62" s="2">
        <f>SUM(C62:N62)</f>
        <v>29527</v>
      </c>
      <c r="P62" s="10"/>
      <c r="Q62" s="1"/>
      <c r="R62" s="1"/>
      <c r="S62" s="1"/>
      <c r="T62" s="1"/>
      <c r="U62" s="1"/>
    </row>
    <row r="63" spans="1:21" ht="15.75">
      <c r="A63" s="2"/>
      <c r="B63" s="6">
        <v>1998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6879</v>
      </c>
      <c r="I63" s="1">
        <v>10287</v>
      </c>
      <c r="J63" s="1">
        <v>9650</v>
      </c>
      <c r="K63" s="1">
        <v>648</v>
      </c>
      <c r="L63" s="1">
        <v>0</v>
      </c>
      <c r="M63" s="1">
        <v>0</v>
      </c>
      <c r="N63" s="1">
        <v>0</v>
      </c>
      <c r="O63" s="2">
        <f>SUM(C63:N63)</f>
        <v>27464</v>
      </c>
      <c r="P63" s="10"/>
      <c r="Q63" s="1"/>
      <c r="R63" s="1"/>
      <c r="S63" s="1"/>
      <c r="T63" s="1"/>
      <c r="U63" s="1"/>
    </row>
    <row r="64" spans="1:21" ht="15.75">
      <c r="A64" s="2"/>
      <c r="B64" s="6">
        <v>1999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1426</v>
      </c>
      <c r="I64" s="1">
        <v>13092</v>
      </c>
      <c r="J64" s="1">
        <v>6545</v>
      </c>
      <c r="K64" s="1">
        <v>473</v>
      </c>
      <c r="L64" s="1">
        <v>0</v>
      </c>
      <c r="M64" s="1">
        <v>0</v>
      </c>
      <c r="N64" s="1">
        <v>0</v>
      </c>
      <c r="O64" s="2">
        <f>SUM(C64:N64)</f>
        <v>21536</v>
      </c>
      <c r="P64" s="10"/>
      <c r="Q64" s="1"/>
      <c r="R64" s="1"/>
      <c r="S64" s="1"/>
      <c r="T64" s="1"/>
      <c r="U64" s="1"/>
    </row>
    <row r="65" spans="1:21" ht="15.75">
      <c r="A65" s="2"/>
      <c r="B65" s="6">
        <v>2000</v>
      </c>
      <c r="C65" s="1">
        <v>0</v>
      </c>
      <c r="D65" s="1">
        <v>0</v>
      </c>
      <c r="E65" s="1">
        <v>0</v>
      </c>
      <c r="F65" s="1">
        <v>0</v>
      </c>
      <c r="G65" s="1">
        <v>3193</v>
      </c>
      <c r="H65" s="1">
        <v>5872</v>
      </c>
      <c r="I65" s="1">
        <v>7700</v>
      </c>
      <c r="J65" s="1">
        <v>9527</v>
      </c>
      <c r="K65" s="1">
        <v>0</v>
      </c>
      <c r="L65" s="1">
        <v>0</v>
      </c>
      <c r="M65" s="1">
        <v>0</v>
      </c>
      <c r="N65" s="1">
        <v>0</v>
      </c>
      <c r="O65" s="2">
        <f>SUM(C65:N65)</f>
        <v>26292</v>
      </c>
      <c r="P65" s="10"/>
      <c r="Q65" s="1"/>
      <c r="R65" s="1"/>
      <c r="S65" s="1"/>
      <c r="T65" s="1"/>
      <c r="U65" s="1"/>
    </row>
    <row r="66" spans="1:21" ht="15.75">
      <c r="A66" s="2"/>
      <c r="B66" s="6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2"/>
      <c r="P66" s="10"/>
      <c r="Q66" s="1"/>
      <c r="R66" s="1"/>
      <c r="S66" s="1"/>
      <c r="T66" s="1"/>
      <c r="U66" s="1"/>
    </row>
    <row r="67" spans="1:21" ht="15.75">
      <c r="A67" s="2"/>
      <c r="B67" s="6">
        <v>2001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3430</v>
      </c>
      <c r="I67" s="1">
        <v>8553</v>
      </c>
      <c r="J67" s="1">
        <v>7646</v>
      </c>
      <c r="K67" s="1">
        <v>0</v>
      </c>
      <c r="L67" s="1">
        <v>0</v>
      </c>
      <c r="M67" s="1">
        <v>0</v>
      </c>
      <c r="N67" s="1">
        <v>0</v>
      </c>
      <c r="O67" s="2">
        <f>SUM(C67:N67)</f>
        <v>19629</v>
      </c>
      <c r="P67" s="10"/>
      <c r="Q67" s="1"/>
      <c r="R67" s="1"/>
      <c r="S67" s="1"/>
      <c r="T67" s="1"/>
      <c r="U67" s="1"/>
    </row>
    <row r="68" spans="1:21" ht="15.75">
      <c r="A68" s="2"/>
      <c r="B68" s="6">
        <v>2002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3392</v>
      </c>
      <c r="I68" s="1">
        <v>11519</v>
      </c>
      <c r="J68" s="1">
        <v>6241</v>
      </c>
      <c r="K68" s="1">
        <v>0</v>
      </c>
      <c r="L68" s="1">
        <v>0</v>
      </c>
      <c r="M68" s="1">
        <v>0</v>
      </c>
      <c r="N68" s="1">
        <v>0</v>
      </c>
      <c r="O68" s="2">
        <f>SUM(C68:N68)</f>
        <v>21152</v>
      </c>
      <c r="P68" s="10"/>
      <c r="Q68" s="1"/>
      <c r="R68" s="1"/>
      <c r="S68" s="1"/>
      <c r="T68" s="1"/>
      <c r="U68" s="1"/>
    </row>
    <row r="69" spans="1:21" ht="15.75">
      <c r="A69" s="2"/>
      <c r="B69" s="6">
        <v>2003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487</v>
      </c>
      <c r="I69" s="1">
        <v>10393</v>
      </c>
      <c r="J69" s="1">
        <v>7452</v>
      </c>
      <c r="K69" s="1">
        <v>0</v>
      </c>
      <c r="L69" s="1">
        <v>0</v>
      </c>
      <c r="M69" s="1">
        <v>0</v>
      </c>
      <c r="N69" s="1">
        <v>0</v>
      </c>
      <c r="O69" s="2">
        <f>SUM(C69:N69)</f>
        <v>18332</v>
      </c>
      <c r="P69" s="10"/>
      <c r="Q69" s="1"/>
      <c r="R69" s="1"/>
      <c r="S69" s="1"/>
      <c r="T69" s="1"/>
      <c r="U69" s="1"/>
    </row>
    <row r="70" spans="1:21" ht="15.75">
      <c r="A70" s="2"/>
      <c r="B70" s="6">
        <v>2004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2751</v>
      </c>
      <c r="I70" s="1">
        <v>8064</v>
      </c>
      <c r="J70" s="1">
        <v>10231</v>
      </c>
      <c r="K70" s="1">
        <v>918</v>
      </c>
      <c r="L70" s="1">
        <v>0</v>
      </c>
      <c r="M70" s="1">
        <v>0</v>
      </c>
      <c r="N70" s="1">
        <v>0</v>
      </c>
      <c r="O70" s="2">
        <f>SUM(C70:N70)</f>
        <v>21964</v>
      </c>
      <c r="P70" s="10"/>
      <c r="Q70" s="1"/>
      <c r="R70" s="1"/>
      <c r="S70" s="1"/>
      <c r="T70" s="1"/>
      <c r="U70" s="1"/>
    </row>
    <row r="71" spans="1:21" ht="15.75">
      <c r="A71" s="2"/>
      <c r="B71" s="6">
        <v>2005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1855</v>
      </c>
      <c r="I71" s="1">
        <v>10452</v>
      </c>
      <c r="J71" s="1">
        <v>7425</v>
      </c>
      <c r="K71" s="1">
        <v>0</v>
      </c>
      <c r="L71" s="1">
        <v>0</v>
      </c>
      <c r="M71" s="1">
        <v>0</v>
      </c>
      <c r="N71" s="1">
        <v>0</v>
      </c>
      <c r="O71" s="2">
        <f>SUM(C71:N71)</f>
        <v>19732</v>
      </c>
      <c r="P71" s="10"/>
      <c r="Q71" s="1"/>
      <c r="R71" s="1"/>
      <c r="S71" s="1"/>
      <c r="T71" s="1"/>
      <c r="U71" s="1"/>
    </row>
    <row r="72" spans="1:21" ht="15.75">
      <c r="A72" s="2"/>
      <c r="B72" s="6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2"/>
      <c r="P72" s="10"/>
      <c r="Q72" s="1"/>
      <c r="R72" s="1"/>
      <c r="S72" s="1"/>
      <c r="T72" s="1"/>
      <c r="U72" s="1"/>
    </row>
    <row r="73" spans="1:21" ht="15.75">
      <c r="A73" s="2"/>
      <c r="B73" s="6">
        <v>2006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1163</v>
      </c>
      <c r="I73" s="1">
        <v>11593</v>
      </c>
      <c r="J73" s="1">
        <v>6854</v>
      </c>
      <c r="K73" s="1">
        <v>82</v>
      </c>
      <c r="L73" s="1">
        <v>0</v>
      </c>
      <c r="M73" s="1">
        <v>0</v>
      </c>
      <c r="N73" s="1">
        <v>0</v>
      </c>
      <c r="O73" s="2">
        <f>SUM(C73:N73)</f>
        <v>19692</v>
      </c>
      <c r="P73" s="10"/>
      <c r="Q73" s="1"/>
      <c r="R73" s="1"/>
      <c r="S73" s="1"/>
      <c r="T73" s="1"/>
      <c r="U73" s="1"/>
    </row>
    <row r="74" spans="1:21" ht="15.75">
      <c r="A74" s="2"/>
      <c r="B74" s="6">
        <v>2007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2">
        <f>SUM(C74:N74)</f>
        <v>0</v>
      </c>
      <c r="P74" s="10"/>
      <c r="Q74" s="1"/>
      <c r="R74" s="1"/>
      <c r="S74" s="1"/>
      <c r="T74" s="1"/>
      <c r="U74" s="1"/>
    </row>
    <row r="75" spans="1:21" ht="15.75">
      <c r="A75" s="2"/>
      <c r="B75" s="6">
        <v>2008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1556</v>
      </c>
      <c r="I75" s="1">
        <v>9396</v>
      </c>
      <c r="J75" s="1">
        <v>7098</v>
      </c>
      <c r="K75" s="1">
        <v>1337</v>
      </c>
      <c r="L75" s="1">
        <v>0</v>
      </c>
      <c r="M75" s="1">
        <v>0</v>
      </c>
      <c r="N75" s="1">
        <v>0</v>
      </c>
      <c r="O75" s="2">
        <f>SUM(C75:N75)</f>
        <v>19387</v>
      </c>
      <c r="P75" s="10"/>
      <c r="Q75" s="1"/>
      <c r="R75" s="1"/>
      <c r="S75" s="1"/>
      <c r="T75" s="1"/>
      <c r="U75" s="1"/>
    </row>
    <row r="76" spans="1:21" ht="15.75">
      <c r="A76" s="2"/>
      <c r="B76" s="6">
        <v>2009</v>
      </c>
      <c r="C76" s="1">
        <v>0</v>
      </c>
      <c r="D76" s="1">
        <v>0</v>
      </c>
      <c r="E76" s="1">
        <v>0</v>
      </c>
      <c r="F76" s="1">
        <v>0</v>
      </c>
      <c r="G76" s="1">
        <v>1489</v>
      </c>
      <c r="H76" s="1">
        <v>5702</v>
      </c>
      <c r="I76" s="1">
        <v>7171</v>
      </c>
      <c r="J76" s="1">
        <v>8572</v>
      </c>
      <c r="K76" s="1">
        <v>1027</v>
      </c>
      <c r="L76" s="1">
        <v>0</v>
      </c>
      <c r="M76" s="1">
        <v>0</v>
      </c>
      <c r="N76" s="1">
        <v>0</v>
      </c>
      <c r="O76" s="2">
        <f>SUM(C76:N76)</f>
        <v>23961</v>
      </c>
      <c r="P76" s="10"/>
      <c r="Q76" s="1"/>
      <c r="R76" s="1"/>
      <c r="S76" s="1"/>
      <c r="T76" s="1"/>
      <c r="U76" s="1"/>
    </row>
    <row r="77" spans="1:21" ht="15.75">
      <c r="A77" s="2"/>
      <c r="B77" s="6">
        <v>2010</v>
      </c>
      <c r="C77" s="1">
        <v>0</v>
      </c>
      <c r="D77" s="1">
        <v>0</v>
      </c>
      <c r="E77" s="1">
        <v>0</v>
      </c>
      <c r="F77" s="1">
        <v>0</v>
      </c>
      <c r="G77" s="1">
        <v>2172</v>
      </c>
      <c r="H77" s="1">
        <v>4939</v>
      </c>
      <c r="I77" s="1">
        <v>8348</v>
      </c>
      <c r="J77" s="1">
        <v>7649</v>
      </c>
      <c r="K77" s="1">
        <v>1172</v>
      </c>
      <c r="L77" s="1">
        <v>0</v>
      </c>
      <c r="M77" s="1">
        <v>0</v>
      </c>
      <c r="N77" s="1">
        <v>0</v>
      </c>
      <c r="O77" s="2">
        <f>SUM(C77:N77)</f>
        <v>24280</v>
      </c>
      <c r="P77" s="10"/>
      <c r="Q77" s="1"/>
      <c r="R77" s="1"/>
      <c r="S77" s="1"/>
      <c r="T77" s="1"/>
      <c r="U77" s="1"/>
    </row>
    <row r="78" spans="1:21" ht="15.75">
      <c r="A78" s="2"/>
      <c r="B78" s="6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2"/>
      <c r="P78" s="10"/>
      <c r="Q78" s="1"/>
      <c r="R78" s="1"/>
      <c r="S78" s="1"/>
      <c r="T78" s="1"/>
      <c r="U78" s="1"/>
    </row>
    <row r="79" spans="1:21" ht="15.75">
      <c r="A79" s="2"/>
      <c r="B79" s="6">
        <v>2011</v>
      </c>
      <c r="C79" s="1">
        <v>0</v>
      </c>
      <c r="D79" s="1">
        <v>0</v>
      </c>
      <c r="E79" s="1">
        <v>0</v>
      </c>
      <c r="F79" s="1">
        <v>0</v>
      </c>
      <c r="G79" s="1">
        <v>4297</v>
      </c>
      <c r="H79" s="1">
        <v>5545</v>
      </c>
      <c r="I79" s="1">
        <v>8701</v>
      </c>
      <c r="J79" s="1">
        <v>9077</v>
      </c>
      <c r="K79" s="1">
        <v>1230</v>
      </c>
      <c r="L79" s="1">
        <v>0</v>
      </c>
      <c r="M79" s="1">
        <v>0</v>
      </c>
      <c r="N79" s="1">
        <v>0</v>
      </c>
      <c r="O79" s="2">
        <f>SUM(C79:N79)</f>
        <v>28850</v>
      </c>
      <c r="P79" s="10"/>
      <c r="Q79" s="1"/>
      <c r="R79" s="1"/>
      <c r="S79" s="1"/>
      <c r="T79" s="1"/>
      <c r="U79" s="1"/>
    </row>
    <row r="80" spans="1:21" ht="15.75">
      <c r="A80" s="2"/>
      <c r="B80" s="6">
        <v>2012</v>
      </c>
      <c r="C80" s="1">
        <v>0</v>
      </c>
      <c r="D80" s="1">
        <v>0</v>
      </c>
      <c r="E80" s="1">
        <v>0</v>
      </c>
      <c r="F80" s="1">
        <v>1394</v>
      </c>
      <c r="G80" s="1">
        <v>3720</v>
      </c>
      <c r="H80" s="1">
        <v>6467</v>
      </c>
      <c r="I80" s="1">
        <v>9171</v>
      </c>
      <c r="J80" s="1">
        <v>6866</v>
      </c>
      <c r="K80" s="1">
        <v>0</v>
      </c>
      <c r="L80" s="1">
        <v>0</v>
      </c>
      <c r="M80" s="1">
        <v>0</v>
      </c>
      <c r="N80" s="1">
        <v>0</v>
      </c>
      <c r="O80" s="2">
        <f>SUM(C80:N80)</f>
        <v>27618</v>
      </c>
      <c r="P80" s="10"/>
      <c r="Q80" s="1"/>
      <c r="R80" s="1"/>
      <c r="S80" s="1"/>
      <c r="T80" s="1"/>
      <c r="U80" s="1"/>
    </row>
    <row r="81" spans="1:21" ht="15.75">
      <c r="A81" s="2"/>
      <c r="B81" s="6">
        <v>2013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1088</v>
      </c>
      <c r="I81" s="1">
        <v>5745</v>
      </c>
      <c r="J81" s="1">
        <v>5355</v>
      </c>
      <c r="K81" s="1">
        <v>387</v>
      </c>
      <c r="L81" s="1">
        <v>0</v>
      </c>
      <c r="M81" s="1">
        <v>0</v>
      </c>
      <c r="N81" s="1">
        <v>0</v>
      </c>
      <c r="O81" s="2">
        <f>SUM(C81:N81)</f>
        <v>12575</v>
      </c>
      <c r="P81" s="10"/>
      <c r="Q81" s="1"/>
      <c r="R81" s="1"/>
      <c r="S81" s="1"/>
      <c r="T81" s="1"/>
      <c r="U81" s="1"/>
    </row>
    <row r="82" spans="1:21" ht="16.5" thickBot="1">
      <c r="A82" s="2"/>
      <c r="B82" s="21" t="s">
        <v>1</v>
      </c>
      <c r="C82" s="16">
        <f>SUM(C7:C81)</f>
        <v>0</v>
      </c>
      <c r="D82" s="16">
        <f t="shared" ref="D82:O82" si="0">SUM(D7:D81)</f>
        <v>0</v>
      </c>
      <c r="E82" s="16">
        <f t="shared" si="0"/>
        <v>0</v>
      </c>
      <c r="F82" s="16">
        <f t="shared" si="0"/>
        <v>5949</v>
      </c>
      <c r="G82" s="16">
        <f t="shared" si="0"/>
        <v>61814</v>
      </c>
      <c r="H82" s="16">
        <f t="shared" si="0"/>
        <v>180351</v>
      </c>
      <c r="I82" s="16">
        <f t="shared" si="0"/>
        <v>676954</v>
      </c>
      <c r="J82" s="16">
        <f t="shared" si="0"/>
        <v>579204</v>
      </c>
      <c r="K82" s="16">
        <f t="shared" si="0"/>
        <v>86327</v>
      </c>
      <c r="L82" s="16">
        <f t="shared" si="0"/>
        <v>9692</v>
      </c>
      <c r="M82" s="16">
        <f t="shared" si="0"/>
        <v>327</v>
      </c>
      <c r="N82" s="16">
        <f t="shared" si="0"/>
        <v>0</v>
      </c>
      <c r="O82" s="16">
        <f t="shared" si="0"/>
        <v>1600618</v>
      </c>
      <c r="P82" s="10" t="s">
        <v>23</v>
      </c>
      <c r="Q82" s="1"/>
      <c r="R82" s="1"/>
      <c r="S82" s="1"/>
      <c r="T82" s="1"/>
      <c r="U82" s="1"/>
    </row>
    <row r="83" spans="1:21" ht="16.5" thickTop="1" thickBot="1">
      <c r="A83" s="2"/>
      <c r="B83" s="29" t="s">
        <v>2</v>
      </c>
      <c r="C83" s="26">
        <f>AVERAGE(C7:C81)</f>
        <v>0</v>
      </c>
      <c r="D83" s="26">
        <f t="shared" ref="D83:O83" si="1">AVERAGE(D7:D81)</f>
        <v>0</v>
      </c>
      <c r="E83" s="26">
        <f t="shared" si="1"/>
        <v>0</v>
      </c>
      <c r="F83" s="26">
        <f t="shared" si="1"/>
        <v>94.428571428571431</v>
      </c>
      <c r="G83" s="26">
        <f t="shared" si="1"/>
        <v>981.17460317460313</v>
      </c>
      <c r="H83" s="26">
        <f t="shared" si="1"/>
        <v>2862.7142857142858</v>
      </c>
      <c r="I83" s="26">
        <f t="shared" si="1"/>
        <v>10745.301587301587</v>
      </c>
      <c r="J83" s="26">
        <f t="shared" si="1"/>
        <v>9193.7142857142862</v>
      </c>
      <c r="K83" s="26">
        <f t="shared" si="1"/>
        <v>1370.2698412698412</v>
      </c>
      <c r="L83" s="26">
        <f t="shared" si="1"/>
        <v>153.84126984126985</v>
      </c>
      <c r="M83" s="26">
        <f t="shared" si="1"/>
        <v>5.1904761904761907</v>
      </c>
      <c r="N83" s="26">
        <f t="shared" si="1"/>
        <v>0</v>
      </c>
      <c r="O83" s="26">
        <f t="shared" si="1"/>
        <v>25406.634920634922</v>
      </c>
      <c r="P83" s="2"/>
      <c r="Q83" s="1"/>
      <c r="R83" s="1"/>
      <c r="S83" s="1"/>
      <c r="T83" s="1"/>
      <c r="U83" s="1"/>
    </row>
    <row r="84" spans="1:21" ht="15.75" thickTop="1">
      <c r="A84" s="36" t="s">
        <v>27</v>
      </c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2"/>
      <c r="Q84" s="1"/>
      <c r="R84" s="1"/>
      <c r="S84" s="1"/>
      <c r="T84" s="1"/>
      <c r="U84" s="1"/>
    </row>
    <row r="85" spans="1:21">
      <c r="A85" s="36" t="s">
        <v>31</v>
      </c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2"/>
      <c r="Q85" s="1"/>
      <c r="R85" s="1"/>
      <c r="S85" s="1"/>
      <c r="T85" s="1"/>
      <c r="U85" s="1"/>
    </row>
    <row r="86" spans="1:21">
      <c r="A86" s="36" t="s">
        <v>30</v>
      </c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7"/>
      <c r="P86" s="2"/>
      <c r="Q86" s="1"/>
      <c r="R86" s="1"/>
      <c r="S86" s="1"/>
      <c r="T86" s="1"/>
      <c r="U86" s="1"/>
    </row>
    <row r="87" spans="1:21">
      <c r="A87" s="6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1" t="s">
        <v>25</v>
      </c>
      <c r="P87" s="2"/>
      <c r="Q87" s="1"/>
      <c r="R87" s="1"/>
      <c r="S87" s="1"/>
      <c r="T87" s="1"/>
      <c r="U87" s="1"/>
    </row>
    <row r="88" spans="1:21">
      <c r="A88" s="30" t="s">
        <v>0</v>
      </c>
      <c r="B88" s="14" t="s">
        <v>3</v>
      </c>
      <c r="C88" s="14" t="s">
        <v>4</v>
      </c>
      <c r="D88" s="14" t="s">
        <v>5</v>
      </c>
      <c r="E88" s="14" t="s">
        <v>6</v>
      </c>
      <c r="F88" s="14" t="s">
        <v>7</v>
      </c>
      <c r="G88" s="14" t="s">
        <v>8</v>
      </c>
      <c r="H88" s="14" t="s">
        <v>9</v>
      </c>
      <c r="I88" s="14" t="s">
        <v>10</v>
      </c>
      <c r="J88" s="14" t="s">
        <v>11</v>
      </c>
      <c r="K88" s="14" t="s">
        <v>12</v>
      </c>
      <c r="L88" s="14" t="s">
        <v>13</v>
      </c>
      <c r="M88" s="14" t="s">
        <v>14</v>
      </c>
      <c r="N88" s="14" t="s">
        <v>15</v>
      </c>
      <c r="O88" s="14" t="s">
        <v>19</v>
      </c>
      <c r="P88" s="3"/>
      <c r="Q88" s="1"/>
      <c r="R88" s="1"/>
      <c r="S88" s="1"/>
      <c r="T88" s="1"/>
      <c r="U88" s="1"/>
    </row>
    <row r="89" spans="1:21">
      <c r="A89" s="4">
        <v>1951</v>
      </c>
      <c r="B89" s="5">
        <v>0</v>
      </c>
      <c r="C89" s="5">
        <v>0</v>
      </c>
      <c r="D89" s="5">
        <v>0</v>
      </c>
      <c r="E89" s="5">
        <v>0</v>
      </c>
      <c r="F89" s="5">
        <v>40</v>
      </c>
      <c r="G89" s="5">
        <v>3</v>
      </c>
      <c r="H89" s="5">
        <v>9</v>
      </c>
      <c r="I89" s="5">
        <v>382</v>
      </c>
      <c r="J89" s="5">
        <v>12</v>
      </c>
      <c r="K89" s="5">
        <v>0</v>
      </c>
      <c r="L89" s="5">
        <v>0</v>
      </c>
      <c r="M89" s="5">
        <v>0</v>
      </c>
      <c r="N89" s="5">
        <f>SUM(B89:M89)</f>
        <v>446</v>
      </c>
      <c r="O89" s="11">
        <f>N89/O7</f>
        <v>4.772095013909694E-2</v>
      </c>
      <c r="P89" s="2"/>
      <c r="Q89" s="1"/>
      <c r="R89" s="1"/>
      <c r="S89" s="1"/>
      <c r="T89" s="1"/>
      <c r="U89" s="1"/>
    </row>
    <row r="90" spans="1:21">
      <c r="A90" s="6">
        <v>1952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104</v>
      </c>
      <c r="H90" s="2">
        <v>359</v>
      </c>
      <c r="I90" s="2">
        <v>772</v>
      </c>
      <c r="J90" s="2">
        <v>47</v>
      </c>
      <c r="K90" s="2">
        <v>55</v>
      </c>
      <c r="L90" s="2">
        <v>0</v>
      </c>
      <c r="M90" s="2">
        <v>0</v>
      </c>
      <c r="N90" s="2">
        <f>SUM(B90:M90)</f>
        <v>1337</v>
      </c>
      <c r="O90" s="12">
        <f>N90/O8</f>
        <v>0.20126448893572182</v>
      </c>
      <c r="P90" s="2"/>
      <c r="Q90" s="1"/>
      <c r="R90" s="1"/>
      <c r="S90" s="1"/>
      <c r="T90" s="1"/>
      <c r="U90" s="1"/>
    </row>
    <row r="91" spans="1:21">
      <c r="A91" s="6">
        <v>1953</v>
      </c>
      <c r="B91" s="2">
        <v>0</v>
      </c>
      <c r="C91" s="2">
        <v>0</v>
      </c>
      <c r="D91" s="2">
        <v>0</v>
      </c>
      <c r="E91" s="2">
        <v>0</v>
      </c>
      <c r="F91" s="2">
        <v>39</v>
      </c>
      <c r="G91" s="2">
        <v>86</v>
      </c>
      <c r="H91" s="2">
        <v>1216</v>
      </c>
      <c r="I91" s="2">
        <v>2695</v>
      </c>
      <c r="J91" s="2">
        <v>722</v>
      </c>
      <c r="K91" s="2">
        <v>37</v>
      </c>
      <c r="L91" s="2">
        <v>0</v>
      </c>
      <c r="M91" s="2">
        <v>0</v>
      </c>
      <c r="N91" s="2">
        <f>SUM(B91:M91)</f>
        <v>4795</v>
      </c>
      <c r="O91" s="12">
        <f>N91/O9</f>
        <v>0.29348757497857753</v>
      </c>
      <c r="P91" s="2"/>
      <c r="Q91" s="1"/>
      <c r="R91" s="1"/>
      <c r="S91" s="1"/>
      <c r="T91" s="1"/>
      <c r="U91" s="1"/>
    </row>
    <row r="92" spans="1:21">
      <c r="A92" s="6">
        <v>1954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292</v>
      </c>
      <c r="H92" s="2">
        <v>5707</v>
      </c>
      <c r="I92" s="2">
        <v>2113</v>
      </c>
      <c r="J92" s="2">
        <v>908</v>
      </c>
      <c r="K92" s="2">
        <v>123</v>
      </c>
      <c r="L92" s="2">
        <v>0</v>
      </c>
      <c r="M92" s="2">
        <v>0</v>
      </c>
      <c r="N92" s="2">
        <f>SUM(B92:M92)</f>
        <v>9143</v>
      </c>
      <c r="O92" s="12">
        <f>N92/O10</f>
        <v>0.39995625546806651</v>
      </c>
      <c r="P92" s="2"/>
      <c r="Q92" s="1"/>
      <c r="R92" s="1"/>
      <c r="S92" s="1"/>
      <c r="T92" s="1"/>
      <c r="U92" s="1"/>
    </row>
    <row r="93" spans="1:21">
      <c r="A93" s="6">
        <v>1955</v>
      </c>
      <c r="B93" s="2">
        <v>0</v>
      </c>
      <c r="C93" s="2">
        <v>0</v>
      </c>
      <c r="D93" s="2">
        <v>0</v>
      </c>
      <c r="E93" s="2">
        <v>0</v>
      </c>
      <c r="F93" s="2">
        <v>1074</v>
      </c>
      <c r="G93" s="2">
        <v>67</v>
      </c>
      <c r="H93" s="2">
        <v>6775</v>
      </c>
      <c r="I93" s="2">
        <v>9505</v>
      </c>
      <c r="J93" s="2">
        <v>1865</v>
      </c>
      <c r="K93" s="2">
        <v>50</v>
      </c>
      <c r="L93" s="2">
        <v>0</v>
      </c>
      <c r="M93" s="2">
        <v>0</v>
      </c>
      <c r="N93" s="2">
        <f>SUM(B93:M93)</f>
        <v>19336</v>
      </c>
      <c r="O93" s="12">
        <f>N93/O11</f>
        <v>0.59413120294976185</v>
      </c>
      <c r="P93" s="2"/>
      <c r="Q93" s="1"/>
      <c r="R93" s="1"/>
      <c r="S93" s="1"/>
      <c r="T93" s="1"/>
      <c r="U93" s="1"/>
    </row>
    <row r="94" spans="1:21">
      <c r="A94" s="6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12"/>
      <c r="P94" s="2"/>
      <c r="Q94" s="1"/>
      <c r="R94" s="1"/>
      <c r="S94" s="1"/>
      <c r="T94" s="1"/>
      <c r="U94" s="1"/>
    </row>
    <row r="95" spans="1:21">
      <c r="A95" s="6">
        <v>1956</v>
      </c>
      <c r="B95" s="2">
        <v>0</v>
      </c>
      <c r="C95" s="2">
        <v>0</v>
      </c>
      <c r="D95" s="2">
        <v>0</v>
      </c>
      <c r="E95" s="2">
        <v>0</v>
      </c>
      <c r="F95" s="2">
        <v>530</v>
      </c>
      <c r="G95" s="2">
        <v>1863</v>
      </c>
      <c r="H95" s="2">
        <v>8239</v>
      </c>
      <c r="I95" s="2">
        <v>4943</v>
      </c>
      <c r="J95" s="2">
        <v>1663</v>
      </c>
      <c r="K95" s="2">
        <v>397</v>
      </c>
      <c r="L95" s="2">
        <v>0</v>
      </c>
      <c r="M95" s="2">
        <v>0</v>
      </c>
      <c r="N95" s="2">
        <f>SUM(B95:M95)</f>
        <v>17635</v>
      </c>
      <c r="O95" s="12">
        <f>N95/O13</f>
        <v>0.52032928124631184</v>
      </c>
      <c r="P95" s="2"/>
      <c r="Q95" s="1"/>
      <c r="R95" s="1"/>
      <c r="S95" s="1"/>
      <c r="T95" s="1"/>
      <c r="U95" s="1"/>
    </row>
    <row r="96" spans="1:21">
      <c r="A96" s="6">
        <v>1957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 s="2">
        <v>4148</v>
      </c>
      <c r="J96" s="2">
        <v>230</v>
      </c>
      <c r="K96" s="2">
        <v>303</v>
      </c>
      <c r="L96" s="2">
        <v>0</v>
      </c>
      <c r="M96" s="2">
        <v>0</v>
      </c>
      <c r="N96" s="2">
        <f>SUM(B96:M96)</f>
        <v>4681</v>
      </c>
      <c r="O96" s="12">
        <f>N96/O14</f>
        <v>0.21842191218328588</v>
      </c>
      <c r="P96" s="2"/>
      <c r="Q96" s="1"/>
      <c r="R96" s="1"/>
      <c r="S96" s="1"/>
      <c r="T96" s="1"/>
      <c r="U96" s="1"/>
    </row>
    <row r="97" spans="1:21">
      <c r="A97" s="6">
        <v>1958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63</v>
      </c>
      <c r="H97" s="2">
        <v>3742</v>
      </c>
      <c r="I97" s="2">
        <v>7544</v>
      </c>
      <c r="J97" s="2">
        <v>1458</v>
      </c>
      <c r="K97" s="2">
        <v>130</v>
      </c>
      <c r="L97" s="2">
        <v>0</v>
      </c>
      <c r="M97" s="2">
        <v>0</v>
      </c>
      <c r="N97" s="2">
        <f>SUM(B97:M97)</f>
        <v>12937</v>
      </c>
      <c r="O97" s="12">
        <f>N97/O15</f>
        <v>0.63478900883218847</v>
      </c>
      <c r="P97" s="2"/>
      <c r="Q97" s="1"/>
      <c r="R97" s="1"/>
      <c r="S97" s="1"/>
      <c r="T97" s="1"/>
      <c r="U97" s="1"/>
    </row>
    <row r="98" spans="1:21">
      <c r="A98" s="6">
        <v>1959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1403</v>
      </c>
      <c r="H98" s="2">
        <v>12704</v>
      </c>
      <c r="I98" s="2">
        <v>8642</v>
      </c>
      <c r="J98" s="2">
        <v>650</v>
      </c>
      <c r="K98" s="2">
        <v>0</v>
      </c>
      <c r="L98" s="2">
        <v>0</v>
      </c>
      <c r="M98" s="2">
        <v>0</v>
      </c>
      <c r="N98" s="2">
        <f>SUM(B98:M98)</f>
        <v>23399</v>
      </c>
      <c r="O98" s="12">
        <f>N98/O16</f>
        <v>0.75953517057811537</v>
      </c>
      <c r="P98" s="2"/>
      <c r="Q98" s="1"/>
      <c r="R98" s="1"/>
      <c r="S98" s="1"/>
      <c r="T98" s="1"/>
      <c r="U98" s="1"/>
    </row>
    <row r="99" spans="1:21">
      <c r="A99" s="6">
        <v>1960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6599</v>
      </c>
      <c r="I99" s="2">
        <v>10866</v>
      </c>
      <c r="J99" s="2">
        <v>2150</v>
      </c>
      <c r="K99" s="2">
        <v>108</v>
      </c>
      <c r="L99" s="2">
        <v>0</v>
      </c>
      <c r="M99" s="2">
        <v>0</v>
      </c>
      <c r="N99" s="2">
        <f>SUM(B99:M99)</f>
        <v>19723</v>
      </c>
      <c r="O99" s="12">
        <f>N99/O17</f>
        <v>0.72591093117408911</v>
      </c>
      <c r="P99" s="2"/>
      <c r="Q99" s="1"/>
      <c r="R99" s="1"/>
      <c r="S99" s="1"/>
      <c r="T99" s="1"/>
      <c r="U99" s="1"/>
    </row>
    <row r="100" spans="1:21">
      <c r="A100" s="6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12"/>
      <c r="P100" s="2"/>
      <c r="Q100" s="1"/>
      <c r="R100" s="1"/>
      <c r="S100" s="1"/>
      <c r="T100" s="1"/>
      <c r="U100" s="1"/>
    </row>
    <row r="101" spans="1:21">
      <c r="A101" s="6">
        <v>1961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9399</v>
      </c>
      <c r="I101" s="2">
        <v>6897</v>
      </c>
      <c r="J101" s="2">
        <v>1258</v>
      </c>
      <c r="K101" s="2">
        <v>138</v>
      </c>
      <c r="L101" s="2">
        <v>0</v>
      </c>
      <c r="M101" s="2">
        <v>0</v>
      </c>
      <c r="N101" s="2">
        <f>SUM(B101:M101)</f>
        <v>17692</v>
      </c>
      <c r="O101" s="12">
        <f>N101/O19</f>
        <v>0.65075219774156767</v>
      </c>
      <c r="P101" s="2"/>
      <c r="Q101" s="1"/>
      <c r="R101" s="1"/>
      <c r="S101" s="1"/>
      <c r="T101" s="1"/>
      <c r="U101" s="1"/>
    </row>
    <row r="102" spans="1:21">
      <c r="A102" s="6">
        <v>1962</v>
      </c>
      <c r="B102" s="2">
        <v>0</v>
      </c>
      <c r="C102" s="2">
        <v>0</v>
      </c>
      <c r="D102" s="2">
        <v>0</v>
      </c>
      <c r="E102" s="2">
        <v>0</v>
      </c>
      <c r="F102" s="2">
        <v>37</v>
      </c>
      <c r="G102" s="2">
        <v>3</v>
      </c>
      <c r="H102" s="2">
        <v>3803</v>
      </c>
      <c r="I102" s="2">
        <v>4060</v>
      </c>
      <c r="J102" s="2">
        <v>1435</v>
      </c>
      <c r="K102" s="2">
        <v>67</v>
      </c>
      <c r="L102" s="2">
        <v>0</v>
      </c>
      <c r="M102" s="2">
        <v>0</v>
      </c>
      <c r="N102" s="2">
        <f>SUM(B102:M102)</f>
        <v>9405</v>
      </c>
      <c r="O102" s="12">
        <f>N102/O20</f>
        <v>0.51036466247015411</v>
      </c>
      <c r="P102" s="2"/>
      <c r="Q102" s="1"/>
      <c r="R102" s="1"/>
      <c r="S102" s="1"/>
      <c r="T102" s="1"/>
      <c r="U102" s="1"/>
    </row>
    <row r="103" spans="1:21">
      <c r="A103" s="6">
        <v>1963</v>
      </c>
      <c r="B103" s="2">
        <v>0</v>
      </c>
      <c r="C103" s="2">
        <v>0</v>
      </c>
      <c r="D103" s="2">
        <v>0</v>
      </c>
      <c r="E103" s="2">
        <v>0</v>
      </c>
      <c r="F103" s="2">
        <v>119</v>
      </c>
      <c r="G103" s="2">
        <v>1338</v>
      </c>
      <c r="H103" s="2">
        <v>14551</v>
      </c>
      <c r="I103" s="2">
        <v>4805</v>
      </c>
      <c r="J103" s="2">
        <v>209</v>
      </c>
      <c r="K103" s="2">
        <v>0</v>
      </c>
      <c r="L103" s="2">
        <v>0</v>
      </c>
      <c r="M103" s="2">
        <v>0</v>
      </c>
      <c r="N103" s="2">
        <f>SUM(B103:M103)</f>
        <v>21022</v>
      </c>
      <c r="O103" s="12">
        <f>N103/O21</f>
        <v>0.66261110760890118</v>
      </c>
      <c r="P103" s="2"/>
      <c r="Q103" s="1"/>
      <c r="R103" s="1"/>
      <c r="S103" s="1"/>
      <c r="T103" s="1"/>
      <c r="U103" s="1"/>
    </row>
    <row r="104" spans="1:21">
      <c r="A104" s="6">
        <v>1964</v>
      </c>
      <c r="B104" s="2">
        <v>0</v>
      </c>
      <c r="C104" s="2">
        <v>0</v>
      </c>
      <c r="D104" s="2">
        <v>0</v>
      </c>
      <c r="E104" s="2">
        <v>0</v>
      </c>
      <c r="F104" s="2">
        <v>31</v>
      </c>
      <c r="G104" s="2">
        <v>229</v>
      </c>
      <c r="H104" s="2">
        <v>10994</v>
      </c>
      <c r="I104" s="2">
        <v>7917</v>
      </c>
      <c r="J104" s="2">
        <v>375</v>
      </c>
      <c r="K104" s="2">
        <v>0</v>
      </c>
      <c r="L104" s="2">
        <v>0</v>
      </c>
      <c r="M104" s="2">
        <v>0</v>
      </c>
      <c r="N104" s="2">
        <f>SUM(B104:M104)</f>
        <v>19546</v>
      </c>
      <c r="O104" s="12">
        <f>N104/O22</f>
        <v>0.6418204505155316</v>
      </c>
      <c r="P104" s="2"/>
      <c r="Q104" s="1"/>
      <c r="R104" s="1"/>
      <c r="S104" s="1"/>
      <c r="T104" s="1"/>
      <c r="U104" s="1"/>
    </row>
    <row r="105" spans="1:21">
      <c r="A105" s="6">
        <v>1965</v>
      </c>
      <c r="B105" s="2">
        <v>0</v>
      </c>
      <c r="C105" s="2">
        <v>0</v>
      </c>
      <c r="D105" s="2">
        <v>0</v>
      </c>
      <c r="E105" s="2">
        <v>0</v>
      </c>
      <c r="F105" s="2">
        <v>40</v>
      </c>
      <c r="G105" s="2">
        <v>0</v>
      </c>
      <c r="H105" s="2">
        <v>3648</v>
      </c>
      <c r="I105" s="2">
        <v>7621</v>
      </c>
      <c r="J105" s="2">
        <v>302</v>
      </c>
      <c r="K105" s="2">
        <v>0</v>
      </c>
      <c r="L105" s="2">
        <v>0</v>
      </c>
      <c r="M105" s="2">
        <v>0</v>
      </c>
      <c r="N105" s="2">
        <f>SUM(B105:M105)</f>
        <v>11611</v>
      </c>
      <c r="O105" s="12">
        <f>N105/O23</f>
        <v>0.54919118342635509</v>
      </c>
      <c r="P105" s="2"/>
      <c r="Q105" s="1"/>
      <c r="R105" s="1"/>
      <c r="S105" s="1"/>
      <c r="T105" s="1"/>
      <c r="U105" s="1"/>
    </row>
    <row r="106" spans="1:21">
      <c r="A106" s="6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12"/>
      <c r="P106" s="2"/>
      <c r="Q106" s="1"/>
      <c r="R106" s="1"/>
      <c r="S106" s="1"/>
      <c r="T106" s="1"/>
      <c r="U106" s="1"/>
    </row>
    <row r="107" spans="1:21">
      <c r="A107" s="6">
        <v>1966</v>
      </c>
      <c r="B107" s="2">
        <v>0</v>
      </c>
      <c r="C107" s="2">
        <v>0</v>
      </c>
      <c r="D107" s="2">
        <v>0</v>
      </c>
      <c r="E107" s="2">
        <v>0</v>
      </c>
      <c r="F107" s="2">
        <v>384</v>
      </c>
      <c r="G107" s="2">
        <v>540</v>
      </c>
      <c r="H107" s="2">
        <v>6393</v>
      </c>
      <c r="I107" s="2">
        <v>2567</v>
      </c>
      <c r="J107" s="2">
        <v>558</v>
      </c>
      <c r="K107" s="2">
        <v>17</v>
      </c>
      <c r="L107" s="2">
        <v>0</v>
      </c>
      <c r="M107" s="2">
        <v>0</v>
      </c>
      <c r="N107" s="2">
        <f>SUM(B107:M107)</f>
        <v>10459</v>
      </c>
      <c r="O107" s="12">
        <f>N107/O25</f>
        <v>0.45993843447669303</v>
      </c>
      <c r="P107" s="2"/>
      <c r="Q107" s="1"/>
      <c r="R107" s="1"/>
      <c r="S107" s="1"/>
      <c r="T107" s="1"/>
      <c r="U107" s="1"/>
    </row>
    <row r="108" spans="1:21">
      <c r="A108" s="6">
        <v>1967</v>
      </c>
      <c r="B108" s="2">
        <v>0</v>
      </c>
      <c r="C108" s="2">
        <v>0</v>
      </c>
      <c r="D108" s="2">
        <v>0</v>
      </c>
      <c r="E108" s="2">
        <v>252</v>
      </c>
      <c r="F108" s="2">
        <v>107</v>
      </c>
      <c r="G108" s="2">
        <v>0</v>
      </c>
      <c r="H108" s="2">
        <v>990</v>
      </c>
      <c r="I108" s="2">
        <v>7817</v>
      </c>
      <c r="J108" s="2">
        <v>1620</v>
      </c>
      <c r="K108" s="2">
        <v>115</v>
      </c>
      <c r="L108" s="2">
        <v>0</v>
      </c>
      <c r="M108" s="2">
        <v>0</v>
      </c>
      <c r="N108" s="2">
        <f>SUM(B108:M108)</f>
        <v>10901</v>
      </c>
      <c r="O108" s="12">
        <f>N108/O26</f>
        <v>0.50248916751175443</v>
      </c>
      <c r="P108" s="2"/>
      <c r="Q108" s="1"/>
      <c r="R108" s="1"/>
      <c r="S108" s="1"/>
      <c r="T108" s="1"/>
      <c r="U108" s="1"/>
    </row>
    <row r="109" spans="1:21">
      <c r="A109" s="6">
        <v>1968</v>
      </c>
      <c r="B109" s="2">
        <v>0</v>
      </c>
      <c r="C109" s="2">
        <v>0</v>
      </c>
      <c r="D109" s="2">
        <v>0</v>
      </c>
      <c r="E109" s="2">
        <v>0</v>
      </c>
      <c r="F109" s="2">
        <v>85</v>
      </c>
      <c r="G109" s="2">
        <v>130</v>
      </c>
      <c r="H109" s="2">
        <v>10563</v>
      </c>
      <c r="I109" s="2">
        <v>5393</v>
      </c>
      <c r="J109" s="2">
        <v>340</v>
      </c>
      <c r="K109" s="2">
        <v>0</v>
      </c>
      <c r="L109" s="2">
        <v>0</v>
      </c>
      <c r="M109" s="2">
        <v>0</v>
      </c>
      <c r="N109" s="2">
        <f>SUM(B109:M109)</f>
        <v>16511</v>
      </c>
      <c r="O109" s="12">
        <f>N109/O27</f>
        <v>0.58576648809734988</v>
      </c>
      <c r="P109" s="2"/>
      <c r="Q109" s="1"/>
      <c r="R109" s="1"/>
      <c r="S109" s="1"/>
      <c r="T109" s="1"/>
      <c r="U109" s="1"/>
    </row>
    <row r="110" spans="1:21">
      <c r="A110" s="6">
        <v>1969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44</v>
      </c>
      <c r="H110" s="2">
        <v>6307</v>
      </c>
      <c r="I110" s="2">
        <v>10404</v>
      </c>
      <c r="J110" s="2">
        <v>0</v>
      </c>
      <c r="K110" s="2">
        <v>0</v>
      </c>
      <c r="L110" s="2">
        <v>0</v>
      </c>
      <c r="M110" s="2">
        <v>0</v>
      </c>
      <c r="N110" s="2">
        <f>SUM(B110:M110)</f>
        <v>16755</v>
      </c>
      <c r="O110" s="12">
        <f>N110/O28</f>
        <v>0.63724185144334999</v>
      </c>
      <c r="P110" s="2"/>
      <c r="Q110" s="1"/>
      <c r="R110" s="1"/>
      <c r="S110" s="1"/>
      <c r="T110" s="1"/>
      <c r="U110" s="1"/>
    </row>
    <row r="111" spans="1:21">
      <c r="A111" s="6">
        <v>1970</v>
      </c>
      <c r="B111" s="2">
        <v>0</v>
      </c>
      <c r="C111" s="2">
        <v>0</v>
      </c>
      <c r="D111" s="2">
        <v>0</v>
      </c>
      <c r="E111" s="2">
        <v>0</v>
      </c>
      <c r="F111" s="2">
        <v>40</v>
      </c>
      <c r="G111" s="2">
        <v>276</v>
      </c>
      <c r="H111" s="2">
        <v>14226</v>
      </c>
      <c r="I111" s="2">
        <v>9254</v>
      </c>
      <c r="J111" s="2">
        <v>476</v>
      </c>
      <c r="K111" s="2">
        <v>0</v>
      </c>
      <c r="L111" s="2">
        <v>0</v>
      </c>
      <c r="M111" s="2">
        <v>0</v>
      </c>
      <c r="N111" s="2">
        <f>SUM(B111:M111)</f>
        <v>24272</v>
      </c>
      <c r="O111" s="12">
        <f>N111/O29</f>
        <v>0.65825943101998752</v>
      </c>
      <c r="P111" s="2"/>
      <c r="Q111" s="1"/>
      <c r="R111" s="1"/>
      <c r="S111" s="1"/>
      <c r="T111" s="1"/>
      <c r="U111" s="1"/>
    </row>
    <row r="112" spans="1:21">
      <c r="A112" s="6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12"/>
      <c r="P112" s="2"/>
      <c r="Q112" s="1"/>
      <c r="R112" s="1"/>
      <c r="S112" s="1"/>
      <c r="T112" s="1"/>
      <c r="U112" s="1"/>
    </row>
    <row r="113" spans="1:21">
      <c r="A113" s="6">
        <v>1971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484</v>
      </c>
      <c r="H113" s="2">
        <v>10009</v>
      </c>
      <c r="I113" s="2">
        <v>10783</v>
      </c>
      <c r="J113" s="2">
        <v>671</v>
      </c>
      <c r="K113" s="2">
        <v>0</v>
      </c>
      <c r="L113" s="2">
        <v>0</v>
      </c>
      <c r="M113" s="2">
        <v>0</v>
      </c>
      <c r="N113" s="2">
        <f>SUM(B113:M113)</f>
        <v>21947</v>
      </c>
      <c r="O113" s="12">
        <f>N113/O31</f>
        <v>0.63308045114950817</v>
      </c>
      <c r="P113" s="2"/>
      <c r="Q113" s="2"/>
      <c r="R113" s="2"/>
      <c r="S113" s="1"/>
      <c r="T113" s="1"/>
      <c r="U113" s="1"/>
    </row>
    <row r="114" spans="1:21">
      <c r="A114" s="6">
        <v>1972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16</v>
      </c>
      <c r="H114" s="2">
        <v>10456</v>
      </c>
      <c r="I114" s="2">
        <v>9595</v>
      </c>
      <c r="J114" s="2">
        <v>444</v>
      </c>
      <c r="K114" s="2">
        <v>0</v>
      </c>
      <c r="L114" s="2">
        <v>0</v>
      </c>
      <c r="M114" s="2">
        <v>0</v>
      </c>
      <c r="N114" s="2">
        <f>SUM(B114:M114)</f>
        <v>20511</v>
      </c>
      <c r="O114" s="12">
        <f>N114/O32</f>
        <v>0.60924968811263591</v>
      </c>
      <c r="P114" s="2"/>
      <c r="Q114" s="1"/>
      <c r="R114" s="1"/>
      <c r="S114" s="1"/>
      <c r="T114" s="1"/>
      <c r="U114" s="1"/>
    </row>
    <row r="115" spans="1:21">
      <c r="A115" s="6">
        <v>1973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741</v>
      </c>
      <c r="H115" s="2">
        <v>9636</v>
      </c>
      <c r="I115" s="2">
        <v>10105</v>
      </c>
      <c r="J115" s="2">
        <v>1130</v>
      </c>
      <c r="K115" s="2">
        <v>0</v>
      </c>
      <c r="L115" s="2">
        <v>0</v>
      </c>
      <c r="M115" s="2">
        <v>0</v>
      </c>
      <c r="N115" s="2">
        <f>SUM(B115:M115)</f>
        <v>21612</v>
      </c>
      <c r="O115" s="12">
        <f>N115/O33</f>
        <v>0.66763461122609746</v>
      </c>
      <c r="P115" s="2"/>
      <c r="Q115" s="1"/>
      <c r="R115" s="1"/>
      <c r="S115" s="1"/>
      <c r="T115" s="1"/>
      <c r="U115" s="1"/>
    </row>
    <row r="116" spans="1:21">
      <c r="A116" s="6">
        <v>1974</v>
      </c>
      <c r="B116" s="2">
        <v>0</v>
      </c>
      <c r="C116" s="2">
        <v>0</v>
      </c>
      <c r="D116" s="2">
        <v>0</v>
      </c>
      <c r="E116" s="2">
        <v>0</v>
      </c>
      <c r="F116" s="2">
        <v>6</v>
      </c>
      <c r="G116" s="2">
        <v>866</v>
      </c>
      <c r="H116" s="2">
        <v>16248</v>
      </c>
      <c r="I116" s="2">
        <v>9042</v>
      </c>
      <c r="J116" s="2">
        <v>768</v>
      </c>
      <c r="K116" s="2">
        <v>0</v>
      </c>
      <c r="L116" s="2">
        <v>0</v>
      </c>
      <c r="M116" s="2">
        <v>0</v>
      </c>
      <c r="N116" s="2">
        <f>SUM(B116:M116)</f>
        <v>26930</v>
      </c>
      <c r="O116" s="12">
        <f>N116/O34</f>
        <v>0.69060135914860876</v>
      </c>
      <c r="P116" s="2"/>
      <c r="Q116" s="1"/>
      <c r="R116" s="1"/>
      <c r="S116" s="1"/>
      <c r="T116" s="1"/>
      <c r="U116" s="1"/>
    </row>
    <row r="117" spans="1:21">
      <c r="A117" s="6">
        <v>1975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12698</v>
      </c>
      <c r="I117" s="2">
        <v>9768</v>
      </c>
      <c r="J117" s="2">
        <v>1119</v>
      </c>
      <c r="K117" s="2">
        <v>0</v>
      </c>
      <c r="L117" s="2">
        <v>0</v>
      </c>
      <c r="M117" s="2">
        <v>0</v>
      </c>
      <c r="N117" s="2">
        <f>SUM(B117:M117)</f>
        <v>23585</v>
      </c>
      <c r="O117" s="12">
        <f>N117/O35</f>
        <v>0.71028459569341962</v>
      </c>
      <c r="P117" s="2"/>
      <c r="Q117" s="1"/>
      <c r="R117" s="1"/>
      <c r="S117" s="1"/>
      <c r="T117" s="1"/>
      <c r="U117" s="1"/>
    </row>
    <row r="118" spans="1:21">
      <c r="A118" s="6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12"/>
      <c r="P118" s="2"/>
      <c r="Q118" s="1"/>
      <c r="R118" s="1"/>
      <c r="S118" s="1"/>
      <c r="T118" s="1"/>
      <c r="U118" s="1"/>
    </row>
    <row r="119" spans="1:21">
      <c r="A119" s="6">
        <v>1976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1876</v>
      </c>
      <c r="H119" s="2">
        <v>15847</v>
      </c>
      <c r="I119" s="2">
        <v>13050</v>
      </c>
      <c r="J119" s="2">
        <v>1316</v>
      </c>
      <c r="K119" s="2">
        <v>0</v>
      </c>
      <c r="L119" s="2">
        <v>0</v>
      </c>
      <c r="M119" s="2">
        <v>0</v>
      </c>
      <c r="N119" s="2">
        <f>SUM(B119:M119)</f>
        <v>32089</v>
      </c>
      <c r="O119" s="12">
        <f>N119/O37</f>
        <v>0.69910675381263621</v>
      </c>
      <c r="P119" s="2"/>
      <c r="Q119" s="1"/>
      <c r="R119" s="1"/>
      <c r="S119" s="1"/>
      <c r="T119" s="1"/>
      <c r="U119" s="1"/>
    </row>
    <row r="120" spans="1:21">
      <c r="A120" s="6">
        <v>1977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927</v>
      </c>
      <c r="H120" s="2">
        <v>11871</v>
      </c>
      <c r="I120" s="2">
        <v>6353</v>
      </c>
      <c r="J120" s="2">
        <v>227</v>
      </c>
      <c r="K120" s="2">
        <v>0</v>
      </c>
      <c r="L120" s="2">
        <v>0</v>
      </c>
      <c r="M120" s="2">
        <v>0</v>
      </c>
      <c r="N120" s="2">
        <f>SUM(B120:M120)</f>
        <v>19378</v>
      </c>
      <c r="O120" s="12">
        <f>N120/O38</f>
        <v>0.62138848805515468</v>
      </c>
      <c r="P120" s="2"/>
      <c r="Q120" s="1"/>
      <c r="R120" s="1"/>
      <c r="S120" s="1"/>
      <c r="T120" s="1"/>
      <c r="U120" s="1"/>
    </row>
    <row r="121" spans="1:21">
      <c r="A121" s="6">
        <v>1978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860</v>
      </c>
      <c r="H121" s="2">
        <v>12259</v>
      </c>
      <c r="I121" s="2">
        <v>8443</v>
      </c>
      <c r="J121" s="2">
        <v>950</v>
      </c>
      <c r="K121" s="2">
        <v>0</v>
      </c>
      <c r="L121" s="2">
        <v>0</v>
      </c>
      <c r="M121" s="2">
        <v>0</v>
      </c>
      <c r="N121" s="2">
        <f>SUM(B121:M121)</f>
        <v>22512</v>
      </c>
      <c r="O121" s="12">
        <f>N121/O39</f>
        <v>0.64849916460217782</v>
      </c>
      <c r="P121" s="2"/>
      <c r="Q121" s="1"/>
      <c r="R121" s="1"/>
      <c r="S121" s="1"/>
      <c r="T121" s="1"/>
      <c r="U121" s="1"/>
    </row>
    <row r="122" spans="1:21">
      <c r="A122" s="6">
        <v>1979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3429</v>
      </c>
      <c r="I122" s="2">
        <v>6850</v>
      </c>
      <c r="J122" s="2">
        <v>1434</v>
      </c>
      <c r="K122" s="2">
        <v>0</v>
      </c>
      <c r="L122" s="2">
        <v>0</v>
      </c>
      <c r="M122" s="2">
        <v>0</v>
      </c>
      <c r="N122" s="2">
        <f>SUM(B122:M122)</f>
        <v>11713</v>
      </c>
      <c r="O122" s="12">
        <f>N122/O40</f>
        <v>0.51445010541110325</v>
      </c>
      <c r="P122" s="2"/>
      <c r="Q122" s="1"/>
      <c r="R122" s="1"/>
      <c r="S122" s="1"/>
      <c r="T122" s="1"/>
      <c r="U122" s="1"/>
    </row>
    <row r="123" spans="1:21">
      <c r="A123" s="6">
        <v>1980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12099</v>
      </c>
      <c r="I123" s="2">
        <v>8892</v>
      </c>
      <c r="J123" s="2">
        <v>561</v>
      </c>
      <c r="K123" s="2">
        <v>0</v>
      </c>
      <c r="L123" s="2">
        <v>0</v>
      </c>
      <c r="M123" s="2">
        <v>0</v>
      </c>
      <c r="N123" s="2">
        <f>SUM(B123:M123)</f>
        <v>21552</v>
      </c>
      <c r="O123" s="12">
        <f>N123/O41</f>
        <v>0.66157104705774017</v>
      </c>
      <c r="P123" s="2"/>
      <c r="Q123" s="1"/>
      <c r="R123" s="1"/>
      <c r="S123" s="1"/>
      <c r="T123" s="1"/>
      <c r="U123" s="1"/>
    </row>
    <row r="124" spans="1:21">
      <c r="A124" s="6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12"/>
      <c r="P124" s="2"/>
      <c r="Q124" s="1"/>
      <c r="R124" s="1"/>
      <c r="S124" s="1"/>
      <c r="T124" s="1"/>
      <c r="U124" s="1"/>
    </row>
    <row r="125" spans="1:21">
      <c r="A125" s="6">
        <v>1981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3</v>
      </c>
      <c r="H125" s="2">
        <v>5501</v>
      </c>
      <c r="I125" s="2">
        <v>3978</v>
      </c>
      <c r="J125" s="2">
        <v>463</v>
      </c>
      <c r="K125" s="2">
        <v>0</v>
      </c>
      <c r="L125" s="2">
        <v>0</v>
      </c>
      <c r="M125" s="2">
        <v>0</v>
      </c>
      <c r="N125" s="2">
        <f>SUM(B125:M125)</f>
        <v>9945</v>
      </c>
      <c r="O125" s="12">
        <f>N125/O43</f>
        <v>0.4848617814831066</v>
      </c>
      <c r="P125" s="2"/>
      <c r="Q125" s="1"/>
      <c r="R125" s="1"/>
      <c r="S125" s="1"/>
      <c r="T125" s="1"/>
      <c r="U125" s="1"/>
    </row>
    <row r="126" spans="1:21">
      <c r="A126" s="6">
        <v>1982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7323</v>
      </c>
      <c r="I126" s="2">
        <v>8068</v>
      </c>
      <c r="J126" s="2">
        <v>1283</v>
      </c>
      <c r="K126" s="2">
        <v>0</v>
      </c>
      <c r="L126" s="2">
        <v>0</v>
      </c>
      <c r="M126" s="2">
        <v>0</v>
      </c>
      <c r="N126" s="2">
        <f>SUM(B126:M126)</f>
        <v>16674</v>
      </c>
      <c r="O126" s="12">
        <f>N126/O44</f>
        <v>0.61586762207283741</v>
      </c>
      <c r="P126" s="2"/>
      <c r="Q126" s="1"/>
      <c r="R126" s="1"/>
      <c r="S126" s="1"/>
      <c r="T126" s="1"/>
      <c r="U126" s="1"/>
    </row>
    <row r="127" spans="1:21">
      <c r="A127" s="6">
        <v>1983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0</v>
      </c>
      <c r="H127" s="2">
        <v>7254</v>
      </c>
      <c r="I127" s="2">
        <v>7972</v>
      </c>
      <c r="J127" s="2">
        <v>1926</v>
      </c>
      <c r="K127" s="2">
        <v>0</v>
      </c>
      <c r="L127" s="2">
        <v>0</v>
      </c>
      <c r="M127" s="2">
        <v>0</v>
      </c>
      <c r="N127" s="2">
        <f>SUM(B127:M127)</f>
        <v>17152</v>
      </c>
      <c r="O127" s="12">
        <f>N127/O45</f>
        <v>0.62302942244823833</v>
      </c>
      <c r="P127" s="2"/>
      <c r="Q127" s="1"/>
      <c r="R127" s="1"/>
      <c r="S127" s="1"/>
      <c r="T127" s="1"/>
      <c r="U127" s="1"/>
    </row>
    <row r="128" spans="1:21">
      <c r="A128" s="6">
        <v>1984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0</v>
      </c>
      <c r="H128" s="2">
        <v>10757</v>
      </c>
      <c r="I128" s="2">
        <v>9493</v>
      </c>
      <c r="J128" s="2">
        <v>1968</v>
      </c>
      <c r="K128" s="2">
        <v>0</v>
      </c>
      <c r="L128" s="2">
        <v>0</v>
      </c>
      <c r="M128" s="2">
        <v>0</v>
      </c>
      <c r="N128" s="2">
        <f>SUM(B128:M128)</f>
        <v>22218</v>
      </c>
      <c r="O128" s="12">
        <f>N128/O46</f>
        <v>0.74245614035087715</v>
      </c>
      <c r="P128" s="2"/>
      <c r="Q128" s="1"/>
      <c r="R128" s="1"/>
      <c r="S128" s="1"/>
      <c r="T128" s="1"/>
      <c r="U128" s="1"/>
    </row>
    <row r="129" spans="1:21">
      <c r="A129" s="6">
        <v>1985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249</v>
      </c>
      <c r="H129" s="2">
        <v>5361</v>
      </c>
      <c r="I129" s="2">
        <v>6924</v>
      </c>
      <c r="J129" s="2">
        <v>1134</v>
      </c>
      <c r="K129" s="2">
        <v>0</v>
      </c>
      <c r="L129" s="2">
        <v>0</v>
      </c>
      <c r="M129" s="2">
        <v>0</v>
      </c>
      <c r="N129" s="2">
        <f>SUM(B129:M129)</f>
        <v>13668</v>
      </c>
      <c r="O129" s="12">
        <f>N129/O47</f>
        <v>0.55432534371578046</v>
      </c>
      <c r="P129" s="2"/>
      <c r="Q129" s="1"/>
      <c r="R129" s="1"/>
      <c r="S129" s="1"/>
      <c r="T129" s="1"/>
      <c r="U129" s="1"/>
    </row>
    <row r="130" spans="1:21">
      <c r="A130" s="6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12"/>
      <c r="P130" s="2"/>
      <c r="Q130" s="1"/>
      <c r="R130" s="1"/>
      <c r="S130" s="1"/>
      <c r="T130" s="1"/>
      <c r="U130" s="1"/>
    </row>
    <row r="131" spans="1:21">
      <c r="A131" s="6">
        <v>1986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1936</v>
      </c>
      <c r="H131" s="2">
        <v>10225</v>
      </c>
      <c r="I131" s="2">
        <v>6614</v>
      </c>
      <c r="J131" s="2">
        <v>183</v>
      </c>
      <c r="K131" s="2">
        <v>0</v>
      </c>
      <c r="L131" s="2">
        <v>0</v>
      </c>
      <c r="M131" s="2">
        <v>0</v>
      </c>
      <c r="N131" s="2">
        <f>SUM(B131:M131)</f>
        <v>18958</v>
      </c>
      <c r="O131" s="12">
        <f>N131/O49</f>
        <v>0.65185847402262487</v>
      </c>
      <c r="P131" s="2"/>
      <c r="Q131" s="1"/>
      <c r="R131" s="1"/>
      <c r="S131" s="1"/>
      <c r="T131" s="1"/>
      <c r="U131" s="1"/>
    </row>
    <row r="132" spans="1:21">
      <c r="A132" s="6">
        <v>1987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1422</v>
      </c>
      <c r="H132" s="2">
        <v>6421</v>
      </c>
      <c r="I132" s="2">
        <v>6480</v>
      </c>
      <c r="J132" s="2">
        <v>228</v>
      </c>
      <c r="K132" s="2">
        <v>0</v>
      </c>
      <c r="L132" s="2">
        <v>0</v>
      </c>
      <c r="M132" s="2">
        <v>0</v>
      </c>
      <c r="N132" s="2">
        <f>SUM(B132:M132)</f>
        <v>14551</v>
      </c>
      <c r="O132" s="12">
        <f>N132/O50</f>
        <v>0.57673404676971862</v>
      </c>
      <c r="P132" s="2"/>
      <c r="Q132" s="1"/>
      <c r="R132" s="1"/>
      <c r="S132" s="1"/>
      <c r="T132" s="1"/>
      <c r="U132" s="1"/>
    </row>
    <row r="133" spans="1:21">
      <c r="A133" s="6">
        <v>1988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6024</v>
      </c>
      <c r="H133" s="2">
        <v>7329</v>
      </c>
      <c r="I133" s="2">
        <v>7025</v>
      </c>
      <c r="J133" s="2">
        <v>71</v>
      </c>
      <c r="K133" s="2">
        <v>0</v>
      </c>
      <c r="L133" s="2">
        <v>0</v>
      </c>
      <c r="M133" s="2">
        <v>0</v>
      </c>
      <c r="N133" s="2">
        <f>SUM(B133:M133)</f>
        <v>20449</v>
      </c>
      <c r="O133" s="12">
        <f>N133/O51</f>
        <v>0.64450958144225923</v>
      </c>
      <c r="P133" s="2"/>
      <c r="Q133" s="1"/>
      <c r="R133" s="1"/>
      <c r="S133" s="1"/>
      <c r="T133" s="1"/>
      <c r="U133" s="1"/>
    </row>
    <row r="134" spans="1:21">
      <c r="A134" s="6">
        <v>1989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408</v>
      </c>
      <c r="H134" s="2">
        <v>10020</v>
      </c>
      <c r="I134" s="2">
        <v>8920</v>
      </c>
      <c r="J134" s="2">
        <v>1004</v>
      </c>
      <c r="K134" s="2">
        <v>0</v>
      </c>
      <c r="L134" s="2">
        <v>0</v>
      </c>
      <c r="M134" s="2">
        <v>0</v>
      </c>
      <c r="N134" s="2">
        <f>SUM(B134:M134)</f>
        <v>20352</v>
      </c>
      <c r="O134" s="12">
        <f>N134/O52</f>
        <v>0.67408585055643877</v>
      </c>
      <c r="P134" s="2"/>
      <c r="Q134" s="1"/>
      <c r="R134" s="1"/>
      <c r="S134" s="1"/>
      <c r="T134" s="1"/>
      <c r="U134" s="1"/>
    </row>
    <row r="135" spans="1:21">
      <c r="A135" s="6">
        <v>1990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2259</v>
      </c>
      <c r="H135" s="2">
        <v>11400</v>
      </c>
      <c r="I135" s="2">
        <v>5586</v>
      </c>
      <c r="J135" s="2">
        <v>0</v>
      </c>
      <c r="K135" s="2">
        <v>0</v>
      </c>
      <c r="L135" s="2">
        <v>0</v>
      </c>
      <c r="M135" s="2">
        <v>0</v>
      </c>
      <c r="N135" s="2">
        <f>SUM(B135:M135)</f>
        <v>19245</v>
      </c>
      <c r="O135" s="12">
        <f>N135/O53</f>
        <v>0.67816618507294379</v>
      </c>
      <c r="P135" s="2"/>
      <c r="Q135" s="1"/>
      <c r="R135" s="1"/>
      <c r="S135" s="1"/>
      <c r="T135" s="1"/>
      <c r="U135" s="1"/>
    </row>
    <row r="136" spans="1:21">
      <c r="A136" s="6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12"/>
      <c r="P136" s="2"/>
      <c r="Q136" s="1"/>
      <c r="R136" s="1"/>
      <c r="S136" s="1"/>
      <c r="T136" s="1"/>
      <c r="U136" s="1"/>
    </row>
    <row r="137" spans="1:21">
      <c r="A137" s="6">
        <v>1991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1590</v>
      </c>
      <c r="H137" s="2">
        <v>9402</v>
      </c>
      <c r="I137" s="2">
        <v>7210</v>
      </c>
      <c r="J137" s="2">
        <v>0</v>
      </c>
      <c r="K137" s="2">
        <v>0</v>
      </c>
      <c r="L137" s="2">
        <v>0</v>
      </c>
      <c r="M137" s="2">
        <v>0</v>
      </c>
      <c r="N137" s="2">
        <f>SUM(B137:M137)</f>
        <v>18202</v>
      </c>
      <c r="O137" s="12">
        <f>N137/O55</f>
        <v>0.70542185017246062</v>
      </c>
      <c r="P137" s="2"/>
      <c r="Q137" s="1"/>
      <c r="R137" s="1"/>
      <c r="S137" s="1"/>
      <c r="T137" s="1"/>
      <c r="U137" s="1"/>
    </row>
    <row r="138" spans="1:21">
      <c r="A138" s="6">
        <v>1992</v>
      </c>
      <c r="B138" s="1">
        <v>0</v>
      </c>
      <c r="C138" s="1">
        <v>0</v>
      </c>
      <c r="D138" s="1">
        <v>0</v>
      </c>
      <c r="E138" s="1">
        <v>0</v>
      </c>
      <c r="F138" s="1">
        <v>0</v>
      </c>
      <c r="G138" s="1">
        <v>35</v>
      </c>
      <c r="H138" s="1">
        <v>5310</v>
      </c>
      <c r="I138" s="1">
        <v>6927</v>
      </c>
      <c r="J138" s="1">
        <v>1850</v>
      </c>
      <c r="K138" s="1">
        <v>0</v>
      </c>
      <c r="L138" s="1">
        <v>0</v>
      </c>
      <c r="M138" s="1">
        <v>0</v>
      </c>
      <c r="N138" s="2">
        <f>SUM(B138:M138)</f>
        <v>14122</v>
      </c>
      <c r="O138" s="12">
        <f>N138/O56</f>
        <v>0.63033386895197285</v>
      </c>
      <c r="P138" s="2"/>
      <c r="Q138" s="1"/>
      <c r="R138" s="1"/>
      <c r="S138" s="1"/>
      <c r="T138" s="1"/>
      <c r="U138" s="1"/>
    </row>
    <row r="139" spans="1:21">
      <c r="A139" s="6">
        <v>1993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28</v>
      </c>
      <c r="H139" s="2">
        <v>1881</v>
      </c>
      <c r="I139" s="2">
        <v>3016</v>
      </c>
      <c r="J139" s="2">
        <v>37</v>
      </c>
      <c r="K139" s="2">
        <v>0</v>
      </c>
      <c r="L139" s="2">
        <v>0</v>
      </c>
      <c r="M139" s="2">
        <v>0</v>
      </c>
      <c r="N139" s="2">
        <f>SUM(B139:M139)</f>
        <v>4962</v>
      </c>
      <c r="O139" s="12">
        <f>N139/O57</f>
        <v>0.35179014533853242</v>
      </c>
      <c r="P139" s="2"/>
      <c r="Q139" s="1"/>
      <c r="R139" s="1"/>
      <c r="S139" s="1"/>
      <c r="T139" s="1"/>
      <c r="U139" s="1"/>
    </row>
    <row r="140" spans="1:21">
      <c r="A140" s="6">
        <v>1994</v>
      </c>
      <c r="B140" s="1">
        <v>0</v>
      </c>
      <c r="C140" s="1">
        <v>0</v>
      </c>
      <c r="D140" s="1">
        <v>0</v>
      </c>
      <c r="E140" s="1">
        <v>0</v>
      </c>
      <c r="F140" s="1">
        <v>0</v>
      </c>
      <c r="G140" s="1">
        <v>3103</v>
      </c>
      <c r="H140" s="1">
        <v>5682</v>
      </c>
      <c r="I140" s="1">
        <v>7581</v>
      </c>
      <c r="J140" s="1">
        <v>169</v>
      </c>
      <c r="K140" s="1">
        <v>0</v>
      </c>
      <c r="L140" s="1">
        <v>0</v>
      </c>
      <c r="M140" s="1">
        <v>0</v>
      </c>
      <c r="N140" s="2">
        <f>SUM(B140:M140)</f>
        <v>16535</v>
      </c>
      <c r="O140" s="12">
        <f>N140/O58</f>
        <v>0.55988216571293126</v>
      </c>
      <c r="P140" s="2"/>
      <c r="Q140" s="1"/>
      <c r="R140" s="1"/>
      <c r="S140" s="1"/>
      <c r="T140" s="1"/>
      <c r="U140" s="1"/>
    </row>
    <row r="141" spans="1:21">
      <c r="A141" s="6">
        <v>1995</v>
      </c>
      <c r="B141" s="1">
        <v>0</v>
      </c>
      <c r="C141" s="1">
        <v>0</v>
      </c>
      <c r="D141" s="1">
        <v>0</v>
      </c>
      <c r="E141" s="1">
        <v>0</v>
      </c>
      <c r="F141" s="1">
        <v>0</v>
      </c>
      <c r="G141" s="1">
        <v>58</v>
      </c>
      <c r="H141" s="1">
        <v>7786</v>
      </c>
      <c r="I141" s="1">
        <v>10124</v>
      </c>
      <c r="J141" s="1">
        <v>2272</v>
      </c>
      <c r="K141" s="1">
        <v>0</v>
      </c>
      <c r="L141" s="1">
        <v>0</v>
      </c>
      <c r="M141" s="1">
        <v>0</v>
      </c>
      <c r="N141" s="2">
        <f>SUM(B141:M141)</f>
        <v>20240</v>
      </c>
      <c r="O141" s="12">
        <f>N141/O59</f>
        <v>0.6375204737306287</v>
      </c>
      <c r="P141" s="2"/>
      <c r="Q141" s="1"/>
      <c r="R141" s="1"/>
      <c r="S141" s="1"/>
      <c r="T141" s="1"/>
      <c r="U141" s="1"/>
    </row>
    <row r="142" spans="1:21">
      <c r="A142" s="6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2"/>
      <c r="O142" s="12"/>
      <c r="P142" s="2"/>
      <c r="Q142" s="1"/>
      <c r="R142" s="1"/>
      <c r="S142" s="1"/>
      <c r="T142" s="1"/>
      <c r="U142" s="1"/>
    </row>
    <row r="143" spans="1:21">
      <c r="A143" s="6">
        <v>1996</v>
      </c>
      <c r="B143" s="1">
        <v>0</v>
      </c>
      <c r="C143" s="1">
        <v>0</v>
      </c>
      <c r="D143" s="1">
        <v>0</v>
      </c>
      <c r="E143" s="1">
        <v>0</v>
      </c>
      <c r="F143" s="1">
        <v>0</v>
      </c>
      <c r="G143" s="1">
        <v>9</v>
      </c>
      <c r="H143" s="1">
        <v>3086</v>
      </c>
      <c r="I143" s="1">
        <v>2228</v>
      </c>
      <c r="J143" s="1">
        <v>254</v>
      </c>
      <c r="K143" s="1">
        <v>0</v>
      </c>
      <c r="L143" s="1">
        <v>0</v>
      </c>
      <c r="M143" s="1">
        <v>0</v>
      </c>
      <c r="N143" s="2">
        <f>SUM(B143:M143)</f>
        <v>5577</v>
      </c>
      <c r="O143" s="12">
        <f>N143/O61</f>
        <v>0.38350983358547658</v>
      </c>
      <c r="P143" s="2"/>
      <c r="Q143" s="1"/>
      <c r="R143" s="1"/>
      <c r="S143" s="1"/>
      <c r="T143" s="1"/>
      <c r="U143" s="1"/>
    </row>
    <row r="144" spans="1:21">
      <c r="A144" s="6">
        <v>1997</v>
      </c>
      <c r="B144" s="1">
        <v>0</v>
      </c>
      <c r="C144" s="1">
        <v>0</v>
      </c>
      <c r="D144" s="1">
        <v>0</v>
      </c>
      <c r="E144" s="1">
        <v>0</v>
      </c>
      <c r="F144" s="1">
        <v>0</v>
      </c>
      <c r="G144" s="1">
        <v>967</v>
      </c>
      <c r="H144" s="1">
        <v>11036</v>
      </c>
      <c r="I144" s="1">
        <v>7248</v>
      </c>
      <c r="J144" s="1">
        <v>750</v>
      </c>
      <c r="K144" s="1">
        <v>0</v>
      </c>
      <c r="L144" s="1">
        <v>0</v>
      </c>
      <c r="M144" s="1">
        <v>0</v>
      </c>
      <c r="N144" s="2">
        <f>SUM(B144:M144)</f>
        <v>20001</v>
      </c>
      <c r="O144" s="12">
        <f>N144/O62</f>
        <v>0.67738002506180783</v>
      </c>
      <c r="P144" s="2"/>
      <c r="Q144" s="1"/>
      <c r="R144" s="1"/>
      <c r="S144" s="1"/>
      <c r="T144" s="1"/>
      <c r="U144" s="1"/>
    </row>
    <row r="145" spans="1:21">
      <c r="A145" s="6">
        <v>1998</v>
      </c>
      <c r="B145" s="1">
        <v>0</v>
      </c>
      <c r="C145" s="1">
        <v>0</v>
      </c>
      <c r="D145" s="1">
        <v>0</v>
      </c>
      <c r="E145" s="1">
        <v>0</v>
      </c>
      <c r="F145" s="1">
        <v>0</v>
      </c>
      <c r="G145" s="1">
        <v>3447</v>
      </c>
      <c r="H145" s="1">
        <v>7091</v>
      </c>
      <c r="I145" s="1">
        <v>5959</v>
      </c>
      <c r="J145" s="1">
        <v>368</v>
      </c>
      <c r="K145" s="1">
        <v>0</v>
      </c>
      <c r="L145" s="1">
        <v>0</v>
      </c>
      <c r="M145" s="1">
        <v>0</v>
      </c>
      <c r="N145" s="2">
        <f>SUM(B145:M145)</f>
        <v>16865</v>
      </c>
      <c r="O145" s="12">
        <f>N145/O63</f>
        <v>0.61407660937955144</v>
      </c>
      <c r="P145" s="2"/>
      <c r="Q145" s="1"/>
      <c r="R145" s="1"/>
      <c r="S145" s="1"/>
      <c r="T145" s="1"/>
      <c r="U145" s="1"/>
    </row>
    <row r="146" spans="1:21">
      <c r="A146" s="6">
        <v>1999</v>
      </c>
      <c r="B146" s="1">
        <v>0</v>
      </c>
      <c r="C146" s="1">
        <v>0</v>
      </c>
      <c r="D146" s="1">
        <v>0</v>
      </c>
      <c r="E146" s="1">
        <v>0</v>
      </c>
      <c r="F146" s="1">
        <v>0</v>
      </c>
      <c r="G146" s="1">
        <v>47</v>
      </c>
      <c r="H146" s="1">
        <v>8826</v>
      </c>
      <c r="I146" s="1">
        <v>3894</v>
      </c>
      <c r="J146" s="1">
        <v>700</v>
      </c>
      <c r="K146" s="1">
        <v>0</v>
      </c>
      <c r="L146" s="1">
        <v>0</v>
      </c>
      <c r="M146" s="1">
        <v>0</v>
      </c>
      <c r="N146" s="2">
        <f>SUM(B146:M146)</f>
        <v>13467</v>
      </c>
      <c r="O146" s="12">
        <f>N146/O64</f>
        <v>0.62532503714710252</v>
      </c>
      <c r="P146" s="2"/>
      <c r="Q146" s="1"/>
      <c r="R146" s="1"/>
      <c r="S146" s="1"/>
      <c r="T146" s="1"/>
      <c r="U146" s="1"/>
    </row>
    <row r="147" spans="1:21">
      <c r="A147" s="6">
        <v>2000</v>
      </c>
      <c r="B147" s="1">
        <v>0</v>
      </c>
      <c r="C147" s="1">
        <v>0</v>
      </c>
      <c r="D147" s="1">
        <v>0</v>
      </c>
      <c r="E147" s="1">
        <v>0</v>
      </c>
      <c r="F147" s="1">
        <v>172</v>
      </c>
      <c r="G147" s="1">
        <v>3018</v>
      </c>
      <c r="H147" s="1">
        <v>4214</v>
      </c>
      <c r="I147" s="1">
        <v>7379</v>
      </c>
      <c r="J147" s="1">
        <v>0</v>
      </c>
      <c r="K147" s="1">
        <v>0</v>
      </c>
      <c r="L147" s="1">
        <v>0</v>
      </c>
      <c r="M147" s="1">
        <v>0</v>
      </c>
      <c r="N147" s="2">
        <f>SUM(B147:M147)</f>
        <v>14783</v>
      </c>
      <c r="O147" s="12">
        <f>N147/O65</f>
        <v>0.56226228510573562</v>
      </c>
      <c r="P147" s="2"/>
      <c r="Q147" s="1"/>
      <c r="R147" s="1"/>
      <c r="S147" s="1"/>
      <c r="T147" s="1"/>
      <c r="U147" s="1"/>
    </row>
    <row r="148" spans="1:21">
      <c r="A148" s="6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2"/>
      <c r="O148" s="12"/>
      <c r="P148" s="2"/>
      <c r="Q148" s="1"/>
      <c r="R148" s="1"/>
      <c r="S148" s="1"/>
      <c r="T148" s="1"/>
      <c r="U148" s="1"/>
    </row>
    <row r="149" spans="1:21">
      <c r="A149" s="6">
        <v>2001</v>
      </c>
      <c r="B149" s="1">
        <v>0</v>
      </c>
      <c r="C149" s="1">
        <v>0</v>
      </c>
      <c r="D149" s="1">
        <v>0</v>
      </c>
      <c r="E149" s="1">
        <v>0</v>
      </c>
      <c r="F149" s="1">
        <v>0</v>
      </c>
      <c r="G149" s="1">
        <v>1227</v>
      </c>
      <c r="H149" s="1">
        <v>5213</v>
      </c>
      <c r="I149" s="1">
        <v>5144</v>
      </c>
      <c r="J149" s="1">
        <v>0</v>
      </c>
      <c r="K149" s="1">
        <v>0</v>
      </c>
      <c r="L149" s="1">
        <v>0</v>
      </c>
      <c r="M149" s="1">
        <v>0</v>
      </c>
      <c r="N149" s="2">
        <f>SUM(B149:M149)</f>
        <v>11584</v>
      </c>
      <c r="O149" s="12">
        <f>N149/O67</f>
        <v>0.59014723113760248</v>
      </c>
      <c r="P149" s="2"/>
      <c r="Q149" s="1"/>
      <c r="R149" s="1"/>
      <c r="S149" s="1"/>
      <c r="T149" s="1"/>
      <c r="U149" s="1"/>
    </row>
    <row r="150" spans="1:21">
      <c r="A150" s="6">
        <v>2002</v>
      </c>
      <c r="B150" s="1">
        <v>0</v>
      </c>
      <c r="C150" s="1">
        <v>0</v>
      </c>
      <c r="D150" s="1">
        <v>0</v>
      </c>
      <c r="E150" s="1">
        <v>0</v>
      </c>
      <c r="F150" s="1">
        <v>0</v>
      </c>
      <c r="G150" s="1">
        <v>1256</v>
      </c>
      <c r="H150" s="1">
        <v>7822</v>
      </c>
      <c r="I150" s="1">
        <v>3931</v>
      </c>
      <c r="J150" s="1">
        <v>0</v>
      </c>
      <c r="K150" s="1">
        <v>0</v>
      </c>
      <c r="L150" s="1">
        <v>0</v>
      </c>
      <c r="M150" s="1">
        <v>0</v>
      </c>
      <c r="N150" s="2">
        <f>SUM(B150:M150)</f>
        <v>13009</v>
      </c>
      <c r="O150" s="12">
        <f>N150/O68</f>
        <v>0.61502458396369142</v>
      </c>
      <c r="P150" s="2"/>
      <c r="Q150" s="1"/>
      <c r="R150" s="1"/>
      <c r="S150" s="1"/>
      <c r="T150" s="1"/>
      <c r="U150" s="1"/>
    </row>
    <row r="151" spans="1:21">
      <c r="A151" s="6">
        <v>2003</v>
      </c>
      <c r="B151" s="1">
        <v>0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5308</v>
      </c>
      <c r="I151" s="1">
        <v>4715</v>
      </c>
      <c r="J151" s="1">
        <v>0</v>
      </c>
      <c r="K151" s="1">
        <v>0</v>
      </c>
      <c r="L151" s="1">
        <v>0</v>
      </c>
      <c r="M151" s="1">
        <v>0</v>
      </c>
      <c r="N151" s="2">
        <f>SUM(B151:M151)</f>
        <v>10023</v>
      </c>
      <c r="O151" s="12">
        <f>N151/O69</f>
        <v>0.54674885446214272</v>
      </c>
      <c r="P151" s="2"/>
      <c r="Q151" s="1"/>
      <c r="R151" s="1"/>
      <c r="S151" s="1"/>
      <c r="T151" s="1"/>
      <c r="U151" s="1"/>
    </row>
    <row r="152" spans="1:21">
      <c r="A152" s="6">
        <v>2004</v>
      </c>
      <c r="B152" s="1">
        <v>0</v>
      </c>
      <c r="C152" s="1">
        <v>0</v>
      </c>
      <c r="D152" s="1">
        <v>0</v>
      </c>
      <c r="E152" s="1">
        <v>0</v>
      </c>
      <c r="F152" s="1">
        <v>0</v>
      </c>
      <c r="G152" s="1">
        <v>819</v>
      </c>
      <c r="H152" s="1">
        <v>3716</v>
      </c>
      <c r="I152" s="1">
        <v>6103</v>
      </c>
      <c r="J152" s="1">
        <v>666</v>
      </c>
      <c r="K152" s="1">
        <v>0</v>
      </c>
      <c r="L152" s="1">
        <v>0</v>
      </c>
      <c r="M152" s="1">
        <v>0</v>
      </c>
      <c r="N152" s="2">
        <f>SUM(B152:M152)</f>
        <v>11304</v>
      </c>
      <c r="O152" s="12">
        <f>N152/O70</f>
        <v>0.51466035330540882</v>
      </c>
      <c r="P152" s="2"/>
      <c r="Q152" s="1"/>
      <c r="R152" s="1"/>
      <c r="S152" s="1"/>
      <c r="T152" s="1"/>
      <c r="U152" s="1"/>
    </row>
    <row r="153" spans="1:21">
      <c r="A153" s="6">
        <v>2005</v>
      </c>
      <c r="B153" s="1">
        <v>0</v>
      </c>
      <c r="C153" s="1">
        <v>0</v>
      </c>
      <c r="D153" s="1">
        <v>0</v>
      </c>
      <c r="E153" s="1">
        <v>0</v>
      </c>
      <c r="F153" s="1">
        <v>0</v>
      </c>
      <c r="G153" s="1">
        <v>116</v>
      </c>
      <c r="H153" s="1">
        <v>5816</v>
      </c>
      <c r="I153" s="1">
        <v>3826</v>
      </c>
      <c r="J153" s="1">
        <v>0</v>
      </c>
      <c r="K153" s="1">
        <v>0</v>
      </c>
      <c r="L153" s="1">
        <v>0</v>
      </c>
      <c r="M153" s="1">
        <v>0</v>
      </c>
      <c r="N153" s="2">
        <f>SUM(B153:M153)</f>
        <v>9758</v>
      </c>
      <c r="O153" s="12">
        <f>N153/O71</f>
        <v>0.49452665720656802</v>
      </c>
      <c r="P153" s="2"/>
      <c r="Q153" s="1"/>
      <c r="R153" s="1"/>
      <c r="S153" s="1"/>
      <c r="T153" s="1"/>
      <c r="U153" s="1"/>
    </row>
    <row r="154" spans="1:21">
      <c r="A154" s="6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2"/>
      <c r="O154" s="12"/>
      <c r="P154" s="2"/>
      <c r="Q154" s="1"/>
      <c r="R154" s="1"/>
      <c r="S154" s="1"/>
      <c r="T154" s="1"/>
      <c r="U154" s="1"/>
    </row>
    <row r="155" spans="1:21">
      <c r="A155" s="6">
        <v>2006</v>
      </c>
      <c r="B155" s="1">
        <v>0</v>
      </c>
      <c r="C155" s="1">
        <v>0</v>
      </c>
      <c r="D155" s="1">
        <v>0</v>
      </c>
      <c r="E155" s="1">
        <v>0</v>
      </c>
      <c r="F155" s="1">
        <v>0</v>
      </c>
      <c r="G155" s="1">
        <v>125</v>
      </c>
      <c r="H155" s="1">
        <v>5826</v>
      </c>
      <c r="I155" s="1">
        <v>3109</v>
      </c>
      <c r="J155" s="1">
        <v>118</v>
      </c>
      <c r="K155" s="1">
        <v>0</v>
      </c>
      <c r="L155" s="1">
        <v>0</v>
      </c>
      <c r="M155" s="1">
        <v>0</v>
      </c>
      <c r="N155" s="2">
        <f>SUM(B155:M155)</f>
        <v>9178</v>
      </c>
      <c r="O155" s="12">
        <f>N155/O73</f>
        <v>0.46607759496242129</v>
      </c>
      <c r="P155" s="2"/>
      <c r="Q155" s="1"/>
      <c r="R155" s="1"/>
      <c r="S155" s="1"/>
      <c r="T155" s="1"/>
      <c r="U155" s="1"/>
    </row>
    <row r="156" spans="1:21">
      <c r="A156" s="6">
        <v>2007</v>
      </c>
      <c r="B156" s="1">
        <v>0</v>
      </c>
      <c r="C156" s="1">
        <v>0</v>
      </c>
      <c r="D156" s="1"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2">
        <f>SUM(B156:M156)</f>
        <v>0</v>
      </c>
      <c r="O156" s="12">
        <v>0</v>
      </c>
      <c r="P156" s="2"/>
      <c r="Q156" s="1"/>
      <c r="R156" s="1"/>
      <c r="S156" s="1"/>
      <c r="T156" s="1"/>
      <c r="U156" s="1"/>
    </row>
    <row r="157" spans="1:21">
      <c r="A157" s="6">
        <v>2008</v>
      </c>
      <c r="B157" s="1">
        <v>0</v>
      </c>
      <c r="C157" s="1">
        <v>0</v>
      </c>
      <c r="D157" s="1">
        <v>0</v>
      </c>
      <c r="E157" s="1">
        <v>0</v>
      </c>
      <c r="F157" s="1">
        <v>0</v>
      </c>
      <c r="G157" s="1">
        <v>84</v>
      </c>
      <c r="H157" s="1">
        <v>4835</v>
      </c>
      <c r="I157" s="1">
        <v>3311</v>
      </c>
      <c r="J157" s="1">
        <v>529</v>
      </c>
      <c r="K157" s="1">
        <v>0</v>
      </c>
      <c r="L157" s="1">
        <v>0</v>
      </c>
      <c r="M157" s="1">
        <v>0</v>
      </c>
      <c r="N157" s="2">
        <f>SUM(B157:M157)</f>
        <v>8759</v>
      </c>
      <c r="O157" s="12">
        <f>N157/O75</f>
        <v>0.45179759632743594</v>
      </c>
      <c r="P157" s="2"/>
      <c r="Q157" s="1"/>
      <c r="R157" s="1"/>
      <c r="S157" s="1"/>
      <c r="T157" s="1"/>
      <c r="U157" s="1"/>
    </row>
    <row r="158" spans="1:21">
      <c r="A158" s="6">
        <v>2009</v>
      </c>
      <c r="B158" s="1">
        <v>0</v>
      </c>
      <c r="C158" s="1">
        <v>0</v>
      </c>
      <c r="D158" s="1">
        <v>0</v>
      </c>
      <c r="E158" s="1">
        <v>0</v>
      </c>
      <c r="F158" s="1">
        <v>0</v>
      </c>
      <c r="G158" s="1">
        <v>880</v>
      </c>
      <c r="H158" s="1">
        <v>3223</v>
      </c>
      <c r="I158" s="1">
        <v>4108</v>
      </c>
      <c r="J158" s="1">
        <v>635</v>
      </c>
      <c r="K158" s="1">
        <v>0</v>
      </c>
      <c r="L158" s="1">
        <v>0</v>
      </c>
      <c r="M158" s="1">
        <v>0</v>
      </c>
      <c r="N158" s="2">
        <f>SUM(B158:M158)</f>
        <v>8846</v>
      </c>
      <c r="O158" s="12">
        <f>N158/O76</f>
        <v>0.36918325612453573</v>
      </c>
      <c r="P158" s="2"/>
      <c r="Q158" s="1"/>
      <c r="R158" s="1"/>
      <c r="S158" s="1"/>
      <c r="T158" s="1"/>
      <c r="U158" s="1"/>
    </row>
    <row r="159" spans="1:21">
      <c r="A159" s="6">
        <v>2010</v>
      </c>
      <c r="B159" s="1">
        <v>0</v>
      </c>
      <c r="C159" s="1">
        <v>0</v>
      </c>
      <c r="D159" s="1">
        <v>0</v>
      </c>
      <c r="E159" s="1">
        <v>0</v>
      </c>
      <c r="F159" s="1">
        <v>0</v>
      </c>
      <c r="G159" s="1">
        <v>55</v>
      </c>
      <c r="H159" s="1">
        <v>4452</v>
      </c>
      <c r="I159" s="1">
        <v>3539</v>
      </c>
      <c r="J159" s="1">
        <v>441</v>
      </c>
      <c r="K159" s="1">
        <v>0</v>
      </c>
      <c r="L159" s="1">
        <v>0</v>
      </c>
      <c r="M159" s="1">
        <v>0</v>
      </c>
      <c r="N159" s="2">
        <f>SUM(B159:M159)</f>
        <v>8487</v>
      </c>
      <c r="O159" s="12">
        <f>N159/O77</f>
        <v>0.34954695222405274</v>
      </c>
      <c r="P159" s="2"/>
      <c r="Q159" s="1"/>
      <c r="R159" s="1"/>
      <c r="S159" s="1"/>
      <c r="T159" s="1"/>
      <c r="U159" s="1"/>
    </row>
    <row r="160" spans="1:21">
      <c r="A160" s="6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2"/>
      <c r="O160" s="12"/>
      <c r="P160" s="2"/>
      <c r="Q160" s="1"/>
      <c r="R160" s="1"/>
      <c r="S160" s="1"/>
      <c r="T160" s="1"/>
      <c r="U160" s="1"/>
    </row>
    <row r="161" spans="1:21">
      <c r="A161" s="6">
        <v>2011</v>
      </c>
      <c r="B161" s="1">
        <v>0</v>
      </c>
      <c r="C161" s="1">
        <v>0</v>
      </c>
      <c r="D161" s="1">
        <v>0</v>
      </c>
      <c r="E161" s="1">
        <v>0</v>
      </c>
      <c r="F161" s="1">
        <v>119</v>
      </c>
      <c r="G161" s="1">
        <v>1027</v>
      </c>
      <c r="H161" s="1">
        <v>4417</v>
      </c>
      <c r="I161" s="1">
        <v>4997</v>
      </c>
      <c r="J161" s="1">
        <v>241</v>
      </c>
      <c r="K161" s="1">
        <v>0</v>
      </c>
      <c r="L161" s="1">
        <v>0</v>
      </c>
      <c r="M161" s="1">
        <v>0</v>
      </c>
      <c r="N161" s="2">
        <f>SUM(B161:M161)</f>
        <v>10801</v>
      </c>
      <c r="O161" s="12">
        <f>N161/O79</f>
        <v>0.3743847487001733</v>
      </c>
      <c r="P161" s="2"/>
      <c r="Q161" s="1"/>
      <c r="R161" s="1"/>
      <c r="S161" s="1"/>
      <c r="T161" s="1"/>
      <c r="U161" s="1"/>
    </row>
    <row r="162" spans="1:21">
      <c r="A162" s="6">
        <v>2012</v>
      </c>
      <c r="B162" s="1">
        <v>0</v>
      </c>
      <c r="C162" s="1">
        <v>0</v>
      </c>
      <c r="D162" s="1">
        <v>0</v>
      </c>
      <c r="E162" s="1">
        <v>0</v>
      </c>
      <c r="F162" s="1">
        <v>771</v>
      </c>
      <c r="G162" s="1">
        <v>3770</v>
      </c>
      <c r="H162" s="1">
        <v>5909</v>
      </c>
      <c r="I162" s="1">
        <v>4118</v>
      </c>
      <c r="J162" s="1">
        <v>0</v>
      </c>
      <c r="K162" s="1">
        <v>0</v>
      </c>
      <c r="L162" s="1">
        <v>0</v>
      </c>
      <c r="M162" s="1">
        <v>0</v>
      </c>
      <c r="N162" s="2">
        <f>SUM(B162:M162)</f>
        <v>14568</v>
      </c>
      <c r="O162" s="12">
        <f>N162/O80</f>
        <v>0.52748207690636539</v>
      </c>
      <c r="P162" s="2"/>
      <c r="Q162" s="1"/>
      <c r="R162" s="1"/>
      <c r="S162" s="1"/>
      <c r="T162" s="1"/>
      <c r="U162" s="1"/>
    </row>
    <row r="163" spans="1:21">
      <c r="A163" s="6">
        <v>2013</v>
      </c>
      <c r="B163" s="1">
        <v>0</v>
      </c>
      <c r="C163" s="1">
        <v>0</v>
      </c>
      <c r="D163" s="1">
        <v>0</v>
      </c>
      <c r="E163" s="1">
        <v>0</v>
      </c>
      <c r="F163" s="1">
        <v>0</v>
      </c>
      <c r="G163" s="1">
        <v>166</v>
      </c>
      <c r="H163" s="1">
        <v>2295</v>
      </c>
      <c r="I163" s="1">
        <v>2928</v>
      </c>
      <c r="J163" s="1">
        <v>249</v>
      </c>
      <c r="K163" s="1">
        <v>0</v>
      </c>
      <c r="L163" s="1">
        <v>0</v>
      </c>
      <c r="M163" s="1">
        <v>0</v>
      </c>
      <c r="N163" s="2">
        <f>SUM(B163:M163)</f>
        <v>5638</v>
      </c>
      <c r="O163" s="12">
        <f>N163/O81</f>
        <v>0.44834990059642149</v>
      </c>
      <c r="P163" s="2"/>
      <c r="Q163" s="1"/>
      <c r="R163" s="1"/>
      <c r="S163" s="1"/>
      <c r="T163" s="1"/>
      <c r="U163" s="1"/>
    </row>
    <row r="164" spans="1:21" ht="16.5" thickBot="1">
      <c r="A164" s="21" t="s">
        <v>1</v>
      </c>
      <c r="B164" s="16">
        <f>SUM(B89:B163)</f>
        <v>0</v>
      </c>
      <c r="C164" s="16">
        <f>SUM(C89:C163)</f>
        <v>0</v>
      </c>
      <c r="D164" s="16">
        <f>SUM(D89:D163)</f>
        <v>0</v>
      </c>
      <c r="E164" s="16">
        <f>SUM(E89:E163)</f>
        <v>252</v>
      </c>
      <c r="F164" s="16">
        <f>SUM(F89:F163)</f>
        <v>3594</v>
      </c>
      <c r="G164" s="16">
        <f>SUM(G89:G163)</f>
        <v>46339</v>
      </c>
      <c r="H164" s="16">
        <f>SUM(H89:H163)</f>
        <v>445513</v>
      </c>
      <c r="I164" s="16">
        <f>SUM(I89:I163)</f>
        <v>393681</v>
      </c>
      <c r="J164" s="16">
        <f>SUM(J89:J163)</f>
        <v>42437</v>
      </c>
      <c r="K164" s="16">
        <f>SUM(K89:K163)</f>
        <v>1540</v>
      </c>
      <c r="L164" s="16">
        <f>SUM(L89:L163)</f>
        <v>0</v>
      </c>
      <c r="M164" s="16">
        <f>SUM(M89:M163)</f>
        <v>0</v>
      </c>
      <c r="N164" s="16">
        <f>SUM(N89:N163)</f>
        <v>933356</v>
      </c>
      <c r="O164" s="17">
        <f>N164/O82</f>
        <v>0.58312226902358966</v>
      </c>
      <c r="P164" s="10" t="s">
        <v>21</v>
      </c>
      <c r="Q164" s="1"/>
      <c r="R164" s="1"/>
      <c r="S164" s="1"/>
      <c r="T164" s="1"/>
      <c r="U164" s="1"/>
    </row>
    <row r="165" spans="1:21" ht="17.25" thickTop="1" thickBot="1">
      <c r="A165" s="29" t="s">
        <v>2</v>
      </c>
      <c r="B165" s="26">
        <f>AVERAGE(B89:B163)</f>
        <v>0</v>
      </c>
      <c r="C165" s="26">
        <f>AVERAGE(C89:C163)</f>
        <v>0</v>
      </c>
      <c r="D165" s="26">
        <f>AVERAGE(D89:D163)</f>
        <v>0</v>
      </c>
      <c r="E165" s="26">
        <f>AVERAGE(E89:E163)</f>
        <v>4</v>
      </c>
      <c r="F165" s="26">
        <f>AVERAGE(F89:F163)</f>
        <v>57.047619047619051</v>
      </c>
      <c r="G165" s="26">
        <f>AVERAGE(G89:G163)</f>
        <v>735.53968253968253</v>
      </c>
      <c r="H165" s="26">
        <f>AVERAGE(H89:H163)</f>
        <v>7071.6349206349205</v>
      </c>
      <c r="I165" s="26">
        <f>AVERAGE(I89:I163)</f>
        <v>6248.9047619047615</v>
      </c>
      <c r="J165" s="26">
        <f>AVERAGE(J89:J163)</f>
        <v>673.60317460317458</v>
      </c>
      <c r="K165" s="26">
        <f>AVERAGE(K89:K163)</f>
        <v>24.444444444444443</v>
      </c>
      <c r="L165" s="26">
        <f>AVERAGE(L89:L163)</f>
        <v>0</v>
      </c>
      <c r="M165" s="26">
        <f>AVERAGE(M89:M163)</f>
        <v>0</v>
      </c>
      <c r="N165" s="26">
        <f>AVERAGE(N89:N163)</f>
        <v>14815.174603174602</v>
      </c>
      <c r="O165" s="27">
        <f>AVERAGE(O89:O163)</f>
        <v>0.54684404068418713</v>
      </c>
      <c r="P165" s="10"/>
      <c r="Q165" s="1"/>
      <c r="R165" s="1"/>
      <c r="S165" s="1"/>
      <c r="T165" s="1"/>
      <c r="U165" s="1"/>
    </row>
    <row r="166" spans="1:21" ht="15.75" thickTop="1">
      <c r="A166" s="37" t="s">
        <v>27</v>
      </c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2"/>
      <c r="Q166" s="1"/>
      <c r="R166" s="1"/>
      <c r="S166" s="1"/>
      <c r="T166" s="1"/>
      <c r="U166" s="1"/>
    </row>
    <row r="167" spans="1:21">
      <c r="A167" s="36" t="s">
        <v>32</v>
      </c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2"/>
      <c r="Q167" s="1"/>
      <c r="R167" s="1"/>
      <c r="S167" s="1"/>
      <c r="T167" s="1"/>
      <c r="U167" s="1"/>
    </row>
    <row r="168" spans="1:21">
      <c r="A168" s="36" t="s">
        <v>30</v>
      </c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7"/>
      <c r="P168" s="2"/>
      <c r="Q168" s="1"/>
      <c r="R168" s="1"/>
      <c r="S168" s="1"/>
      <c r="T168" s="1"/>
      <c r="U168" s="1"/>
    </row>
    <row r="169" spans="1:21">
      <c r="A169" s="6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1" t="s">
        <v>26</v>
      </c>
      <c r="P169" s="2"/>
      <c r="Q169" s="1"/>
      <c r="R169" s="1"/>
      <c r="S169" s="1"/>
      <c r="T169" s="1"/>
      <c r="U169" s="1"/>
    </row>
    <row r="170" spans="1:21">
      <c r="A170" s="30" t="s">
        <v>0</v>
      </c>
      <c r="B170" s="14" t="s">
        <v>3</v>
      </c>
      <c r="C170" s="14" t="s">
        <v>4</v>
      </c>
      <c r="D170" s="14" t="s">
        <v>5</v>
      </c>
      <c r="E170" s="14" t="s">
        <v>6</v>
      </c>
      <c r="F170" s="14" t="s">
        <v>7</v>
      </c>
      <c r="G170" s="14" t="s">
        <v>8</v>
      </c>
      <c r="H170" s="14" t="s">
        <v>9</v>
      </c>
      <c r="I170" s="14" t="s">
        <v>10</v>
      </c>
      <c r="J170" s="14" t="s">
        <v>11</v>
      </c>
      <c r="K170" s="14" t="s">
        <v>12</v>
      </c>
      <c r="L170" s="14" t="s">
        <v>13</v>
      </c>
      <c r="M170" s="14" t="s">
        <v>14</v>
      </c>
      <c r="N170" s="14" t="s">
        <v>16</v>
      </c>
      <c r="O170" s="14" t="s">
        <v>19</v>
      </c>
      <c r="P170" s="22" t="s">
        <v>22</v>
      </c>
      <c r="Q170" s="1"/>
      <c r="R170" s="1"/>
      <c r="S170" s="1"/>
      <c r="T170" s="1"/>
      <c r="U170" s="1"/>
    </row>
    <row r="171" spans="1:21">
      <c r="A171" s="4">
        <v>1951</v>
      </c>
      <c r="B171" s="5">
        <f t="shared" ref="B171:M171" si="2">C7-B89</f>
        <v>0</v>
      </c>
      <c r="C171" s="5">
        <f t="shared" si="2"/>
        <v>0</v>
      </c>
      <c r="D171" s="5">
        <f t="shared" si="2"/>
        <v>0</v>
      </c>
      <c r="E171" s="5">
        <f t="shared" si="2"/>
        <v>563</v>
      </c>
      <c r="F171" s="5">
        <f t="shared" si="2"/>
        <v>1545</v>
      </c>
      <c r="G171" s="5">
        <f t="shared" si="2"/>
        <v>1834</v>
      </c>
      <c r="H171" s="5">
        <f t="shared" si="2"/>
        <v>1120</v>
      </c>
      <c r="I171" s="5">
        <f t="shared" si="2"/>
        <v>1687</v>
      </c>
      <c r="J171" s="5">
        <f t="shared" si="2"/>
        <v>166</v>
      </c>
      <c r="K171" s="5">
        <f t="shared" si="2"/>
        <v>1985</v>
      </c>
      <c r="L171" s="5">
        <f t="shared" si="2"/>
        <v>0</v>
      </c>
      <c r="M171" s="5">
        <f t="shared" si="2"/>
        <v>0</v>
      </c>
      <c r="N171" s="5">
        <f>SUM(B171:M171)</f>
        <v>8900</v>
      </c>
      <c r="O171" s="11">
        <f>N171/O7</f>
        <v>0.95227904986090306</v>
      </c>
      <c r="P171" s="11">
        <f>O171+O89</f>
        <v>1</v>
      </c>
      <c r="Q171" s="1"/>
      <c r="R171" s="1"/>
      <c r="S171" s="1"/>
      <c r="T171" s="1"/>
      <c r="U171" s="1"/>
    </row>
    <row r="172" spans="1:21">
      <c r="A172" s="6">
        <v>1952</v>
      </c>
      <c r="B172" s="2">
        <f t="shared" ref="B172:M172" si="3">C8-B90</f>
        <v>0</v>
      </c>
      <c r="C172" s="2">
        <f t="shared" si="3"/>
        <v>0</v>
      </c>
      <c r="D172" s="2">
        <f t="shared" si="3"/>
        <v>0</v>
      </c>
      <c r="E172" s="2">
        <f t="shared" si="3"/>
        <v>0</v>
      </c>
      <c r="F172" s="2">
        <f t="shared" si="3"/>
        <v>1936</v>
      </c>
      <c r="G172" s="2">
        <f t="shared" si="3"/>
        <v>808</v>
      </c>
      <c r="H172" s="2">
        <f t="shared" si="3"/>
        <v>673</v>
      </c>
      <c r="I172" s="2">
        <f t="shared" si="3"/>
        <v>1100</v>
      </c>
      <c r="J172" s="2">
        <f t="shared" si="3"/>
        <v>437</v>
      </c>
      <c r="K172" s="2">
        <f t="shared" si="3"/>
        <v>352</v>
      </c>
      <c r="L172" s="2">
        <f t="shared" si="3"/>
        <v>0</v>
      </c>
      <c r="M172" s="2">
        <f t="shared" si="3"/>
        <v>0</v>
      </c>
      <c r="N172" s="2">
        <f>SUM(B172:M172)</f>
        <v>5306</v>
      </c>
      <c r="O172" s="12">
        <f>N172/O8</f>
        <v>0.7987355110642782</v>
      </c>
      <c r="P172" s="12">
        <f>O172+O90</f>
        <v>1</v>
      </c>
      <c r="Q172" s="1"/>
      <c r="R172" s="1"/>
      <c r="S172" s="1"/>
      <c r="T172" s="1"/>
      <c r="U172" s="1"/>
    </row>
    <row r="173" spans="1:21">
      <c r="A173" s="6">
        <v>1953</v>
      </c>
      <c r="B173" s="2">
        <f t="shared" ref="B173:M173" si="4">C9-B91</f>
        <v>0</v>
      </c>
      <c r="C173" s="2">
        <f t="shared" si="4"/>
        <v>0</v>
      </c>
      <c r="D173" s="2">
        <f t="shared" si="4"/>
        <v>0</v>
      </c>
      <c r="E173" s="2">
        <f t="shared" si="4"/>
        <v>0</v>
      </c>
      <c r="F173" s="2">
        <f t="shared" si="4"/>
        <v>1171</v>
      </c>
      <c r="G173" s="2">
        <f t="shared" si="4"/>
        <v>1725</v>
      </c>
      <c r="H173" s="2">
        <f t="shared" si="4"/>
        <v>2320</v>
      </c>
      <c r="I173" s="2">
        <f t="shared" si="4"/>
        <v>3378</v>
      </c>
      <c r="J173" s="2">
        <f t="shared" si="4"/>
        <v>2450</v>
      </c>
      <c r="K173" s="2">
        <f t="shared" si="4"/>
        <v>499</v>
      </c>
      <c r="L173" s="2">
        <f t="shared" si="4"/>
        <v>0</v>
      </c>
      <c r="M173" s="2">
        <f t="shared" si="4"/>
        <v>0</v>
      </c>
      <c r="N173" s="2">
        <f>SUM(B173:M173)</f>
        <v>11543</v>
      </c>
      <c r="O173" s="12">
        <f>N173/O9</f>
        <v>0.70651242502142242</v>
      </c>
      <c r="P173" s="12">
        <f>O173+O91</f>
        <v>1</v>
      </c>
      <c r="Q173" s="1"/>
      <c r="R173" s="1"/>
      <c r="S173" s="1"/>
      <c r="T173" s="1"/>
      <c r="U173" s="1"/>
    </row>
    <row r="174" spans="1:21">
      <c r="A174" s="6">
        <v>1954</v>
      </c>
      <c r="B174" s="2">
        <f t="shared" ref="B174:M174" si="5">C10-B92</f>
        <v>0</v>
      </c>
      <c r="C174" s="2">
        <f t="shared" si="5"/>
        <v>0</v>
      </c>
      <c r="D174" s="2">
        <f t="shared" si="5"/>
        <v>0</v>
      </c>
      <c r="E174" s="2">
        <f t="shared" si="5"/>
        <v>0</v>
      </c>
      <c r="F174" s="2">
        <f t="shared" si="5"/>
        <v>756</v>
      </c>
      <c r="G174" s="2">
        <f t="shared" si="5"/>
        <v>2271</v>
      </c>
      <c r="H174" s="2">
        <f t="shared" si="5"/>
        <v>4319</v>
      </c>
      <c r="I174" s="2">
        <f t="shared" si="5"/>
        <v>3054</v>
      </c>
      <c r="J174" s="2">
        <f t="shared" si="5"/>
        <v>2157</v>
      </c>
      <c r="K174" s="2">
        <f t="shared" si="5"/>
        <v>833</v>
      </c>
      <c r="L174" s="2">
        <f t="shared" si="5"/>
        <v>327</v>
      </c>
      <c r="M174" s="2">
        <f t="shared" si="5"/>
        <v>0</v>
      </c>
      <c r="N174" s="2">
        <f>SUM(B174:M174)</f>
        <v>13717</v>
      </c>
      <c r="O174" s="12">
        <f>N174/O10</f>
        <v>0.60004374453193354</v>
      </c>
      <c r="P174" s="12">
        <f>O174+O92</f>
        <v>1</v>
      </c>
      <c r="Q174" s="1"/>
      <c r="R174" s="1"/>
      <c r="S174" s="1"/>
      <c r="T174" s="1"/>
      <c r="U174" s="1"/>
    </row>
    <row r="175" spans="1:21">
      <c r="A175" s="6">
        <v>1955</v>
      </c>
      <c r="B175" s="2">
        <f t="shared" ref="B175:M175" si="6">C11-B93</f>
        <v>0</v>
      </c>
      <c r="C175" s="2">
        <f t="shared" si="6"/>
        <v>0</v>
      </c>
      <c r="D175" s="2">
        <f t="shared" si="6"/>
        <v>0</v>
      </c>
      <c r="E175" s="2">
        <f t="shared" si="6"/>
        <v>147</v>
      </c>
      <c r="F175" s="2">
        <f t="shared" si="6"/>
        <v>2572</v>
      </c>
      <c r="G175" s="2">
        <f t="shared" si="6"/>
        <v>1861</v>
      </c>
      <c r="H175" s="2">
        <f t="shared" si="6"/>
        <v>3283</v>
      </c>
      <c r="I175" s="2">
        <f t="shared" si="6"/>
        <v>2491</v>
      </c>
      <c r="J175" s="2">
        <f t="shared" si="6"/>
        <v>2316</v>
      </c>
      <c r="K175" s="2">
        <f t="shared" si="6"/>
        <v>539</v>
      </c>
      <c r="L175" s="2">
        <f t="shared" si="6"/>
        <v>0</v>
      </c>
      <c r="M175" s="2">
        <f t="shared" si="6"/>
        <v>0</v>
      </c>
      <c r="N175" s="2">
        <f>SUM(B175:M175)</f>
        <v>13209</v>
      </c>
      <c r="O175" s="12">
        <f>N175/O11</f>
        <v>0.40586879705023815</v>
      </c>
      <c r="P175" s="12">
        <f>O175+O93</f>
        <v>1</v>
      </c>
      <c r="Q175" s="1"/>
      <c r="R175" s="1"/>
      <c r="S175" s="1"/>
      <c r="T175" s="1"/>
      <c r="U175" s="1"/>
    </row>
    <row r="176" spans="1:21">
      <c r="A176" s="6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12"/>
      <c r="P176" s="12"/>
      <c r="Q176" s="1"/>
      <c r="R176" s="1"/>
      <c r="S176" s="1"/>
      <c r="T176" s="1"/>
      <c r="U176" s="1"/>
    </row>
    <row r="177" spans="1:16">
      <c r="A177" s="6">
        <v>1956</v>
      </c>
      <c r="B177" s="2">
        <f t="shared" ref="B177:M177" si="7">C13-B95</f>
        <v>0</v>
      </c>
      <c r="C177" s="2">
        <f t="shared" si="7"/>
        <v>0</v>
      </c>
      <c r="D177" s="2">
        <f t="shared" si="7"/>
        <v>0</v>
      </c>
      <c r="E177" s="2">
        <f t="shared" si="7"/>
        <v>0</v>
      </c>
      <c r="F177" s="2">
        <f t="shared" si="7"/>
        <v>2340</v>
      </c>
      <c r="G177" s="2">
        <f t="shared" si="7"/>
        <v>3473</v>
      </c>
      <c r="H177" s="2">
        <f t="shared" si="7"/>
        <v>3503</v>
      </c>
      <c r="I177" s="2">
        <f t="shared" si="7"/>
        <v>3685</v>
      </c>
      <c r="J177" s="2">
        <f t="shared" si="7"/>
        <v>2377</v>
      </c>
      <c r="K177" s="2">
        <f t="shared" si="7"/>
        <v>879</v>
      </c>
      <c r="L177" s="2">
        <f t="shared" si="7"/>
        <v>0</v>
      </c>
      <c r="M177" s="2">
        <f t="shared" si="7"/>
        <v>0</v>
      </c>
      <c r="N177" s="2">
        <f>SUM(B177:M177)</f>
        <v>16257</v>
      </c>
      <c r="O177" s="12">
        <f>N177/O13</f>
        <v>0.47967071875368816</v>
      </c>
      <c r="P177" s="12">
        <f>O177+O95</f>
        <v>1</v>
      </c>
    </row>
    <row r="178" spans="1:16">
      <c r="A178" s="6">
        <v>1957</v>
      </c>
      <c r="B178" s="2">
        <f t="shared" ref="B178:M178" si="8">C14-B96</f>
        <v>0</v>
      </c>
      <c r="C178" s="2">
        <f t="shared" si="8"/>
        <v>0</v>
      </c>
      <c r="D178" s="2">
        <f t="shared" si="8"/>
        <v>0</v>
      </c>
      <c r="E178" s="2">
        <f t="shared" si="8"/>
        <v>0</v>
      </c>
      <c r="F178" s="2">
        <f t="shared" si="8"/>
        <v>0</v>
      </c>
      <c r="G178" s="2">
        <f t="shared" si="8"/>
        <v>0</v>
      </c>
      <c r="H178" s="2">
        <f t="shared" si="8"/>
        <v>8005</v>
      </c>
      <c r="I178" s="2">
        <f t="shared" si="8"/>
        <v>7072</v>
      </c>
      <c r="J178" s="2">
        <f t="shared" si="8"/>
        <v>879</v>
      </c>
      <c r="K178" s="2">
        <f t="shared" si="8"/>
        <v>794</v>
      </c>
      <c r="L178" s="2">
        <f t="shared" si="8"/>
        <v>0</v>
      </c>
      <c r="M178" s="2">
        <f t="shared" si="8"/>
        <v>0</v>
      </c>
      <c r="N178" s="2">
        <f>SUM(B178:M178)</f>
        <v>16750</v>
      </c>
      <c r="O178" s="12">
        <f>N178/O14</f>
        <v>0.78157808781671412</v>
      </c>
      <c r="P178" s="12">
        <f>O178+O96</f>
        <v>1</v>
      </c>
    </row>
    <row r="179" spans="1:16">
      <c r="A179" s="6">
        <v>1958</v>
      </c>
      <c r="B179" s="2">
        <f t="shared" ref="B179:M179" si="9">C15-B97</f>
        <v>0</v>
      </c>
      <c r="C179" s="2">
        <f t="shared" si="9"/>
        <v>0</v>
      </c>
      <c r="D179" s="2">
        <f t="shared" si="9"/>
        <v>0</v>
      </c>
      <c r="E179" s="2">
        <f t="shared" si="9"/>
        <v>0</v>
      </c>
      <c r="F179" s="2">
        <f t="shared" si="9"/>
        <v>1059</v>
      </c>
      <c r="G179" s="2">
        <f t="shared" si="9"/>
        <v>2002</v>
      </c>
      <c r="H179" s="2">
        <f t="shared" si="9"/>
        <v>1980</v>
      </c>
      <c r="I179" s="2">
        <f t="shared" si="9"/>
        <v>1314</v>
      </c>
      <c r="J179" s="2">
        <f t="shared" si="9"/>
        <v>718</v>
      </c>
      <c r="K179" s="2">
        <f t="shared" si="9"/>
        <v>370</v>
      </c>
      <c r="L179" s="2">
        <f t="shared" si="9"/>
        <v>0</v>
      </c>
      <c r="M179" s="2">
        <f t="shared" si="9"/>
        <v>0</v>
      </c>
      <c r="N179" s="2">
        <f>SUM(B179:M179)</f>
        <v>7443</v>
      </c>
      <c r="O179" s="12">
        <f>N179/O15</f>
        <v>0.36521099116781158</v>
      </c>
      <c r="P179" s="12">
        <f>O179+O97</f>
        <v>1</v>
      </c>
    </row>
    <row r="180" spans="1:16">
      <c r="A180" s="6">
        <v>1959</v>
      </c>
      <c r="B180" s="2">
        <f t="shared" ref="B180:M180" si="10">C16-B98</f>
        <v>0</v>
      </c>
      <c r="C180" s="2">
        <f t="shared" si="10"/>
        <v>0</v>
      </c>
      <c r="D180" s="2">
        <f t="shared" si="10"/>
        <v>0</v>
      </c>
      <c r="E180" s="2">
        <f t="shared" si="10"/>
        <v>0</v>
      </c>
      <c r="F180" s="2">
        <f t="shared" si="10"/>
        <v>1525</v>
      </c>
      <c r="G180" s="2">
        <f t="shared" si="10"/>
        <v>1894</v>
      </c>
      <c r="H180" s="2">
        <f t="shared" si="10"/>
        <v>1759</v>
      </c>
      <c r="I180" s="2">
        <f t="shared" si="10"/>
        <v>1531</v>
      </c>
      <c r="J180" s="2">
        <f t="shared" si="10"/>
        <v>558</v>
      </c>
      <c r="K180" s="2">
        <f t="shared" si="10"/>
        <v>141</v>
      </c>
      <c r="L180" s="2">
        <f t="shared" si="10"/>
        <v>0</v>
      </c>
      <c r="M180" s="2">
        <f t="shared" si="10"/>
        <v>0</v>
      </c>
      <c r="N180" s="2">
        <f>SUM(B180:M180)</f>
        <v>7408</v>
      </c>
      <c r="O180" s="12">
        <f>N180/O16</f>
        <v>0.24046482942188463</v>
      </c>
      <c r="P180" s="12">
        <f>O180+O98</f>
        <v>1</v>
      </c>
    </row>
    <row r="181" spans="1:16">
      <c r="A181" s="6">
        <v>1960</v>
      </c>
      <c r="B181" s="2">
        <f t="shared" ref="B181:M181" si="11">C17-B99</f>
        <v>0</v>
      </c>
      <c r="C181" s="2">
        <f t="shared" si="11"/>
        <v>0</v>
      </c>
      <c r="D181" s="2">
        <f t="shared" si="11"/>
        <v>0</v>
      </c>
      <c r="E181" s="2">
        <f t="shared" si="11"/>
        <v>0</v>
      </c>
      <c r="F181" s="2">
        <f t="shared" si="11"/>
        <v>1400</v>
      </c>
      <c r="G181" s="2">
        <f t="shared" si="11"/>
        <v>540</v>
      </c>
      <c r="H181" s="2">
        <f t="shared" si="11"/>
        <v>2851</v>
      </c>
      <c r="I181" s="2">
        <f t="shared" si="11"/>
        <v>1674</v>
      </c>
      <c r="J181" s="2">
        <f t="shared" si="11"/>
        <v>710</v>
      </c>
      <c r="K181" s="2">
        <f t="shared" si="11"/>
        <v>272</v>
      </c>
      <c r="L181" s="2">
        <f t="shared" si="11"/>
        <v>0</v>
      </c>
      <c r="M181" s="2">
        <f t="shared" si="11"/>
        <v>0</v>
      </c>
      <c r="N181" s="2">
        <f>SUM(B181:M181)</f>
        <v>7447</v>
      </c>
      <c r="O181" s="12">
        <f>N181/O17</f>
        <v>0.27408906882591094</v>
      </c>
      <c r="P181" s="12">
        <f>O181+O99</f>
        <v>1</v>
      </c>
    </row>
    <row r="182" spans="1:16">
      <c r="A182" s="6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2"/>
      <c r="P182" s="12"/>
    </row>
    <row r="183" spans="1:16">
      <c r="A183" s="6">
        <v>1961</v>
      </c>
      <c r="B183" s="2">
        <f t="shared" ref="B183:M183" si="12">C19-B101</f>
        <v>0</v>
      </c>
      <c r="C183" s="2">
        <f t="shared" si="12"/>
        <v>0</v>
      </c>
      <c r="D183" s="2">
        <f t="shared" si="12"/>
        <v>0</v>
      </c>
      <c r="E183" s="2">
        <f t="shared" si="12"/>
        <v>0</v>
      </c>
      <c r="F183" s="2">
        <f t="shared" si="12"/>
        <v>1438</v>
      </c>
      <c r="G183" s="2">
        <f t="shared" si="12"/>
        <v>1261</v>
      </c>
      <c r="H183" s="2">
        <f t="shared" si="12"/>
        <v>3192</v>
      </c>
      <c r="I183" s="2">
        <f t="shared" si="12"/>
        <v>2227</v>
      </c>
      <c r="J183" s="2">
        <f t="shared" si="12"/>
        <v>831</v>
      </c>
      <c r="K183" s="2">
        <f t="shared" si="12"/>
        <v>546</v>
      </c>
      <c r="L183" s="2">
        <f t="shared" si="12"/>
        <v>0</v>
      </c>
      <c r="M183" s="2">
        <f t="shared" si="12"/>
        <v>0</v>
      </c>
      <c r="N183" s="2">
        <f>SUM(B183:M183)</f>
        <v>9495</v>
      </c>
      <c r="O183" s="12">
        <f>N183/O19</f>
        <v>0.34924780225843233</v>
      </c>
      <c r="P183" s="12">
        <f>O183+O101</f>
        <v>1</v>
      </c>
    </row>
    <row r="184" spans="1:16">
      <c r="A184" s="6">
        <v>1962</v>
      </c>
      <c r="B184" s="2">
        <f t="shared" ref="B184:M184" si="13">C20-B102</f>
        <v>0</v>
      </c>
      <c r="C184" s="2">
        <f t="shared" si="13"/>
        <v>0</v>
      </c>
      <c r="D184" s="2">
        <f t="shared" si="13"/>
        <v>0</v>
      </c>
      <c r="E184" s="2">
        <f t="shared" si="13"/>
        <v>0</v>
      </c>
      <c r="F184" s="2">
        <f t="shared" si="13"/>
        <v>1861</v>
      </c>
      <c r="G184" s="2">
        <f t="shared" si="13"/>
        <v>1173</v>
      </c>
      <c r="H184" s="2">
        <f t="shared" si="13"/>
        <v>2655</v>
      </c>
      <c r="I184" s="2">
        <f t="shared" si="13"/>
        <v>2234</v>
      </c>
      <c r="J184" s="2">
        <f t="shared" si="13"/>
        <v>679</v>
      </c>
      <c r="K184" s="2">
        <f t="shared" si="13"/>
        <v>421</v>
      </c>
      <c r="L184" s="2">
        <f t="shared" si="13"/>
        <v>0</v>
      </c>
      <c r="M184" s="2">
        <f t="shared" si="13"/>
        <v>0</v>
      </c>
      <c r="N184" s="2">
        <f>SUM(B184:M184)</f>
        <v>9023</v>
      </c>
      <c r="O184" s="12">
        <f>N184/O20</f>
        <v>0.48963533752984589</v>
      </c>
      <c r="P184" s="12">
        <f>O184+O102</f>
        <v>1</v>
      </c>
    </row>
    <row r="185" spans="1:16">
      <c r="A185" s="6">
        <v>1963</v>
      </c>
      <c r="B185" s="2">
        <f t="shared" ref="B185:M185" si="14">C21-B103</f>
        <v>0</v>
      </c>
      <c r="C185" s="2">
        <f t="shared" si="14"/>
        <v>0</v>
      </c>
      <c r="D185" s="2">
        <f t="shared" si="14"/>
        <v>0</v>
      </c>
      <c r="E185" s="2">
        <f t="shared" si="14"/>
        <v>0</v>
      </c>
      <c r="F185" s="2">
        <f t="shared" si="14"/>
        <v>3562</v>
      </c>
      <c r="G185" s="2">
        <f t="shared" si="14"/>
        <v>2191</v>
      </c>
      <c r="H185" s="2">
        <f t="shared" si="14"/>
        <v>2767</v>
      </c>
      <c r="I185" s="2">
        <f t="shared" si="14"/>
        <v>1625</v>
      </c>
      <c r="J185" s="2">
        <f t="shared" si="14"/>
        <v>559</v>
      </c>
      <c r="K185" s="2">
        <f t="shared" si="14"/>
        <v>0</v>
      </c>
      <c r="L185" s="2">
        <f t="shared" si="14"/>
        <v>0</v>
      </c>
      <c r="M185" s="2">
        <f t="shared" si="14"/>
        <v>0</v>
      </c>
      <c r="N185" s="2">
        <f>SUM(B185:M185)</f>
        <v>10704</v>
      </c>
      <c r="O185" s="12">
        <f>N185/O21</f>
        <v>0.33738889239109876</v>
      </c>
      <c r="P185" s="12">
        <f>O185+O103</f>
        <v>1</v>
      </c>
    </row>
    <row r="186" spans="1:16">
      <c r="A186" s="6">
        <v>1964</v>
      </c>
      <c r="B186" s="2">
        <f t="shared" ref="B186:M186" si="15">C22-B104</f>
        <v>0</v>
      </c>
      <c r="C186" s="2">
        <f t="shared" si="15"/>
        <v>0</v>
      </c>
      <c r="D186" s="2">
        <f t="shared" si="15"/>
        <v>0</v>
      </c>
      <c r="E186" s="2">
        <f t="shared" si="15"/>
        <v>0</v>
      </c>
      <c r="F186" s="2">
        <f t="shared" si="15"/>
        <v>2244</v>
      </c>
      <c r="G186" s="2">
        <f t="shared" si="15"/>
        <v>2169</v>
      </c>
      <c r="H186" s="2">
        <f t="shared" si="15"/>
        <v>3787</v>
      </c>
      <c r="I186" s="2">
        <f t="shared" si="15"/>
        <v>1572</v>
      </c>
      <c r="J186" s="2">
        <f t="shared" si="15"/>
        <v>1136</v>
      </c>
      <c r="K186" s="2">
        <f t="shared" si="15"/>
        <v>0</v>
      </c>
      <c r="L186" s="2">
        <f t="shared" si="15"/>
        <v>0</v>
      </c>
      <c r="M186" s="2">
        <f t="shared" si="15"/>
        <v>0</v>
      </c>
      <c r="N186" s="2">
        <f>SUM(B186:M186)</f>
        <v>10908</v>
      </c>
      <c r="O186" s="12">
        <f>N186/O22</f>
        <v>0.3581795494844684</v>
      </c>
      <c r="P186" s="12">
        <f>O186+O104</f>
        <v>1</v>
      </c>
    </row>
    <row r="187" spans="1:16">
      <c r="A187" s="6">
        <v>1965</v>
      </c>
      <c r="B187" s="2">
        <f t="shared" ref="B187:M187" si="16">C23-B105</f>
        <v>0</v>
      </c>
      <c r="C187" s="2">
        <f t="shared" si="16"/>
        <v>0</v>
      </c>
      <c r="D187" s="2">
        <f t="shared" si="16"/>
        <v>0</v>
      </c>
      <c r="E187" s="2">
        <f t="shared" si="16"/>
        <v>0</v>
      </c>
      <c r="F187" s="2">
        <f t="shared" si="16"/>
        <v>2237</v>
      </c>
      <c r="G187" s="2">
        <f t="shared" si="16"/>
        <v>73</v>
      </c>
      <c r="H187" s="2">
        <f t="shared" si="16"/>
        <v>3439</v>
      </c>
      <c r="I187" s="2">
        <f t="shared" si="16"/>
        <v>2957</v>
      </c>
      <c r="J187" s="2">
        <f t="shared" si="16"/>
        <v>825</v>
      </c>
      <c r="K187" s="2">
        <f t="shared" si="16"/>
        <v>0</v>
      </c>
      <c r="L187" s="2">
        <f t="shared" si="16"/>
        <v>0</v>
      </c>
      <c r="M187" s="2">
        <f t="shared" si="16"/>
        <v>0</v>
      </c>
      <c r="N187" s="2">
        <f>SUM(B187:M187)</f>
        <v>9531</v>
      </c>
      <c r="O187" s="12">
        <f>N187/O23</f>
        <v>0.45080881657364485</v>
      </c>
      <c r="P187" s="12">
        <f>O187+O105</f>
        <v>1</v>
      </c>
    </row>
    <row r="188" spans="1:16">
      <c r="A188" s="6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2"/>
      <c r="P188" s="12"/>
    </row>
    <row r="189" spans="1:16">
      <c r="A189" s="6">
        <v>1966</v>
      </c>
      <c r="B189" s="2">
        <f t="shared" ref="B189:M189" si="17">C25-B107</f>
        <v>0</v>
      </c>
      <c r="C189" s="2">
        <f t="shared" si="17"/>
        <v>0</v>
      </c>
      <c r="D189" s="2">
        <f t="shared" si="17"/>
        <v>0</v>
      </c>
      <c r="E189" s="2">
        <f t="shared" si="17"/>
        <v>0</v>
      </c>
      <c r="F189" s="2">
        <f t="shared" si="17"/>
        <v>2345</v>
      </c>
      <c r="G189" s="2">
        <f t="shared" si="17"/>
        <v>2108</v>
      </c>
      <c r="H189" s="2">
        <f t="shared" si="17"/>
        <v>3211</v>
      </c>
      <c r="I189" s="2">
        <f t="shared" si="17"/>
        <v>2598</v>
      </c>
      <c r="J189" s="2">
        <f t="shared" si="17"/>
        <v>1931</v>
      </c>
      <c r="K189" s="2">
        <f t="shared" si="17"/>
        <v>88</v>
      </c>
      <c r="L189" s="2">
        <f t="shared" si="17"/>
        <v>0</v>
      </c>
      <c r="M189" s="2">
        <f t="shared" si="17"/>
        <v>0</v>
      </c>
      <c r="N189" s="2">
        <f>SUM(B189:M189)</f>
        <v>12281</v>
      </c>
      <c r="O189" s="12">
        <f>N189/O25</f>
        <v>0.54006156552330697</v>
      </c>
      <c r="P189" s="12">
        <f>O189+O107</f>
        <v>1</v>
      </c>
    </row>
    <row r="190" spans="1:16">
      <c r="A190" s="6">
        <v>1967</v>
      </c>
      <c r="B190" s="2">
        <f t="shared" ref="B190:M190" si="18">C26-B108</f>
        <v>0</v>
      </c>
      <c r="C190" s="2">
        <f t="shared" si="18"/>
        <v>0</v>
      </c>
      <c r="D190" s="2">
        <f t="shared" si="18"/>
        <v>0</v>
      </c>
      <c r="E190" s="2">
        <f t="shared" si="18"/>
        <v>1937</v>
      </c>
      <c r="F190" s="2">
        <f t="shared" si="18"/>
        <v>1001</v>
      </c>
      <c r="G190" s="2">
        <f t="shared" si="18"/>
        <v>471</v>
      </c>
      <c r="H190" s="2">
        <f t="shared" si="18"/>
        <v>2693</v>
      </c>
      <c r="I190" s="2">
        <f t="shared" si="18"/>
        <v>3184</v>
      </c>
      <c r="J190" s="2">
        <f t="shared" si="18"/>
        <v>1177</v>
      </c>
      <c r="K190" s="2">
        <f t="shared" si="18"/>
        <v>330</v>
      </c>
      <c r="L190" s="2">
        <f t="shared" si="18"/>
        <v>0</v>
      </c>
      <c r="M190" s="2">
        <f t="shared" si="18"/>
        <v>0</v>
      </c>
      <c r="N190" s="2">
        <f>SUM(B190:M190)</f>
        <v>10793</v>
      </c>
      <c r="O190" s="12">
        <f>N190/O26</f>
        <v>0.49751083248824562</v>
      </c>
      <c r="P190" s="12">
        <f>O190+O108</f>
        <v>1</v>
      </c>
    </row>
    <row r="191" spans="1:16">
      <c r="A191" s="6">
        <v>1968</v>
      </c>
      <c r="B191" s="2">
        <f t="shared" ref="B191:M191" si="19">C27-B109</f>
        <v>0</v>
      </c>
      <c r="C191" s="2">
        <f t="shared" si="19"/>
        <v>0</v>
      </c>
      <c r="D191" s="2">
        <f t="shared" si="19"/>
        <v>0</v>
      </c>
      <c r="E191" s="2">
        <f t="shared" si="19"/>
        <v>286</v>
      </c>
      <c r="F191" s="2">
        <f t="shared" si="19"/>
        <v>1444</v>
      </c>
      <c r="G191" s="2">
        <f t="shared" si="19"/>
        <v>2489</v>
      </c>
      <c r="H191" s="2">
        <f t="shared" si="19"/>
        <v>3192</v>
      </c>
      <c r="I191" s="2">
        <f t="shared" si="19"/>
        <v>3004</v>
      </c>
      <c r="J191" s="2">
        <f t="shared" si="19"/>
        <v>1261</v>
      </c>
      <c r="K191" s="2">
        <f t="shared" si="19"/>
        <v>0</v>
      </c>
      <c r="L191" s="2">
        <f t="shared" si="19"/>
        <v>0</v>
      </c>
      <c r="M191" s="2">
        <f t="shared" si="19"/>
        <v>0</v>
      </c>
      <c r="N191" s="2">
        <f>SUM(B191:M191)</f>
        <v>11676</v>
      </c>
      <c r="O191" s="12">
        <f>N191/O27</f>
        <v>0.41423351190265018</v>
      </c>
      <c r="P191" s="12">
        <f>O191+O109</f>
        <v>1</v>
      </c>
    </row>
    <row r="192" spans="1:16">
      <c r="A192" s="6">
        <v>1969</v>
      </c>
      <c r="B192" s="2">
        <f t="shared" ref="B192:M192" si="20">C28-B110</f>
        <v>0</v>
      </c>
      <c r="C192" s="2">
        <f t="shared" si="20"/>
        <v>0</v>
      </c>
      <c r="D192" s="2">
        <f t="shared" si="20"/>
        <v>0</v>
      </c>
      <c r="E192" s="2">
        <f t="shared" si="20"/>
        <v>0</v>
      </c>
      <c r="F192" s="2">
        <f t="shared" si="20"/>
        <v>1328</v>
      </c>
      <c r="G192" s="2">
        <f t="shared" si="20"/>
        <v>1678</v>
      </c>
      <c r="H192" s="2">
        <f t="shared" si="20"/>
        <v>4372</v>
      </c>
      <c r="I192" s="2">
        <f t="shared" si="20"/>
        <v>2160</v>
      </c>
      <c r="J192" s="2">
        <f t="shared" si="20"/>
        <v>0</v>
      </c>
      <c r="K192" s="2">
        <f t="shared" si="20"/>
        <v>0</v>
      </c>
      <c r="L192" s="2">
        <f t="shared" si="20"/>
        <v>0</v>
      </c>
      <c r="M192" s="2">
        <f t="shared" si="20"/>
        <v>0</v>
      </c>
      <c r="N192" s="2">
        <f>SUM(B192:M192)</f>
        <v>9538</v>
      </c>
      <c r="O192" s="12">
        <f>N192/O28</f>
        <v>0.36275814855665006</v>
      </c>
      <c r="P192" s="12">
        <f>O192+O110</f>
        <v>1</v>
      </c>
    </row>
    <row r="193" spans="1:16">
      <c r="A193" s="6">
        <v>1970</v>
      </c>
      <c r="B193" s="2">
        <f t="shared" ref="B193:M193" si="21">C29-B111</f>
        <v>0</v>
      </c>
      <c r="C193" s="2">
        <f t="shared" si="21"/>
        <v>0</v>
      </c>
      <c r="D193" s="2">
        <f t="shared" si="21"/>
        <v>0</v>
      </c>
      <c r="E193" s="2">
        <f t="shared" si="21"/>
        <v>0</v>
      </c>
      <c r="F193" s="2">
        <f t="shared" si="21"/>
        <v>3068</v>
      </c>
      <c r="G193" s="2">
        <f t="shared" si="21"/>
        <v>2160</v>
      </c>
      <c r="H193" s="2">
        <f t="shared" si="21"/>
        <v>4055</v>
      </c>
      <c r="I193" s="2">
        <f t="shared" si="21"/>
        <v>2590</v>
      </c>
      <c r="J193" s="2">
        <f t="shared" si="21"/>
        <v>728</v>
      </c>
      <c r="K193" s="2">
        <f t="shared" si="21"/>
        <v>0</v>
      </c>
      <c r="L193" s="2">
        <f t="shared" si="21"/>
        <v>0</v>
      </c>
      <c r="M193" s="2">
        <f t="shared" si="21"/>
        <v>0</v>
      </c>
      <c r="N193" s="2">
        <f>SUM(B193:M193)</f>
        <v>12601</v>
      </c>
      <c r="O193" s="12">
        <f>N193/O29</f>
        <v>0.34174056898001248</v>
      </c>
      <c r="P193" s="12">
        <f>O193+O111</f>
        <v>1</v>
      </c>
    </row>
    <row r="194" spans="1:16">
      <c r="A194" s="6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2"/>
      <c r="P194" s="12"/>
    </row>
    <row r="195" spans="1:16">
      <c r="A195" s="6">
        <v>1971</v>
      </c>
      <c r="B195" s="2">
        <f t="shared" ref="B195:M195" si="22">C31-B113</f>
        <v>0</v>
      </c>
      <c r="C195" s="2">
        <f t="shared" si="22"/>
        <v>0</v>
      </c>
      <c r="D195" s="2">
        <f t="shared" si="22"/>
        <v>0</v>
      </c>
      <c r="E195" s="2">
        <f t="shared" si="22"/>
        <v>0</v>
      </c>
      <c r="F195" s="2">
        <f t="shared" si="22"/>
        <v>2281</v>
      </c>
      <c r="G195" s="2">
        <f t="shared" si="22"/>
        <v>2500</v>
      </c>
      <c r="H195" s="2">
        <f t="shared" si="22"/>
        <v>4067</v>
      </c>
      <c r="I195" s="2">
        <f t="shared" si="22"/>
        <v>3029</v>
      </c>
      <c r="J195" s="2">
        <f t="shared" si="22"/>
        <v>843</v>
      </c>
      <c r="K195" s="2">
        <f t="shared" si="22"/>
        <v>0</v>
      </c>
      <c r="L195" s="2">
        <f t="shared" si="22"/>
        <v>0</v>
      </c>
      <c r="M195" s="2">
        <f t="shared" si="22"/>
        <v>0</v>
      </c>
      <c r="N195" s="2">
        <f>SUM(B195:M195)</f>
        <v>12720</v>
      </c>
      <c r="O195" s="12">
        <f>N195/O31</f>
        <v>0.36691954885049183</v>
      </c>
      <c r="P195" s="12">
        <f>O195+O113</f>
        <v>1</v>
      </c>
    </row>
    <row r="196" spans="1:16">
      <c r="A196" s="6">
        <v>1972</v>
      </c>
      <c r="B196" s="2">
        <f t="shared" ref="B196:M196" si="23">C32-B114</f>
        <v>0</v>
      </c>
      <c r="C196" s="2">
        <f t="shared" si="23"/>
        <v>0</v>
      </c>
      <c r="D196" s="2">
        <f t="shared" si="23"/>
        <v>0</v>
      </c>
      <c r="E196" s="2">
        <f t="shared" si="23"/>
        <v>0</v>
      </c>
      <c r="F196" s="2">
        <f t="shared" si="23"/>
        <v>2001</v>
      </c>
      <c r="G196" s="2">
        <f t="shared" si="23"/>
        <v>2269</v>
      </c>
      <c r="H196" s="2">
        <f t="shared" si="23"/>
        <v>4836</v>
      </c>
      <c r="I196" s="2">
        <f t="shared" si="23"/>
        <v>3195</v>
      </c>
      <c r="J196" s="2">
        <f t="shared" si="23"/>
        <v>854</v>
      </c>
      <c r="K196" s="2">
        <f t="shared" si="23"/>
        <v>0</v>
      </c>
      <c r="L196" s="2">
        <f t="shared" si="23"/>
        <v>0</v>
      </c>
      <c r="M196" s="2">
        <f t="shared" si="23"/>
        <v>0</v>
      </c>
      <c r="N196" s="2">
        <f>SUM(B196:M196)</f>
        <v>13155</v>
      </c>
      <c r="O196" s="12">
        <f>N196/O32</f>
        <v>0.39075031188736409</v>
      </c>
      <c r="P196" s="12">
        <f>O196+O114</f>
        <v>1</v>
      </c>
    </row>
    <row r="197" spans="1:16">
      <c r="A197" s="6">
        <v>1973</v>
      </c>
      <c r="B197" s="2">
        <f t="shared" ref="B197:M197" si="24">C33-B115</f>
        <v>0</v>
      </c>
      <c r="C197" s="2">
        <f t="shared" si="24"/>
        <v>0</v>
      </c>
      <c r="D197" s="2">
        <f t="shared" si="24"/>
        <v>0</v>
      </c>
      <c r="E197" s="2">
        <f t="shared" si="24"/>
        <v>0</v>
      </c>
      <c r="F197" s="2">
        <f t="shared" si="24"/>
        <v>0</v>
      </c>
      <c r="G197" s="2">
        <f t="shared" si="24"/>
        <v>2849</v>
      </c>
      <c r="H197" s="2">
        <f t="shared" si="24"/>
        <v>4228</v>
      </c>
      <c r="I197" s="2">
        <f t="shared" si="24"/>
        <v>2793</v>
      </c>
      <c r="J197" s="2">
        <f t="shared" si="24"/>
        <v>786</v>
      </c>
      <c r="K197" s="2">
        <f t="shared" si="24"/>
        <v>103</v>
      </c>
      <c r="L197" s="2">
        <f t="shared" si="24"/>
        <v>0</v>
      </c>
      <c r="M197" s="2">
        <f t="shared" si="24"/>
        <v>0</v>
      </c>
      <c r="N197" s="2">
        <f>SUM(B197:M197)</f>
        <v>10759</v>
      </c>
      <c r="O197" s="12">
        <f>N197/O33</f>
        <v>0.33236538877390259</v>
      </c>
      <c r="P197" s="12">
        <f>O197+O115</f>
        <v>1</v>
      </c>
    </row>
    <row r="198" spans="1:16">
      <c r="A198" s="6">
        <v>1974</v>
      </c>
      <c r="B198" s="2">
        <f t="shared" ref="B198:M198" si="25">C34-B116</f>
        <v>0</v>
      </c>
      <c r="C198" s="2">
        <f t="shared" si="25"/>
        <v>0</v>
      </c>
      <c r="D198" s="2">
        <f t="shared" si="25"/>
        <v>0</v>
      </c>
      <c r="E198" s="2">
        <f t="shared" si="25"/>
        <v>0</v>
      </c>
      <c r="F198" s="2">
        <f t="shared" si="25"/>
        <v>1804</v>
      </c>
      <c r="G198" s="2">
        <f t="shared" si="25"/>
        <v>2467</v>
      </c>
      <c r="H198" s="2">
        <f t="shared" si="25"/>
        <v>4482</v>
      </c>
      <c r="I198" s="2">
        <f t="shared" si="25"/>
        <v>2872</v>
      </c>
      <c r="J198" s="2">
        <f t="shared" si="25"/>
        <v>440</v>
      </c>
      <c r="K198" s="2">
        <f t="shared" si="25"/>
        <v>0</v>
      </c>
      <c r="L198" s="2">
        <f t="shared" si="25"/>
        <v>0</v>
      </c>
      <c r="M198" s="2">
        <f t="shared" si="25"/>
        <v>0</v>
      </c>
      <c r="N198" s="2">
        <f>SUM(B198:M198)</f>
        <v>12065</v>
      </c>
      <c r="O198" s="12">
        <f>N198/O34</f>
        <v>0.30939864085139118</v>
      </c>
      <c r="P198" s="12">
        <f>O198+O116</f>
        <v>1</v>
      </c>
    </row>
    <row r="199" spans="1:16">
      <c r="A199" s="6">
        <v>1975</v>
      </c>
      <c r="B199" s="2">
        <f t="shared" ref="B199:M199" si="26">C35-B117</f>
        <v>0</v>
      </c>
      <c r="C199" s="2">
        <f t="shared" si="26"/>
        <v>0</v>
      </c>
      <c r="D199" s="2">
        <f t="shared" si="26"/>
        <v>0</v>
      </c>
      <c r="E199" s="2">
        <f t="shared" si="26"/>
        <v>0</v>
      </c>
      <c r="F199" s="2">
        <f t="shared" si="26"/>
        <v>346</v>
      </c>
      <c r="G199" s="2">
        <f t="shared" si="26"/>
        <v>2781</v>
      </c>
      <c r="H199" s="2">
        <f t="shared" si="26"/>
        <v>3112</v>
      </c>
      <c r="I199" s="2">
        <f t="shared" si="26"/>
        <v>2593</v>
      </c>
      <c r="J199" s="2">
        <f t="shared" si="26"/>
        <v>788</v>
      </c>
      <c r="K199" s="2">
        <f t="shared" si="26"/>
        <v>0</v>
      </c>
      <c r="L199" s="2">
        <f t="shared" si="26"/>
        <v>0</v>
      </c>
      <c r="M199" s="2">
        <f t="shared" si="26"/>
        <v>0</v>
      </c>
      <c r="N199" s="2">
        <f>SUM(B199:M199)</f>
        <v>9620</v>
      </c>
      <c r="O199" s="12">
        <f>N199/O35</f>
        <v>0.28971540430658033</v>
      </c>
      <c r="P199" s="12">
        <f>O199+O117</f>
        <v>1</v>
      </c>
    </row>
    <row r="200" spans="1:16">
      <c r="A200" s="6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2"/>
      <c r="P200" s="12"/>
    </row>
    <row r="201" spans="1:16">
      <c r="A201" s="6">
        <v>1976</v>
      </c>
      <c r="B201" s="2">
        <f t="shared" ref="B201:M201" si="27">C37-B119</f>
        <v>0</v>
      </c>
      <c r="C201" s="2">
        <f t="shared" si="27"/>
        <v>0</v>
      </c>
      <c r="D201" s="2">
        <f t="shared" si="27"/>
        <v>0</v>
      </c>
      <c r="E201" s="2">
        <f t="shared" si="27"/>
        <v>1370</v>
      </c>
      <c r="F201" s="2">
        <f t="shared" si="27"/>
        <v>132</v>
      </c>
      <c r="G201" s="2">
        <f t="shared" si="27"/>
        <v>3796</v>
      </c>
      <c r="H201" s="2">
        <f t="shared" si="27"/>
        <v>3936</v>
      </c>
      <c r="I201" s="2">
        <f t="shared" si="27"/>
        <v>4119</v>
      </c>
      <c r="J201" s="2">
        <f t="shared" si="27"/>
        <v>458</v>
      </c>
      <c r="K201" s="2">
        <f t="shared" si="27"/>
        <v>0</v>
      </c>
      <c r="L201" s="2">
        <f t="shared" si="27"/>
        <v>0</v>
      </c>
      <c r="M201" s="2">
        <f t="shared" si="27"/>
        <v>0</v>
      </c>
      <c r="N201" s="2">
        <f>SUM(B201:M201)</f>
        <v>13811</v>
      </c>
      <c r="O201" s="12">
        <f>N201/O37</f>
        <v>0.30089324618736385</v>
      </c>
      <c r="P201" s="12">
        <f>O201+O119</f>
        <v>1</v>
      </c>
    </row>
    <row r="202" spans="1:16">
      <c r="A202" s="6">
        <v>1977</v>
      </c>
      <c r="B202" s="2">
        <f t="shared" ref="B202:M202" si="28">C38-B120</f>
        <v>0</v>
      </c>
      <c r="C202" s="2">
        <f t="shared" si="28"/>
        <v>0</v>
      </c>
      <c r="D202" s="2">
        <f t="shared" si="28"/>
        <v>0</v>
      </c>
      <c r="E202" s="2">
        <f t="shared" si="28"/>
        <v>0</v>
      </c>
      <c r="F202" s="2">
        <f t="shared" si="28"/>
        <v>0</v>
      </c>
      <c r="G202" s="2">
        <f t="shared" si="28"/>
        <v>4158</v>
      </c>
      <c r="H202" s="2">
        <f t="shared" si="28"/>
        <v>3313</v>
      </c>
      <c r="I202" s="2">
        <f t="shared" si="28"/>
        <v>3834</v>
      </c>
      <c r="J202" s="2">
        <f t="shared" si="28"/>
        <v>502</v>
      </c>
      <c r="K202" s="2">
        <f t="shared" si="28"/>
        <v>0</v>
      </c>
      <c r="L202" s="2">
        <f t="shared" si="28"/>
        <v>0</v>
      </c>
      <c r="M202" s="2">
        <f t="shared" si="28"/>
        <v>0</v>
      </c>
      <c r="N202" s="2">
        <f>SUM(B202:M202)</f>
        <v>11807</v>
      </c>
      <c r="O202" s="12">
        <f>N202/O38</f>
        <v>0.37861151194484527</v>
      </c>
      <c r="P202" s="12">
        <f>O202+O120</f>
        <v>1</v>
      </c>
    </row>
    <row r="203" spans="1:16">
      <c r="A203" s="6">
        <v>1978</v>
      </c>
      <c r="B203" s="2">
        <f t="shared" ref="B203:M203" si="29">C39-B121</f>
        <v>0</v>
      </c>
      <c r="C203" s="2">
        <f t="shared" si="29"/>
        <v>0</v>
      </c>
      <c r="D203" s="2">
        <f t="shared" si="29"/>
        <v>0</v>
      </c>
      <c r="E203" s="2">
        <f t="shared" si="29"/>
        <v>0</v>
      </c>
      <c r="F203" s="2">
        <f t="shared" si="29"/>
        <v>0</v>
      </c>
      <c r="G203" s="2">
        <f t="shared" si="29"/>
        <v>2728</v>
      </c>
      <c r="H203" s="2">
        <f t="shared" si="29"/>
        <v>5221</v>
      </c>
      <c r="I203" s="2">
        <f t="shared" si="29"/>
        <v>3719</v>
      </c>
      <c r="J203" s="2">
        <f t="shared" si="29"/>
        <v>534</v>
      </c>
      <c r="K203" s="2">
        <f t="shared" si="29"/>
        <v>0</v>
      </c>
      <c r="L203" s="2">
        <f t="shared" si="29"/>
        <v>0</v>
      </c>
      <c r="M203" s="2">
        <f t="shared" si="29"/>
        <v>0</v>
      </c>
      <c r="N203" s="2">
        <f>SUM(B203:M203)</f>
        <v>12202</v>
      </c>
      <c r="O203" s="12">
        <f>N203/O39</f>
        <v>0.35150083539782223</v>
      </c>
      <c r="P203" s="12">
        <f>O203+O121</f>
        <v>1</v>
      </c>
    </row>
    <row r="204" spans="1:16">
      <c r="A204" s="6">
        <v>1979</v>
      </c>
      <c r="B204" s="2">
        <f t="shared" ref="B204:M204" si="30">C40-B122</f>
        <v>0</v>
      </c>
      <c r="C204" s="2">
        <f t="shared" si="30"/>
        <v>0</v>
      </c>
      <c r="D204" s="2">
        <f t="shared" si="30"/>
        <v>0</v>
      </c>
      <c r="E204" s="2">
        <f t="shared" si="30"/>
        <v>0</v>
      </c>
      <c r="F204" s="2">
        <f t="shared" si="30"/>
        <v>0</v>
      </c>
      <c r="G204" s="2">
        <f t="shared" si="30"/>
        <v>1973</v>
      </c>
      <c r="H204" s="2">
        <f t="shared" si="30"/>
        <v>4008</v>
      </c>
      <c r="I204" s="2">
        <f t="shared" si="30"/>
        <v>3655</v>
      </c>
      <c r="J204" s="2">
        <f t="shared" si="30"/>
        <v>1419</v>
      </c>
      <c r="K204" s="2">
        <f t="shared" si="30"/>
        <v>0</v>
      </c>
      <c r="L204" s="2">
        <f t="shared" si="30"/>
        <v>0</v>
      </c>
      <c r="M204" s="2">
        <f t="shared" si="30"/>
        <v>0</v>
      </c>
      <c r="N204" s="2">
        <f>SUM(B204:M204)</f>
        <v>11055</v>
      </c>
      <c r="O204" s="12">
        <f>N204/O40</f>
        <v>0.48554989458889669</v>
      </c>
      <c r="P204" s="12">
        <f>O204+O122</f>
        <v>1</v>
      </c>
    </row>
    <row r="205" spans="1:16">
      <c r="A205" s="6">
        <v>1980</v>
      </c>
      <c r="B205" s="2">
        <f t="shared" ref="B205:M205" si="31">C41-B123</f>
        <v>0</v>
      </c>
      <c r="C205" s="2">
        <f t="shared" si="31"/>
        <v>0</v>
      </c>
      <c r="D205" s="2">
        <f t="shared" si="31"/>
        <v>0</v>
      </c>
      <c r="E205" s="2">
        <f t="shared" si="31"/>
        <v>0</v>
      </c>
      <c r="F205" s="2">
        <f t="shared" si="31"/>
        <v>0</v>
      </c>
      <c r="G205" s="2">
        <f t="shared" si="31"/>
        <v>1517</v>
      </c>
      <c r="H205" s="2">
        <f t="shared" si="31"/>
        <v>5656</v>
      </c>
      <c r="I205" s="2">
        <f t="shared" si="31"/>
        <v>3073</v>
      </c>
      <c r="J205" s="2">
        <f t="shared" si="31"/>
        <v>779</v>
      </c>
      <c r="K205" s="2">
        <f t="shared" si="31"/>
        <v>0</v>
      </c>
      <c r="L205" s="2">
        <f t="shared" si="31"/>
        <v>0</v>
      </c>
      <c r="M205" s="2">
        <f t="shared" si="31"/>
        <v>0</v>
      </c>
      <c r="N205" s="2">
        <f>SUM(B205:M205)</f>
        <v>11025</v>
      </c>
      <c r="O205" s="12">
        <f>N205/O41</f>
        <v>0.33842895294225989</v>
      </c>
      <c r="P205" s="12">
        <f>O205+O123</f>
        <v>1</v>
      </c>
    </row>
    <row r="206" spans="1:16">
      <c r="A206" s="6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2"/>
      <c r="P206" s="2"/>
    </row>
    <row r="207" spans="1:16">
      <c r="A207" s="6">
        <v>1981</v>
      </c>
      <c r="B207" s="2">
        <f t="shared" ref="B207:M207" si="32">C43-B125</f>
        <v>0</v>
      </c>
      <c r="C207" s="2">
        <f t="shared" si="32"/>
        <v>0</v>
      </c>
      <c r="D207" s="2">
        <f t="shared" si="32"/>
        <v>0</v>
      </c>
      <c r="E207" s="2">
        <f t="shared" si="32"/>
        <v>0</v>
      </c>
      <c r="F207" s="2">
        <f t="shared" si="32"/>
        <v>0</v>
      </c>
      <c r="G207" s="2">
        <f t="shared" si="32"/>
        <v>1970</v>
      </c>
      <c r="H207" s="2">
        <f t="shared" si="32"/>
        <v>4383</v>
      </c>
      <c r="I207" s="2">
        <f t="shared" si="32"/>
        <v>3195</v>
      </c>
      <c r="J207" s="2">
        <f t="shared" si="32"/>
        <v>1018</v>
      </c>
      <c r="K207" s="2">
        <f t="shared" si="32"/>
        <v>0</v>
      </c>
      <c r="L207" s="2">
        <f t="shared" si="32"/>
        <v>0</v>
      </c>
      <c r="M207" s="2">
        <f t="shared" si="32"/>
        <v>0</v>
      </c>
      <c r="N207" s="2">
        <f>SUM(B207:M207)</f>
        <v>10566</v>
      </c>
      <c r="O207" s="12">
        <f>N207/O43</f>
        <v>0.51513821851689334</v>
      </c>
      <c r="P207" s="12">
        <f>O207+O125</f>
        <v>1</v>
      </c>
    </row>
    <row r="208" spans="1:16">
      <c r="A208" s="6">
        <v>1982</v>
      </c>
      <c r="B208" s="2">
        <f t="shared" ref="B208:M208" si="33">C44-B126</f>
        <v>0</v>
      </c>
      <c r="C208" s="2">
        <f t="shared" si="33"/>
        <v>0</v>
      </c>
      <c r="D208" s="2">
        <f t="shared" si="33"/>
        <v>0</v>
      </c>
      <c r="E208" s="2">
        <f t="shared" si="33"/>
        <v>0</v>
      </c>
      <c r="F208" s="2">
        <f t="shared" si="33"/>
        <v>0</v>
      </c>
      <c r="G208" s="2">
        <f t="shared" si="33"/>
        <v>893</v>
      </c>
      <c r="H208" s="2">
        <f t="shared" si="33"/>
        <v>4535</v>
      </c>
      <c r="I208" s="2">
        <f t="shared" si="33"/>
        <v>3620</v>
      </c>
      <c r="J208" s="2">
        <f t="shared" si="33"/>
        <v>1352</v>
      </c>
      <c r="K208" s="2">
        <f t="shared" si="33"/>
        <v>0</v>
      </c>
      <c r="L208" s="2">
        <f t="shared" si="33"/>
        <v>0</v>
      </c>
      <c r="M208" s="2">
        <f t="shared" si="33"/>
        <v>0</v>
      </c>
      <c r="N208" s="2">
        <f>SUM(B208:M208)</f>
        <v>10400</v>
      </c>
      <c r="O208" s="12">
        <f>N208/O44</f>
        <v>0.38413237792716259</v>
      </c>
      <c r="P208" s="12">
        <f>O208+O126</f>
        <v>1</v>
      </c>
    </row>
    <row r="209" spans="1:16">
      <c r="A209" s="6">
        <v>1983</v>
      </c>
      <c r="B209" s="2">
        <f t="shared" ref="B209:M209" si="34">C45-B127</f>
        <v>0</v>
      </c>
      <c r="C209" s="2">
        <f t="shared" si="34"/>
        <v>0</v>
      </c>
      <c r="D209" s="2">
        <f t="shared" si="34"/>
        <v>0</v>
      </c>
      <c r="E209" s="2">
        <f t="shared" si="34"/>
        <v>0</v>
      </c>
      <c r="F209" s="2">
        <f t="shared" si="34"/>
        <v>0</v>
      </c>
      <c r="G209" s="2">
        <f t="shared" si="34"/>
        <v>849</v>
      </c>
      <c r="H209" s="2">
        <f t="shared" si="34"/>
        <v>4472</v>
      </c>
      <c r="I209" s="2">
        <f t="shared" si="34"/>
        <v>3634</v>
      </c>
      <c r="J209" s="2">
        <f t="shared" si="34"/>
        <v>1423</v>
      </c>
      <c r="K209" s="2">
        <f t="shared" si="34"/>
        <v>0</v>
      </c>
      <c r="L209" s="2">
        <f t="shared" si="34"/>
        <v>0</v>
      </c>
      <c r="M209" s="2">
        <f t="shared" si="34"/>
        <v>0</v>
      </c>
      <c r="N209" s="2">
        <f>SUM(B209:M209)</f>
        <v>10378</v>
      </c>
      <c r="O209" s="12">
        <f>N209/O45</f>
        <v>0.37697057755176172</v>
      </c>
      <c r="P209" s="12">
        <f>O209+O127</f>
        <v>1</v>
      </c>
    </row>
    <row r="210" spans="1:16">
      <c r="A210" s="6">
        <v>1984</v>
      </c>
      <c r="B210" s="2">
        <f t="shared" ref="B210:M210" si="35">C46-B128</f>
        <v>0</v>
      </c>
      <c r="C210" s="2">
        <f t="shared" si="35"/>
        <v>0</v>
      </c>
      <c r="D210" s="2">
        <f t="shared" si="35"/>
        <v>0</v>
      </c>
      <c r="E210" s="2">
        <f t="shared" si="35"/>
        <v>0</v>
      </c>
      <c r="F210" s="2">
        <f t="shared" si="35"/>
        <v>0</v>
      </c>
      <c r="G210" s="2">
        <f t="shared" si="35"/>
        <v>955</v>
      </c>
      <c r="H210" s="2">
        <f t="shared" si="35"/>
        <v>1654</v>
      </c>
      <c r="I210" s="2">
        <f t="shared" si="35"/>
        <v>3776</v>
      </c>
      <c r="J210" s="2">
        <f t="shared" si="35"/>
        <v>1322</v>
      </c>
      <c r="K210" s="2">
        <f t="shared" si="35"/>
        <v>0</v>
      </c>
      <c r="L210" s="2">
        <f t="shared" si="35"/>
        <v>0</v>
      </c>
      <c r="M210" s="2">
        <f t="shared" si="35"/>
        <v>0</v>
      </c>
      <c r="N210" s="2">
        <f>SUM(B210:M210)</f>
        <v>7707</v>
      </c>
      <c r="O210" s="12">
        <f>N210/O46</f>
        <v>0.2575438596491228</v>
      </c>
      <c r="P210" s="12">
        <f>O210+O128</f>
        <v>1</v>
      </c>
    </row>
    <row r="211" spans="1:16">
      <c r="A211" s="6">
        <v>1985</v>
      </c>
      <c r="B211" s="2">
        <f t="shared" ref="B211:M211" si="36">C47-B129</f>
        <v>0</v>
      </c>
      <c r="C211" s="2">
        <f t="shared" si="36"/>
        <v>0</v>
      </c>
      <c r="D211" s="2">
        <f t="shared" si="36"/>
        <v>0</v>
      </c>
      <c r="E211" s="2">
        <f t="shared" si="36"/>
        <v>0</v>
      </c>
      <c r="F211" s="2">
        <f t="shared" si="36"/>
        <v>0</v>
      </c>
      <c r="G211" s="2">
        <f t="shared" si="36"/>
        <v>3225</v>
      </c>
      <c r="H211" s="2">
        <f t="shared" si="36"/>
        <v>3177</v>
      </c>
      <c r="I211" s="2">
        <f t="shared" si="36"/>
        <v>3536</v>
      </c>
      <c r="J211" s="2">
        <f t="shared" si="36"/>
        <v>1051</v>
      </c>
      <c r="K211" s="2">
        <f t="shared" si="36"/>
        <v>0</v>
      </c>
      <c r="L211" s="2">
        <f t="shared" si="36"/>
        <v>0</v>
      </c>
      <c r="M211" s="2">
        <f t="shared" si="36"/>
        <v>0</v>
      </c>
      <c r="N211" s="2">
        <f>SUM(B211:M211)</f>
        <v>10989</v>
      </c>
      <c r="O211" s="12">
        <f>N211/O47</f>
        <v>0.44567465628421948</v>
      </c>
      <c r="P211" s="12">
        <f>O211+O129</f>
        <v>1</v>
      </c>
    </row>
    <row r="212" spans="1:16">
      <c r="A212" s="6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12"/>
      <c r="P212" s="2"/>
    </row>
    <row r="213" spans="1:16">
      <c r="A213" s="6">
        <v>1986</v>
      </c>
      <c r="B213" s="2">
        <f t="shared" ref="B213:M213" si="37">C49-B131</f>
        <v>0</v>
      </c>
      <c r="C213" s="2">
        <f t="shared" si="37"/>
        <v>0</v>
      </c>
      <c r="D213" s="2">
        <f t="shared" si="37"/>
        <v>0</v>
      </c>
      <c r="E213" s="2">
        <f t="shared" si="37"/>
        <v>0</v>
      </c>
      <c r="F213" s="2">
        <f t="shared" si="37"/>
        <v>0</v>
      </c>
      <c r="G213" s="2">
        <f t="shared" si="37"/>
        <v>2889</v>
      </c>
      <c r="H213" s="2">
        <f t="shared" si="37"/>
        <v>3779</v>
      </c>
      <c r="I213" s="2">
        <f t="shared" si="37"/>
        <v>3035</v>
      </c>
      <c r="J213" s="2">
        <f t="shared" si="37"/>
        <v>422</v>
      </c>
      <c r="K213" s="2">
        <f t="shared" si="37"/>
        <v>0</v>
      </c>
      <c r="L213" s="2">
        <f t="shared" si="37"/>
        <v>0</v>
      </c>
      <c r="M213" s="2">
        <f t="shared" si="37"/>
        <v>0</v>
      </c>
      <c r="N213" s="2">
        <f>SUM(B213:M213)</f>
        <v>10125</v>
      </c>
      <c r="O213" s="12">
        <f>N213/O49</f>
        <v>0.34814152597737508</v>
      </c>
      <c r="P213" s="12">
        <f>O213+O131</f>
        <v>1</v>
      </c>
    </row>
    <row r="214" spans="1:16">
      <c r="A214" s="6">
        <v>1987</v>
      </c>
      <c r="B214" s="2">
        <f t="shared" ref="B214:M214" si="38">C50-B132</f>
        <v>0</v>
      </c>
      <c r="C214" s="2">
        <f t="shared" si="38"/>
        <v>0</v>
      </c>
      <c r="D214" s="2">
        <f t="shared" si="38"/>
        <v>0</v>
      </c>
      <c r="E214" s="2">
        <f t="shared" si="38"/>
        <v>0</v>
      </c>
      <c r="F214" s="2">
        <f t="shared" si="38"/>
        <v>502</v>
      </c>
      <c r="G214" s="2">
        <f t="shared" si="38"/>
        <v>3110</v>
      </c>
      <c r="H214" s="2">
        <f t="shared" si="38"/>
        <v>3782</v>
      </c>
      <c r="I214" s="2">
        <f t="shared" si="38"/>
        <v>3037</v>
      </c>
      <c r="J214" s="2">
        <f t="shared" si="38"/>
        <v>248</v>
      </c>
      <c r="K214" s="2">
        <f t="shared" si="38"/>
        <v>0</v>
      </c>
      <c r="L214" s="2">
        <f t="shared" si="38"/>
        <v>0</v>
      </c>
      <c r="M214" s="2">
        <f t="shared" si="38"/>
        <v>0</v>
      </c>
      <c r="N214" s="2">
        <f>SUM(B214:M214)</f>
        <v>10679</v>
      </c>
      <c r="O214" s="12">
        <f>N214/O50</f>
        <v>0.42326595323028143</v>
      </c>
      <c r="P214" s="12">
        <f>O214+O132</f>
        <v>1</v>
      </c>
    </row>
    <row r="215" spans="1:16">
      <c r="A215" s="6">
        <v>1988</v>
      </c>
      <c r="B215" s="2">
        <f t="shared" ref="B215:M215" si="39">C51-B133</f>
        <v>0</v>
      </c>
      <c r="C215" s="2">
        <f t="shared" si="39"/>
        <v>0</v>
      </c>
      <c r="D215" s="2">
        <f t="shared" si="39"/>
        <v>0</v>
      </c>
      <c r="E215" s="2">
        <f t="shared" si="39"/>
        <v>0</v>
      </c>
      <c r="F215" s="2">
        <f t="shared" si="39"/>
        <v>0</v>
      </c>
      <c r="G215" s="2">
        <f t="shared" si="39"/>
        <v>3836</v>
      </c>
      <c r="H215" s="2">
        <f t="shared" si="39"/>
        <v>4183</v>
      </c>
      <c r="I215" s="2">
        <f t="shared" si="39"/>
        <v>3170</v>
      </c>
      <c r="J215" s="2">
        <f t="shared" si="39"/>
        <v>90</v>
      </c>
      <c r="K215" s="2">
        <f t="shared" si="39"/>
        <v>0</v>
      </c>
      <c r="L215" s="2">
        <f t="shared" si="39"/>
        <v>0</v>
      </c>
      <c r="M215" s="2">
        <f t="shared" si="39"/>
        <v>0</v>
      </c>
      <c r="N215" s="2">
        <f>SUM(B215:M215)</f>
        <v>11279</v>
      </c>
      <c r="O215" s="12">
        <f>N215/O51</f>
        <v>0.35549041855774077</v>
      </c>
      <c r="P215" s="12">
        <f>O215+O133</f>
        <v>1</v>
      </c>
    </row>
    <row r="216" spans="1:16">
      <c r="A216" s="6">
        <v>1989</v>
      </c>
      <c r="B216" s="2">
        <f t="shared" ref="B216:M216" si="40">C52-B134</f>
        <v>0</v>
      </c>
      <c r="C216" s="2">
        <f t="shared" si="40"/>
        <v>0</v>
      </c>
      <c r="D216" s="2">
        <f t="shared" si="40"/>
        <v>0</v>
      </c>
      <c r="E216" s="2">
        <f t="shared" si="40"/>
        <v>0</v>
      </c>
      <c r="F216" s="2">
        <f t="shared" si="40"/>
        <v>0</v>
      </c>
      <c r="G216" s="2">
        <f t="shared" si="40"/>
        <v>1670</v>
      </c>
      <c r="H216" s="2">
        <f t="shared" si="40"/>
        <v>3989</v>
      </c>
      <c r="I216" s="2">
        <f t="shared" si="40"/>
        <v>3259</v>
      </c>
      <c r="J216" s="2">
        <f t="shared" si="40"/>
        <v>922</v>
      </c>
      <c r="K216" s="2">
        <f t="shared" si="40"/>
        <v>0</v>
      </c>
      <c r="L216" s="2">
        <f t="shared" si="40"/>
        <v>0</v>
      </c>
      <c r="M216" s="2">
        <f t="shared" si="40"/>
        <v>0</v>
      </c>
      <c r="N216" s="2">
        <f>SUM(B216:M216)</f>
        <v>9840</v>
      </c>
      <c r="O216" s="12">
        <f>N216/O52</f>
        <v>0.32591414944356123</v>
      </c>
      <c r="P216" s="12">
        <f>O216+O134</f>
        <v>1</v>
      </c>
    </row>
    <row r="217" spans="1:16">
      <c r="A217" s="6">
        <v>1990</v>
      </c>
      <c r="B217" s="2">
        <f t="shared" ref="B217:M217" si="41">C53-B135</f>
        <v>0</v>
      </c>
      <c r="C217" s="2">
        <f t="shared" si="41"/>
        <v>0</v>
      </c>
      <c r="D217" s="2">
        <f t="shared" si="41"/>
        <v>0</v>
      </c>
      <c r="E217" s="2">
        <f t="shared" si="41"/>
        <v>0</v>
      </c>
      <c r="F217" s="2">
        <f t="shared" si="41"/>
        <v>0</v>
      </c>
      <c r="G217" s="2">
        <f t="shared" si="41"/>
        <v>2242</v>
      </c>
      <c r="H217" s="2">
        <f t="shared" si="41"/>
        <v>3977</v>
      </c>
      <c r="I217" s="2">
        <f t="shared" si="41"/>
        <v>2914</v>
      </c>
      <c r="J217" s="2">
        <f t="shared" si="41"/>
        <v>0</v>
      </c>
      <c r="K217" s="2">
        <f t="shared" si="41"/>
        <v>0</v>
      </c>
      <c r="L217" s="2">
        <f t="shared" si="41"/>
        <v>0</v>
      </c>
      <c r="M217" s="2">
        <f t="shared" si="41"/>
        <v>0</v>
      </c>
      <c r="N217" s="2">
        <f>SUM(B217:M217)</f>
        <v>9133</v>
      </c>
      <c r="O217" s="12">
        <f>N217/O53</f>
        <v>0.32183381492705615</v>
      </c>
      <c r="P217" s="12">
        <f>O217+O135</f>
        <v>1</v>
      </c>
    </row>
    <row r="218" spans="1:16">
      <c r="A218" s="6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2"/>
      <c r="P218" s="2"/>
    </row>
    <row r="219" spans="1:16">
      <c r="A219" s="6">
        <v>1991</v>
      </c>
      <c r="B219" s="2">
        <f t="shared" ref="B219:M219" si="42">C55-B137</f>
        <v>0</v>
      </c>
      <c r="C219" s="2">
        <f t="shared" si="42"/>
        <v>0</v>
      </c>
      <c r="D219" s="2">
        <f t="shared" si="42"/>
        <v>0</v>
      </c>
      <c r="E219" s="2">
        <f t="shared" si="42"/>
        <v>0</v>
      </c>
      <c r="F219" s="2">
        <f t="shared" si="42"/>
        <v>0</v>
      </c>
      <c r="G219" s="2">
        <f t="shared" si="42"/>
        <v>1875</v>
      </c>
      <c r="H219" s="2">
        <f t="shared" si="42"/>
        <v>3534</v>
      </c>
      <c r="I219" s="2">
        <f t="shared" si="42"/>
        <v>2192</v>
      </c>
      <c r="J219" s="2">
        <f t="shared" si="42"/>
        <v>0</v>
      </c>
      <c r="K219" s="2">
        <f t="shared" si="42"/>
        <v>0</v>
      </c>
      <c r="L219" s="2">
        <f t="shared" si="42"/>
        <v>0</v>
      </c>
      <c r="M219" s="2">
        <f t="shared" si="42"/>
        <v>0</v>
      </c>
      <c r="N219" s="2">
        <f>SUM(B219:M219)</f>
        <v>7601</v>
      </c>
      <c r="O219" s="12">
        <f>N219/O55</f>
        <v>0.29457814982753944</v>
      </c>
      <c r="P219" s="12">
        <f>O219+O137</f>
        <v>1</v>
      </c>
    </row>
    <row r="220" spans="1:16">
      <c r="A220" s="6">
        <v>1992</v>
      </c>
      <c r="B220" s="2">
        <f t="shared" ref="B220:M220" si="43">C56-B138</f>
        <v>0</v>
      </c>
      <c r="C220" s="2">
        <f t="shared" si="43"/>
        <v>0</v>
      </c>
      <c r="D220" s="2">
        <f t="shared" si="43"/>
        <v>0</v>
      </c>
      <c r="E220" s="2">
        <f t="shared" si="43"/>
        <v>0</v>
      </c>
      <c r="F220" s="2">
        <f t="shared" si="43"/>
        <v>0</v>
      </c>
      <c r="G220" s="2">
        <f t="shared" si="43"/>
        <v>816</v>
      </c>
      <c r="H220" s="2">
        <f t="shared" si="43"/>
        <v>3962</v>
      </c>
      <c r="I220" s="2">
        <f t="shared" si="43"/>
        <v>2748</v>
      </c>
      <c r="J220" s="2">
        <f t="shared" si="43"/>
        <v>756</v>
      </c>
      <c r="K220" s="2">
        <f t="shared" si="43"/>
        <v>0</v>
      </c>
      <c r="L220" s="2">
        <f t="shared" si="43"/>
        <v>0</v>
      </c>
      <c r="M220" s="2">
        <f t="shared" si="43"/>
        <v>0</v>
      </c>
      <c r="N220" s="2">
        <f>SUM(B220:M220)</f>
        <v>8282</v>
      </c>
      <c r="O220" s="12">
        <f>N220/O56</f>
        <v>0.36966613104802715</v>
      </c>
      <c r="P220" s="12">
        <f>O220+O138</f>
        <v>1</v>
      </c>
    </row>
    <row r="221" spans="1:16">
      <c r="A221" s="6">
        <v>1993</v>
      </c>
      <c r="B221" s="2">
        <f t="shared" ref="B221:M221" si="44">C57-B139</f>
        <v>0</v>
      </c>
      <c r="C221" s="2">
        <f t="shared" si="44"/>
        <v>0</v>
      </c>
      <c r="D221" s="2">
        <f t="shared" si="44"/>
        <v>0</v>
      </c>
      <c r="E221" s="2">
        <f t="shared" si="44"/>
        <v>0</v>
      </c>
      <c r="F221" s="2">
        <f t="shared" si="44"/>
        <v>0</v>
      </c>
      <c r="G221" s="2">
        <f t="shared" si="44"/>
        <v>1987</v>
      </c>
      <c r="H221" s="2">
        <f t="shared" si="44"/>
        <v>3594</v>
      </c>
      <c r="I221" s="2">
        <f t="shared" si="44"/>
        <v>2672</v>
      </c>
      <c r="J221" s="2">
        <f t="shared" si="44"/>
        <v>890</v>
      </c>
      <c r="K221" s="2">
        <f t="shared" si="44"/>
        <v>0</v>
      </c>
      <c r="L221" s="2">
        <f t="shared" si="44"/>
        <v>0</v>
      </c>
      <c r="M221" s="2">
        <f t="shared" si="44"/>
        <v>0</v>
      </c>
      <c r="N221" s="2">
        <f>SUM(B221:M221)</f>
        <v>9143</v>
      </c>
      <c r="O221" s="12">
        <f>N221/O57</f>
        <v>0.64820985466146752</v>
      </c>
      <c r="P221" s="12">
        <f>O221+O139</f>
        <v>1</v>
      </c>
    </row>
    <row r="222" spans="1:16">
      <c r="A222" s="6">
        <v>1994</v>
      </c>
      <c r="B222" s="2">
        <f t="shared" ref="B222:M222" si="45">C58-B140</f>
        <v>0</v>
      </c>
      <c r="C222" s="2">
        <f t="shared" si="45"/>
        <v>0</v>
      </c>
      <c r="D222" s="2">
        <f t="shared" si="45"/>
        <v>0</v>
      </c>
      <c r="E222" s="2">
        <f t="shared" si="45"/>
        <v>0</v>
      </c>
      <c r="F222" s="2">
        <f t="shared" si="45"/>
        <v>2513</v>
      </c>
      <c r="G222" s="2">
        <f t="shared" si="45"/>
        <v>3736</v>
      </c>
      <c r="H222" s="2">
        <f t="shared" si="45"/>
        <v>3244</v>
      </c>
      <c r="I222" s="2">
        <f t="shared" si="45"/>
        <v>3446</v>
      </c>
      <c r="J222" s="2">
        <f t="shared" si="45"/>
        <v>59</v>
      </c>
      <c r="K222" s="2">
        <f t="shared" si="45"/>
        <v>0</v>
      </c>
      <c r="L222" s="2">
        <f t="shared" si="45"/>
        <v>0</v>
      </c>
      <c r="M222" s="2">
        <f t="shared" si="45"/>
        <v>0</v>
      </c>
      <c r="N222" s="2">
        <f>SUM(B222:M222)</f>
        <v>12998</v>
      </c>
      <c r="O222" s="12">
        <f>N222/O58</f>
        <v>0.44011783428706869</v>
      </c>
      <c r="P222" s="12">
        <f>O222+O140</f>
        <v>1</v>
      </c>
    </row>
    <row r="223" spans="1:16">
      <c r="A223" s="6">
        <v>1995</v>
      </c>
      <c r="B223" s="2">
        <f t="shared" ref="B223:M223" si="46">C59-B141</f>
        <v>0</v>
      </c>
      <c r="C223" s="2">
        <f t="shared" si="46"/>
        <v>0</v>
      </c>
      <c r="D223" s="2">
        <f t="shared" si="46"/>
        <v>0</v>
      </c>
      <c r="E223" s="2">
        <f t="shared" si="46"/>
        <v>0</v>
      </c>
      <c r="F223" s="2">
        <f t="shared" si="46"/>
        <v>0</v>
      </c>
      <c r="G223" s="2">
        <f t="shared" si="46"/>
        <v>2965</v>
      </c>
      <c r="H223" s="2">
        <f t="shared" si="46"/>
        <v>4454</v>
      </c>
      <c r="I223" s="2">
        <f t="shared" si="46"/>
        <v>3070</v>
      </c>
      <c r="J223" s="2">
        <f t="shared" si="46"/>
        <v>1019</v>
      </c>
      <c r="K223" s="2">
        <f t="shared" si="46"/>
        <v>0</v>
      </c>
      <c r="L223" s="2">
        <f t="shared" si="46"/>
        <v>0</v>
      </c>
      <c r="M223" s="2">
        <f t="shared" si="46"/>
        <v>0</v>
      </c>
      <c r="N223" s="2">
        <f>SUM(B223:M223)</f>
        <v>11508</v>
      </c>
      <c r="O223" s="12">
        <f>N223/O59</f>
        <v>0.3624795262693713</v>
      </c>
      <c r="P223" s="12">
        <f>O223+O141</f>
        <v>1</v>
      </c>
    </row>
    <row r="224" spans="1:16">
      <c r="A224" s="6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2"/>
      <c r="P224" s="12"/>
    </row>
    <row r="225" spans="1:16">
      <c r="A225" s="6">
        <v>1996</v>
      </c>
      <c r="B225" s="2">
        <f t="shared" ref="B225:M225" si="47">C61-B143</f>
        <v>0</v>
      </c>
      <c r="C225" s="2">
        <f t="shared" si="47"/>
        <v>0</v>
      </c>
      <c r="D225" s="2">
        <f t="shared" si="47"/>
        <v>0</v>
      </c>
      <c r="E225" s="2">
        <f t="shared" si="47"/>
        <v>0</v>
      </c>
      <c r="F225" s="2">
        <f t="shared" si="47"/>
        <v>0</v>
      </c>
      <c r="G225" s="2">
        <f t="shared" si="47"/>
        <v>1993</v>
      </c>
      <c r="H225" s="2">
        <f t="shared" si="47"/>
        <v>4080</v>
      </c>
      <c r="I225" s="2">
        <f t="shared" si="47"/>
        <v>2429</v>
      </c>
      <c r="J225" s="2">
        <f t="shared" si="47"/>
        <v>463</v>
      </c>
      <c r="K225" s="2">
        <f t="shared" si="47"/>
        <v>0</v>
      </c>
      <c r="L225" s="2">
        <f t="shared" si="47"/>
        <v>0</v>
      </c>
      <c r="M225" s="2">
        <f t="shared" si="47"/>
        <v>0</v>
      </c>
      <c r="N225" s="2">
        <f>SUM(B225:M225)</f>
        <v>8965</v>
      </c>
      <c r="O225" s="12">
        <f>N225/O61</f>
        <v>0.61649016641452348</v>
      </c>
      <c r="P225" s="12">
        <f>O225+O143</f>
        <v>1</v>
      </c>
    </row>
    <row r="226" spans="1:16">
      <c r="A226" s="6">
        <v>1997</v>
      </c>
      <c r="B226" s="2">
        <f t="shared" ref="B226:M226" si="48">C62-B144</f>
        <v>0</v>
      </c>
      <c r="C226" s="2">
        <f t="shared" si="48"/>
        <v>0</v>
      </c>
      <c r="D226" s="2">
        <f t="shared" si="48"/>
        <v>0</v>
      </c>
      <c r="E226" s="2">
        <f t="shared" si="48"/>
        <v>0</v>
      </c>
      <c r="F226" s="2">
        <f t="shared" si="48"/>
        <v>0</v>
      </c>
      <c r="G226" s="2">
        <f t="shared" si="48"/>
        <v>3267</v>
      </c>
      <c r="H226" s="2">
        <f t="shared" si="48"/>
        <v>3385</v>
      </c>
      <c r="I226" s="2">
        <f t="shared" si="48"/>
        <v>2644</v>
      </c>
      <c r="J226" s="2">
        <f t="shared" si="48"/>
        <v>230</v>
      </c>
      <c r="K226" s="2">
        <f t="shared" si="48"/>
        <v>0</v>
      </c>
      <c r="L226" s="2">
        <f t="shared" si="48"/>
        <v>0</v>
      </c>
      <c r="M226" s="2">
        <f t="shared" si="48"/>
        <v>0</v>
      </c>
      <c r="N226" s="2">
        <f>SUM(B226:M226)</f>
        <v>9526</v>
      </c>
      <c r="O226" s="12">
        <f>N226/O62</f>
        <v>0.32261997493819217</v>
      </c>
      <c r="P226" s="12">
        <f>O226+O144</f>
        <v>1</v>
      </c>
    </row>
    <row r="227" spans="1:16">
      <c r="A227" s="6">
        <v>1998</v>
      </c>
      <c r="B227" s="2">
        <f t="shared" ref="B227:M227" si="49">C63-B145</f>
        <v>0</v>
      </c>
      <c r="C227" s="2">
        <f t="shared" si="49"/>
        <v>0</v>
      </c>
      <c r="D227" s="2">
        <f t="shared" si="49"/>
        <v>0</v>
      </c>
      <c r="E227" s="2">
        <f t="shared" si="49"/>
        <v>0</v>
      </c>
      <c r="F227" s="2">
        <f t="shared" si="49"/>
        <v>0</v>
      </c>
      <c r="G227" s="2">
        <f t="shared" si="49"/>
        <v>3432</v>
      </c>
      <c r="H227" s="2">
        <f t="shared" si="49"/>
        <v>3196</v>
      </c>
      <c r="I227" s="2">
        <f t="shared" si="49"/>
        <v>3691</v>
      </c>
      <c r="J227" s="2">
        <f t="shared" si="49"/>
        <v>280</v>
      </c>
      <c r="K227" s="2">
        <f t="shared" si="49"/>
        <v>0</v>
      </c>
      <c r="L227" s="2">
        <f t="shared" si="49"/>
        <v>0</v>
      </c>
      <c r="M227" s="2">
        <f t="shared" si="49"/>
        <v>0</v>
      </c>
      <c r="N227" s="2">
        <f>SUM(B227:M227)</f>
        <v>10599</v>
      </c>
      <c r="O227" s="12">
        <f>N227/O63</f>
        <v>0.38592339062044861</v>
      </c>
      <c r="P227" s="12">
        <f>O227+O145</f>
        <v>1</v>
      </c>
    </row>
    <row r="228" spans="1:16">
      <c r="A228" s="6">
        <v>1999</v>
      </c>
      <c r="B228" s="2">
        <f t="shared" ref="B228:M228" si="50">C64-B146</f>
        <v>0</v>
      </c>
      <c r="C228" s="2">
        <f t="shared" si="50"/>
        <v>0</v>
      </c>
      <c r="D228" s="2">
        <f t="shared" si="50"/>
        <v>0</v>
      </c>
      <c r="E228" s="2">
        <f t="shared" si="50"/>
        <v>0</v>
      </c>
      <c r="F228" s="2">
        <f t="shared" si="50"/>
        <v>0</v>
      </c>
      <c r="G228" s="2">
        <f t="shared" si="50"/>
        <v>1379</v>
      </c>
      <c r="H228" s="2">
        <f t="shared" si="50"/>
        <v>4266</v>
      </c>
      <c r="I228" s="2">
        <f t="shared" si="50"/>
        <v>2651</v>
      </c>
      <c r="J228" s="2">
        <f t="shared" si="50"/>
        <v>-227</v>
      </c>
      <c r="K228" s="2">
        <f t="shared" si="50"/>
        <v>0</v>
      </c>
      <c r="L228" s="2">
        <f t="shared" si="50"/>
        <v>0</v>
      </c>
      <c r="M228" s="2">
        <f t="shared" si="50"/>
        <v>0</v>
      </c>
      <c r="N228" s="2">
        <f>SUM(B228:M228)</f>
        <v>8069</v>
      </c>
      <c r="O228" s="12">
        <f>N228/O64</f>
        <v>0.37467496285289748</v>
      </c>
      <c r="P228" s="12">
        <f>O228+O146</f>
        <v>1</v>
      </c>
    </row>
    <row r="229" spans="1:16">
      <c r="A229" s="6">
        <v>2000</v>
      </c>
      <c r="B229" s="2">
        <f t="shared" ref="B229:M229" si="51">C65-B147</f>
        <v>0</v>
      </c>
      <c r="C229" s="2">
        <f t="shared" si="51"/>
        <v>0</v>
      </c>
      <c r="D229" s="2">
        <f t="shared" si="51"/>
        <v>0</v>
      </c>
      <c r="E229" s="2">
        <f t="shared" si="51"/>
        <v>0</v>
      </c>
      <c r="F229" s="2">
        <f t="shared" si="51"/>
        <v>3021</v>
      </c>
      <c r="G229" s="2">
        <f t="shared" si="51"/>
        <v>2854</v>
      </c>
      <c r="H229" s="2">
        <f t="shared" si="51"/>
        <v>3486</v>
      </c>
      <c r="I229" s="2">
        <f t="shared" si="51"/>
        <v>2148</v>
      </c>
      <c r="J229" s="2">
        <f t="shared" si="51"/>
        <v>0</v>
      </c>
      <c r="K229" s="2">
        <f t="shared" si="51"/>
        <v>0</v>
      </c>
      <c r="L229" s="2">
        <f t="shared" si="51"/>
        <v>0</v>
      </c>
      <c r="M229" s="2">
        <f t="shared" si="51"/>
        <v>0</v>
      </c>
      <c r="N229" s="2">
        <f>SUM(B229:M229)</f>
        <v>11509</v>
      </c>
      <c r="O229" s="12">
        <f>N229/O65</f>
        <v>0.43773771489426444</v>
      </c>
      <c r="P229" s="12">
        <f>O229+O147</f>
        <v>1</v>
      </c>
    </row>
    <row r="230" spans="1:16">
      <c r="A230" s="6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2"/>
      <c r="P230" s="12"/>
    </row>
    <row r="231" spans="1:16">
      <c r="A231" s="6">
        <v>2001</v>
      </c>
      <c r="B231" s="2">
        <f t="shared" ref="B231:M231" si="52">C67-B149</f>
        <v>0</v>
      </c>
      <c r="C231" s="2">
        <f t="shared" si="52"/>
        <v>0</v>
      </c>
      <c r="D231" s="2">
        <f t="shared" si="52"/>
        <v>0</v>
      </c>
      <c r="E231" s="2">
        <f t="shared" si="52"/>
        <v>0</v>
      </c>
      <c r="F231" s="2">
        <f t="shared" si="52"/>
        <v>0</v>
      </c>
      <c r="G231" s="2">
        <f t="shared" si="52"/>
        <v>2203</v>
      </c>
      <c r="H231" s="2">
        <f t="shared" si="52"/>
        <v>3340</v>
      </c>
      <c r="I231" s="2">
        <f t="shared" si="52"/>
        <v>2502</v>
      </c>
      <c r="J231" s="2">
        <f t="shared" si="52"/>
        <v>0</v>
      </c>
      <c r="K231" s="2">
        <f t="shared" si="52"/>
        <v>0</v>
      </c>
      <c r="L231" s="2">
        <f t="shared" si="52"/>
        <v>0</v>
      </c>
      <c r="M231" s="2">
        <f t="shared" si="52"/>
        <v>0</v>
      </c>
      <c r="N231" s="2">
        <f>SUM(B231:M231)</f>
        <v>8045</v>
      </c>
      <c r="O231" s="12">
        <f>N231/O67</f>
        <v>0.40985276886239747</v>
      </c>
      <c r="P231" s="12">
        <f>O231+O149</f>
        <v>1</v>
      </c>
    </row>
    <row r="232" spans="1:16">
      <c r="A232" s="6">
        <v>2002</v>
      </c>
      <c r="B232" s="2">
        <f t="shared" ref="B232:M232" si="53">C68-B150</f>
        <v>0</v>
      </c>
      <c r="C232" s="2">
        <f t="shared" si="53"/>
        <v>0</v>
      </c>
      <c r="D232" s="2">
        <f t="shared" si="53"/>
        <v>0</v>
      </c>
      <c r="E232" s="2">
        <f t="shared" si="53"/>
        <v>0</v>
      </c>
      <c r="F232" s="2">
        <f t="shared" si="53"/>
        <v>0</v>
      </c>
      <c r="G232" s="2">
        <f t="shared" si="53"/>
        <v>2136</v>
      </c>
      <c r="H232" s="2">
        <f t="shared" si="53"/>
        <v>3697</v>
      </c>
      <c r="I232" s="2">
        <f t="shared" si="53"/>
        <v>2310</v>
      </c>
      <c r="J232" s="2">
        <f t="shared" si="53"/>
        <v>0</v>
      </c>
      <c r="K232" s="2">
        <f t="shared" si="53"/>
        <v>0</v>
      </c>
      <c r="L232" s="2">
        <f t="shared" si="53"/>
        <v>0</v>
      </c>
      <c r="M232" s="2">
        <f t="shared" si="53"/>
        <v>0</v>
      </c>
      <c r="N232" s="2">
        <f>SUM(B232:M232)</f>
        <v>8143</v>
      </c>
      <c r="O232" s="12">
        <f>N232/O68</f>
        <v>0.38497541603630864</v>
      </c>
      <c r="P232" s="12">
        <f>O232+O150</f>
        <v>1</v>
      </c>
    </row>
    <row r="233" spans="1:16">
      <c r="A233" s="6">
        <v>2003</v>
      </c>
      <c r="B233" s="2">
        <f t="shared" ref="B233:M233" si="54">C69-B151</f>
        <v>0</v>
      </c>
      <c r="C233" s="2">
        <f t="shared" si="54"/>
        <v>0</v>
      </c>
      <c r="D233" s="2">
        <f t="shared" si="54"/>
        <v>0</v>
      </c>
      <c r="E233" s="2">
        <f t="shared" si="54"/>
        <v>0</v>
      </c>
      <c r="F233" s="2">
        <f t="shared" si="54"/>
        <v>0</v>
      </c>
      <c r="G233" s="2">
        <f t="shared" si="54"/>
        <v>487</v>
      </c>
      <c r="H233" s="2">
        <f t="shared" si="54"/>
        <v>5085</v>
      </c>
      <c r="I233" s="2">
        <f t="shared" si="54"/>
        <v>2737</v>
      </c>
      <c r="J233" s="2">
        <f t="shared" si="54"/>
        <v>0</v>
      </c>
      <c r="K233" s="2">
        <f t="shared" si="54"/>
        <v>0</v>
      </c>
      <c r="L233" s="2">
        <f t="shared" si="54"/>
        <v>0</v>
      </c>
      <c r="M233" s="2">
        <f t="shared" si="54"/>
        <v>0</v>
      </c>
      <c r="N233" s="2">
        <f>SUM(B233:M233)</f>
        <v>8309</v>
      </c>
      <c r="O233" s="12">
        <f>N233/O69</f>
        <v>0.45325114553785728</v>
      </c>
      <c r="P233" s="12">
        <f>O233+O151</f>
        <v>1</v>
      </c>
    </row>
    <row r="234" spans="1:16">
      <c r="A234" s="6">
        <v>2004</v>
      </c>
      <c r="B234" s="2">
        <f t="shared" ref="B234:M234" si="55">C70-B152</f>
        <v>0</v>
      </c>
      <c r="C234" s="2">
        <f t="shared" si="55"/>
        <v>0</v>
      </c>
      <c r="D234" s="2">
        <f t="shared" si="55"/>
        <v>0</v>
      </c>
      <c r="E234" s="2">
        <f t="shared" si="55"/>
        <v>0</v>
      </c>
      <c r="F234" s="2">
        <f t="shared" si="55"/>
        <v>0</v>
      </c>
      <c r="G234" s="2">
        <f t="shared" si="55"/>
        <v>1932</v>
      </c>
      <c r="H234" s="2">
        <f t="shared" si="55"/>
        <v>4348</v>
      </c>
      <c r="I234" s="2">
        <f t="shared" si="55"/>
        <v>4128</v>
      </c>
      <c r="J234" s="2">
        <f t="shared" si="55"/>
        <v>252</v>
      </c>
      <c r="K234" s="2">
        <f t="shared" si="55"/>
        <v>0</v>
      </c>
      <c r="L234" s="2">
        <f t="shared" si="55"/>
        <v>0</v>
      </c>
      <c r="M234" s="2">
        <f t="shared" si="55"/>
        <v>0</v>
      </c>
      <c r="N234" s="2">
        <f>SUM(B234:M234)</f>
        <v>10660</v>
      </c>
      <c r="O234" s="12">
        <f>N234/O70</f>
        <v>0.48533964669459118</v>
      </c>
      <c r="P234" s="12">
        <f>O234+O152</f>
        <v>1</v>
      </c>
    </row>
    <row r="235" spans="1:16">
      <c r="A235" s="6">
        <v>2005</v>
      </c>
      <c r="B235" s="2">
        <v>0</v>
      </c>
      <c r="C235" s="2">
        <v>0</v>
      </c>
      <c r="D235" s="2">
        <v>0</v>
      </c>
      <c r="E235" s="2">
        <v>0</v>
      </c>
      <c r="F235" s="2">
        <v>0</v>
      </c>
      <c r="G235" s="2">
        <v>1739</v>
      </c>
      <c r="H235" s="2">
        <v>4636</v>
      </c>
      <c r="I235" s="2">
        <v>3599</v>
      </c>
      <c r="J235" s="2">
        <v>0</v>
      </c>
      <c r="K235" s="2">
        <v>0</v>
      </c>
      <c r="L235" s="2">
        <v>0</v>
      </c>
      <c r="M235" s="2">
        <v>0</v>
      </c>
      <c r="N235" s="2">
        <f>SUM(B235:M235)</f>
        <v>9974</v>
      </c>
      <c r="O235" s="12">
        <f>N235/O71</f>
        <v>0.50547334279343203</v>
      </c>
      <c r="P235" s="12">
        <f>O235+O153</f>
        <v>1</v>
      </c>
    </row>
    <row r="236" spans="1:16">
      <c r="A236" s="6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2"/>
      <c r="P236" s="12"/>
    </row>
    <row r="237" spans="1:16">
      <c r="A237" s="6">
        <v>2006</v>
      </c>
      <c r="B237" s="2">
        <v>0</v>
      </c>
      <c r="C237" s="2">
        <v>0</v>
      </c>
      <c r="D237" s="2">
        <v>0</v>
      </c>
      <c r="E237" s="2">
        <v>0</v>
      </c>
      <c r="F237" s="2">
        <v>0</v>
      </c>
      <c r="G237" s="2">
        <v>1038</v>
      </c>
      <c r="H237" s="2">
        <v>5767</v>
      </c>
      <c r="I237" s="2">
        <v>3745</v>
      </c>
      <c r="J237" s="2">
        <v>-36</v>
      </c>
      <c r="K237" s="2">
        <v>0</v>
      </c>
      <c r="L237" s="2">
        <v>0</v>
      </c>
      <c r="M237" s="2">
        <v>0</v>
      </c>
      <c r="N237" s="2">
        <f>SUM(B237:M237)</f>
        <v>10514</v>
      </c>
      <c r="O237" s="12">
        <f>N237/O73</f>
        <v>0.53392240503757871</v>
      </c>
      <c r="P237" s="12">
        <f>O237+O155</f>
        <v>1</v>
      </c>
    </row>
    <row r="238" spans="1:16">
      <c r="A238" s="6">
        <v>2007</v>
      </c>
      <c r="B238" s="2">
        <v>0</v>
      </c>
      <c r="C238" s="2">
        <v>0</v>
      </c>
      <c r="D238" s="2">
        <v>0</v>
      </c>
      <c r="E238" s="2">
        <v>0</v>
      </c>
      <c r="F238" s="2">
        <v>0</v>
      </c>
      <c r="G238" s="2">
        <v>0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2">
        <f>SUM(B238:M238)</f>
        <v>0</v>
      </c>
      <c r="O238" s="12">
        <v>0</v>
      </c>
      <c r="P238" s="12">
        <v>0</v>
      </c>
    </row>
    <row r="239" spans="1:16">
      <c r="A239" s="6">
        <v>2008</v>
      </c>
      <c r="B239" s="2">
        <f t="shared" ref="B239:M239" si="56">C75-B157</f>
        <v>0</v>
      </c>
      <c r="C239" s="2">
        <f t="shared" si="56"/>
        <v>0</v>
      </c>
      <c r="D239" s="2">
        <f t="shared" si="56"/>
        <v>0</v>
      </c>
      <c r="E239" s="2">
        <f t="shared" si="56"/>
        <v>0</v>
      </c>
      <c r="F239" s="2">
        <f t="shared" si="56"/>
        <v>0</v>
      </c>
      <c r="G239" s="2">
        <f t="shared" si="56"/>
        <v>1472</v>
      </c>
      <c r="H239" s="2">
        <f t="shared" si="56"/>
        <v>4561</v>
      </c>
      <c r="I239" s="2">
        <f t="shared" si="56"/>
        <v>3787</v>
      </c>
      <c r="J239" s="2">
        <f t="shared" si="56"/>
        <v>808</v>
      </c>
      <c r="K239" s="2">
        <f t="shared" si="56"/>
        <v>0</v>
      </c>
      <c r="L239" s="2">
        <f t="shared" si="56"/>
        <v>0</v>
      </c>
      <c r="M239" s="2">
        <f t="shared" si="56"/>
        <v>0</v>
      </c>
      <c r="N239" s="2">
        <f>SUM(B239:M239)</f>
        <v>10628</v>
      </c>
      <c r="O239" s="12">
        <f>N239/O75</f>
        <v>0.54820240367256412</v>
      </c>
      <c r="P239" s="12">
        <f>O239+O157</f>
        <v>1</v>
      </c>
    </row>
    <row r="240" spans="1:16">
      <c r="A240" s="6">
        <v>2009</v>
      </c>
      <c r="B240" s="2">
        <f t="shared" ref="B240" si="57">C76-B158</f>
        <v>0</v>
      </c>
      <c r="C240" s="2">
        <f t="shared" ref="C240" si="58">D76-C158</f>
        <v>0</v>
      </c>
      <c r="D240" s="2">
        <f t="shared" ref="D240" si="59">E76-D158</f>
        <v>0</v>
      </c>
      <c r="E240" s="2">
        <f t="shared" ref="E240" si="60">F76-E158</f>
        <v>0</v>
      </c>
      <c r="F240" s="2">
        <f t="shared" ref="F240" si="61">G76-F158</f>
        <v>1489</v>
      </c>
      <c r="G240" s="2">
        <f t="shared" ref="G240" si="62">H76-G158</f>
        <v>4822</v>
      </c>
      <c r="H240" s="2">
        <f t="shared" ref="H240" si="63">I76-H158</f>
        <v>3948</v>
      </c>
      <c r="I240" s="2">
        <f t="shared" ref="I240" si="64">J76-I158</f>
        <v>4464</v>
      </c>
      <c r="J240" s="2">
        <f t="shared" ref="J240" si="65">K76-J158</f>
        <v>392</v>
      </c>
      <c r="K240" s="2">
        <f t="shared" ref="K240" si="66">L76-K158</f>
        <v>0</v>
      </c>
      <c r="L240" s="2">
        <f t="shared" ref="L240" si="67">M76-L158</f>
        <v>0</v>
      </c>
      <c r="M240" s="2">
        <f t="shared" ref="M240" si="68">N76-M158</f>
        <v>0</v>
      </c>
      <c r="N240" s="2">
        <f>SUM(B240:M240)</f>
        <v>15115</v>
      </c>
      <c r="O240" s="12">
        <f>N240/O76</f>
        <v>0.63081674387546427</v>
      </c>
      <c r="P240" s="12">
        <f>O240+O158</f>
        <v>1</v>
      </c>
    </row>
    <row r="241" spans="1:16">
      <c r="A241" s="6">
        <v>2010</v>
      </c>
      <c r="B241" s="2">
        <f t="shared" ref="B241" si="69">C77-B159</f>
        <v>0</v>
      </c>
      <c r="C241" s="2">
        <f t="shared" ref="C241" si="70">D77-C159</f>
        <v>0</v>
      </c>
      <c r="D241" s="2">
        <f t="shared" ref="D241" si="71">E77-D159</f>
        <v>0</v>
      </c>
      <c r="E241" s="2">
        <f t="shared" ref="E241" si="72">F77-E159</f>
        <v>0</v>
      </c>
      <c r="F241" s="2">
        <f t="shared" ref="F241" si="73">G77-F159</f>
        <v>2172</v>
      </c>
      <c r="G241" s="2">
        <f t="shared" ref="G241" si="74">H77-G159</f>
        <v>4884</v>
      </c>
      <c r="H241" s="2">
        <f t="shared" ref="H241" si="75">I77-H159</f>
        <v>3896</v>
      </c>
      <c r="I241" s="2">
        <f t="shared" ref="I241" si="76">J77-I159</f>
        <v>4110</v>
      </c>
      <c r="J241" s="2">
        <f t="shared" ref="J241" si="77">K77-J159</f>
        <v>731</v>
      </c>
      <c r="K241" s="2">
        <f t="shared" ref="K241" si="78">L77-K159</f>
        <v>0</v>
      </c>
      <c r="L241" s="2">
        <f t="shared" ref="L241" si="79">M77-L159</f>
        <v>0</v>
      </c>
      <c r="M241" s="2">
        <f t="shared" ref="M241" si="80">N77-M159</f>
        <v>0</v>
      </c>
      <c r="N241" s="2">
        <f>SUM(B241:M241)</f>
        <v>15793</v>
      </c>
      <c r="O241" s="12">
        <f>N241/O77</f>
        <v>0.65045304777594726</v>
      </c>
      <c r="P241" s="12">
        <f>O241+O159</f>
        <v>1</v>
      </c>
    </row>
    <row r="242" spans="1:16">
      <c r="A242" s="6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12"/>
      <c r="P242" s="12"/>
    </row>
    <row r="243" spans="1:16">
      <c r="A243" s="6">
        <v>2011</v>
      </c>
      <c r="B243" s="2">
        <f t="shared" ref="B243" si="81">C79-B161</f>
        <v>0</v>
      </c>
      <c r="C243" s="2">
        <f t="shared" ref="C243" si="82">D79-C161</f>
        <v>0</v>
      </c>
      <c r="D243" s="2">
        <f t="shared" ref="D243" si="83">E79-D161</f>
        <v>0</v>
      </c>
      <c r="E243" s="2">
        <f t="shared" ref="E243" si="84">F79-E161</f>
        <v>0</v>
      </c>
      <c r="F243" s="2">
        <f t="shared" ref="F243" si="85">G79-F161</f>
        <v>4178</v>
      </c>
      <c r="G243" s="2">
        <f t="shared" ref="G243" si="86">H79-G161</f>
        <v>4518</v>
      </c>
      <c r="H243" s="2">
        <f t="shared" ref="H243" si="87">I79-H161</f>
        <v>4284</v>
      </c>
      <c r="I243" s="2">
        <f t="shared" ref="I243" si="88">J79-I161</f>
        <v>4080</v>
      </c>
      <c r="J243" s="2">
        <f t="shared" ref="J243" si="89">K79-J161</f>
        <v>989</v>
      </c>
      <c r="K243" s="2">
        <f t="shared" ref="K243" si="90">L79-K161</f>
        <v>0</v>
      </c>
      <c r="L243" s="2">
        <f t="shared" ref="L243" si="91">M79-L161</f>
        <v>0</v>
      </c>
      <c r="M243" s="2">
        <f t="shared" ref="M243" si="92">N79-M161</f>
        <v>0</v>
      </c>
      <c r="N243" s="2">
        <f>SUM(B243:M243)</f>
        <v>18049</v>
      </c>
      <c r="O243" s="12">
        <f>N243/O79</f>
        <v>0.62561525129982665</v>
      </c>
      <c r="P243" s="12">
        <f>O243+O161</f>
        <v>1</v>
      </c>
    </row>
    <row r="244" spans="1:16">
      <c r="A244" s="6">
        <v>2012</v>
      </c>
      <c r="B244" s="2">
        <f t="shared" ref="B244" si="93">C80-B162</f>
        <v>0</v>
      </c>
      <c r="C244" s="2">
        <f t="shared" ref="C244" si="94">D80-C162</f>
        <v>0</v>
      </c>
      <c r="D244" s="2">
        <f t="shared" ref="D244" si="95">E80-D162</f>
        <v>0</v>
      </c>
      <c r="E244" s="2">
        <f t="shared" ref="E244" si="96">F80-E162</f>
        <v>1394</v>
      </c>
      <c r="F244" s="2">
        <f t="shared" ref="F244" si="97">G80-F162</f>
        <v>2949</v>
      </c>
      <c r="G244" s="2">
        <f t="shared" ref="G244" si="98">H80-G162</f>
        <v>2697</v>
      </c>
      <c r="H244" s="2">
        <f t="shared" ref="H244" si="99">I80-H162</f>
        <v>3262</v>
      </c>
      <c r="I244" s="2">
        <f t="shared" ref="I244" si="100">J80-I162</f>
        <v>2748</v>
      </c>
      <c r="J244" s="2">
        <f t="shared" ref="J244" si="101">K80-J162</f>
        <v>0</v>
      </c>
      <c r="K244" s="2">
        <f t="shared" ref="K244" si="102">L80-K162</f>
        <v>0</v>
      </c>
      <c r="L244" s="2">
        <f t="shared" ref="L244" si="103">M80-L162</f>
        <v>0</v>
      </c>
      <c r="M244" s="2">
        <f t="shared" ref="M244" si="104">N80-M162</f>
        <v>0</v>
      </c>
      <c r="N244" s="2">
        <f>SUM(B244:M244)</f>
        <v>13050</v>
      </c>
      <c r="O244" s="12">
        <f>N244/O80</f>
        <v>0.47251792309363461</v>
      </c>
      <c r="P244" s="12">
        <f>O244+O162</f>
        <v>1</v>
      </c>
    </row>
    <row r="245" spans="1:16">
      <c r="A245" s="6">
        <v>2013</v>
      </c>
      <c r="B245" s="2">
        <f t="shared" ref="B245" si="105">C81-B163</f>
        <v>0</v>
      </c>
      <c r="C245" s="2">
        <f t="shared" ref="C245" si="106">D81-C163</f>
        <v>0</v>
      </c>
      <c r="D245" s="2">
        <f t="shared" ref="D245" si="107">E81-D163</f>
        <v>0</v>
      </c>
      <c r="E245" s="2">
        <f t="shared" ref="E245" si="108">F81-E163</f>
        <v>0</v>
      </c>
      <c r="F245" s="2">
        <f t="shared" ref="F245" si="109">G81-F163</f>
        <v>0</v>
      </c>
      <c r="G245" s="2">
        <f t="shared" ref="G245" si="110">H81-G163</f>
        <v>922</v>
      </c>
      <c r="H245" s="2">
        <f t="shared" ref="H245" si="111">I81-H163</f>
        <v>3450</v>
      </c>
      <c r="I245" s="2">
        <f t="shared" ref="I245" si="112">J81-I163</f>
        <v>2427</v>
      </c>
      <c r="J245" s="2">
        <f t="shared" ref="J245" si="113">K81-J163</f>
        <v>138</v>
      </c>
      <c r="K245" s="2">
        <f t="shared" ref="K245" si="114">L81-K163</f>
        <v>0</v>
      </c>
      <c r="L245" s="2">
        <f t="shared" ref="L245" si="115">M81-L163</f>
        <v>0</v>
      </c>
      <c r="M245" s="2">
        <f t="shared" ref="M245" si="116">N81-M163</f>
        <v>0</v>
      </c>
      <c r="N245" s="2">
        <f>SUM(B245:M245)</f>
        <v>6937</v>
      </c>
      <c r="O245" s="12">
        <f>N245/O81</f>
        <v>0.55165009940357856</v>
      </c>
      <c r="P245" s="12">
        <f>O245+O163</f>
        <v>1</v>
      </c>
    </row>
    <row r="246" spans="1:16" ht="15.75" thickBot="1">
      <c r="A246" s="21" t="s">
        <v>1</v>
      </c>
      <c r="B246" s="16">
        <f>SUM(B171:B245)</f>
        <v>0</v>
      </c>
      <c r="C246" s="16">
        <f t="shared" ref="C246:N246" si="117">SUM(C171:C245)</f>
        <v>0</v>
      </c>
      <c r="D246" s="16">
        <f t="shared" si="117"/>
        <v>0</v>
      </c>
      <c r="E246" s="16">
        <f t="shared" si="117"/>
        <v>5697</v>
      </c>
      <c r="F246" s="16">
        <f t="shared" si="117"/>
        <v>58220</v>
      </c>
      <c r="G246" s="16">
        <f t="shared" si="117"/>
        <v>134012</v>
      </c>
      <c r="H246" s="16">
        <f t="shared" si="117"/>
        <v>231441</v>
      </c>
      <c r="I246" s="16">
        <f t="shared" si="117"/>
        <v>185523</v>
      </c>
      <c r="J246" s="16">
        <f t="shared" si="117"/>
        <v>43890</v>
      </c>
      <c r="K246" s="16">
        <f t="shared" si="117"/>
        <v>8152</v>
      </c>
      <c r="L246" s="16">
        <f t="shared" si="117"/>
        <v>327</v>
      </c>
      <c r="M246" s="16">
        <f t="shared" si="117"/>
        <v>0</v>
      </c>
      <c r="N246" s="16">
        <f t="shared" si="117"/>
        <v>667262</v>
      </c>
      <c r="O246" s="17">
        <f>N246/O82</f>
        <v>0.41687773097641034</v>
      </c>
      <c r="P246" s="12">
        <f>O246+O164</f>
        <v>1</v>
      </c>
    </row>
    <row r="247" spans="1:16" ht="16.5" thickTop="1" thickBot="1">
      <c r="A247" s="29" t="s">
        <v>2</v>
      </c>
      <c r="B247" s="26">
        <f>AVERAGE(B171:B245)</f>
        <v>0</v>
      </c>
      <c r="C247" s="26">
        <f t="shared" ref="C247:N247" si="118">AVERAGE(C171:C244)</f>
        <v>0</v>
      </c>
      <c r="D247" s="26">
        <f t="shared" si="118"/>
        <v>0</v>
      </c>
      <c r="E247" s="26">
        <f t="shared" si="118"/>
        <v>91.887096774193552</v>
      </c>
      <c r="F247" s="26">
        <f t="shared" si="118"/>
        <v>939.0322580645161</v>
      </c>
      <c r="G247" s="26">
        <f t="shared" si="118"/>
        <v>2146.6129032258063</v>
      </c>
      <c r="H247" s="26">
        <f t="shared" si="118"/>
        <v>3677.2741935483873</v>
      </c>
      <c r="I247" s="26">
        <f t="shared" si="118"/>
        <v>2953.1612903225805</v>
      </c>
      <c r="J247" s="26">
        <f t="shared" si="118"/>
        <v>705.67741935483866</v>
      </c>
      <c r="K247" s="26">
        <f t="shared" si="118"/>
        <v>131.48387096774192</v>
      </c>
      <c r="L247" s="26">
        <f t="shared" si="118"/>
        <v>5.274193548387097</v>
      </c>
      <c r="M247" s="26">
        <f t="shared" si="118"/>
        <v>0</v>
      </c>
      <c r="N247" s="26">
        <f t="shared" si="118"/>
        <v>10650.403225806451</v>
      </c>
      <c r="O247" s="27">
        <f>AVERAGE(O171:O244)</f>
        <v>0.43543831189504256</v>
      </c>
      <c r="P247" s="12"/>
    </row>
    <row r="248" spans="1:16" ht="15.75" thickTop="1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</row>
  </sheetData>
  <mergeCells count="9">
    <mergeCell ref="B2:O2"/>
    <mergeCell ref="B3:O3"/>
    <mergeCell ref="B4:O4"/>
    <mergeCell ref="A84:O84"/>
    <mergeCell ref="A168:O168"/>
    <mergeCell ref="A85:O85"/>
    <mergeCell ref="A86:O86"/>
    <mergeCell ref="A166:O166"/>
    <mergeCell ref="A167:O167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3" max="16383" man="1"/>
    <brk id="16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60"/>
  </sheetPr>
  <dimension ref="A1:R249"/>
  <sheetViews>
    <sheetView topLeftCell="A148" zoomScaleNormal="100" workbookViewId="0">
      <selection activeCell="K247" sqref="K247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8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18" t="s">
        <v>36</v>
      </c>
      <c r="M1" s="7"/>
      <c r="N1" s="7"/>
      <c r="O1" s="7"/>
      <c r="P1" s="7"/>
    </row>
    <row r="2" spans="1:18">
      <c r="A2" s="7"/>
      <c r="B2" s="32" t="s">
        <v>33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7"/>
      <c r="Q2" s="1"/>
      <c r="R2" s="1"/>
    </row>
    <row r="3" spans="1:18">
      <c r="A3" s="7"/>
      <c r="B3" s="32" t="s">
        <v>29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7"/>
      <c r="Q3" s="1"/>
      <c r="R3" s="1"/>
    </row>
    <row r="4" spans="1:18">
      <c r="A4" s="7"/>
      <c r="B4" s="32" t="s">
        <v>30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3"/>
      <c r="P4" s="7"/>
      <c r="Q4" s="1"/>
      <c r="R4" s="1"/>
    </row>
    <row r="5" spans="1:18">
      <c r="A5" s="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 t="s">
        <v>17</v>
      </c>
      <c r="P5" s="7"/>
      <c r="Q5" s="1"/>
      <c r="R5" s="1"/>
    </row>
    <row r="6" spans="1:18">
      <c r="A6" s="7"/>
      <c r="B6" s="23" t="s">
        <v>0</v>
      </c>
      <c r="C6" s="19" t="s">
        <v>3</v>
      </c>
      <c r="D6" s="19" t="s">
        <v>4</v>
      </c>
      <c r="E6" s="19" t="s">
        <v>5</v>
      </c>
      <c r="F6" s="19" t="s">
        <v>6</v>
      </c>
      <c r="G6" s="19" t="s">
        <v>7</v>
      </c>
      <c r="H6" s="19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19" t="s">
        <v>14</v>
      </c>
      <c r="O6" s="19" t="s">
        <v>15</v>
      </c>
      <c r="P6" s="8"/>
      <c r="Q6" s="1"/>
      <c r="R6" s="1"/>
    </row>
    <row r="7" spans="1:18">
      <c r="A7" s="7"/>
      <c r="B7" s="13">
        <v>1952</v>
      </c>
      <c r="C7" s="5">
        <v>0</v>
      </c>
      <c r="D7" s="5">
        <v>0</v>
      </c>
      <c r="E7" s="5">
        <v>0</v>
      </c>
      <c r="F7" s="5">
        <v>0</v>
      </c>
      <c r="G7" s="5">
        <v>968</v>
      </c>
      <c r="H7" s="5">
        <v>1821</v>
      </c>
      <c r="I7" s="5">
        <v>1765</v>
      </c>
      <c r="J7" s="5">
        <v>2247</v>
      </c>
      <c r="K7" s="5">
        <v>2334</v>
      </c>
      <c r="L7" s="5">
        <v>1238</v>
      </c>
      <c r="M7" s="5">
        <v>0</v>
      </c>
      <c r="N7" s="5">
        <v>0</v>
      </c>
      <c r="O7" s="5">
        <f>SUM(C7:N7)</f>
        <v>10373</v>
      </c>
      <c r="P7" s="7"/>
      <c r="Q7" s="1"/>
      <c r="R7" s="1"/>
    </row>
    <row r="8" spans="1:18">
      <c r="A8" s="7"/>
      <c r="B8" s="18">
        <v>1953</v>
      </c>
      <c r="C8" s="18">
        <v>0</v>
      </c>
      <c r="D8" s="18">
        <v>0</v>
      </c>
      <c r="E8" s="18">
        <v>0</v>
      </c>
      <c r="F8" s="18">
        <v>0</v>
      </c>
      <c r="G8" s="18">
        <v>1156</v>
      </c>
      <c r="H8" s="18">
        <v>1579</v>
      </c>
      <c r="I8" s="18">
        <v>1829</v>
      </c>
      <c r="J8" s="18">
        <v>2025</v>
      </c>
      <c r="K8" s="18">
        <v>1781</v>
      </c>
      <c r="L8" s="18">
        <v>1936</v>
      </c>
      <c r="M8" s="18">
        <v>0</v>
      </c>
      <c r="N8" s="18">
        <v>0</v>
      </c>
      <c r="O8" s="2">
        <f>SUM(C8:N8)</f>
        <v>10306</v>
      </c>
      <c r="P8" s="7"/>
      <c r="Q8" s="1"/>
      <c r="R8" s="1"/>
    </row>
    <row r="9" spans="1:18">
      <c r="A9" s="7"/>
      <c r="B9" s="18">
        <v>1954</v>
      </c>
      <c r="C9" s="2">
        <v>0</v>
      </c>
      <c r="D9" s="2">
        <v>0</v>
      </c>
      <c r="E9" s="2">
        <v>0</v>
      </c>
      <c r="F9" s="2">
        <v>420</v>
      </c>
      <c r="G9" s="2">
        <v>746</v>
      </c>
      <c r="H9" s="2">
        <v>1777</v>
      </c>
      <c r="I9" s="2">
        <v>2233</v>
      </c>
      <c r="J9" s="2">
        <v>2912</v>
      </c>
      <c r="K9" s="2">
        <v>2313</v>
      </c>
      <c r="L9" s="2">
        <v>974</v>
      </c>
      <c r="M9" s="2">
        <v>0</v>
      </c>
      <c r="N9" s="2">
        <v>0</v>
      </c>
      <c r="O9" s="2">
        <f>SUM(C9:N9)</f>
        <v>11375</v>
      </c>
      <c r="P9" s="7"/>
      <c r="Q9" s="1"/>
      <c r="R9" s="1"/>
    </row>
    <row r="10" spans="1:18">
      <c r="A10" s="7"/>
      <c r="B10" s="18">
        <v>1955</v>
      </c>
      <c r="C10" s="2">
        <v>0</v>
      </c>
      <c r="D10" s="2">
        <v>0</v>
      </c>
      <c r="E10" s="2">
        <v>0</v>
      </c>
      <c r="F10" s="2">
        <v>0</v>
      </c>
      <c r="G10" s="2">
        <v>1934</v>
      </c>
      <c r="H10" s="2">
        <v>1180</v>
      </c>
      <c r="I10" s="2">
        <v>2715</v>
      </c>
      <c r="J10" s="2">
        <v>2997</v>
      </c>
      <c r="K10" s="2">
        <v>2122</v>
      </c>
      <c r="L10" s="2">
        <v>678</v>
      </c>
      <c r="M10" s="2">
        <v>0</v>
      </c>
      <c r="N10" s="2">
        <v>0</v>
      </c>
      <c r="O10" s="2">
        <f>SUM(C10:N10)</f>
        <v>11626</v>
      </c>
      <c r="P10" s="7"/>
      <c r="Q10" s="1"/>
      <c r="R10" s="1"/>
    </row>
    <row r="11" spans="1:18">
      <c r="A11" s="7"/>
      <c r="B11" s="18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7"/>
      <c r="Q11" s="1"/>
      <c r="R11" s="1"/>
    </row>
    <row r="12" spans="1:18">
      <c r="A12" s="7"/>
      <c r="B12" s="18">
        <v>1956</v>
      </c>
      <c r="C12" s="2">
        <v>0</v>
      </c>
      <c r="D12" s="2">
        <v>0</v>
      </c>
      <c r="E12" s="2">
        <v>0</v>
      </c>
      <c r="F12" s="2">
        <v>0</v>
      </c>
      <c r="G12" s="2">
        <v>1872</v>
      </c>
      <c r="H12" s="2">
        <v>2108</v>
      </c>
      <c r="I12" s="2">
        <v>3219</v>
      </c>
      <c r="J12" s="2">
        <v>2902</v>
      </c>
      <c r="K12" s="2">
        <v>2491</v>
      </c>
      <c r="L12" s="2">
        <v>1238</v>
      </c>
      <c r="M12" s="2">
        <v>0</v>
      </c>
      <c r="N12" s="2">
        <v>0</v>
      </c>
      <c r="O12" s="2">
        <f>SUM(C12:N12)</f>
        <v>13830</v>
      </c>
      <c r="P12" s="7"/>
      <c r="Q12" s="1"/>
      <c r="R12" s="1"/>
    </row>
    <row r="13" spans="1:18">
      <c r="A13" s="7"/>
      <c r="B13" s="18">
        <v>1957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351</v>
      </c>
      <c r="I13" s="2">
        <v>3009</v>
      </c>
      <c r="J13" s="2">
        <v>5008</v>
      </c>
      <c r="K13" s="2">
        <v>2983</v>
      </c>
      <c r="L13" s="2">
        <v>1032</v>
      </c>
      <c r="M13" s="2">
        <v>0</v>
      </c>
      <c r="N13" s="2">
        <v>0</v>
      </c>
      <c r="O13" s="2">
        <f>SUM(C13:N13)</f>
        <v>12383</v>
      </c>
      <c r="P13" s="7"/>
      <c r="Q13" s="1"/>
      <c r="R13" s="1"/>
    </row>
    <row r="14" spans="1:18">
      <c r="A14" s="7"/>
      <c r="B14" s="18">
        <v>1958</v>
      </c>
      <c r="C14" s="2">
        <v>0</v>
      </c>
      <c r="D14" s="2">
        <v>0</v>
      </c>
      <c r="E14" s="2">
        <v>0</v>
      </c>
      <c r="F14" s="2">
        <v>0</v>
      </c>
      <c r="G14" s="2">
        <v>664</v>
      </c>
      <c r="H14" s="2">
        <v>2608</v>
      </c>
      <c r="I14" s="2">
        <v>3994</v>
      </c>
      <c r="J14" s="2">
        <v>6327</v>
      </c>
      <c r="K14" s="2">
        <v>4047</v>
      </c>
      <c r="L14" s="2">
        <v>631</v>
      </c>
      <c r="M14" s="2">
        <v>0</v>
      </c>
      <c r="N14" s="2">
        <v>0</v>
      </c>
      <c r="O14" s="2">
        <f>SUM(C14:N14)</f>
        <v>18271</v>
      </c>
      <c r="P14" s="7"/>
      <c r="Q14" s="1"/>
      <c r="R14" s="1"/>
    </row>
    <row r="15" spans="1:18">
      <c r="A15" s="7"/>
      <c r="B15" s="18">
        <v>1959</v>
      </c>
      <c r="C15" s="2">
        <v>0</v>
      </c>
      <c r="D15" s="2">
        <v>0</v>
      </c>
      <c r="E15" s="2">
        <v>0</v>
      </c>
      <c r="F15" s="2">
        <v>0</v>
      </c>
      <c r="G15" s="2">
        <v>2035</v>
      </c>
      <c r="H15" s="2">
        <v>2862</v>
      </c>
      <c r="I15" s="2">
        <v>9108</v>
      </c>
      <c r="J15" s="2">
        <v>10429</v>
      </c>
      <c r="K15" s="2">
        <v>5003</v>
      </c>
      <c r="L15" s="2">
        <v>704</v>
      </c>
      <c r="M15" s="2">
        <v>0</v>
      </c>
      <c r="N15" s="2">
        <v>0</v>
      </c>
      <c r="O15" s="2">
        <f>SUM(C15:N15)</f>
        <v>30141</v>
      </c>
      <c r="P15" s="7"/>
      <c r="Q15" s="1"/>
      <c r="R15" s="1"/>
    </row>
    <row r="16" spans="1:18">
      <c r="A16" s="7"/>
      <c r="B16" s="18">
        <v>1960</v>
      </c>
      <c r="C16" s="2">
        <v>0</v>
      </c>
      <c r="D16" s="2">
        <v>0</v>
      </c>
      <c r="E16" s="2">
        <v>0</v>
      </c>
      <c r="F16" s="2">
        <v>0</v>
      </c>
      <c r="G16" s="2">
        <v>1610</v>
      </c>
      <c r="H16" s="2">
        <v>1860</v>
      </c>
      <c r="I16" s="2">
        <v>11710</v>
      </c>
      <c r="J16" s="2">
        <v>13310</v>
      </c>
      <c r="K16" s="2">
        <v>4610</v>
      </c>
      <c r="L16" s="2">
        <v>860</v>
      </c>
      <c r="M16" s="2">
        <v>0</v>
      </c>
      <c r="N16" s="2">
        <v>0</v>
      </c>
      <c r="O16" s="2">
        <f>SUM(C16:N16)</f>
        <v>33960</v>
      </c>
      <c r="P16" s="7"/>
      <c r="Q16" s="1"/>
      <c r="R16" s="1"/>
    </row>
    <row r="17" spans="1:18">
      <c r="A17" s="7"/>
      <c r="B17" s="18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7"/>
      <c r="Q17" s="1"/>
      <c r="R17" s="1"/>
    </row>
    <row r="18" spans="1:18">
      <c r="A18" s="7"/>
      <c r="B18" s="18">
        <v>1961</v>
      </c>
      <c r="C18" s="2">
        <v>0</v>
      </c>
      <c r="D18" s="2">
        <v>0</v>
      </c>
      <c r="E18" s="2">
        <v>0</v>
      </c>
      <c r="F18" s="2">
        <v>0</v>
      </c>
      <c r="G18" s="2">
        <v>1442</v>
      </c>
      <c r="H18" s="2">
        <v>1315</v>
      </c>
      <c r="I18" s="2">
        <v>12750</v>
      </c>
      <c r="J18" s="2">
        <v>11276</v>
      </c>
      <c r="K18" s="2">
        <v>4292</v>
      </c>
      <c r="L18" s="2">
        <v>460</v>
      </c>
      <c r="M18" s="2">
        <v>0</v>
      </c>
      <c r="N18" s="2">
        <v>0</v>
      </c>
      <c r="O18" s="2">
        <f>SUM(C18:N18)</f>
        <v>31535</v>
      </c>
      <c r="P18" s="7"/>
      <c r="Q18" s="1"/>
      <c r="R18" s="1"/>
    </row>
    <row r="19" spans="1:18">
      <c r="A19" s="7"/>
      <c r="B19" s="18">
        <v>1962</v>
      </c>
      <c r="C19" s="2">
        <v>0</v>
      </c>
      <c r="D19" s="2">
        <v>0</v>
      </c>
      <c r="E19" s="2">
        <v>0</v>
      </c>
      <c r="F19" s="2">
        <v>0</v>
      </c>
      <c r="G19" s="2">
        <v>1928</v>
      </c>
      <c r="H19" s="2">
        <v>730</v>
      </c>
      <c r="I19" s="2">
        <v>6972</v>
      </c>
      <c r="J19" s="2">
        <v>11044</v>
      </c>
      <c r="K19" s="2">
        <v>4858</v>
      </c>
      <c r="L19" s="2">
        <v>317</v>
      </c>
      <c r="M19" s="2">
        <v>0</v>
      </c>
      <c r="N19" s="2">
        <v>0</v>
      </c>
      <c r="O19" s="2">
        <f>SUM(C19:N19)</f>
        <v>25849</v>
      </c>
      <c r="P19" s="7"/>
      <c r="Q19" s="1"/>
      <c r="R19" s="1"/>
    </row>
    <row r="20" spans="1:18">
      <c r="A20" s="7"/>
      <c r="B20" s="18">
        <v>1963</v>
      </c>
      <c r="C20" s="2">
        <v>0</v>
      </c>
      <c r="D20" s="2">
        <v>0</v>
      </c>
      <c r="E20" s="2">
        <v>0</v>
      </c>
      <c r="F20" s="2">
        <v>0</v>
      </c>
      <c r="G20" s="2">
        <v>4126</v>
      </c>
      <c r="H20" s="2">
        <v>5387</v>
      </c>
      <c r="I20" s="2">
        <v>17578</v>
      </c>
      <c r="J20" s="2">
        <v>11130</v>
      </c>
      <c r="K20" s="2">
        <v>2442</v>
      </c>
      <c r="L20" s="2">
        <v>0</v>
      </c>
      <c r="M20" s="2">
        <v>0</v>
      </c>
      <c r="N20" s="2">
        <v>0</v>
      </c>
      <c r="O20" s="2">
        <f>SUM(C20:N20)</f>
        <v>40663</v>
      </c>
      <c r="P20" s="7"/>
      <c r="Q20" s="1"/>
      <c r="R20" s="1"/>
    </row>
    <row r="21" spans="1:18">
      <c r="A21" s="7"/>
      <c r="B21" s="18">
        <v>1964</v>
      </c>
      <c r="C21" s="2">
        <v>0</v>
      </c>
      <c r="D21" s="2">
        <v>0</v>
      </c>
      <c r="E21" s="2">
        <v>0</v>
      </c>
      <c r="F21" s="2">
        <v>0</v>
      </c>
      <c r="G21" s="2">
        <v>2261</v>
      </c>
      <c r="H21" s="2">
        <v>3239</v>
      </c>
      <c r="I21" s="2">
        <v>12482</v>
      </c>
      <c r="J21" s="2">
        <v>11139</v>
      </c>
      <c r="K21" s="2">
        <v>5133</v>
      </c>
      <c r="L21" s="2">
        <v>0</v>
      </c>
      <c r="M21" s="2">
        <v>0</v>
      </c>
      <c r="N21" s="2">
        <v>0</v>
      </c>
      <c r="O21" s="2">
        <f>SUM(C21:N21)</f>
        <v>34254</v>
      </c>
      <c r="P21" s="7"/>
      <c r="Q21" s="1"/>
      <c r="R21" s="1"/>
    </row>
    <row r="22" spans="1:18">
      <c r="A22" s="7"/>
      <c r="B22" s="18">
        <v>1965</v>
      </c>
      <c r="C22" s="2">
        <v>0</v>
      </c>
      <c r="D22" s="2">
        <v>0</v>
      </c>
      <c r="E22" s="2">
        <v>0</v>
      </c>
      <c r="F22" s="2">
        <v>1452</v>
      </c>
      <c r="G22" s="2">
        <v>4429</v>
      </c>
      <c r="H22" s="2">
        <v>1166</v>
      </c>
      <c r="I22" s="2">
        <v>8694</v>
      </c>
      <c r="J22" s="2">
        <v>11839</v>
      </c>
      <c r="K22" s="2">
        <v>1868</v>
      </c>
      <c r="L22" s="2">
        <v>0</v>
      </c>
      <c r="M22" s="2">
        <v>0</v>
      </c>
      <c r="N22" s="2">
        <v>0</v>
      </c>
      <c r="O22" s="2">
        <f>SUM(C22:N22)</f>
        <v>29448</v>
      </c>
      <c r="P22" s="7"/>
      <c r="Q22" s="1"/>
      <c r="R22" s="1"/>
    </row>
    <row r="23" spans="1:18">
      <c r="A23" s="7"/>
      <c r="B23" s="18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7"/>
      <c r="Q23" s="1"/>
      <c r="R23" s="1"/>
    </row>
    <row r="24" spans="1:18">
      <c r="A24" s="7"/>
      <c r="B24" s="18">
        <v>1966</v>
      </c>
      <c r="C24" s="2">
        <v>0</v>
      </c>
      <c r="D24" s="2">
        <v>0</v>
      </c>
      <c r="E24" s="2">
        <v>0</v>
      </c>
      <c r="F24" s="2">
        <v>0</v>
      </c>
      <c r="G24" s="2">
        <v>4151</v>
      </c>
      <c r="H24" s="2">
        <v>3864</v>
      </c>
      <c r="I24" s="2">
        <v>13252</v>
      </c>
      <c r="J24" s="2">
        <v>9217</v>
      </c>
      <c r="K24" s="2">
        <v>3548</v>
      </c>
      <c r="L24" s="2">
        <v>740</v>
      </c>
      <c r="M24" s="2">
        <v>0</v>
      </c>
      <c r="N24" s="2">
        <v>0</v>
      </c>
      <c r="O24" s="2">
        <f>SUM(C24:N24)</f>
        <v>34772</v>
      </c>
      <c r="P24" s="7"/>
      <c r="Q24" s="1"/>
      <c r="R24" s="1"/>
    </row>
    <row r="25" spans="1:18">
      <c r="A25" s="7"/>
      <c r="B25" s="18">
        <v>1967</v>
      </c>
      <c r="C25" s="2">
        <v>0</v>
      </c>
      <c r="D25" s="2">
        <v>0</v>
      </c>
      <c r="E25" s="2">
        <v>0</v>
      </c>
      <c r="F25" s="2">
        <v>908</v>
      </c>
      <c r="G25" s="2">
        <v>2697</v>
      </c>
      <c r="H25" s="2">
        <v>1800</v>
      </c>
      <c r="I25" s="2">
        <v>8021</v>
      </c>
      <c r="J25" s="2">
        <v>14260</v>
      </c>
      <c r="K25" s="2">
        <v>4836</v>
      </c>
      <c r="L25" s="2">
        <v>0</v>
      </c>
      <c r="M25" s="2">
        <v>0</v>
      </c>
      <c r="N25" s="2">
        <v>0</v>
      </c>
      <c r="O25" s="2">
        <f>SUM(C25:N25)</f>
        <v>32522</v>
      </c>
      <c r="P25" s="7"/>
      <c r="Q25" s="1"/>
      <c r="R25" s="1"/>
    </row>
    <row r="26" spans="1:18">
      <c r="A26" s="7"/>
      <c r="B26" s="18">
        <v>1968</v>
      </c>
      <c r="C26" s="2">
        <v>0</v>
      </c>
      <c r="D26" s="2">
        <v>0</v>
      </c>
      <c r="E26" s="2">
        <v>0</v>
      </c>
      <c r="F26" s="2">
        <v>1754</v>
      </c>
      <c r="G26" s="2">
        <v>2028</v>
      </c>
      <c r="H26" s="2">
        <v>3334</v>
      </c>
      <c r="I26" s="2">
        <v>17498</v>
      </c>
      <c r="J26" s="2">
        <v>9251</v>
      </c>
      <c r="K26" s="2">
        <v>1687</v>
      </c>
      <c r="L26" s="2">
        <v>0</v>
      </c>
      <c r="M26" s="2">
        <v>0</v>
      </c>
      <c r="N26" s="2">
        <v>0</v>
      </c>
      <c r="O26" s="2">
        <f>SUM(C26:N26)</f>
        <v>35552</v>
      </c>
      <c r="P26" s="7"/>
      <c r="Q26" s="1"/>
      <c r="R26" s="1"/>
    </row>
    <row r="27" spans="1:18">
      <c r="A27" s="7"/>
      <c r="B27" s="18">
        <v>1969</v>
      </c>
      <c r="C27" s="2">
        <v>0</v>
      </c>
      <c r="D27" s="2">
        <v>0</v>
      </c>
      <c r="E27" s="2">
        <v>0</v>
      </c>
      <c r="F27" s="2">
        <v>130</v>
      </c>
      <c r="G27" s="2">
        <v>620</v>
      </c>
      <c r="H27" s="2">
        <v>2610</v>
      </c>
      <c r="I27" s="2">
        <v>13171</v>
      </c>
      <c r="J27" s="2">
        <v>13429</v>
      </c>
      <c r="K27" s="2">
        <v>4041</v>
      </c>
      <c r="L27" s="2">
        <v>0</v>
      </c>
      <c r="M27" s="2">
        <v>0</v>
      </c>
      <c r="N27" s="2">
        <v>0</v>
      </c>
      <c r="O27" s="2">
        <f>SUM(C27:N27)</f>
        <v>34001</v>
      </c>
      <c r="P27" s="7"/>
      <c r="Q27" s="1"/>
      <c r="R27" s="1"/>
    </row>
    <row r="28" spans="1:18">
      <c r="A28" s="7"/>
      <c r="B28" s="18">
        <v>1970</v>
      </c>
      <c r="C28" s="2">
        <v>0</v>
      </c>
      <c r="D28" s="2">
        <v>0</v>
      </c>
      <c r="E28" s="2">
        <v>0</v>
      </c>
      <c r="F28" s="18">
        <v>0</v>
      </c>
      <c r="G28" s="2">
        <v>2803</v>
      </c>
      <c r="H28" s="2">
        <v>2633</v>
      </c>
      <c r="I28" s="2">
        <v>18889</v>
      </c>
      <c r="J28" s="2">
        <v>14317</v>
      </c>
      <c r="K28" s="2">
        <v>4254</v>
      </c>
      <c r="L28" s="2">
        <v>64</v>
      </c>
      <c r="M28" s="2">
        <v>0</v>
      </c>
      <c r="N28" s="2">
        <v>0</v>
      </c>
      <c r="O28" s="2">
        <f>SUM(C28:N28)</f>
        <v>42960</v>
      </c>
      <c r="P28" s="7"/>
      <c r="Q28" s="1"/>
      <c r="R28" s="1"/>
    </row>
    <row r="29" spans="1:18">
      <c r="A29" s="7"/>
      <c r="B29" s="18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7"/>
      <c r="Q29" s="1"/>
      <c r="R29" s="1"/>
    </row>
    <row r="30" spans="1:18">
      <c r="A30" s="7"/>
      <c r="B30" s="18">
        <v>1971</v>
      </c>
      <c r="C30" s="2">
        <v>0</v>
      </c>
      <c r="D30" s="2">
        <v>0</v>
      </c>
      <c r="E30" s="2">
        <v>0</v>
      </c>
      <c r="F30" s="2">
        <v>0</v>
      </c>
      <c r="G30" s="2">
        <v>1620</v>
      </c>
      <c r="H30" s="2">
        <v>2836</v>
      </c>
      <c r="I30" s="2">
        <v>16188</v>
      </c>
      <c r="J30" s="2">
        <v>16681</v>
      </c>
      <c r="K30" s="2">
        <v>4385</v>
      </c>
      <c r="L30" s="2">
        <v>0</v>
      </c>
      <c r="M30" s="2">
        <v>0</v>
      </c>
      <c r="N30" s="2">
        <v>0</v>
      </c>
      <c r="O30" s="2">
        <f>SUM(C30:N30)</f>
        <v>41710</v>
      </c>
      <c r="P30" s="7"/>
      <c r="Q30" s="1"/>
      <c r="R30" s="1"/>
    </row>
    <row r="31" spans="1:18">
      <c r="A31" s="7"/>
      <c r="B31" s="18">
        <v>1972</v>
      </c>
      <c r="C31" s="2">
        <v>0</v>
      </c>
      <c r="D31" s="2">
        <v>0</v>
      </c>
      <c r="E31" s="2">
        <v>0</v>
      </c>
      <c r="F31" s="2">
        <v>0</v>
      </c>
      <c r="G31" s="2">
        <v>2001</v>
      </c>
      <c r="H31" s="2">
        <v>3588</v>
      </c>
      <c r="I31" s="2">
        <v>13325</v>
      </c>
      <c r="J31" s="2">
        <v>15297</v>
      </c>
      <c r="K31" s="2">
        <v>3316</v>
      </c>
      <c r="L31" s="2">
        <v>0</v>
      </c>
      <c r="M31" s="2">
        <v>0</v>
      </c>
      <c r="N31" s="2">
        <v>0</v>
      </c>
      <c r="O31" s="2">
        <f>SUM(C31:N31)</f>
        <v>37527</v>
      </c>
      <c r="P31" s="7"/>
      <c r="Q31" s="1"/>
      <c r="R31" s="1"/>
    </row>
    <row r="32" spans="1:18">
      <c r="A32" s="7"/>
      <c r="B32" s="18">
        <v>1973</v>
      </c>
      <c r="C32" s="2">
        <v>0</v>
      </c>
      <c r="D32" s="2">
        <v>0</v>
      </c>
      <c r="E32" s="2">
        <v>0</v>
      </c>
      <c r="F32" s="2">
        <v>0</v>
      </c>
      <c r="G32" s="2">
        <v>424</v>
      </c>
      <c r="H32" s="2">
        <v>3360</v>
      </c>
      <c r="I32" s="2">
        <v>15101</v>
      </c>
      <c r="J32" s="2">
        <v>16199</v>
      </c>
      <c r="K32" s="2">
        <v>2218</v>
      </c>
      <c r="L32" s="2">
        <v>83</v>
      </c>
      <c r="M32" s="2">
        <v>0</v>
      </c>
      <c r="N32" s="2">
        <v>0</v>
      </c>
      <c r="O32" s="2">
        <f>SUM(C32:N32)</f>
        <v>37385</v>
      </c>
      <c r="P32" s="7"/>
      <c r="Q32" s="1"/>
      <c r="R32" s="1"/>
    </row>
    <row r="33" spans="1:18">
      <c r="A33" s="7"/>
      <c r="B33" s="18">
        <v>1974</v>
      </c>
      <c r="C33" s="2">
        <v>0</v>
      </c>
      <c r="D33" s="2">
        <v>0</v>
      </c>
      <c r="E33" s="2">
        <v>0</v>
      </c>
      <c r="F33" s="2">
        <v>0</v>
      </c>
      <c r="G33" s="2">
        <v>1392</v>
      </c>
      <c r="H33" s="2">
        <v>4707</v>
      </c>
      <c r="I33" s="2">
        <v>19559</v>
      </c>
      <c r="J33" s="2">
        <v>11680</v>
      </c>
      <c r="K33" s="2">
        <v>2378</v>
      </c>
      <c r="L33" s="2">
        <v>0</v>
      </c>
      <c r="M33" s="2">
        <v>0</v>
      </c>
      <c r="N33" s="2">
        <v>0</v>
      </c>
      <c r="O33" s="2">
        <f>SUM(C33:N33)</f>
        <v>39716</v>
      </c>
      <c r="P33" s="7"/>
      <c r="Q33" s="1"/>
      <c r="R33" s="1"/>
    </row>
    <row r="34" spans="1:18">
      <c r="A34" s="7"/>
      <c r="B34" s="18">
        <v>1975</v>
      </c>
      <c r="C34" s="2">
        <v>0</v>
      </c>
      <c r="D34" s="2">
        <v>0</v>
      </c>
      <c r="E34" s="2">
        <v>0</v>
      </c>
      <c r="F34" s="2">
        <v>0</v>
      </c>
      <c r="G34" s="2">
        <v>1534</v>
      </c>
      <c r="H34" s="2">
        <v>1765</v>
      </c>
      <c r="I34" s="2">
        <v>18645</v>
      </c>
      <c r="J34" s="2">
        <v>16174</v>
      </c>
      <c r="K34" s="2">
        <v>3516</v>
      </c>
      <c r="L34" s="2">
        <v>0</v>
      </c>
      <c r="M34" s="2">
        <v>0</v>
      </c>
      <c r="N34" s="2">
        <v>0</v>
      </c>
      <c r="O34" s="2">
        <f>SUM(C34:N34)</f>
        <v>41634</v>
      </c>
      <c r="P34" s="7"/>
      <c r="Q34" s="1"/>
      <c r="R34" s="1"/>
    </row>
    <row r="35" spans="1:18">
      <c r="A35" s="7"/>
      <c r="B35" s="18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7"/>
      <c r="Q35" s="1"/>
      <c r="R35" s="1"/>
    </row>
    <row r="36" spans="1:18">
      <c r="A36" s="7"/>
      <c r="B36" s="18">
        <v>1976</v>
      </c>
      <c r="C36" s="2">
        <v>0</v>
      </c>
      <c r="D36" s="2">
        <v>0</v>
      </c>
      <c r="E36" s="2">
        <v>0</v>
      </c>
      <c r="F36" s="2">
        <v>0</v>
      </c>
      <c r="G36" s="2">
        <v>545</v>
      </c>
      <c r="H36" s="2">
        <v>4447</v>
      </c>
      <c r="I36" s="2">
        <v>17930</v>
      </c>
      <c r="J36" s="2">
        <v>16429</v>
      </c>
      <c r="K36" s="2">
        <v>2826</v>
      </c>
      <c r="L36" s="2">
        <v>0</v>
      </c>
      <c r="M36" s="2">
        <v>0</v>
      </c>
      <c r="N36" s="2">
        <v>0</v>
      </c>
      <c r="O36" s="2">
        <f>SUM(C36:N36)</f>
        <v>42177</v>
      </c>
      <c r="P36" s="7"/>
      <c r="Q36" s="1"/>
      <c r="R36" s="1"/>
    </row>
    <row r="37" spans="1:18">
      <c r="A37" s="7"/>
      <c r="B37" s="18">
        <v>1977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4227</v>
      </c>
      <c r="I37" s="2">
        <v>15975</v>
      </c>
      <c r="J37" s="2">
        <v>7774</v>
      </c>
      <c r="K37" s="2">
        <v>449</v>
      </c>
      <c r="L37" s="2">
        <v>0</v>
      </c>
      <c r="M37" s="2">
        <v>0</v>
      </c>
      <c r="N37" s="2">
        <v>0</v>
      </c>
      <c r="O37" s="2">
        <f>SUM(C37:N37)</f>
        <v>28425</v>
      </c>
      <c r="P37" s="7"/>
      <c r="Q37" s="1"/>
      <c r="R37" s="1"/>
    </row>
    <row r="38" spans="1:18">
      <c r="A38" s="7"/>
      <c r="B38" s="18">
        <v>1978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5816</v>
      </c>
      <c r="I38" s="2">
        <v>16462</v>
      </c>
      <c r="J38" s="2">
        <v>11545</v>
      </c>
      <c r="K38" s="2">
        <v>1001</v>
      </c>
      <c r="L38" s="2">
        <v>0</v>
      </c>
      <c r="M38" s="2">
        <v>0</v>
      </c>
      <c r="N38" s="2">
        <v>0</v>
      </c>
      <c r="O38" s="2">
        <f>SUM(C38:N38)</f>
        <v>34824</v>
      </c>
      <c r="P38" s="7"/>
      <c r="Q38" s="1"/>
      <c r="R38" s="1"/>
    </row>
    <row r="39" spans="1:18">
      <c r="A39" s="7"/>
      <c r="B39" s="18">
        <v>1979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760</v>
      </c>
      <c r="I39" s="2">
        <v>6958</v>
      </c>
      <c r="J39" s="2">
        <v>13893</v>
      </c>
      <c r="K39" s="2">
        <v>2723</v>
      </c>
      <c r="L39" s="2">
        <v>0</v>
      </c>
      <c r="M39" s="2">
        <v>0</v>
      </c>
      <c r="N39" s="2">
        <v>0</v>
      </c>
      <c r="O39" s="2">
        <f>SUM(C39:N39)</f>
        <v>24334</v>
      </c>
      <c r="P39" s="7"/>
      <c r="Q39" s="1"/>
      <c r="R39" s="1"/>
    </row>
    <row r="40" spans="1:18">
      <c r="A40" s="7"/>
      <c r="B40" s="18">
        <v>1980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1609</v>
      </c>
      <c r="I40" s="2">
        <v>17852</v>
      </c>
      <c r="J40" s="2">
        <v>10090</v>
      </c>
      <c r="K40" s="2">
        <v>1303</v>
      </c>
      <c r="L40" s="2">
        <v>0</v>
      </c>
      <c r="M40" s="2">
        <v>0</v>
      </c>
      <c r="N40" s="2">
        <v>0</v>
      </c>
      <c r="O40" s="2">
        <f>SUM(C40:N40)</f>
        <v>30854</v>
      </c>
      <c r="P40" s="7"/>
      <c r="Q40" s="1"/>
      <c r="R40" s="1"/>
    </row>
    <row r="41" spans="1:18">
      <c r="A41" s="7"/>
      <c r="B41" s="18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7"/>
      <c r="Q41" s="1"/>
      <c r="R41" s="1"/>
    </row>
    <row r="42" spans="1:18">
      <c r="A42" s="7"/>
      <c r="B42" s="18">
        <v>1981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2343</v>
      </c>
      <c r="I42" s="2">
        <v>13138</v>
      </c>
      <c r="J42" s="2">
        <v>11351</v>
      </c>
      <c r="K42" s="2">
        <v>3119</v>
      </c>
      <c r="L42" s="2">
        <v>0</v>
      </c>
      <c r="M42" s="2">
        <v>0</v>
      </c>
      <c r="N42" s="2">
        <v>0</v>
      </c>
      <c r="O42" s="2">
        <f>SUM(C42:N42)</f>
        <v>29951</v>
      </c>
      <c r="P42" s="7"/>
      <c r="Q42" s="1"/>
      <c r="R42" s="1"/>
    </row>
    <row r="43" spans="1:18">
      <c r="A43" s="7"/>
      <c r="B43" s="18">
        <v>1982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1289</v>
      </c>
      <c r="I43" s="2">
        <v>12631</v>
      </c>
      <c r="J43" s="2">
        <v>10762</v>
      </c>
      <c r="K43" s="2">
        <v>2643</v>
      </c>
      <c r="L43" s="2">
        <v>0</v>
      </c>
      <c r="M43" s="2">
        <v>0</v>
      </c>
      <c r="N43" s="2">
        <v>0</v>
      </c>
      <c r="O43" s="2">
        <f>SUM(C43:N43)</f>
        <v>27325</v>
      </c>
      <c r="P43" s="7"/>
      <c r="Q43" s="1"/>
      <c r="R43" s="1"/>
    </row>
    <row r="44" spans="1:18">
      <c r="A44" s="7"/>
      <c r="B44" s="18">
        <v>1983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1470</v>
      </c>
      <c r="I44" s="2">
        <v>12471</v>
      </c>
      <c r="J44" s="2">
        <v>12875</v>
      </c>
      <c r="K44" s="2">
        <v>3488</v>
      </c>
      <c r="L44" s="2">
        <v>0</v>
      </c>
      <c r="M44" s="2">
        <v>0</v>
      </c>
      <c r="N44" s="2">
        <v>0</v>
      </c>
      <c r="O44" s="2">
        <f>SUM(C44:N44)</f>
        <v>30304</v>
      </c>
      <c r="P44" s="7"/>
      <c r="Q44" s="1"/>
      <c r="R44" s="1"/>
    </row>
    <row r="45" spans="1:18">
      <c r="A45" s="7"/>
      <c r="B45" s="18">
        <v>1984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829</v>
      </c>
      <c r="I45" s="2">
        <v>14114</v>
      </c>
      <c r="J45" s="2">
        <v>13997</v>
      </c>
      <c r="K45" s="2">
        <v>2985</v>
      </c>
      <c r="L45" s="2">
        <v>0</v>
      </c>
      <c r="M45" s="2">
        <v>0</v>
      </c>
      <c r="N45" s="2">
        <v>0</v>
      </c>
      <c r="O45" s="2">
        <f>SUM(C45:N45)</f>
        <v>31925</v>
      </c>
      <c r="P45" s="7"/>
      <c r="Q45" s="1"/>
      <c r="R45" s="1"/>
    </row>
    <row r="46" spans="1:18">
      <c r="A46" s="7"/>
      <c r="B46" s="18">
        <v>1985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3555</v>
      </c>
      <c r="I46" s="2">
        <v>12054</v>
      </c>
      <c r="J46" s="2">
        <v>12918</v>
      </c>
      <c r="K46" s="2">
        <v>2685</v>
      </c>
      <c r="L46" s="2">
        <v>0</v>
      </c>
      <c r="M46" s="2">
        <v>0</v>
      </c>
      <c r="N46" s="2">
        <v>0</v>
      </c>
      <c r="O46" s="2">
        <f>SUM(C46:N46)</f>
        <v>31212</v>
      </c>
      <c r="P46" s="7"/>
      <c r="Q46" s="2"/>
      <c r="R46" s="2"/>
    </row>
    <row r="47" spans="1:18">
      <c r="A47" s="7"/>
      <c r="B47" s="18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7"/>
      <c r="Q47" s="1"/>
      <c r="R47" s="1"/>
    </row>
    <row r="48" spans="1:18">
      <c r="A48" s="7"/>
      <c r="B48" s="18">
        <v>1986</v>
      </c>
      <c r="C48" s="2">
        <v>0</v>
      </c>
      <c r="D48" s="2">
        <v>0</v>
      </c>
      <c r="E48" s="2">
        <v>0</v>
      </c>
      <c r="F48" s="2">
        <v>0</v>
      </c>
      <c r="G48" s="2">
        <v>1729</v>
      </c>
      <c r="H48" s="2">
        <v>5456</v>
      </c>
      <c r="I48" s="2">
        <v>14208</v>
      </c>
      <c r="J48" s="2">
        <v>10884</v>
      </c>
      <c r="K48" s="2">
        <v>639</v>
      </c>
      <c r="L48" s="2">
        <v>0</v>
      </c>
      <c r="M48" s="2">
        <v>0</v>
      </c>
      <c r="N48" s="2">
        <v>0</v>
      </c>
      <c r="O48" s="2">
        <f>SUM(C48:N48)</f>
        <v>32916</v>
      </c>
      <c r="P48" s="7"/>
      <c r="Q48" s="2"/>
      <c r="R48" s="2"/>
    </row>
    <row r="49" spans="1:18">
      <c r="A49" s="7"/>
      <c r="B49" s="18">
        <v>1987</v>
      </c>
      <c r="C49" s="2">
        <v>0</v>
      </c>
      <c r="D49" s="2">
        <v>0</v>
      </c>
      <c r="E49" s="2">
        <v>0</v>
      </c>
      <c r="F49" s="2">
        <v>0</v>
      </c>
      <c r="G49" s="18">
        <v>0</v>
      </c>
      <c r="H49" s="2">
        <v>4772</v>
      </c>
      <c r="I49" s="2">
        <v>14002</v>
      </c>
      <c r="J49" s="2">
        <v>10907</v>
      </c>
      <c r="K49" s="2">
        <v>663</v>
      </c>
      <c r="L49" s="2">
        <v>0</v>
      </c>
      <c r="M49" s="2">
        <v>0</v>
      </c>
      <c r="N49" s="2">
        <v>0</v>
      </c>
      <c r="O49" s="2">
        <f>SUM(C49:N49)</f>
        <v>30344</v>
      </c>
      <c r="P49" s="7"/>
      <c r="Q49" s="2"/>
      <c r="R49" s="2"/>
    </row>
    <row r="50" spans="1:18">
      <c r="A50" s="7"/>
      <c r="B50" s="18">
        <v>1988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8064</v>
      </c>
      <c r="I50" s="2">
        <v>9322</v>
      </c>
      <c r="J50" s="2">
        <v>10616</v>
      </c>
      <c r="K50" s="2">
        <v>322</v>
      </c>
      <c r="L50" s="2">
        <v>0</v>
      </c>
      <c r="M50" s="2">
        <v>0</v>
      </c>
      <c r="N50" s="2">
        <v>0</v>
      </c>
      <c r="O50" s="2">
        <f>SUM(C50:N50)</f>
        <v>28324</v>
      </c>
      <c r="P50" s="7"/>
      <c r="Q50" s="2"/>
      <c r="R50" s="2"/>
    </row>
    <row r="51" spans="1:18">
      <c r="A51" s="7"/>
      <c r="B51" s="18">
        <v>1989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3179</v>
      </c>
      <c r="I51" s="2">
        <v>13719</v>
      </c>
      <c r="J51" s="2">
        <v>10207</v>
      </c>
      <c r="K51" s="2">
        <v>2617</v>
      </c>
      <c r="L51" s="2">
        <v>0</v>
      </c>
      <c r="M51" s="2">
        <v>0</v>
      </c>
      <c r="N51" s="2">
        <v>0</v>
      </c>
      <c r="O51" s="2">
        <f>SUM(C51:N51)</f>
        <v>29722</v>
      </c>
      <c r="P51" s="7"/>
      <c r="Q51" s="2"/>
      <c r="R51" s="2"/>
    </row>
    <row r="52" spans="1:18">
      <c r="A52" s="7"/>
      <c r="B52" s="6">
        <v>1990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3058</v>
      </c>
      <c r="I52" s="2">
        <v>16692</v>
      </c>
      <c r="J52" s="2">
        <v>12551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32301</v>
      </c>
      <c r="P52" s="7"/>
      <c r="Q52" s="2"/>
      <c r="R52" s="2"/>
    </row>
    <row r="53" spans="1:18">
      <c r="A53" s="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7"/>
      <c r="Q53" s="2"/>
      <c r="R53" s="2"/>
    </row>
    <row r="54" spans="1:18">
      <c r="A54" s="7"/>
      <c r="B54" s="18">
        <v>1991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3308</v>
      </c>
      <c r="I54" s="2">
        <v>12812</v>
      </c>
      <c r="J54" s="2">
        <v>9783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25903</v>
      </c>
      <c r="P54" s="7"/>
      <c r="Q54" s="2"/>
      <c r="R54" s="2"/>
    </row>
    <row r="55" spans="1:18">
      <c r="A55" s="7"/>
      <c r="B55" s="18">
        <v>1992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1068</v>
      </c>
      <c r="I55" s="2">
        <v>12052</v>
      </c>
      <c r="J55" s="2">
        <v>5241</v>
      </c>
      <c r="K55" s="2">
        <v>1833</v>
      </c>
      <c r="L55" s="2">
        <v>0</v>
      </c>
      <c r="M55" s="2">
        <v>0</v>
      </c>
      <c r="N55" s="2">
        <v>0</v>
      </c>
      <c r="O55" s="2">
        <f>SUM(C55:N55)</f>
        <v>20194</v>
      </c>
      <c r="P55" s="7"/>
      <c r="Q55" s="2"/>
      <c r="R55" s="2"/>
    </row>
    <row r="56" spans="1:18">
      <c r="A56" s="7"/>
      <c r="B56" s="18">
        <v>1993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2801</v>
      </c>
      <c r="I56" s="2">
        <v>10243</v>
      </c>
      <c r="J56" s="2">
        <v>9943</v>
      </c>
      <c r="K56" s="2">
        <v>1681</v>
      </c>
      <c r="L56" s="2">
        <v>0</v>
      </c>
      <c r="M56" s="2">
        <v>0</v>
      </c>
      <c r="N56" s="2">
        <v>0</v>
      </c>
      <c r="O56" s="2">
        <f>SUM(C56:N56)</f>
        <v>24668</v>
      </c>
      <c r="P56" s="2"/>
      <c r="Q56" s="2"/>
      <c r="R56" s="2"/>
    </row>
    <row r="57" spans="1:18">
      <c r="A57" s="7"/>
      <c r="B57" s="18">
        <v>1994</v>
      </c>
      <c r="C57" s="18">
        <v>0</v>
      </c>
      <c r="D57" s="18">
        <v>0</v>
      </c>
      <c r="E57" s="18">
        <v>0</v>
      </c>
      <c r="F57" s="18">
        <v>0</v>
      </c>
      <c r="G57" s="18">
        <v>1442</v>
      </c>
      <c r="H57" s="18">
        <v>9375</v>
      </c>
      <c r="I57" s="18">
        <v>13166</v>
      </c>
      <c r="J57" s="18">
        <v>11513</v>
      </c>
      <c r="K57" s="18">
        <v>360</v>
      </c>
      <c r="L57" s="18">
        <v>0</v>
      </c>
      <c r="M57" s="18">
        <v>0</v>
      </c>
      <c r="N57" s="18">
        <v>0</v>
      </c>
      <c r="O57" s="2">
        <f>SUM(C57:N57)</f>
        <v>35856</v>
      </c>
      <c r="P57" s="7"/>
      <c r="Q57" s="2"/>
      <c r="R57" s="2"/>
    </row>
    <row r="58" spans="1:18">
      <c r="A58" s="7"/>
      <c r="B58" s="18">
        <v>1995</v>
      </c>
      <c r="C58" s="18">
        <v>0</v>
      </c>
      <c r="D58" s="18">
        <v>0</v>
      </c>
      <c r="E58" s="18">
        <v>0</v>
      </c>
      <c r="F58" s="18">
        <v>0</v>
      </c>
      <c r="G58" s="18">
        <v>0</v>
      </c>
      <c r="H58" s="18">
        <v>1988</v>
      </c>
      <c r="I58" s="18">
        <v>13833</v>
      </c>
      <c r="J58" s="18">
        <v>15363</v>
      </c>
      <c r="K58" s="18">
        <v>4187</v>
      </c>
      <c r="L58" s="18">
        <v>0</v>
      </c>
      <c r="M58" s="18">
        <v>0</v>
      </c>
      <c r="N58" s="18">
        <v>0</v>
      </c>
      <c r="O58" s="2">
        <f>SUM(C58:N58)</f>
        <v>35371</v>
      </c>
      <c r="P58" s="7"/>
      <c r="Q58" s="2"/>
      <c r="R58" s="2"/>
    </row>
    <row r="59" spans="1:18">
      <c r="A59" s="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2"/>
      <c r="P59" s="7"/>
      <c r="Q59" s="1"/>
      <c r="R59" s="1"/>
    </row>
    <row r="60" spans="1:18">
      <c r="A60" s="7"/>
      <c r="B60" s="18">
        <v>1996</v>
      </c>
      <c r="C60" s="18">
        <v>0</v>
      </c>
      <c r="D60" s="18">
        <v>0</v>
      </c>
      <c r="E60" s="18">
        <v>0</v>
      </c>
      <c r="F60" s="18">
        <v>0</v>
      </c>
      <c r="G60" s="18">
        <v>0</v>
      </c>
      <c r="H60" s="18">
        <v>1951</v>
      </c>
      <c r="I60" s="18">
        <v>12876</v>
      </c>
      <c r="J60" s="18">
        <v>10648</v>
      </c>
      <c r="K60" s="18">
        <v>1523</v>
      </c>
      <c r="L60" s="18">
        <v>0</v>
      </c>
      <c r="M60" s="18">
        <v>0</v>
      </c>
      <c r="N60" s="18">
        <v>0</v>
      </c>
      <c r="O60" s="2">
        <f>SUM(C60:N60)</f>
        <v>26998</v>
      </c>
      <c r="P60" s="7"/>
      <c r="Q60" s="1"/>
      <c r="R60" s="1"/>
    </row>
    <row r="61" spans="1:18">
      <c r="A61" s="7"/>
      <c r="B61" s="18">
        <v>1997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2863</v>
      </c>
      <c r="I61" s="18">
        <v>16383</v>
      </c>
      <c r="J61" s="18">
        <v>11205</v>
      </c>
      <c r="K61" s="18">
        <v>1767</v>
      </c>
      <c r="L61" s="18">
        <v>0</v>
      </c>
      <c r="M61" s="18">
        <v>0</v>
      </c>
      <c r="N61" s="18">
        <v>0</v>
      </c>
      <c r="O61" s="2">
        <f>SUM(C61:N61)</f>
        <v>32218</v>
      </c>
      <c r="P61" s="7"/>
      <c r="Q61" s="2"/>
      <c r="R61" s="2"/>
    </row>
    <row r="62" spans="1:18" ht="15.75">
      <c r="A62" s="7"/>
      <c r="B62" s="18">
        <v>1998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6991</v>
      </c>
      <c r="I62" s="18">
        <v>11831</v>
      </c>
      <c r="J62" s="18">
        <v>9971</v>
      </c>
      <c r="K62" s="18">
        <v>1351</v>
      </c>
      <c r="L62" s="18">
        <v>0</v>
      </c>
      <c r="M62" s="18">
        <v>0</v>
      </c>
      <c r="N62" s="18">
        <v>0</v>
      </c>
      <c r="O62" s="2">
        <f>SUM(C62:N62)</f>
        <v>30144</v>
      </c>
      <c r="P62" s="7"/>
      <c r="Q62" s="10"/>
      <c r="R62" s="1"/>
    </row>
    <row r="63" spans="1:18">
      <c r="A63" s="7"/>
      <c r="B63" s="18">
        <v>1999</v>
      </c>
      <c r="C63" s="18">
        <v>0</v>
      </c>
      <c r="D63" s="18">
        <v>0</v>
      </c>
      <c r="E63" s="18">
        <v>0</v>
      </c>
      <c r="F63" s="18">
        <v>0</v>
      </c>
      <c r="G63" s="18">
        <v>0</v>
      </c>
      <c r="H63" s="18">
        <v>1493</v>
      </c>
      <c r="I63" s="18">
        <v>11345</v>
      </c>
      <c r="J63" s="18">
        <v>9749</v>
      </c>
      <c r="K63" s="18">
        <v>615</v>
      </c>
      <c r="L63" s="18">
        <v>0</v>
      </c>
      <c r="M63" s="18">
        <v>0</v>
      </c>
      <c r="N63" s="18">
        <v>0</v>
      </c>
      <c r="O63" s="2">
        <f>SUM(C63:N63)</f>
        <v>23202</v>
      </c>
      <c r="P63" s="7"/>
      <c r="Q63" s="1"/>
      <c r="R63" s="1"/>
    </row>
    <row r="64" spans="1:18">
      <c r="A64" s="7"/>
      <c r="B64" s="18">
        <v>2000</v>
      </c>
      <c r="C64" s="18">
        <v>0</v>
      </c>
      <c r="D64" s="18">
        <v>0</v>
      </c>
      <c r="E64" s="18">
        <v>0</v>
      </c>
      <c r="F64" s="18">
        <v>0</v>
      </c>
      <c r="G64" s="18">
        <v>0</v>
      </c>
      <c r="H64" s="18">
        <v>6835</v>
      </c>
      <c r="I64" s="18">
        <v>11909</v>
      </c>
      <c r="J64" s="18">
        <v>8785</v>
      </c>
      <c r="K64" s="18">
        <v>0</v>
      </c>
      <c r="L64" s="18">
        <v>0</v>
      </c>
      <c r="M64" s="18">
        <v>0</v>
      </c>
      <c r="N64" s="18">
        <v>0</v>
      </c>
      <c r="O64" s="2">
        <f>SUM(C64:N64)</f>
        <v>27529</v>
      </c>
      <c r="P64" s="7"/>
      <c r="Q64" s="1"/>
      <c r="R64" s="1"/>
    </row>
    <row r="65" spans="1:18">
      <c r="A65" s="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2"/>
      <c r="P65" s="7"/>
      <c r="Q65" s="1"/>
      <c r="R65" s="1"/>
    </row>
    <row r="66" spans="1:18">
      <c r="A66" s="7"/>
      <c r="B66" s="18">
        <v>2001</v>
      </c>
      <c r="C66" s="18">
        <v>0</v>
      </c>
      <c r="D66" s="18">
        <v>0</v>
      </c>
      <c r="E66" s="18">
        <v>0</v>
      </c>
      <c r="F66" s="18">
        <v>0</v>
      </c>
      <c r="G66" s="18">
        <v>0</v>
      </c>
      <c r="H66" s="18">
        <v>2750</v>
      </c>
      <c r="I66" s="18">
        <v>9645</v>
      </c>
      <c r="J66" s="18">
        <v>5421</v>
      </c>
      <c r="K66" s="18">
        <v>0</v>
      </c>
      <c r="L66" s="18">
        <v>0</v>
      </c>
      <c r="M66" s="18">
        <v>0</v>
      </c>
      <c r="N66" s="18">
        <v>0</v>
      </c>
      <c r="O66" s="2">
        <f>SUM(C66:N66)</f>
        <v>17816</v>
      </c>
      <c r="P66" s="7"/>
      <c r="Q66" s="1"/>
      <c r="R66" s="1"/>
    </row>
    <row r="67" spans="1:18">
      <c r="A67" s="7"/>
      <c r="B67" s="18">
        <v>2002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932</v>
      </c>
      <c r="I67" s="18">
        <v>8962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2">
        <f>SUM(C67:N67)</f>
        <v>9894</v>
      </c>
      <c r="P67" s="7"/>
      <c r="Q67" s="1"/>
      <c r="R67" s="1"/>
    </row>
    <row r="68" spans="1:18">
      <c r="A68" s="7"/>
      <c r="B68" s="18">
        <v>2003</v>
      </c>
      <c r="C68" s="18">
        <v>0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2">
        <f>SUM(C68:N68)</f>
        <v>0</v>
      </c>
      <c r="P68" s="7"/>
      <c r="Q68" s="1"/>
      <c r="R68" s="1"/>
    </row>
    <row r="69" spans="1:18">
      <c r="A69" s="7"/>
      <c r="B69" s="18">
        <v>2004</v>
      </c>
      <c r="C69" s="18">
        <v>0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2">
        <f>SUM(C69:N69)</f>
        <v>0</v>
      </c>
      <c r="P69" s="7"/>
      <c r="Q69" s="1"/>
      <c r="R69" s="1"/>
    </row>
    <row r="70" spans="1:18">
      <c r="A70" s="7"/>
      <c r="B70" s="18">
        <v>2005</v>
      </c>
      <c r="C70" s="18">
        <v>0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2">
        <f>SUM(C70:N70)</f>
        <v>0</v>
      </c>
      <c r="P70" s="7"/>
      <c r="Q70" s="1"/>
      <c r="R70" s="1"/>
    </row>
    <row r="71" spans="1:18">
      <c r="A71" s="7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2"/>
      <c r="P71" s="7"/>
      <c r="Q71" s="1"/>
      <c r="R71" s="1"/>
    </row>
    <row r="72" spans="1:18">
      <c r="A72" s="7"/>
      <c r="B72" s="18">
        <v>2006</v>
      </c>
      <c r="C72" s="18">
        <v>0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2">
        <f>SUM(C72:N72)</f>
        <v>0</v>
      </c>
      <c r="P72" s="7"/>
      <c r="Q72" s="1"/>
      <c r="R72" s="1"/>
    </row>
    <row r="73" spans="1:18">
      <c r="A73" s="7"/>
      <c r="B73" s="18">
        <v>2007</v>
      </c>
      <c r="C73" s="18">
        <v>0</v>
      </c>
      <c r="D73" s="18">
        <v>0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2">
        <f>SUM(C73:N73)</f>
        <v>0</v>
      </c>
      <c r="P73" s="7"/>
      <c r="Q73" s="1"/>
      <c r="R73" s="1"/>
    </row>
    <row r="74" spans="1:18">
      <c r="A74" s="7"/>
      <c r="B74" s="18">
        <v>2008</v>
      </c>
      <c r="C74" s="18">
        <v>0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2">
        <f>SUM(C74:N74)</f>
        <v>0</v>
      </c>
      <c r="P74" s="7"/>
      <c r="Q74" s="1"/>
      <c r="R74" s="1"/>
    </row>
    <row r="75" spans="1:18">
      <c r="A75" s="7"/>
      <c r="B75" s="18">
        <v>2009</v>
      </c>
      <c r="C75" s="18">
        <v>0</v>
      </c>
      <c r="D75" s="18">
        <v>0</v>
      </c>
      <c r="E75" s="18">
        <v>0</v>
      </c>
      <c r="F75" s="18">
        <v>0</v>
      </c>
      <c r="G75" s="18">
        <v>0</v>
      </c>
      <c r="H75" s="18">
        <v>4555</v>
      </c>
      <c r="I75" s="18">
        <v>10307</v>
      </c>
      <c r="J75" s="18">
        <v>8412</v>
      </c>
      <c r="K75" s="18">
        <v>0</v>
      </c>
      <c r="L75" s="18">
        <v>0</v>
      </c>
      <c r="M75" s="18">
        <v>0</v>
      </c>
      <c r="N75" s="18">
        <v>0</v>
      </c>
      <c r="O75" s="2">
        <f>SUM(C75:N75)</f>
        <v>23274</v>
      </c>
      <c r="P75" s="7"/>
      <c r="Q75" s="1"/>
      <c r="R75" s="1"/>
    </row>
    <row r="76" spans="1:18">
      <c r="A76" s="7"/>
      <c r="B76" s="18">
        <v>2010</v>
      </c>
      <c r="C76" s="18">
        <v>0</v>
      </c>
      <c r="D76" s="18">
        <v>0</v>
      </c>
      <c r="E76" s="18">
        <v>0</v>
      </c>
      <c r="F76" s="18">
        <v>0</v>
      </c>
      <c r="G76" s="18">
        <v>0</v>
      </c>
      <c r="H76" s="18">
        <v>1273</v>
      </c>
      <c r="I76" s="18">
        <v>9553</v>
      </c>
      <c r="J76" s="18">
        <v>7912</v>
      </c>
      <c r="K76" s="18">
        <v>731</v>
      </c>
      <c r="L76" s="18">
        <v>0</v>
      </c>
      <c r="M76" s="18">
        <v>0</v>
      </c>
      <c r="N76" s="18">
        <v>0</v>
      </c>
      <c r="O76" s="2">
        <f>SUM(C76:N76)</f>
        <v>19469</v>
      </c>
      <c r="P76" s="7"/>
      <c r="Q76" s="1"/>
      <c r="R76" s="1"/>
    </row>
    <row r="77" spans="1:18">
      <c r="A77" s="7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2"/>
      <c r="P77" s="7"/>
      <c r="Q77" s="1"/>
      <c r="R77" s="1"/>
    </row>
    <row r="78" spans="1:18">
      <c r="A78" s="7"/>
      <c r="B78" s="18">
        <v>2011</v>
      </c>
      <c r="C78" s="18">
        <v>0</v>
      </c>
      <c r="D78" s="18">
        <v>0</v>
      </c>
      <c r="E78" s="18">
        <v>0</v>
      </c>
      <c r="F78" s="18">
        <v>0</v>
      </c>
      <c r="G78" s="18">
        <v>0</v>
      </c>
      <c r="H78" s="18">
        <v>2222</v>
      </c>
      <c r="I78" s="18">
        <v>10422</v>
      </c>
      <c r="J78" s="18">
        <v>8522</v>
      </c>
      <c r="K78" s="18">
        <v>372</v>
      </c>
      <c r="L78" s="18">
        <v>0</v>
      </c>
      <c r="M78" s="18">
        <v>0</v>
      </c>
      <c r="N78" s="18">
        <v>0</v>
      </c>
      <c r="O78" s="2">
        <f>SUM(C78:N78)</f>
        <v>21538</v>
      </c>
      <c r="P78" s="7"/>
      <c r="Q78" s="1"/>
      <c r="R78" s="1"/>
    </row>
    <row r="79" spans="1:18">
      <c r="A79" s="7"/>
      <c r="B79" s="18">
        <v>2012</v>
      </c>
      <c r="C79" s="18">
        <v>0</v>
      </c>
      <c r="D79" s="18">
        <v>0</v>
      </c>
      <c r="E79" s="18">
        <v>0</v>
      </c>
      <c r="F79" s="18">
        <v>0</v>
      </c>
      <c r="G79" s="18">
        <v>0</v>
      </c>
      <c r="H79" s="18">
        <v>6586</v>
      </c>
      <c r="I79" s="18">
        <v>14518</v>
      </c>
      <c r="J79" s="18">
        <v>11851</v>
      </c>
      <c r="K79" s="18">
        <v>0</v>
      </c>
      <c r="L79" s="18">
        <v>0</v>
      </c>
      <c r="M79" s="18">
        <v>0</v>
      </c>
      <c r="N79" s="18">
        <v>0</v>
      </c>
      <c r="O79" s="2">
        <f>SUM(C79:N79)</f>
        <v>32955</v>
      </c>
      <c r="P79" s="7"/>
      <c r="Q79" s="1"/>
      <c r="R79" s="1"/>
    </row>
    <row r="80" spans="1:18">
      <c r="A80" s="7"/>
      <c r="B80" s="18">
        <v>2013</v>
      </c>
      <c r="C80" s="18">
        <v>0</v>
      </c>
      <c r="D80" s="18">
        <v>0</v>
      </c>
      <c r="E80" s="18">
        <v>0</v>
      </c>
      <c r="F80" s="18">
        <v>0</v>
      </c>
      <c r="G80" s="18">
        <v>0</v>
      </c>
      <c r="H80" s="18">
        <v>709</v>
      </c>
      <c r="I80" s="18">
        <v>5049</v>
      </c>
      <c r="J80" s="18">
        <v>3452</v>
      </c>
      <c r="K80" s="18">
        <v>0</v>
      </c>
      <c r="L80" s="18">
        <v>0</v>
      </c>
      <c r="M80" s="18">
        <v>0</v>
      </c>
      <c r="N80" s="18">
        <v>0</v>
      </c>
      <c r="O80" s="2">
        <f>SUM(C80:N80)</f>
        <v>9210</v>
      </c>
      <c r="P80" s="7"/>
      <c r="Q80" s="1"/>
      <c r="R80" s="1"/>
    </row>
    <row r="81" spans="1:18" ht="16.5" thickBot="1">
      <c r="A81" s="7"/>
      <c r="B81" s="15" t="s">
        <v>1</v>
      </c>
      <c r="C81" s="16">
        <f>SUM(C7:C80)</f>
        <v>0</v>
      </c>
      <c r="D81" s="16">
        <f t="shared" ref="D81:O81" si="0">SUM(D7:D80)</f>
        <v>0</v>
      </c>
      <c r="E81" s="16">
        <f t="shared" si="0"/>
        <v>0</v>
      </c>
      <c r="F81" s="16">
        <f t="shared" si="0"/>
        <v>4664</v>
      </c>
      <c r="G81" s="16">
        <f t="shared" si="0"/>
        <v>48157</v>
      </c>
      <c r="H81" s="16">
        <f t="shared" si="0"/>
        <v>167054</v>
      </c>
      <c r="I81" s="16">
        <f t="shared" si="0"/>
        <v>654141</v>
      </c>
      <c r="J81" s="16">
        <f t="shared" si="0"/>
        <v>565660</v>
      </c>
      <c r="K81" s="16">
        <f t="shared" si="0"/>
        <v>122339</v>
      </c>
      <c r="L81" s="16">
        <f t="shared" si="0"/>
        <v>10955</v>
      </c>
      <c r="M81" s="16">
        <f t="shared" si="0"/>
        <v>0</v>
      </c>
      <c r="N81" s="16">
        <f t="shared" si="0"/>
        <v>0</v>
      </c>
      <c r="O81" s="16">
        <f t="shared" si="0"/>
        <v>1572970</v>
      </c>
      <c r="P81" s="9" t="s">
        <v>23</v>
      </c>
      <c r="Q81" s="1"/>
      <c r="R81" s="1"/>
    </row>
    <row r="82" spans="1:18" ht="17.25" thickTop="1" thickBot="1">
      <c r="A82" s="7"/>
      <c r="B82" s="25" t="s">
        <v>2</v>
      </c>
      <c r="C82" s="26">
        <f>AVERAGE(C7:C80)</f>
        <v>0</v>
      </c>
      <c r="D82" s="26">
        <f t="shared" ref="D82:O82" si="1">AVERAGE(D7:D80)</f>
        <v>0</v>
      </c>
      <c r="E82" s="26">
        <f t="shared" si="1"/>
        <v>0</v>
      </c>
      <c r="F82" s="26">
        <f t="shared" si="1"/>
        <v>75.225806451612897</v>
      </c>
      <c r="G82" s="26">
        <f t="shared" si="1"/>
        <v>776.72580645161293</v>
      </c>
      <c r="H82" s="26">
        <f t="shared" si="1"/>
        <v>2694.4193548387098</v>
      </c>
      <c r="I82" s="26">
        <f t="shared" si="1"/>
        <v>10550.661290322581</v>
      </c>
      <c r="J82" s="26">
        <f t="shared" si="1"/>
        <v>9123.5483870967746</v>
      </c>
      <c r="K82" s="26">
        <f t="shared" si="1"/>
        <v>1973.2096774193549</v>
      </c>
      <c r="L82" s="26">
        <f t="shared" si="1"/>
        <v>176.69354838709677</v>
      </c>
      <c r="M82" s="26">
        <f t="shared" si="1"/>
        <v>0</v>
      </c>
      <c r="N82" s="26">
        <f t="shared" si="1"/>
        <v>0</v>
      </c>
      <c r="O82" s="26">
        <f t="shared" si="1"/>
        <v>25370.483870967742</v>
      </c>
      <c r="P82" s="9"/>
      <c r="Q82" s="1"/>
      <c r="R82" s="1"/>
    </row>
    <row r="83" spans="1:18" ht="15.75" thickTop="1">
      <c r="A83" s="32" t="s">
        <v>33</v>
      </c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7"/>
      <c r="Q83" s="1"/>
      <c r="R83" s="1"/>
    </row>
    <row r="84" spans="1:18">
      <c r="A84" s="32" t="s">
        <v>31</v>
      </c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7"/>
      <c r="Q84" s="1"/>
      <c r="R84" s="1"/>
    </row>
    <row r="85" spans="1:18">
      <c r="A85" s="32" t="s">
        <v>30</v>
      </c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3"/>
      <c r="P85" s="7"/>
      <c r="Q85" s="1"/>
      <c r="R85" s="1"/>
    </row>
    <row r="86" spans="1:18">
      <c r="A86" s="7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18" t="s">
        <v>25</v>
      </c>
      <c r="P86" s="7"/>
      <c r="Q86" s="1"/>
      <c r="R86" s="1"/>
    </row>
    <row r="87" spans="1:18">
      <c r="A87" s="23" t="s">
        <v>0</v>
      </c>
      <c r="B87" s="14" t="s">
        <v>3</v>
      </c>
      <c r="C87" s="14" t="s">
        <v>4</v>
      </c>
      <c r="D87" s="14" t="s">
        <v>5</v>
      </c>
      <c r="E87" s="14" t="s">
        <v>6</v>
      </c>
      <c r="F87" s="14" t="s">
        <v>7</v>
      </c>
      <c r="G87" s="14" t="s">
        <v>8</v>
      </c>
      <c r="H87" s="14" t="s">
        <v>9</v>
      </c>
      <c r="I87" s="14" t="s">
        <v>10</v>
      </c>
      <c r="J87" s="14" t="s">
        <v>11</v>
      </c>
      <c r="K87" s="14" t="s">
        <v>12</v>
      </c>
      <c r="L87" s="14" t="s">
        <v>13</v>
      </c>
      <c r="M87" s="14" t="s">
        <v>14</v>
      </c>
      <c r="N87" s="14" t="s">
        <v>15</v>
      </c>
      <c r="O87" s="19" t="s">
        <v>19</v>
      </c>
      <c r="P87" s="8"/>
      <c r="Q87" s="1"/>
      <c r="R87" s="1"/>
    </row>
    <row r="88" spans="1:18">
      <c r="A88" s="13">
        <v>1952</v>
      </c>
      <c r="B88" s="5">
        <v>0</v>
      </c>
      <c r="C88" s="5">
        <v>0</v>
      </c>
      <c r="D88" s="5">
        <v>0</v>
      </c>
      <c r="E88" s="5">
        <v>0</v>
      </c>
      <c r="F88" s="5">
        <v>283</v>
      </c>
      <c r="G88" s="5">
        <v>1219</v>
      </c>
      <c r="H88" s="5">
        <v>953</v>
      </c>
      <c r="I88" s="5">
        <v>1804</v>
      </c>
      <c r="J88" s="5">
        <v>1695</v>
      </c>
      <c r="K88" s="5">
        <v>738</v>
      </c>
      <c r="L88" s="5">
        <v>0</v>
      </c>
      <c r="M88" s="5">
        <v>0</v>
      </c>
      <c r="N88" s="5">
        <f>SUM(B88:M88)</f>
        <v>6692</v>
      </c>
      <c r="O88" s="11">
        <f>N88/O7</f>
        <v>0.64513641183842674</v>
      </c>
      <c r="P88" s="7"/>
      <c r="Q88" s="1"/>
      <c r="R88" s="1"/>
    </row>
    <row r="89" spans="1:18">
      <c r="A89" s="7">
        <v>1953</v>
      </c>
      <c r="B89" s="2">
        <v>0</v>
      </c>
      <c r="C89" s="2">
        <v>0</v>
      </c>
      <c r="D89" s="2">
        <v>0</v>
      </c>
      <c r="E89" s="2">
        <v>0</v>
      </c>
      <c r="F89" s="2">
        <v>662</v>
      </c>
      <c r="G89" s="2">
        <v>1190</v>
      </c>
      <c r="H89" s="2">
        <v>1468</v>
      </c>
      <c r="I89" s="2">
        <v>1746</v>
      </c>
      <c r="J89" s="2">
        <v>1527</v>
      </c>
      <c r="K89" s="2">
        <v>1668</v>
      </c>
      <c r="L89" s="2">
        <v>0</v>
      </c>
      <c r="M89" s="2">
        <v>0</v>
      </c>
      <c r="N89" s="2">
        <f>SUM(B89:M89)</f>
        <v>8261</v>
      </c>
      <c r="O89" s="12">
        <f>N89/O8</f>
        <v>0.80157189986415678</v>
      </c>
      <c r="P89" s="7"/>
      <c r="Q89" s="1"/>
      <c r="R89" s="1"/>
    </row>
    <row r="90" spans="1:18">
      <c r="A90" s="7">
        <v>1954</v>
      </c>
      <c r="B90" s="2">
        <v>0</v>
      </c>
      <c r="C90" s="2">
        <v>0</v>
      </c>
      <c r="D90" s="2">
        <v>0</v>
      </c>
      <c r="E90" s="2">
        <v>262</v>
      </c>
      <c r="F90" s="2">
        <v>230</v>
      </c>
      <c r="G90" s="2">
        <v>1303</v>
      </c>
      <c r="H90" s="2">
        <v>1808</v>
      </c>
      <c r="I90" s="2">
        <v>2299</v>
      </c>
      <c r="J90" s="2">
        <v>1518</v>
      </c>
      <c r="K90" s="2">
        <v>609</v>
      </c>
      <c r="L90" s="2">
        <v>0</v>
      </c>
      <c r="M90" s="2">
        <v>0</v>
      </c>
      <c r="N90" s="2">
        <f>SUM(B90:M90)</f>
        <v>8029</v>
      </c>
      <c r="O90" s="12">
        <f>N90/O9</f>
        <v>0.7058461538461539</v>
      </c>
      <c r="P90" s="7"/>
      <c r="Q90" s="1"/>
      <c r="R90" s="1"/>
    </row>
    <row r="91" spans="1:18">
      <c r="A91" s="7">
        <v>1955</v>
      </c>
      <c r="B91" s="2">
        <v>0</v>
      </c>
      <c r="C91" s="2">
        <v>0</v>
      </c>
      <c r="D91" s="2">
        <v>0</v>
      </c>
      <c r="E91" s="2">
        <v>0</v>
      </c>
      <c r="F91" s="2">
        <v>1181</v>
      </c>
      <c r="G91" s="2">
        <v>589</v>
      </c>
      <c r="H91" s="2">
        <v>2168</v>
      </c>
      <c r="I91" s="2">
        <v>2417</v>
      </c>
      <c r="J91" s="2">
        <v>1496</v>
      </c>
      <c r="K91" s="2">
        <v>445</v>
      </c>
      <c r="L91" s="2">
        <v>0</v>
      </c>
      <c r="M91" s="2">
        <v>0</v>
      </c>
      <c r="N91" s="2">
        <f>SUM(B91:M91)</f>
        <v>8296</v>
      </c>
      <c r="O91" s="12">
        <f>N91/O10</f>
        <v>0.71357302597626016</v>
      </c>
      <c r="P91" s="7"/>
      <c r="Q91" s="1"/>
      <c r="R91" s="1"/>
    </row>
    <row r="92" spans="1:18">
      <c r="A92" s="7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12"/>
      <c r="P92" s="7"/>
      <c r="Q92" s="1"/>
      <c r="R92" s="1"/>
    </row>
    <row r="93" spans="1:18">
      <c r="A93" s="7">
        <v>1956</v>
      </c>
      <c r="B93" s="2">
        <v>0</v>
      </c>
      <c r="C93" s="2">
        <v>0</v>
      </c>
      <c r="D93" s="2">
        <v>0</v>
      </c>
      <c r="E93" s="2">
        <v>0</v>
      </c>
      <c r="F93" s="2">
        <v>1374</v>
      </c>
      <c r="G93" s="2">
        <v>1579</v>
      </c>
      <c r="H93" s="2">
        <v>2596</v>
      </c>
      <c r="I93" s="2">
        <v>2353</v>
      </c>
      <c r="J93" s="2">
        <v>2007</v>
      </c>
      <c r="K93" s="2">
        <v>980</v>
      </c>
      <c r="L93" s="2">
        <v>0</v>
      </c>
      <c r="M93" s="2">
        <v>0</v>
      </c>
      <c r="N93" s="2">
        <f>SUM(B93:M93)</f>
        <v>10889</v>
      </c>
      <c r="O93" s="12">
        <f>N93/O12</f>
        <v>0.78734634851771512</v>
      </c>
      <c r="P93" s="7"/>
      <c r="Q93" s="1"/>
      <c r="R93" s="1"/>
    </row>
    <row r="94" spans="1:18">
      <c r="A94" s="7">
        <v>1957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65</v>
      </c>
      <c r="I94" s="2">
        <v>479</v>
      </c>
      <c r="J94" s="2">
        <v>189</v>
      </c>
      <c r="K94" s="2">
        <v>0</v>
      </c>
      <c r="L94" s="2">
        <v>0</v>
      </c>
      <c r="M94" s="2">
        <v>0</v>
      </c>
      <c r="N94" s="2">
        <f>SUM(B94:M94)</f>
        <v>733</v>
      </c>
      <c r="O94" s="12">
        <f>N94/O13</f>
        <v>5.9194056367600743E-2</v>
      </c>
      <c r="P94" s="7"/>
      <c r="Q94" s="1"/>
      <c r="R94" s="1"/>
    </row>
    <row r="95" spans="1:18">
      <c r="A95" s="7">
        <v>1958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2</v>
      </c>
      <c r="H95" s="2">
        <v>400</v>
      </c>
      <c r="I95" s="2">
        <v>1334</v>
      </c>
      <c r="J95" s="2">
        <v>422</v>
      </c>
      <c r="K95" s="2">
        <v>2</v>
      </c>
      <c r="L95" s="2">
        <v>0</v>
      </c>
      <c r="M95" s="2">
        <v>0</v>
      </c>
      <c r="N95" s="2">
        <f>SUM(B95:M95)</f>
        <v>2160</v>
      </c>
      <c r="O95" s="12">
        <f>N95/O14</f>
        <v>0.11822013026106945</v>
      </c>
      <c r="P95" s="7"/>
      <c r="Q95" s="1"/>
      <c r="R95" s="1"/>
    </row>
    <row r="96" spans="1:18">
      <c r="A96" s="7">
        <v>1959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361</v>
      </c>
      <c r="H96" s="2">
        <v>5130</v>
      </c>
      <c r="I96" s="2">
        <v>6343</v>
      </c>
      <c r="J96" s="2">
        <v>1319</v>
      </c>
      <c r="K96" s="2">
        <v>64</v>
      </c>
      <c r="L96" s="2">
        <v>0</v>
      </c>
      <c r="M96" s="2">
        <v>0</v>
      </c>
      <c r="N96" s="2">
        <f>SUM(B96:M96)</f>
        <v>13217</v>
      </c>
      <c r="O96" s="12">
        <f>N96/O15</f>
        <v>0.43850568992402378</v>
      </c>
      <c r="P96" s="7"/>
      <c r="Q96" s="1"/>
      <c r="R96" s="1"/>
    </row>
    <row r="97" spans="1:18">
      <c r="A97" s="7">
        <v>1960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97</v>
      </c>
      <c r="H97" s="2">
        <v>7673</v>
      </c>
      <c r="I97" s="2">
        <v>9743</v>
      </c>
      <c r="J97" s="2">
        <v>3438</v>
      </c>
      <c r="K97" s="2">
        <v>433</v>
      </c>
      <c r="L97" s="2">
        <v>0</v>
      </c>
      <c r="M97" s="2">
        <v>0</v>
      </c>
      <c r="N97" s="2">
        <f>SUM(B97:M97)</f>
        <v>21384</v>
      </c>
      <c r="O97" s="12">
        <f>N97/O16</f>
        <v>0.62968197879858656</v>
      </c>
      <c r="P97" s="7"/>
      <c r="Q97" s="1"/>
      <c r="R97" s="1"/>
    </row>
    <row r="98" spans="1:18">
      <c r="A98" s="7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12"/>
      <c r="P98" s="7"/>
      <c r="Q98" s="1"/>
      <c r="R98" s="1"/>
    </row>
    <row r="99" spans="1:18">
      <c r="A99" s="7">
        <v>1961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118</v>
      </c>
      <c r="H99" s="2">
        <v>9070</v>
      </c>
      <c r="I99" s="2">
        <v>8944</v>
      </c>
      <c r="J99" s="2">
        <v>3090</v>
      </c>
      <c r="K99" s="2">
        <v>108</v>
      </c>
      <c r="L99" s="2">
        <v>0</v>
      </c>
      <c r="M99" s="2">
        <v>0</v>
      </c>
      <c r="N99" s="2">
        <f>SUM(B99:M99)</f>
        <v>21330</v>
      </c>
      <c r="O99" s="12">
        <f>N99/O18</f>
        <v>0.67639131124147778</v>
      </c>
      <c r="P99" s="7"/>
      <c r="Q99" s="1"/>
      <c r="R99" s="1"/>
    </row>
    <row r="100" spans="1:18">
      <c r="A100" s="7">
        <v>1962</v>
      </c>
      <c r="B100" s="2">
        <v>0</v>
      </c>
      <c r="C100" s="2">
        <v>0</v>
      </c>
      <c r="D100" s="2">
        <v>0</v>
      </c>
      <c r="E100" s="2">
        <v>0</v>
      </c>
      <c r="F100" s="2">
        <v>221</v>
      </c>
      <c r="G100" s="2">
        <v>4</v>
      </c>
      <c r="H100" s="2">
        <v>3088</v>
      </c>
      <c r="I100" s="2">
        <v>8869</v>
      </c>
      <c r="J100" s="2">
        <v>3641</v>
      </c>
      <c r="K100" s="2">
        <v>119</v>
      </c>
      <c r="L100" s="2">
        <v>0</v>
      </c>
      <c r="M100" s="2">
        <v>0</v>
      </c>
      <c r="N100" s="2">
        <f>SUM(B100:M100)</f>
        <v>15942</v>
      </c>
      <c r="O100" s="12">
        <f>N100/O19</f>
        <v>0.61673565708538047</v>
      </c>
      <c r="P100" s="7"/>
      <c r="Q100" s="1"/>
      <c r="R100" s="1"/>
    </row>
    <row r="101" spans="1:18">
      <c r="A101" s="7">
        <v>1963</v>
      </c>
      <c r="B101" s="2">
        <v>0</v>
      </c>
      <c r="C101" s="2">
        <v>0</v>
      </c>
      <c r="D101" s="2">
        <v>0</v>
      </c>
      <c r="E101" s="2">
        <v>0</v>
      </c>
      <c r="F101" s="2">
        <v>734</v>
      </c>
      <c r="G101" s="2">
        <v>2357</v>
      </c>
      <c r="H101" s="2">
        <v>14705</v>
      </c>
      <c r="I101" s="2">
        <v>8966</v>
      </c>
      <c r="J101" s="2">
        <v>1311</v>
      </c>
      <c r="K101" s="2">
        <v>0</v>
      </c>
      <c r="L101" s="2">
        <v>0</v>
      </c>
      <c r="M101" s="2">
        <v>0</v>
      </c>
      <c r="N101" s="2">
        <f>SUM(B101:M101)</f>
        <v>28073</v>
      </c>
      <c r="O101" s="12">
        <f>N101/O20</f>
        <v>0.69038191968128271</v>
      </c>
      <c r="P101" s="7"/>
      <c r="Q101" s="1"/>
      <c r="R101" s="1"/>
    </row>
    <row r="102" spans="1:18">
      <c r="A102" s="7">
        <v>1964</v>
      </c>
      <c r="B102" s="2">
        <v>0</v>
      </c>
      <c r="C102" s="2">
        <v>0</v>
      </c>
      <c r="D102" s="2">
        <v>0</v>
      </c>
      <c r="E102" s="2">
        <v>0</v>
      </c>
      <c r="F102" s="2">
        <v>243</v>
      </c>
      <c r="G102" s="2">
        <v>462</v>
      </c>
      <c r="H102" s="2">
        <v>8786</v>
      </c>
      <c r="I102" s="2">
        <v>8043</v>
      </c>
      <c r="J102" s="2">
        <v>3114</v>
      </c>
      <c r="K102" s="2">
        <v>0</v>
      </c>
      <c r="L102" s="2">
        <v>0</v>
      </c>
      <c r="M102" s="2">
        <v>0</v>
      </c>
      <c r="N102" s="2">
        <f>SUM(B102:M102)</f>
        <v>20648</v>
      </c>
      <c r="O102" s="12">
        <f>N102/O21</f>
        <v>0.60279091492964321</v>
      </c>
      <c r="P102" s="7"/>
      <c r="Q102" s="1"/>
      <c r="R102" s="1"/>
    </row>
    <row r="103" spans="1:18">
      <c r="A103" s="7">
        <v>1965</v>
      </c>
      <c r="B103" s="2">
        <v>0</v>
      </c>
      <c r="C103" s="2">
        <v>0</v>
      </c>
      <c r="D103" s="2">
        <v>0</v>
      </c>
      <c r="E103" s="2">
        <v>135</v>
      </c>
      <c r="F103" s="2">
        <v>1177</v>
      </c>
      <c r="G103" s="2">
        <v>11</v>
      </c>
      <c r="H103" s="2">
        <v>4771</v>
      </c>
      <c r="I103" s="2">
        <v>8536</v>
      </c>
      <c r="J103" s="2">
        <v>601</v>
      </c>
      <c r="K103" s="2">
        <v>0</v>
      </c>
      <c r="L103" s="2">
        <v>0</v>
      </c>
      <c r="M103" s="2">
        <v>0</v>
      </c>
      <c r="N103" s="2">
        <f>SUM(B103:M103)</f>
        <v>15231</v>
      </c>
      <c r="O103" s="12">
        <f>N103/O22</f>
        <v>0.51721678891605538</v>
      </c>
      <c r="P103" s="7"/>
      <c r="Q103" s="1"/>
      <c r="R103" s="1"/>
    </row>
    <row r="104" spans="1:18">
      <c r="A104" s="7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12"/>
      <c r="P104" s="7"/>
      <c r="Q104" s="1"/>
      <c r="R104" s="1"/>
    </row>
    <row r="105" spans="1:18">
      <c r="A105" s="7">
        <v>1966</v>
      </c>
      <c r="B105" s="2">
        <v>0</v>
      </c>
      <c r="C105" s="2">
        <v>0</v>
      </c>
      <c r="D105" s="2">
        <v>0</v>
      </c>
      <c r="E105" s="2">
        <v>0</v>
      </c>
      <c r="F105" s="2">
        <v>696</v>
      </c>
      <c r="G105" s="2">
        <v>133</v>
      </c>
      <c r="H105" s="2">
        <v>9442</v>
      </c>
      <c r="I105" s="2">
        <v>6377</v>
      </c>
      <c r="J105" s="2">
        <v>1955</v>
      </c>
      <c r="K105" s="2">
        <v>388</v>
      </c>
      <c r="L105" s="2">
        <v>0</v>
      </c>
      <c r="M105" s="2">
        <v>0</v>
      </c>
      <c r="N105" s="2">
        <f>SUM(B105:M105)</f>
        <v>18991</v>
      </c>
      <c r="O105" s="12">
        <f>N105/O24</f>
        <v>0.54615782813758196</v>
      </c>
      <c r="P105" s="7"/>
      <c r="Q105" s="1"/>
      <c r="R105" s="1"/>
    </row>
    <row r="106" spans="1:18">
      <c r="A106" s="7">
        <v>1967</v>
      </c>
      <c r="B106" s="2">
        <v>0</v>
      </c>
      <c r="C106" s="2">
        <v>0</v>
      </c>
      <c r="D106" s="2">
        <v>0</v>
      </c>
      <c r="E106" s="2">
        <v>36</v>
      </c>
      <c r="F106" s="2">
        <v>435</v>
      </c>
      <c r="G106" s="2">
        <v>4</v>
      </c>
      <c r="H106" s="2">
        <v>4788</v>
      </c>
      <c r="I106" s="2">
        <v>11034</v>
      </c>
      <c r="J106" s="2">
        <v>3312</v>
      </c>
      <c r="K106" s="2">
        <v>0</v>
      </c>
      <c r="L106" s="2">
        <v>0</v>
      </c>
      <c r="M106" s="2">
        <v>0</v>
      </c>
      <c r="N106" s="2">
        <f>SUM(B106:M106)</f>
        <v>19609</v>
      </c>
      <c r="O106" s="12">
        <f>N106/O25</f>
        <v>0.60294569829653777</v>
      </c>
      <c r="P106" s="7"/>
      <c r="Q106" s="1"/>
      <c r="R106" s="1"/>
    </row>
    <row r="107" spans="1:18">
      <c r="A107" s="7">
        <v>1968</v>
      </c>
      <c r="B107" s="2">
        <v>0</v>
      </c>
      <c r="C107" s="2">
        <v>0</v>
      </c>
      <c r="D107" s="2">
        <v>0</v>
      </c>
      <c r="E107" s="2">
        <v>63</v>
      </c>
      <c r="F107" s="2">
        <v>168</v>
      </c>
      <c r="G107" s="2">
        <v>781</v>
      </c>
      <c r="H107" s="2">
        <v>13296</v>
      </c>
      <c r="I107" s="2">
        <v>7218</v>
      </c>
      <c r="J107" s="2">
        <v>438</v>
      </c>
      <c r="K107" s="2">
        <v>0</v>
      </c>
      <c r="L107" s="2">
        <v>0</v>
      </c>
      <c r="M107" s="2">
        <v>0</v>
      </c>
      <c r="N107" s="2">
        <f>SUM(B107:M107)</f>
        <v>21964</v>
      </c>
      <c r="O107" s="12">
        <f>N107/O26</f>
        <v>0.61779927992799277</v>
      </c>
      <c r="P107" s="7"/>
      <c r="Q107" s="1"/>
      <c r="R107" s="1"/>
    </row>
    <row r="108" spans="1:18">
      <c r="A108" s="7">
        <v>1969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129</v>
      </c>
      <c r="H108" s="2">
        <v>8959</v>
      </c>
      <c r="I108" s="2">
        <v>10324</v>
      </c>
      <c r="J108" s="2">
        <v>2450</v>
      </c>
      <c r="K108" s="2">
        <v>0</v>
      </c>
      <c r="L108" s="2">
        <v>0</v>
      </c>
      <c r="M108" s="2">
        <v>0</v>
      </c>
      <c r="N108" s="2">
        <f>SUM(B108:M108)</f>
        <v>21862</v>
      </c>
      <c r="O108" s="12">
        <f>N108/O27</f>
        <v>0.64298108879150617</v>
      </c>
      <c r="P108" s="7"/>
      <c r="Q108" s="1"/>
      <c r="R108" s="1"/>
    </row>
    <row r="109" spans="1:18">
      <c r="A109" s="7">
        <v>1970</v>
      </c>
      <c r="B109" s="2">
        <v>0</v>
      </c>
      <c r="C109" s="2">
        <v>0</v>
      </c>
      <c r="D109" s="2">
        <v>0</v>
      </c>
      <c r="E109" s="2">
        <v>0</v>
      </c>
      <c r="F109" s="2">
        <v>250</v>
      </c>
      <c r="G109" s="2">
        <v>353</v>
      </c>
      <c r="H109" s="2">
        <v>14316</v>
      </c>
      <c r="I109" s="2">
        <v>10376</v>
      </c>
      <c r="J109" s="2">
        <v>2172</v>
      </c>
      <c r="K109" s="2">
        <v>22</v>
      </c>
      <c r="L109" s="2">
        <v>0</v>
      </c>
      <c r="M109" s="2">
        <v>0</v>
      </c>
      <c r="N109" s="2">
        <f>SUM(B109:M109)</f>
        <v>27489</v>
      </c>
      <c r="O109" s="12">
        <f>N109/O28</f>
        <v>0.6398743016759777</v>
      </c>
      <c r="P109" s="7"/>
      <c r="Q109" s="1"/>
      <c r="R109" s="1"/>
    </row>
    <row r="110" spans="1:18">
      <c r="A110" s="7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12"/>
      <c r="P110" s="7"/>
      <c r="Q110" s="1"/>
      <c r="R110" s="1"/>
    </row>
    <row r="111" spans="1:18">
      <c r="A111" s="7">
        <v>1971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390</v>
      </c>
      <c r="H111" s="2">
        <v>10929</v>
      </c>
      <c r="I111" s="2">
        <v>12706</v>
      </c>
      <c r="J111" s="2">
        <v>2468</v>
      </c>
      <c r="K111" s="2">
        <v>0</v>
      </c>
      <c r="L111" s="2">
        <v>0</v>
      </c>
      <c r="M111" s="2">
        <v>0</v>
      </c>
      <c r="N111" s="2">
        <f>SUM(B111:M111)</f>
        <v>26493</v>
      </c>
      <c r="O111" s="12">
        <f>N111/O30</f>
        <v>0.63517142172140972</v>
      </c>
      <c r="P111" s="7"/>
      <c r="Q111" s="1"/>
      <c r="R111" s="1"/>
    </row>
    <row r="112" spans="1:18">
      <c r="A112" s="7">
        <v>1972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136</v>
      </c>
      <c r="H112" s="2">
        <v>8571</v>
      </c>
      <c r="I112" s="2">
        <v>10797</v>
      </c>
      <c r="J112" s="2">
        <v>1181</v>
      </c>
      <c r="K112" s="2">
        <v>0</v>
      </c>
      <c r="L112" s="2">
        <v>0</v>
      </c>
      <c r="M112" s="2">
        <v>0</v>
      </c>
      <c r="N112" s="2">
        <f>SUM(B112:M112)</f>
        <v>20685</v>
      </c>
      <c r="O112" s="12">
        <f>N112/O31</f>
        <v>0.55120313374370455</v>
      </c>
      <c r="P112" s="7"/>
      <c r="Q112" s="1"/>
      <c r="R112" s="1"/>
    </row>
    <row r="113" spans="1:18">
      <c r="A113" s="7">
        <v>1973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658</v>
      </c>
      <c r="H113" s="2">
        <v>10594</v>
      </c>
      <c r="I113" s="2">
        <v>11973</v>
      </c>
      <c r="J113" s="2">
        <v>1017</v>
      </c>
      <c r="K113" s="2">
        <v>0</v>
      </c>
      <c r="L113" s="2">
        <v>0</v>
      </c>
      <c r="M113" s="2">
        <v>0</v>
      </c>
      <c r="N113" s="2">
        <f>SUM(B113:M113)</f>
        <v>24242</v>
      </c>
      <c r="O113" s="12">
        <f>N113/O32</f>
        <v>0.64844188845793771</v>
      </c>
      <c r="P113" s="7"/>
      <c r="Q113" s="1"/>
      <c r="R113" s="1"/>
    </row>
    <row r="114" spans="1:18">
      <c r="A114" s="7">
        <v>1974</v>
      </c>
      <c r="B114" s="2">
        <v>0</v>
      </c>
      <c r="C114" s="2">
        <v>0</v>
      </c>
      <c r="D114" s="2">
        <v>0</v>
      </c>
      <c r="E114" s="2">
        <v>0</v>
      </c>
      <c r="F114" s="2">
        <v>1</v>
      </c>
      <c r="G114" s="2">
        <v>1427</v>
      </c>
      <c r="H114" s="2">
        <v>14468</v>
      </c>
      <c r="I114" s="2">
        <v>8730</v>
      </c>
      <c r="J114" s="2">
        <v>1181</v>
      </c>
      <c r="K114" s="2">
        <v>0</v>
      </c>
      <c r="L114" s="2">
        <v>0</v>
      </c>
      <c r="M114" s="2">
        <v>0</v>
      </c>
      <c r="N114" s="2">
        <f>SUM(B114:M114)</f>
        <v>25807</v>
      </c>
      <c r="O114" s="12">
        <f>N114/O33</f>
        <v>0.64978849833820118</v>
      </c>
      <c r="P114" s="7"/>
      <c r="Q114" s="1"/>
      <c r="R114" s="1"/>
    </row>
    <row r="115" spans="1:18">
      <c r="A115" s="7">
        <v>1975</v>
      </c>
      <c r="B115" s="2">
        <v>0</v>
      </c>
      <c r="C115" s="2">
        <v>0</v>
      </c>
      <c r="D115" s="2">
        <v>0</v>
      </c>
      <c r="E115" s="2">
        <v>0</v>
      </c>
      <c r="F115" s="2">
        <v>8</v>
      </c>
      <c r="G115" s="2">
        <v>0</v>
      </c>
      <c r="H115" s="2">
        <v>14725</v>
      </c>
      <c r="I115" s="2">
        <v>12441</v>
      </c>
      <c r="J115" s="2">
        <v>2308</v>
      </c>
      <c r="K115" s="2">
        <v>0</v>
      </c>
      <c r="L115" s="2">
        <v>0</v>
      </c>
      <c r="M115" s="2">
        <v>0</v>
      </c>
      <c r="N115" s="2">
        <f>SUM(B115:M115)</f>
        <v>29482</v>
      </c>
      <c r="O115" s="12">
        <f>N115/O34</f>
        <v>0.70812316856415425</v>
      </c>
      <c r="P115" s="7"/>
      <c r="Q115" s="1"/>
      <c r="R115" s="1"/>
    </row>
    <row r="116" spans="1:18">
      <c r="A116" s="7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12"/>
      <c r="P116" s="7"/>
      <c r="Q116" s="1"/>
      <c r="R116" s="1"/>
    </row>
    <row r="117" spans="1:18">
      <c r="A117" s="7">
        <v>1976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851</v>
      </c>
      <c r="H117" s="2">
        <v>13782</v>
      </c>
      <c r="I117" s="2">
        <v>13326</v>
      </c>
      <c r="J117" s="2">
        <v>2366</v>
      </c>
      <c r="K117" s="2">
        <v>0</v>
      </c>
      <c r="L117" s="2">
        <v>0</v>
      </c>
      <c r="M117" s="2">
        <v>0</v>
      </c>
      <c r="N117" s="2">
        <f>SUM(B117:M117)</f>
        <v>30325</v>
      </c>
      <c r="O117" s="12">
        <f>N117/O36</f>
        <v>0.71899376437394791</v>
      </c>
      <c r="P117" s="7"/>
      <c r="Q117" s="1"/>
      <c r="R117" s="1"/>
    </row>
    <row r="118" spans="1:18">
      <c r="A118" s="7">
        <v>1977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626</v>
      </c>
      <c r="H118" s="2">
        <v>11394</v>
      </c>
      <c r="I118" s="2">
        <v>5126</v>
      </c>
      <c r="J118" s="2">
        <v>99</v>
      </c>
      <c r="K118" s="2">
        <v>0</v>
      </c>
      <c r="L118" s="2">
        <v>0</v>
      </c>
      <c r="M118" s="2">
        <v>0</v>
      </c>
      <c r="N118" s="2">
        <f>SUM(B118:M118)</f>
        <v>17245</v>
      </c>
      <c r="O118" s="12">
        <f>N118/O37</f>
        <v>0.60668425681618299</v>
      </c>
      <c r="P118" s="7"/>
      <c r="Q118" s="1"/>
      <c r="R118" s="1"/>
    </row>
    <row r="119" spans="1:18">
      <c r="A119" s="7">
        <v>1978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2521</v>
      </c>
      <c r="H119" s="2">
        <v>12238</v>
      </c>
      <c r="I119" s="2">
        <v>8670</v>
      </c>
      <c r="J119" s="2">
        <v>637</v>
      </c>
      <c r="K119" s="2">
        <v>0</v>
      </c>
      <c r="L119" s="2">
        <v>0</v>
      </c>
      <c r="M119" s="2">
        <v>0</v>
      </c>
      <c r="N119" s="2">
        <f>SUM(B119:M119)</f>
        <v>24066</v>
      </c>
      <c r="O119" s="12">
        <f>N119/O38</f>
        <v>0.69107512060647824</v>
      </c>
      <c r="P119" s="7"/>
      <c r="Q119" s="1"/>
      <c r="R119" s="1"/>
    </row>
    <row r="120" spans="1:18">
      <c r="A120" s="7">
        <v>1979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1906</v>
      </c>
      <c r="I120" s="2">
        <v>10048</v>
      </c>
      <c r="J120" s="2">
        <v>1658</v>
      </c>
      <c r="K120" s="2">
        <v>0</v>
      </c>
      <c r="L120" s="2">
        <v>0</v>
      </c>
      <c r="M120" s="2">
        <v>0</v>
      </c>
      <c r="N120" s="2">
        <f>SUM(B120:M120)</f>
        <v>13612</v>
      </c>
      <c r="O120" s="12">
        <f>N120/O39</f>
        <v>0.55938193474151399</v>
      </c>
      <c r="P120" s="2"/>
      <c r="Q120" s="1"/>
      <c r="R120" s="1"/>
    </row>
    <row r="121" spans="1:18">
      <c r="A121" s="6">
        <v>1980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20</v>
      </c>
      <c r="H121" s="2">
        <v>12215</v>
      </c>
      <c r="I121" s="2">
        <v>6100</v>
      </c>
      <c r="J121" s="2">
        <v>531</v>
      </c>
      <c r="K121" s="2">
        <v>0</v>
      </c>
      <c r="L121" s="2">
        <v>0</v>
      </c>
      <c r="M121" s="2">
        <v>0</v>
      </c>
      <c r="N121" s="2">
        <f>SUM(B121:M121)</f>
        <v>18866</v>
      </c>
      <c r="O121" s="12">
        <f>N121/O40</f>
        <v>0.61146042652492383</v>
      </c>
      <c r="P121" s="2"/>
      <c r="Q121" s="1"/>
      <c r="R121" s="1"/>
    </row>
    <row r="122" spans="1:18">
      <c r="A122" s="7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12"/>
      <c r="P122" s="2"/>
      <c r="Q122" s="1"/>
      <c r="R122" s="1"/>
    </row>
    <row r="123" spans="1:18">
      <c r="A123" s="6">
        <v>1981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25</v>
      </c>
      <c r="H123" s="2">
        <v>6988</v>
      </c>
      <c r="I123" s="2">
        <v>6759</v>
      </c>
      <c r="J123" s="2">
        <v>1668</v>
      </c>
      <c r="K123" s="2">
        <v>0</v>
      </c>
      <c r="L123" s="2">
        <v>0</v>
      </c>
      <c r="M123" s="2">
        <v>0</v>
      </c>
      <c r="N123" s="2">
        <f>SUM(B123:M123)</f>
        <v>15440</v>
      </c>
      <c r="O123" s="12">
        <f>N123/O42</f>
        <v>0.51550866415144736</v>
      </c>
      <c r="P123" s="2"/>
      <c r="Q123" s="1"/>
      <c r="R123" s="1"/>
    </row>
    <row r="124" spans="1:18">
      <c r="A124" s="6">
        <v>1982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7015</v>
      </c>
      <c r="I124" s="2">
        <v>7015</v>
      </c>
      <c r="J124" s="2">
        <v>1252</v>
      </c>
      <c r="K124" s="2">
        <v>0</v>
      </c>
      <c r="L124" s="2">
        <v>0</v>
      </c>
      <c r="M124" s="2">
        <v>0</v>
      </c>
      <c r="N124" s="2">
        <f>SUM(B124:M124)</f>
        <v>15282</v>
      </c>
      <c r="O124" s="12">
        <f>N124/O43</f>
        <v>0.55926806953339436</v>
      </c>
      <c r="P124" s="2"/>
      <c r="Q124" s="1"/>
      <c r="R124" s="1"/>
    </row>
    <row r="125" spans="1:18">
      <c r="A125" s="6">
        <v>1983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7148</v>
      </c>
      <c r="I125" s="2">
        <v>8318</v>
      </c>
      <c r="J125" s="2">
        <v>1708</v>
      </c>
      <c r="K125" s="2">
        <v>0</v>
      </c>
      <c r="L125" s="2">
        <v>0</v>
      </c>
      <c r="M125" s="2">
        <v>0</v>
      </c>
      <c r="N125" s="2">
        <f>SUM(B125:M125)</f>
        <v>17174</v>
      </c>
      <c r="O125" s="12">
        <f>N125/O44</f>
        <v>0.5667238648363252</v>
      </c>
      <c r="P125" s="2"/>
      <c r="Q125" s="1"/>
      <c r="R125" s="1"/>
    </row>
    <row r="126" spans="1:18">
      <c r="A126" s="6">
        <v>1984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9</v>
      </c>
      <c r="H126" s="2">
        <v>7704</v>
      </c>
      <c r="I126" s="2">
        <v>9158</v>
      </c>
      <c r="J126" s="2">
        <v>1794</v>
      </c>
      <c r="K126" s="2">
        <v>0</v>
      </c>
      <c r="L126" s="2">
        <v>0</v>
      </c>
      <c r="M126" s="2">
        <v>0</v>
      </c>
      <c r="N126" s="2">
        <f>SUM(B126:M126)</f>
        <v>18665</v>
      </c>
      <c r="O126" s="12">
        <f>N126/O45</f>
        <v>0.58465152701644474</v>
      </c>
      <c r="P126" s="2"/>
      <c r="Q126" s="1"/>
      <c r="R126" s="1"/>
    </row>
    <row r="127" spans="1:18">
      <c r="A127" s="6">
        <v>1985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553</v>
      </c>
      <c r="H127" s="2">
        <v>7213</v>
      </c>
      <c r="I127" s="2">
        <v>9401</v>
      </c>
      <c r="J127" s="2">
        <v>1613</v>
      </c>
      <c r="K127" s="2">
        <v>0</v>
      </c>
      <c r="L127" s="2">
        <v>0</v>
      </c>
      <c r="M127" s="2">
        <v>0</v>
      </c>
      <c r="N127" s="2">
        <f>SUM(B127:M127)</f>
        <v>18780</v>
      </c>
      <c r="O127" s="12">
        <f>N127/O46</f>
        <v>0.60169165705497885</v>
      </c>
      <c r="P127" s="2"/>
      <c r="Q127" s="1"/>
      <c r="R127" s="1"/>
    </row>
    <row r="128" spans="1:18">
      <c r="A128" s="7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12"/>
      <c r="P128" s="2"/>
      <c r="Q128" s="1"/>
      <c r="R128" s="1"/>
    </row>
    <row r="129" spans="1:18">
      <c r="A129" s="6">
        <v>1986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1244</v>
      </c>
      <c r="H129" s="2">
        <v>10118</v>
      </c>
      <c r="I129" s="2">
        <v>7956</v>
      </c>
      <c r="J129" s="2">
        <v>449</v>
      </c>
      <c r="K129" s="2">
        <v>0</v>
      </c>
      <c r="L129" s="2">
        <v>0</v>
      </c>
      <c r="M129" s="2">
        <v>0</v>
      </c>
      <c r="N129" s="2">
        <f>SUM(B129:M129)</f>
        <v>19767</v>
      </c>
      <c r="O129" s="12">
        <f>N129/O48</f>
        <v>0.60052861830113013</v>
      </c>
      <c r="P129" s="2"/>
      <c r="Q129" s="1"/>
      <c r="R129" s="1"/>
    </row>
    <row r="130" spans="1:18">
      <c r="A130" s="6">
        <v>1987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1308</v>
      </c>
      <c r="H130" s="2">
        <v>9381</v>
      </c>
      <c r="I130" s="2">
        <v>7927</v>
      </c>
      <c r="J130" s="2">
        <v>336</v>
      </c>
      <c r="K130" s="2">
        <v>0</v>
      </c>
      <c r="L130" s="2">
        <v>0</v>
      </c>
      <c r="M130" s="2">
        <v>0</v>
      </c>
      <c r="N130" s="2">
        <f>SUM(B130:M130)</f>
        <v>18952</v>
      </c>
      <c r="O130" s="12">
        <f>N130/O49</f>
        <v>0.62457157922488793</v>
      </c>
      <c r="P130" s="2"/>
      <c r="Q130" s="1"/>
      <c r="R130" s="1"/>
    </row>
    <row r="131" spans="1:18">
      <c r="A131" s="6">
        <v>1988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3612</v>
      </c>
      <c r="H131" s="2">
        <v>5530</v>
      </c>
      <c r="I131" s="2">
        <v>7435</v>
      </c>
      <c r="J131" s="2">
        <v>330</v>
      </c>
      <c r="K131" s="2">
        <v>0</v>
      </c>
      <c r="L131" s="2">
        <v>0</v>
      </c>
      <c r="M131" s="2">
        <v>0</v>
      </c>
      <c r="N131" s="2">
        <f>SUM(B131:M131)</f>
        <v>16907</v>
      </c>
      <c r="O131" s="12">
        <f>N131/O50</f>
        <v>0.59691427764440053</v>
      </c>
      <c r="P131" s="2"/>
      <c r="Q131" s="1"/>
      <c r="R131" s="1"/>
    </row>
    <row r="132" spans="1:18">
      <c r="A132" s="6">
        <v>1989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403</v>
      </c>
      <c r="H132" s="2">
        <v>9235</v>
      </c>
      <c r="I132" s="2">
        <v>7124</v>
      </c>
      <c r="J132" s="2">
        <v>2199</v>
      </c>
      <c r="K132" s="2">
        <v>0</v>
      </c>
      <c r="L132" s="2">
        <v>0</v>
      </c>
      <c r="M132" s="2">
        <v>0</v>
      </c>
      <c r="N132" s="2">
        <f>SUM(B132:M132)</f>
        <v>18961</v>
      </c>
      <c r="O132" s="12">
        <f>N132/O51</f>
        <v>0.63794495659780637</v>
      </c>
      <c r="P132" s="2"/>
      <c r="Q132" s="2"/>
      <c r="R132" s="2"/>
    </row>
    <row r="133" spans="1:18">
      <c r="A133" s="6">
        <v>1990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1074</v>
      </c>
      <c r="H133" s="2">
        <v>11715</v>
      </c>
      <c r="I133" s="2">
        <v>8777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21566</v>
      </c>
      <c r="O133" s="12">
        <f>N133/O52</f>
        <v>0.66765734806971921</v>
      </c>
      <c r="P133" s="2"/>
      <c r="Q133" s="1"/>
      <c r="R133" s="1"/>
    </row>
    <row r="134" spans="1:18">
      <c r="A134" s="7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12"/>
      <c r="P134" s="2"/>
      <c r="Q134" s="1"/>
      <c r="R134" s="1"/>
    </row>
    <row r="135" spans="1:18">
      <c r="A135" s="7">
        <v>1991</v>
      </c>
      <c r="B135" s="18">
        <v>0</v>
      </c>
      <c r="C135" s="18">
        <v>0</v>
      </c>
      <c r="D135" s="18">
        <v>0</v>
      </c>
      <c r="E135" s="18">
        <v>0</v>
      </c>
      <c r="F135" s="18">
        <v>0</v>
      </c>
      <c r="G135" s="18">
        <v>825</v>
      </c>
      <c r="H135" s="18">
        <v>7999</v>
      </c>
      <c r="I135" s="18">
        <v>7274</v>
      </c>
      <c r="J135" s="18">
        <v>0</v>
      </c>
      <c r="K135" s="18">
        <v>0</v>
      </c>
      <c r="L135" s="18">
        <v>0</v>
      </c>
      <c r="M135" s="18">
        <v>0</v>
      </c>
      <c r="N135" s="2">
        <f>SUM(B135:M135)</f>
        <v>16098</v>
      </c>
      <c r="O135" s="12">
        <f>N135/O54</f>
        <v>0.62147241632243366</v>
      </c>
      <c r="P135" s="2"/>
      <c r="Q135" s="1"/>
      <c r="R135" s="1"/>
    </row>
    <row r="136" spans="1:18">
      <c r="A136" s="7">
        <v>1992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0</v>
      </c>
      <c r="H136" s="2">
        <v>7196</v>
      </c>
      <c r="I136" s="2">
        <v>2249</v>
      </c>
      <c r="J136" s="2">
        <v>1178</v>
      </c>
      <c r="K136" s="2">
        <v>0</v>
      </c>
      <c r="L136" s="2">
        <v>0</v>
      </c>
      <c r="M136" s="2">
        <v>0</v>
      </c>
      <c r="N136" s="2">
        <f>SUM(B136:M136)</f>
        <v>10623</v>
      </c>
      <c r="O136" s="12">
        <f>N136/O55</f>
        <v>0.52604734079429538</v>
      </c>
      <c r="P136" s="7"/>
      <c r="Q136" s="1"/>
      <c r="R136" s="1"/>
    </row>
    <row r="137" spans="1:18">
      <c r="A137" s="7">
        <v>1993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69</v>
      </c>
      <c r="H137" s="2">
        <v>5164</v>
      </c>
      <c r="I137" s="2">
        <v>6156</v>
      </c>
      <c r="J137" s="2">
        <v>719</v>
      </c>
      <c r="K137" s="2">
        <v>0</v>
      </c>
      <c r="L137" s="2">
        <v>0</v>
      </c>
      <c r="M137" s="2">
        <v>0</v>
      </c>
      <c r="N137" s="2">
        <f>SUM(B137:M137)</f>
        <v>12108</v>
      </c>
      <c r="O137" s="12">
        <f>N137/O56</f>
        <v>0.49083833306307767</v>
      </c>
      <c r="P137" s="2"/>
      <c r="Q137" s="1"/>
      <c r="R137" s="1"/>
    </row>
    <row r="138" spans="1:18">
      <c r="A138" s="7">
        <v>1994</v>
      </c>
      <c r="B138" s="18">
        <v>0</v>
      </c>
      <c r="C138" s="18">
        <v>0</v>
      </c>
      <c r="D138" s="18">
        <v>0</v>
      </c>
      <c r="E138" s="18">
        <v>0</v>
      </c>
      <c r="F138" s="18">
        <v>2</v>
      </c>
      <c r="G138" s="18">
        <v>3545</v>
      </c>
      <c r="H138" s="18">
        <v>8436</v>
      </c>
      <c r="I138" s="18">
        <v>7364</v>
      </c>
      <c r="J138" s="18">
        <v>313</v>
      </c>
      <c r="K138" s="18">
        <v>0</v>
      </c>
      <c r="L138" s="18">
        <v>0</v>
      </c>
      <c r="M138" s="18">
        <v>0</v>
      </c>
      <c r="N138" s="2">
        <f>SUM(B138:M138)</f>
        <v>19660</v>
      </c>
      <c r="O138" s="12">
        <f>N138/O57</f>
        <v>0.54830432842481036</v>
      </c>
      <c r="P138" s="7"/>
      <c r="Q138" s="1"/>
      <c r="R138" s="1"/>
    </row>
    <row r="139" spans="1:18">
      <c r="A139" s="7">
        <v>1995</v>
      </c>
      <c r="B139" s="18">
        <v>0</v>
      </c>
      <c r="C139" s="18">
        <v>0</v>
      </c>
      <c r="D139" s="18">
        <v>0</v>
      </c>
      <c r="E139" s="18">
        <v>0</v>
      </c>
      <c r="F139" s="18">
        <v>0</v>
      </c>
      <c r="G139" s="18">
        <v>0</v>
      </c>
      <c r="H139" s="18">
        <v>6884</v>
      </c>
      <c r="I139" s="18">
        <v>9697</v>
      </c>
      <c r="J139" s="18">
        <v>2868</v>
      </c>
      <c r="K139" s="18">
        <v>0</v>
      </c>
      <c r="L139" s="18">
        <v>0</v>
      </c>
      <c r="M139" s="18">
        <v>0</v>
      </c>
      <c r="N139" s="2">
        <f>SUM(B139:M139)</f>
        <v>19449</v>
      </c>
      <c r="O139" s="12">
        <f>N139/O58</f>
        <v>0.54985722767238698</v>
      </c>
      <c r="P139" s="7"/>
      <c r="Q139" s="1"/>
      <c r="R139" s="1"/>
    </row>
    <row r="140" spans="1:18">
      <c r="A140" s="7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2"/>
      <c r="O140" s="12"/>
      <c r="P140" s="7"/>
      <c r="Q140" s="1"/>
      <c r="R140" s="1"/>
    </row>
    <row r="141" spans="1:18">
      <c r="A141" s="7">
        <v>1996</v>
      </c>
      <c r="B141" s="18">
        <v>0</v>
      </c>
      <c r="C141" s="18">
        <v>0</v>
      </c>
      <c r="D141" s="18">
        <v>0</v>
      </c>
      <c r="E141" s="18">
        <v>0</v>
      </c>
      <c r="F141" s="18">
        <v>0</v>
      </c>
      <c r="G141" s="18">
        <v>0</v>
      </c>
      <c r="H141" s="18">
        <v>6633</v>
      </c>
      <c r="I141" s="18">
        <v>6643</v>
      </c>
      <c r="J141" s="18">
        <v>1086</v>
      </c>
      <c r="K141" s="18">
        <v>0</v>
      </c>
      <c r="L141" s="18">
        <v>0</v>
      </c>
      <c r="M141" s="18">
        <v>0</v>
      </c>
      <c r="N141" s="2">
        <f>SUM(B141:M141)</f>
        <v>14362</v>
      </c>
      <c r="O141" s="12">
        <f>N141/O60</f>
        <v>0.53196533076524188</v>
      </c>
      <c r="P141" s="7"/>
      <c r="Q141" s="1"/>
      <c r="R141" s="1"/>
    </row>
    <row r="142" spans="1:18">
      <c r="A142" s="7">
        <v>1997</v>
      </c>
      <c r="B142" s="18">
        <v>0</v>
      </c>
      <c r="C142" s="18">
        <v>0</v>
      </c>
      <c r="D142" s="18">
        <v>0</v>
      </c>
      <c r="E142" s="18">
        <v>0</v>
      </c>
      <c r="F142" s="18">
        <v>0</v>
      </c>
      <c r="G142" s="18">
        <v>228</v>
      </c>
      <c r="H142" s="18">
        <v>10303</v>
      </c>
      <c r="I142" s="18">
        <v>6980</v>
      </c>
      <c r="J142" s="18">
        <v>1296</v>
      </c>
      <c r="K142" s="18">
        <v>0</v>
      </c>
      <c r="L142" s="18">
        <v>0</v>
      </c>
      <c r="M142" s="18">
        <v>0</v>
      </c>
      <c r="N142" s="2">
        <f>SUM(B142:M142)</f>
        <v>18807</v>
      </c>
      <c r="O142" s="12">
        <f>N142/O61</f>
        <v>0.58374200757340622</v>
      </c>
      <c r="P142" s="7"/>
      <c r="Q142" s="1"/>
      <c r="R142" s="1"/>
    </row>
    <row r="143" spans="1:18">
      <c r="A143" s="7">
        <v>1998</v>
      </c>
      <c r="B143" s="18">
        <v>0</v>
      </c>
      <c r="C143" s="18">
        <v>0</v>
      </c>
      <c r="D143" s="18">
        <v>0</v>
      </c>
      <c r="E143" s="18">
        <v>0</v>
      </c>
      <c r="F143" s="18">
        <v>0</v>
      </c>
      <c r="G143" s="18">
        <v>3224</v>
      </c>
      <c r="H143" s="18">
        <v>7308</v>
      </c>
      <c r="I143" s="18">
        <v>5683</v>
      </c>
      <c r="J143" s="18">
        <v>982</v>
      </c>
      <c r="K143" s="18">
        <v>0</v>
      </c>
      <c r="L143" s="18">
        <v>0</v>
      </c>
      <c r="M143" s="18">
        <v>0</v>
      </c>
      <c r="N143" s="2">
        <f>SUM(B143:M143)</f>
        <v>17197</v>
      </c>
      <c r="O143" s="12">
        <f>N143/O62</f>
        <v>0.57049495753715496</v>
      </c>
      <c r="P143" s="7"/>
      <c r="Q143" s="1"/>
      <c r="R143" s="1"/>
    </row>
    <row r="144" spans="1:18">
      <c r="A144" s="7">
        <v>1999</v>
      </c>
      <c r="B144" s="18">
        <v>0</v>
      </c>
      <c r="C144" s="18">
        <v>0</v>
      </c>
      <c r="D144" s="18">
        <v>0</v>
      </c>
      <c r="E144" s="18">
        <v>0</v>
      </c>
      <c r="F144" s="18">
        <v>0</v>
      </c>
      <c r="G144" s="18">
        <v>37</v>
      </c>
      <c r="H144" s="18">
        <v>7238</v>
      </c>
      <c r="I144" s="18">
        <v>6879</v>
      </c>
      <c r="J144" s="18">
        <v>503</v>
      </c>
      <c r="K144" s="18">
        <v>0</v>
      </c>
      <c r="L144" s="18">
        <v>0</v>
      </c>
      <c r="M144" s="18">
        <v>0</v>
      </c>
      <c r="N144" s="2">
        <f>SUM(B144:M144)</f>
        <v>14657</v>
      </c>
      <c r="O144" s="12">
        <f>N144/O63</f>
        <v>0.63171278338074299</v>
      </c>
      <c r="P144" s="7"/>
      <c r="Q144" s="1"/>
      <c r="R144" s="1"/>
    </row>
    <row r="145" spans="1:18">
      <c r="A145" s="7">
        <v>2000</v>
      </c>
      <c r="B145" s="18">
        <v>0</v>
      </c>
      <c r="C145" s="18">
        <v>0</v>
      </c>
      <c r="D145" s="18">
        <v>0</v>
      </c>
      <c r="E145" s="18">
        <v>0</v>
      </c>
      <c r="F145" s="18">
        <v>0</v>
      </c>
      <c r="G145" s="18">
        <v>3600</v>
      </c>
      <c r="H145" s="18">
        <v>8434</v>
      </c>
      <c r="I145" s="18">
        <v>6466</v>
      </c>
      <c r="J145" s="18">
        <v>0</v>
      </c>
      <c r="K145" s="18">
        <v>0</v>
      </c>
      <c r="L145" s="18">
        <v>0</v>
      </c>
      <c r="M145" s="18">
        <v>0</v>
      </c>
      <c r="N145" s="2">
        <f>SUM(B145:M145)</f>
        <v>18500</v>
      </c>
      <c r="O145" s="12">
        <f>N145/O64</f>
        <v>0.67201859856878199</v>
      </c>
      <c r="P145" s="7"/>
      <c r="Q145" s="1"/>
      <c r="R145" s="1"/>
    </row>
    <row r="146" spans="1:18">
      <c r="A146" s="7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2"/>
      <c r="O146" s="12"/>
      <c r="P146" s="7"/>
      <c r="Q146" s="1"/>
      <c r="R146" s="1"/>
    </row>
    <row r="147" spans="1:18">
      <c r="A147" s="7">
        <v>2001</v>
      </c>
      <c r="B147" s="18">
        <v>0</v>
      </c>
      <c r="C147" s="18">
        <v>0</v>
      </c>
      <c r="D147" s="18">
        <v>0</v>
      </c>
      <c r="E147" s="18">
        <v>0</v>
      </c>
      <c r="F147" s="18">
        <v>0</v>
      </c>
      <c r="G147" s="18">
        <v>660</v>
      </c>
      <c r="H147" s="18">
        <v>5537</v>
      </c>
      <c r="I147" s="18">
        <v>4139</v>
      </c>
      <c r="J147" s="18">
        <v>0</v>
      </c>
      <c r="K147" s="18">
        <v>0</v>
      </c>
      <c r="L147" s="18">
        <v>0</v>
      </c>
      <c r="M147" s="18">
        <v>0</v>
      </c>
      <c r="N147" s="2">
        <f>SUM(B147:M147)</f>
        <v>10336</v>
      </c>
      <c r="O147" s="12">
        <f>N147/O66</f>
        <v>0.58015267175572516</v>
      </c>
      <c r="P147" s="7"/>
      <c r="Q147" s="1"/>
      <c r="R147" s="1"/>
    </row>
    <row r="148" spans="1:18">
      <c r="A148" s="7">
        <v>2002</v>
      </c>
      <c r="B148" s="18">
        <v>0</v>
      </c>
      <c r="C148" s="18">
        <v>0</v>
      </c>
      <c r="D148" s="18">
        <v>0</v>
      </c>
      <c r="E148" s="18">
        <v>0</v>
      </c>
      <c r="F148" s="18">
        <v>0</v>
      </c>
      <c r="G148" s="18">
        <v>38</v>
      </c>
      <c r="H148" s="18">
        <v>5717</v>
      </c>
      <c r="I148" s="18">
        <v>0</v>
      </c>
      <c r="J148" s="18">
        <v>0</v>
      </c>
      <c r="K148" s="18">
        <v>0</v>
      </c>
      <c r="L148" s="18">
        <v>0</v>
      </c>
      <c r="M148" s="18">
        <v>0</v>
      </c>
      <c r="N148" s="2">
        <f>SUM(B148:M148)</f>
        <v>5755</v>
      </c>
      <c r="O148" s="12">
        <f>N148/O67</f>
        <v>0.58166565595310293</v>
      </c>
      <c r="P148" s="7"/>
      <c r="Q148" s="1"/>
      <c r="R148" s="1"/>
    </row>
    <row r="149" spans="1:18">
      <c r="A149" s="7">
        <v>2003</v>
      </c>
      <c r="B149" s="18">
        <v>0</v>
      </c>
      <c r="C149" s="18">
        <v>0</v>
      </c>
      <c r="D149" s="18">
        <v>0</v>
      </c>
      <c r="E149" s="18">
        <v>0</v>
      </c>
      <c r="F149" s="18">
        <v>0</v>
      </c>
      <c r="G149" s="18">
        <v>0</v>
      </c>
      <c r="H149" s="18">
        <v>0</v>
      </c>
      <c r="I149" s="18">
        <v>0</v>
      </c>
      <c r="J149" s="18">
        <v>0</v>
      </c>
      <c r="K149" s="18">
        <v>0</v>
      </c>
      <c r="L149" s="18">
        <v>0</v>
      </c>
      <c r="M149" s="18">
        <v>0</v>
      </c>
      <c r="N149" s="2">
        <f>SUM(B149:M149)</f>
        <v>0</v>
      </c>
      <c r="O149" s="12">
        <v>0</v>
      </c>
      <c r="P149" s="7"/>
      <c r="Q149" s="1"/>
      <c r="R149" s="1"/>
    </row>
    <row r="150" spans="1:18">
      <c r="A150" s="7">
        <v>2004</v>
      </c>
      <c r="B150" s="18">
        <v>0</v>
      </c>
      <c r="C150" s="18">
        <v>0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2">
        <f>SUM(B150:M150)</f>
        <v>0</v>
      </c>
      <c r="O150" s="12">
        <v>0</v>
      </c>
      <c r="P150" s="7"/>
      <c r="Q150" s="1"/>
      <c r="R150" s="1"/>
    </row>
    <row r="151" spans="1:18">
      <c r="A151" s="7">
        <v>2005</v>
      </c>
      <c r="B151" s="18">
        <v>0</v>
      </c>
      <c r="C151" s="18">
        <v>0</v>
      </c>
      <c r="D151" s="18">
        <v>0</v>
      </c>
      <c r="E151" s="18">
        <v>0</v>
      </c>
      <c r="F151" s="18">
        <v>0</v>
      </c>
      <c r="G151" s="18">
        <v>0</v>
      </c>
      <c r="H151" s="18">
        <v>0</v>
      </c>
      <c r="I151" s="18">
        <v>0</v>
      </c>
      <c r="J151" s="18">
        <v>0</v>
      </c>
      <c r="K151" s="18">
        <v>0</v>
      </c>
      <c r="L151" s="18">
        <v>0</v>
      </c>
      <c r="M151" s="18">
        <v>0</v>
      </c>
      <c r="N151" s="2">
        <f>SUM(B151:M151)</f>
        <v>0</v>
      </c>
      <c r="O151" s="12">
        <v>0</v>
      </c>
      <c r="P151" s="7"/>
      <c r="Q151" s="1"/>
      <c r="R151" s="1"/>
    </row>
    <row r="152" spans="1:18">
      <c r="A152" s="7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2"/>
      <c r="O152" s="12"/>
      <c r="P152" s="7"/>
      <c r="Q152" s="1"/>
      <c r="R152" s="1"/>
    </row>
    <row r="153" spans="1:18">
      <c r="A153" s="7">
        <v>2006</v>
      </c>
      <c r="B153" s="18">
        <v>0</v>
      </c>
      <c r="C153" s="18">
        <v>0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18">
        <v>0</v>
      </c>
      <c r="M153" s="18">
        <v>0</v>
      </c>
      <c r="N153" s="2">
        <f>SUM(B153:M153)</f>
        <v>0</v>
      </c>
      <c r="O153" s="12">
        <v>0</v>
      </c>
      <c r="P153" s="7"/>
      <c r="Q153" s="1"/>
      <c r="R153" s="1"/>
    </row>
    <row r="154" spans="1:18">
      <c r="A154" s="7">
        <v>2007</v>
      </c>
      <c r="B154" s="18">
        <v>0</v>
      </c>
      <c r="C154" s="18">
        <v>0</v>
      </c>
      <c r="D154" s="18">
        <v>0</v>
      </c>
      <c r="E154" s="18">
        <v>0</v>
      </c>
      <c r="F154" s="18">
        <v>0</v>
      </c>
      <c r="G154" s="18">
        <v>0</v>
      </c>
      <c r="H154" s="18">
        <v>0</v>
      </c>
      <c r="I154" s="18">
        <v>0</v>
      </c>
      <c r="J154" s="18">
        <v>0</v>
      </c>
      <c r="K154" s="18">
        <v>0</v>
      </c>
      <c r="L154" s="18">
        <v>0</v>
      </c>
      <c r="M154" s="18">
        <v>0</v>
      </c>
      <c r="N154" s="2">
        <f>SUM(B154:M154)</f>
        <v>0</v>
      </c>
      <c r="O154" s="12">
        <v>0</v>
      </c>
      <c r="P154" s="7"/>
      <c r="Q154" s="1"/>
      <c r="R154" s="1"/>
    </row>
    <row r="155" spans="1:18">
      <c r="A155" s="7">
        <v>2008</v>
      </c>
      <c r="B155" s="18">
        <v>0</v>
      </c>
      <c r="C155" s="18">
        <v>0</v>
      </c>
      <c r="D155" s="18">
        <v>0</v>
      </c>
      <c r="E155" s="18">
        <v>0</v>
      </c>
      <c r="F155" s="18">
        <v>0</v>
      </c>
      <c r="G155" s="18">
        <v>0</v>
      </c>
      <c r="H155" s="18">
        <v>0</v>
      </c>
      <c r="I155" s="18">
        <v>0</v>
      </c>
      <c r="J155" s="18">
        <v>0</v>
      </c>
      <c r="K155" s="18">
        <v>0</v>
      </c>
      <c r="L155" s="18">
        <v>0</v>
      </c>
      <c r="M155" s="18">
        <v>0</v>
      </c>
      <c r="N155" s="2">
        <f>SUM(B155:M155)</f>
        <v>0</v>
      </c>
      <c r="O155" s="12">
        <v>0</v>
      </c>
      <c r="P155" s="7"/>
      <c r="Q155" s="1"/>
      <c r="R155" s="1"/>
    </row>
    <row r="156" spans="1:18">
      <c r="A156" s="7">
        <v>2009</v>
      </c>
      <c r="B156" s="18">
        <v>0</v>
      </c>
      <c r="C156" s="18">
        <v>0</v>
      </c>
      <c r="D156" s="18">
        <v>0</v>
      </c>
      <c r="E156" s="18">
        <v>0</v>
      </c>
      <c r="F156" s="18">
        <v>0</v>
      </c>
      <c r="G156" s="18">
        <v>9</v>
      </c>
      <c r="H156" s="18">
        <v>2654</v>
      </c>
      <c r="I156" s="18">
        <v>2940</v>
      </c>
      <c r="J156" s="18">
        <v>0</v>
      </c>
      <c r="K156" s="18">
        <v>0</v>
      </c>
      <c r="L156" s="18">
        <v>0</v>
      </c>
      <c r="M156" s="18">
        <v>0</v>
      </c>
      <c r="N156" s="2">
        <f>SUM(B156:M156)</f>
        <v>5603</v>
      </c>
      <c r="O156" s="12">
        <f>N156/O75</f>
        <v>0.24074074074074073</v>
      </c>
      <c r="P156" s="7"/>
      <c r="Q156" s="1"/>
      <c r="R156" s="1"/>
    </row>
    <row r="157" spans="1:18">
      <c r="A157" s="7">
        <v>2010</v>
      </c>
      <c r="B157" s="18">
        <v>0</v>
      </c>
      <c r="C157" s="18">
        <v>0</v>
      </c>
      <c r="D157" s="18">
        <v>0</v>
      </c>
      <c r="E157" s="18">
        <v>0</v>
      </c>
      <c r="F157" s="18">
        <v>0</v>
      </c>
      <c r="G157" s="18">
        <v>34</v>
      </c>
      <c r="H157" s="18">
        <v>3001</v>
      </c>
      <c r="I157" s="18">
        <v>3272</v>
      </c>
      <c r="J157" s="18">
        <v>398</v>
      </c>
      <c r="K157" s="18">
        <v>0</v>
      </c>
      <c r="L157" s="18">
        <v>0</v>
      </c>
      <c r="M157" s="18">
        <v>0</v>
      </c>
      <c r="N157" s="2">
        <f>SUM(B157:M157)</f>
        <v>6705</v>
      </c>
      <c r="O157" s="12">
        <f>N157/O76</f>
        <v>0.34439365144588835</v>
      </c>
      <c r="P157" s="7"/>
      <c r="Q157" s="1"/>
      <c r="R157" s="1"/>
    </row>
    <row r="158" spans="1:18">
      <c r="A158" s="7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2"/>
      <c r="O158" s="12"/>
      <c r="P158" s="7"/>
      <c r="Q158" s="1"/>
      <c r="R158" s="1"/>
    </row>
    <row r="159" spans="1:18">
      <c r="A159" s="7">
        <v>2011</v>
      </c>
      <c r="B159" s="18">
        <v>0</v>
      </c>
      <c r="C159" s="18">
        <v>0</v>
      </c>
      <c r="D159" s="18">
        <v>0</v>
      </c>
      <c r="E159" s="18">
        <v>0</v>
      </c>
      <c r="F159" s="18">
        <v>0</v>
      </c>
      <c r="G159" s="18">
        <v>311</v>
      </c>
      <c r="H159" s="18">
        <v>3879</v>
      </c>
      <c r="I159" s="18">
        <v>3613</v>
      </c>
      <c r="J159" s="18">
        <v>195</v>
      </c>
      <c r="K159" s="18">
        <v>0</v>
      </c>
      <c r="L159" s="18">
        <v>0</v>
      </c>
      <c r="M159" s="18">
        <v>0</v>
      </c>
      <c r="N159" s="2">
        <f>SUM(B159:M159)</f>
        <v>7998</v>
      </c>
      <c r="O159" s="12">
        <f>N159/O78</f>
        <v>0.37134367165010679</v>
      </c>
      <c r="P159" s="7"/>
      <c r="Q159" s="1"/>
      <c r="R159" s="1"/>
    </row>
    <row r="160" spans="1:18">
      <c r="A160" s="7">
        <v>2012</v>
      </c>
      <c r="B160" s="18">
        <v>0</v>
      </c>
      <c r="C160" s="18">
        <v>0</v>
      </c>
      <c r="D160" s="18">
        <v>0</v>
      </c>
      <c r="E160" s="18">
        <v>0</v>
      </c>
      <c r="F160" s="18">
        <v>0</v>
      </c>
      <c r="G160" s="18">
        <v>2208</v>
      </c>
      <c r="H160" s="18">
        <v>5299</v>
      </c>
      <c r="I160" s="18">
        <v>3277</v>
      </c>
      <c r="J160" s="18">
        <v>0</v>
      </c>
      <c r="K160" s="18">
        <v>0</v>
      </c>
      <c r="L160" s="18">
        <v>0</v>
      </c>
      <c r="M160" s="18">
        <v>0</v>
      </c>
      <c r="N160" s="2">
        <f>SUM(B160:M160)</f>
        <v>10784</v>
      </c>
      <c r="O160" s="12">
        <f>N160/O79</f>
        <v>0.32723410711576389</v>
      </c>
      <c r="P160" s="7"/>
      <c r="Q160" s="1"/>
      <c r="R160" s="1"/>
    </row>
    <row r="161" spans="1:18">
      <c r="A161" s="7">
        <v>2013</v>
      </c>
      <c r="B161" s="18">
        <v>0</v>
      </c>
      <c r="C161" s="18">
        <v>0</v>
      </c>
      <c r="D161" s="18">
        <v>0</v>
      </c>
      <c r="E161" s="18">
        <v>0</v>
      </c>
      <c r="F161" s="18">
        <v>0</v>
      </c>
      <c r="G161" s="18">
        <v>0</v>
      </c>
      <c r="H161" s="18">
        <v>1181</v>
      </c>
      <c r="I161" s="18">
        <v>1203</v>
      </c>
      <c r="J161" s="18">
        <v>0</v>
      </c>
      <c r="K161" s="18">
        <v>0</v>
      </c>
      <c r="L161" s="18">
        <v>0</v>
      </c>
      <c r="M161" s="18">
        <v>0</v>
      </c>
      <c r="N161" s="2">
        <f>SUM(B161:M161)</f>
        <v>2384</v>
      </c>
      <c r="O161" s="12">
        <f>N161/O80</f>
        <v>0.25884907709011945</v>
      </c>
      <c r="P161" s="7"/>
      <c r="Q161" s="1"/>
      <c r="R161" s="1"/>
    </row>
    <row r="162" spans="1:18" ht="16.5" thickBot="1">
      <c r="A162" s="15" t="s">
        <v>1</v>
      </c>
      <c r="B162" s="16">
        <f>SUM(B88:B161)</f>
        <v>0</v>
      </c>
      <c r="C162" s="16">
        <f t="shared" ref="C162:N162" si="2">SUM(C88:C161)</f>
        <v>0</v>
      </c>
      <c r="D162" s="16">
        <f t="shared" si="2"/>
        <v>0</v>
      </c>
      <c r="E162" s="16">
        <f t="shared" si="2"/>
        <v>496</v>
      </c>
      <c r="F162" s="16">
        <f t="shared" si="2"/>
        <v>7665</v>
      </c>
      <c r="G162" s="16">
        <f t="shared" si="2"/>
        <v>40337</v>
      </c>
      <c r="H162" s="16">
        <f t="shared" si="2"/>
        <v>409214</v>
      </c>
      <c r="I162" s="16">
        <f t="shared" si="2"/>
        <v>380827</v>
      </c>
      <c r="J162" s="16">
        <f t="shared" si="2"/>
        <v>70028</v>
      </c>
      <c r="K162" s="16">
        <f t="shared" si="2"/>
        <v>5576</v>
      </c>
      <c r="L162" s="16">
        <f t="shared" si="2"/>
        <v>0</v>
      </c>
      <c r="M162" s="16">
        <f t="shared" si="2"/>
        <v>0</v>
      </c>
      <c r="N162" s="16">
        <f t="shared" si="2"/>
        <v>914143</v>
      </c>
      <c r="O162" s="17">
        <f>N162/O81</f>
        <v>0.58115730115641107</v>
      </c>
      <c r="P162" s="10" t="s">
        <v>21</v>
      </c>
      <c r="Q162" s="1"/>
      <c r="R162" s="1"/>
    </row>
    <row r="163" spans="1:18" ht="17.25" thickTop="1" thickBot="1">
      <c r="A163" s="25" t="s">
        <v>2</v>
      </c>
      <c r="B163" s="26">
        <f>AVERAGE(B88:B161)</f>
        <v>0</v>
      </c>
      <c r="C163" s="26">
        <f t="shared" ref="C163:O163" si="3">AVERAGE(C88:C161)</f>
        <v>0</v>
      </c>
      <c r="D163" s="26">
        <f t="shared" si="3"/>
        <v>0</v>
      </c>
      <c r="E163" s="26">
        <f t="shared" si="3"/>
        <v>8</v>
      </c>
      <c r="F163" s="26">
        <f t="shared" si="3"/>
        <v>123.62903225806451</v>
      </c>
      <c r="G163" s="26">
        <f t="shared" si="3"/>
        <v>650.59677419354841</v>
      </c>
      <c r="H163" s="26">
        <f t="shared" si="3"/>
        <v>6600.2258064516127</v>
      </c>
      <c r="I163" s="26">
        <f t="shared" si="3"/>
        <v>6142.3709677419356</v>
      </c>
      <c r="J163" s="26">
        <f t="shared" si="3"/>
        <v>1129.483870967742</v>
      </c>
      <c r="K163" s="26">
        <f t="shared" si="3"/>
        <v>89.935483870967744</v>
      </c>
      <c r="L163" s="26">
        <f t="shared" si="3"/>
        <v>0</v>
      </c>
      <c r="M163" s="26">
        <f t="shared" si="3"/>
        <v>0</v>
      </c>
      <c r="N163" s="26">
        <f t="shared" si="3"/>
        <v>14744.241935483871</v>
      </c>
      <c r="O163" s="27">
        <f t="shared" si="3"/>
        <v>0.51320915419758384</v>
      </c>
      <c r="P163" s="10"/>
      <c r="Q163" s="1"/>
      <c r="R163" s="1"/>
    </row>
    <row r="164" spans="1:18" ht="15.75" thickTop="1">
      <c r="A164" s="33" t="s">
        <v>33</v>
      </c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7"/>
      <c r="Q164" s="1"/>
      <c r="R164" s="1"/>
    </row>
    <row r="165" spans="1:18">
      <c r="A165" s="32" t="s">
        <v>32</v>
      </c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7"/>
      <c r="Q165" s="1"/>
      <c r="R165" s="1"/>
    </row>
    <row r="166" spans="1:18">
      <c r="A166" s="32" t="s">
        <v>30</v>
      </c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3"/>
      <c r="P166" s="7"/>
      <c r="Q166" s="1"/>
      <c r="R166" s="1"/>
    </row>
    <row r="167" spans="1:18">
      <c r="A167" s="7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18" t="s">
        <v>26</v>
      </c>
      <c r="P167" s="7"/>
      <c r="Q167" s="1"/>
      <c r="R167" s="1"/>
    </row>
    <row r="168" spans="1:18">
      <c r="A168" s="23" t="s">
        <v>0</v>
      </c>
      <c r="B168" s="14" t="s">
        <v>3</v>
      </c>
      <c r="C168" s="14" t="s">
        <v>4</v>
      </c>
      <c r="D168" s="14" t="s">
        <v>5</v>
      </c>
      <c r="E168" s="14" t="s">
        <v>6</v>
      </c>
      <c r="F168" s="14" t="s">
        <v>7</v>
      </c>
      <c r="G168" s="14" t="s">
        <v>8</v>
      </c>
      <c r="H168" s="14" t="s">
        <v>9</v>
      </c>
      <c r="I168" s="14" t="s">
        <v>10</v>
      </c>
      <c r="J168" s="14" t="s">
        <v>11</v>
      </c>
      <c r="K168" s="14" t="s">
        <v>12</v>
      </c>
      <c r="L168" s="14" t="s">
        <v>13</v>
      </c>
      <c r="M168" s="14" t="s">
        <v>14</v>
      </c>
      <c r="N168" s="14" t="s">
        <v>16</v>
      </c>
      <c r="O168" s="19" t="s">
        <v>19</v>
      </c>
      <c r="P168" s="20" t="s">
        <v>22</v>
      </c>
      <c r="Q168" s="1"/>
      <c r="R168" s="1"/>
    </row>
    <row r="169" spans="1:18">
      <c r="A169" s="13">
        <v>1952</v>
      </c>
      <c r="B169" s="5">
        <f t="shared" ref="B169:M169" si="4">C7-B88</f>
        <v>0</v>
      </c>
      <c r="C169" s="5">
        <f t="shared" si="4"/>
        <v>0</v>
      </c>
      <c r="D169" s="5">
        <f t="shared" si="4"/>
        <v>0</v>
      </c>
      <c r="E169" s="5">
        <f t="shared" si="4"/>
        <v>0</v>
      </c>
      <c r="F169" s="5">
        <f t="shared" si="4"/>
        <v>685</v>
      </c>
      <c r="G169" s="5">
        <f t="shared" si="4"/>
        <v>602</v>
      </c>
      <c r="H169" s="5">
        <f t="shared" si="4"/>
        <v>812</v>
      </c>
      <c r="I169" s="5">
        <f t="shared" si="4"/>
        <v>443</v>
      </c>
      <c r="J169" s="5">
        <f t="shared" si="4"/>
        <v>639</v>
      </c>
      <c r="K169" s="5">
        <f t="shared" si="4"/>
        <v>500</v>
      </c>
      <c r="L169" s="5">
        <f t="shared" si="4"/>
        <v>0</v>
      </c>
      <c r="M169" s="5">
        <f t="shared" si="4"/>
        <v>0</v>
      </c>
      <c r="N169" s="5">
        <f>SUM(B169:M169)</f>
        <v>3681</v>
      </c>
      <c r="O169" s="11">
        <f>N169/O7</f>
        <v>0.35486358816157332</v>
      </c>
      <c r="P169" s="12">
        <f>O169+O88</f>
        <v>1</v>
      </c>
      <c r="Q169" s="1"/>
      <c r="R169" s="1"/>
    </row>
    <row r="170" spans="1:18">
      <c r="A170" s="7">
        <v>1953</v>
      </c>
      <c r="B170" s="2">
        <f t="shared" ref="B170:M170" si="5">C8-B89</f>
        <v>0</v>
      </c>
      <c r="C170" s="2">
        <f t="shared" si="5"/>
        <v>0</v>
      </c>
      <c r="D170" s="2">
        <f t="shared" si="5"/>
        <v>0</v>
      </c>
      <c r="E170" s="2">
        <f t="shared" si="5"/>
        <v>0</v>
      </c>
      <c r="F170" s="2">
        <f t="shared" si="5"/>
        <v>494</v>
      </c>
      <c r="G170" s="2">
        <f t="shared" si="5"/>
        <v>389</v>
      </c>
      <c r="H170" s="2">
        <f t="shared" si="5"/>
        <v>361</v>
      </c>
      <c r="I170" s="2">
        <f t="shared" si="5"/>
        <v>279</v>
      </c>
      <c r="J170" s="2">
        <f t="shared" si="5"/>
        <v>254</v>
      </c>
      <c r="K170" s="2">
        <f t="shared" si="5"/>
        <v>268</v>
      </c>
      <c r="L170" s="2">
        <f t="shared" si="5"/>
        <v>0</v>
      </c>
      <c r="M170" s="2">
        <f t="shared" si="5"/>
        <v>0</v>
      </c>
      <c r="N170" s="2">
        <f>SUM(B170:M170)</f>
        <v>2045</v>
      </c>
      <c r="O170" s="12">
        <f>N170/O8</f>
        <v>0.19842810013584319</v>
      </c>
      <c r="P170" s="12">
        <f>O170+O89</f>
        <v>1</v>
      </c>
      <c r="Q170" s="1"/>
      <c r="R170" s="1"/>
    </row>
    <row r="171" spans="1:18">
      <c r="A171" s="7">
        <v>1954</v>
      </c>
      <c r="B171" s="2">
        <f t="shared" ref="B171:M171" si="6">C9-B90</f>
        <v>0</v>
      </c>
      <c r="C171" s="2">
        <f t="shared" si="6"/>
        <v>0</v>
      </c>
      <c r="D171" s="2">
        <f t="shared" si="6"/>
        <v>0</v>
      </c>
      <c r="E171" s="2">
        <f t="shared" si="6"/>
        <v>158</v>
      </c>
      <c r="F171" s="2">
        <f t="shared" si="6"/>
        <v>516</v>
      </c>
      <c r="G171" s="2">
        <f t="shared" si="6"/>
        <v>474</v>
      </c>
      <c r="H171" s="2">
        <f t="shared" si="6"/>
        <v>425</v>
      </c>
      <c r="I171" s="2">
        <f t="shared" si="6"/>
        <v>613</v>
      </c>
      <c r="J171" s="2">
        <f t="shared" si="6"/>
        <v>795</v>
      </c>
      <c r="K171" s="2">
        <f t="shared" si="6"/>
        <v>365</v>
      </c>
      <c r="L171" s="2">
        <f t="shared" si="6"/>
        <v>0</v>
      </c>
      <c r="M171" s="2">
        <f t="shared" si="6"/>
        <v>0</v>
      </c>
      <c r="N171" s="2">
        <f>SUM(B171:M171)</f>
        <v>3346</v>
      </c>
      <c r="O171" s="12">
        <f>N171/O9</f>
        <v>0.29415384615384615</v>
      </c>
      <c r="P171" s="12">
        <f>O171+O90</f>
        <v>1</v>
      </c>
      <c r="Q171" s="1"/>
      <c r="R171" s="1"/>
    </row>
    <row r="172" spans="1:18">
      <c r="A172" s="7">
        <v>1955</v>
      </c>
      <c r="B172" s="2">
        <f t="shared" ref="B172:M172" si="7">C10-B91</f>
        <v>0</v>
      </c>
      <c r="C172" s="2">
        <f t="shared" si="7"/>
        <v>0</v>
      </c>
      <c r="D172" s="2">
        <f t="shared" si="7"/>
        <v>0</v>
      </c>
      <c r="E172" s="2">
        <f t="shared" si="7"/>
        <v>0</v>
      </c>
      <c r="F172" s="2">
        <f t="shared" si="7"/>
        <v>753</v>
      </c>
      <c r="G172" s="2">
        <f t="shared" si="7"/>
        <v>591</v>
      </c>
      <c r="H172" s="2">
        <f t="shared" si="7"/>
        <v>547</v>
      </c>
      <c r="I172" s="2">
        <f t="shared" si="7"/>
        <v>580</v>
      </c>
      <c r="J172" s="2">
        <f t="shared" si="7"/>
        <v>626</v>
      </c>
      <c r="K172" s="2">
        <f t="shared" si="7"/>
        <v>233</v>
      </c>
      <c r="L172" s="2">
        <f t="shared" si="7"/>
        <v>0</v>
      </c>
      <c r="M172" s="2">
        <f t="shared" si="7"/>
        <v>0</v>
      </c>
      <c r="N172" s="2">
        <f>SUM(B172:M172)</f>
        <v>3330</v>
      </c>
      <c r="O172" s="12">
        <f>N172/O10</f>
        <v>0.2864269740237399</v>
      </c>
      <c r="P172" s="12">
        <f>O172+O91</f>
        <v>1</v>
      </c>
      <c r="Q172" s="1"/>
      <c r="R172" s="1"/>
    </row>
    <row r="173" spans="1:18">
      <c r="A173" s="7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12"/>
      <c r="P173" s="12"/>
      <c r="Q173" s="1"/>
      <c r="R173" s="1"/>
    </row>
    <row r="174" spans="1:18">
      <c r="A174" s="7">
        <v>1956</v>
      </c>
      <c r="B174" s="2">
        <f t="shared" ref="B174:M174" si="8">C12-B93</f>
        <v>0</v>
      </c>
      <c r="C174" s="2">
        <f t="shared" si="8"/>
        <v>0</v>
      </c>
      <c r="D174" s="2">
        <f t="shared" si="8"/>
        <v>0</v>
      </c>
      <c r="E174" s="2">
        <f t="shared" si="8"/>
        <v>0</v>
      </c>
      <c r="F174" s="2">
        <f t="shared" si="8"/>
        <v>498</v>
      </c>
      <c r="G174" s="2">
        <f t="shared" si="8"/>
        <v>529</v>
      </c>
      <c r="H174" s="2">
        <f t="shared" si="8"/>
        <v>623</v>
      </c>
      <c r="I174" s="2">
        <f t="shared" si="8"/>
        <v>549</v>
      </c>
      <c r="J174" s="2">
        <f t="shared" si="8"/>
        <v>484</v>
      </c>
      <c r="K174" s="2">
        <f t="shared" si="8"/>
        <v>258</v>
      </c>
      <c r="L174" s="2">
        <f t="shared" si="8"/>
        <v>0</v>
      </c>
      <c r="M174" s="2">
        <f t="shared" si="8"/>
        <v>0</v>
      </c>
      <c r="N174" s="2">
        <f>SUM(B174:M174)</f>
        <v>2941</v>
      </c>
      <c r="O174" s="12">
        <f>N174/O12</f>
        <v>0.21265365148228488</v>
      </c>
      <c r="P174" s="12">
        <f>O174+O93</f>
        <v>1</v>
      </c>
      <c r="Q174" s="1"/>
      <c r="R174" s="1"/>
    </row>
    <row r="175" spans="1:18">
      <c r="A175" s="7">
        <v>1957</v>
      </c>
      <c r="B175" s="2">
        <f t="shared" ref="B175:M175" si="9">C13-B94</f>
        <v>0</v>
      </c>
      <c r="C175" s="2">
        <f t="shared" si="9"/>
        <v>0</v>
      </c>
      <c r="D175" s="2">
        <f t="shared" si="9"/>
        <v>0</v>
      </c>
      <c r="E175" s="2">
        <f t="shared" si="9"/>
        <v>0</v>
      </c>
      <c r="F175" s="2">
        <f t="shared" si="9"/>
        <v>0</v>
      </c>
      <c r="G175" s="2">
        <f t="shared" si="9"/>
        <v>351</v>
      </c>
      <c r="H175" s="2">
        <f t="shared" si="9"/>
        <v>2944</v>
      </c>
      <c r="I175" s="2">
        <f t="shared" si="9"/>
        <v>4529</v>
      </c>
      <c r="J175" s="2">
        <f t="shared" si="9"/>
        <v>2794</v>
      </c>
      <c r="K175" s="2">
        <f t="shared" si="9"/>
        <v>1032</v>
      </c>
      <c r="L175" s="2">
        <f t="shared" si="9"/>
        <v>0</v>
      </c>
      <c r="M175" s="2">
        <f t="shared" si="9"/>
        <v>0</v>
      </c>
      <c r="N175" s="2">
        <f>SUM(B175:M175)</f>
        <v>11650</v>
      </c>
      <c r="O175" s="12">
        <f>N175/O13</f>
        <v>0.94080594363239922</v>
      </c>
      <c r="P175" s="12">
        <f>O175+O94</f>
        <v>1</v>
      </c>
      <c r="Q175" s="1"/>
      <c r="R175" s="1"/>
    </row>
    <row r="176" spans="1:18">
      <c r="A176" s="7">
        <v>1958</v>
      </c>
      <c r="B176" s="2">
        <f t="shared" ref="B176:M176" si="10">C14-B95</f>
        <v>0</v>
      </c>
      <c r="C176" s="2">
        <f t="shared" si="10"/>
        <v>0</v>
      </c>
      <c r="D176" s="2">
        <f t="shared" si="10"/>
        <v>0</v>
      </c>
      <c r="E176" s="2">
        <f t="shared" si="10"/>
        <v>0</v>
      </c>
      <c r="F176" s="2">
        <f t="shared" si="10"/>
        <v>664</v>
      </c>
      <c r="G176" s="2">
        <f t="shared" si="10"/>
        <v>2606</v>
      </c>
      <c r="H176" s="2">
        <f t="shared" si="10"/>
        <v>3594</v>
      </c>
      <c r="I176" s="2">
        <f t="shared" si="10"/>
        <v>4993</v>
      </c>
      <c r="J176" s="2">
        <f t="shared" si="10"/>
        <v>3625</v>
      </c>
      <c r="K176" s="2">
        <f t="shared" si="10"/>
        <v>629</v>
      </c>
      <c r="L176" s="2">
        <f t="shared" si="10"/>
        <v>0</v>
      </c>
      <c r="M176" s="2">
        <f t="shared" si="10"/>
        <v>0</v>
      </c>
      <c r="N176" s="2">
        <f>SUM(B176:M176)</f>
        <v>16111</v>
      </c>
      <c r="O176" s="12">
        <f>N176/O14</f>
        <v>0.88177986973893052</v>
      </c>
      <c r="P176" s="12">
        <f>O176+O95</f>
        <v>1</v>
      </c>
      <c r="Q176" s="1"/>
      <c r="R176" s="1"/>
    </row>
    <row r="177" spans="1:18">
      <c r="A177" s="7">
        <v>1959</v>
      </c>
      <c r="B177" s="2">
        <f t="shared" ref="B177:M177" si="11">C15-B96</f>
        <v>0</v>
      </c>
      <c r="C177" s="2">
        <f t="shared" si="11"/>
        <v>0</v>
      </c>
      <c r="D177" s="2">
        <f t="shared" si="11"/>
        <v>0</v>
      </c>
      <c r="E177" s="2">
        <f t="shared" si="11"/>
        <v>0</v>
      </c>
      <c r="F177" s="2">
        <f t="shared" si="11"/>
        <v>2035</v>
      </c>
      <c r="G177" s="2">
        <f t="shared" si="11"/>
        <v>2501</v>
      </c>
      <c r="H177" s="2">
        <f t="shared" si="11"/>
        <v>3978</v>
      </c>
      <c r="I177" s="2">
        <f t="shared" si="11"/>
        <v>4086</v>
      </c>
      <c r="J177" s="2">
        <f t="shared" si="11"/>
        <v>3684</v>
      </c>
      <c r="K177" s="2">
        <f t="shared" si="11"/>
        <v>640</v>
      </c>
      <c r="L177" s="2">
        <f t="shared" si="11"/>
        <v>0</v>
      </c>
      <c r="M177" s="2">
        <f t="shared" si="11"/>
        <v>0</v>
      </c>
      <c r="N177" s="2">
        <f>SUM(B177:M177)</f>
        <v>16924</v>
      </c>
      <c r="O177" s="12">
        <f>N177/O15</f>
        <v>0.56149431007597628</v>
      </c>
      <c r="P177" s="12">
        <f>O177+O96</f>
        <v>1</v>
      </c>
      <c r="Q177" s="1"/>
      <c r="R177" s="1"/>
    </row>
    <row r="178" spans="1:18">
      <c r="A178" s="7">
        <v>1960</v>
      </c>
      <c r="B178" s="2">
        <f t="shared" ref="B178:M178" si="12">C16-B97</f>
        <v>0</v>
      </c>
      <c r="C178" s="2">
        <f t="shared" si="12"/>
        <v>0</v>
      </c>
      <c r="D178" s="2">
        <f t="shared" si="12"/>
        <v>0</v>
      </c>
      <c r="E178" s="2">
        <f t="shared" si="12"/>
        <v>0</v>
      </c>
      <c r="F178" s="2">
        <f t="shared" si="12"/>
        <v>1610</v>
      </c>
      <c r="G178" s="2">
        <f t="shared" si="12"/>
        <v>1763</v>
      </c>
      <c r="H178" s="2">
        <f t="shared" si="12"/>
        <v>4037</v>
      </c>
      <c r="I178" s="2">
        <f t="shared" si="12"/>
        <v>3567</v>
      </c>
      <c r="J178" s="2">
        <f t="shared" si="12"/>
        <v>1172</v>
      </c>
      <c r="K178" s="2">
        <f t="shared" si="12"/>
        <v>427</v>
      </c>
      <c r="L178" s="2">
        <f t="shared" si="12"/>
        <v>0</v>
      </c>
      <c r="M178" s="2">
        <f t="shared" si="12"/>
        <v>0</v>
      </c>
      <c r="N178" s="2">
        <f>SUM(B178:M178)</f>
        <v>12576</v>
      </c>
      <c r="O178" s="12">
        <f>N178/O16</f>
        <v>0.37031802120141344</v>
      </c>
      <c r="P178" s="12">
        <f>O178+O97</f>
        <v>1</v>
      </c>
      <c r="Q178" s="1"/>
      <c r="R178" s="1"/>
    </row>
    <row r="179" spans="1:18">
      <c r="A179" s="7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12"/>
      <c r="P179" s="12"/>
      <c r="Q179" s="1"/>
      <c r="R179" s="1"/>
    </row>
    <row r="180" spans="1:18">
      <c r="A180" s="7">
        <v>1961</v>
      </c>
      <c r="B180" s="2">
        <f t="shared" ref="B180:M180" si="13">C18-B99</f>
        <v>0</v>
      </c>
      <c r="C180" s="2">
        <f t="shared" si="13"/>
        <v>0</v>
      </c>
      <c r="D180" s="2">
        <f t="shared" si="13"/>
        <v>0</v>
      </c>
      <c r="E180" s="2">
        <f t="shared" si="13"/>
        <v>0</v>
      </c>
      <c r="F180" s="2">
        <f t="shared" si="13"/>
        <v>1442</v>
      </c>
      <c r="G180" s="2">
        <f t="shared" si="13"/>
        <v>1197</v>
      </c>
      <c r="H180" s="2">
        <f t="shared" si="13"/>
        <v>3680</v>
      </c>
      <c r="I180" s="2">
        <f t="shared" si="13"/>
        <v>2332</v>
      </c>
      <c r="J180" s="2">
        <f t="shared" si="13"/>
        <v>1202</v>
      </c>
      <c r="K180" s="2">
        <f t="shared" si="13"/>
        <v>352</v>
      </c>
      <c r="L180" s="2">
        <f t="shared" si="13"/>
        <v>0</v>
      </c>
      <c r="M180" s="2">
        <f t="shared" si="13"/>
        <v>0</v>
      </c>
      <c r="N180" s="2">
        <f>SUM(B180:M180)</f>
        <v>10205</v>
      </c>
      <c r="O180" s="12">
        <f>N180/O18</f>
        <v>0.32360868875852228</v>
      </c>
      <c r="P180" s="12">
        <f>O180+O99</f>
        <v>1</v>
      </c>
      <c r="Q180" s="1"/>
      <c r="R180" s="1"/>
    </row>
    <row r="181" spans="1:18">
      <c r="A181" s="7">
        <v>1962</v>
      </c>
      <c r="B181" s="2">
        <f t="shared" ref="B181:M181" si="14">C19-B100</f>
        <v>0</v>
      </c>
      <c r="C181" s="2">
        <f t="shared" si="14"/>
        <v>0</v>
      </c>
      <c r="D181" s="2">
        <f t="shared" si="14"/>
        <v>0</v>
      </c>
      <c r="E181" s="2">
        <f t="shared" si="14"/>
        <v>0</v>
      </c>
      <c r="F181" s="2">
        <f t="shared" si="14"/>
        <v>1707</v>
      </c>
      <c r="G181" s="2">
        <f t="shared" si="14"/>
        <v>726</v>
      </c>
      <c r="H181" s="2">
        <f t="shared" si="14"/>
        <v>3884</v>
      </c>
      <c r="I181" s="2">
        <f t="shared" si="14"/>
        <v>2175</v>
      </c>
      <c r="J181" s="2">
        <f t="shared" si="14"/>
        <v>1217</v>
      </c>
      <c r="K181" s="2">
        <f t="shared" si="14"/>
        <v>198</v>
      </c>
      <c r="L181" s="2">
        <f t="shared" si="14"/>
        <v>0</v>
      </c>
      <c r="M181" s="2">
        <f t="shared" si="14"/>
        <v>0</v>
      </c>
      <c r="N181" s="2">
        <f>SUM(B181:M181)</f>
        <v>9907</v>
      </c>
      <c r="O181" s="12">
        <f>N181/O19</f>
        <v>0.38326434291461953</v>
      </c>
      <c r="P181" s="12">
        <f>O181+O100</f>
        <v>1</v>
      </c>
      <c r="Q181" s="1"/>
      <c r="R181" s="1"/>
    </row>
    <row r="182" spans="1:18">
      <c r="A182" s="7">
        <v>1963</v>
      </c>
      <c r="B182" s="2">
        <f t="shared" ref="B182:M182" si="15">C20-B101</f>
        <v>0</v>
      </c>
      <c r="C182" s="2">
        <f t="shared" si="15"/>
        <v>0</v>
      </c>
      <c r="D182" s="2">
        <f t="shared" si="15"/>
        <v>0</v>
      </c>
      <c r="E182" s="2">
        <f t="shared" si="15"/>
        <v>0</v>
      </c>
      <c r="F182" s="2">
        <f t="shared" si="15"/>
        <v>3392</v>
      </c>
      <c r="G182" s="2">
        <f t="shared" si="15"/>
        <v>3030</v>
      </c>
      <c r="H182" s="2">
        <f t="shared" si="15"/>
        <v>2873</v>
      </c>
      <c r="I182" s="2">
        <f t="shared" si="15"/>
        <v>2164</v>
      </c>
      <c r="J182" s="2">
        <f t="shared" si="15"/>
        <v>1131</v>
      </c>
      <c r="K182" s="2">
        <f t="shared" si="15"/>
        <v>0</v>
      </c>
      <c r="L182" s="2">
        <f t="shared" si="15"/>
        <v>0</v>
      </c>
      <c r="M182" s="2">
        <f t="shared" si="15"/>
        <v>0</v>
      </c>
      <c r="N182" s="2">
        <f>SUM(B182:M182)</f>
        <v>12590</v>
      </c>
      <c r="O182" s="12">
        <f>N182/O20</f>
        <v>0.30961808031871724</v>
      </c>
      <c r="P182" s="12">
        <f>O182+O101</f>
        <v>1</v>
      </c>
      <c r="Q182" s="1"/>
      <c r="R182" s="1"/>
    </row>
    <row r="183" spans="1:18">
      <c r="A183" s="7">
        <v>1964</v>
      </c>
      <c r="B183" s="2">
        <f t="shared" ref="B183:M183" si="16">C21-B102</f>
        <v>0</v>
      </c>
      <c r="C183" s="2">
        <f t="shared" si="16"/>
        <v>0</v>
      </c>
      <c r="D183" s="2">
        <f t="shared" si="16"/>
        <v>0</v>
      </c>
      <c r="E183" s="2">
        <f t="shared" si="16"/>
        <v>0</v>
      </c>
      <c r="F183" s="2">
        <f t="shared" si="16"/>
        <v>2018</v>
      </c>
      <c r="G183" s="2">
        <f t="shared" si="16"/>
        <v>2777</v>
      </c>
      <c r="H183" s="2">
        <f t="shared" si="16"/>
        <v>3696</v>
      </c>
      <c r="I183" s="2">
        <f t="shared" si="16"/>
        <v>3096</v>
      </c>
      <c r="J183" s="2">
        <f t="shared" si="16"/>
        <v>2019</v>
      </c>
      <c r="K183" s="2">
        <f t="shared" si="16"/>
        <v>0</v>
      </c>
      <c r="L183" s="2">
        <f t="shared" si="16"/>
        <v>0</v>
      </c>
      <c r="M183" s="2">
        <f t="shared" si="16"/>
        <v>0</v>
      </c>
      <c r="N183" s="2">
        <f>SUM(B183:M183)</f>
        <v>13606</v>
      </c>
      <c r="O183" s="12">
        <f>N183/O21</f>
        <v>0.39720908507035674</v>
      </c>
      <c r="P183" s="12">
        <f>O183+O102</f>
        <v>1</v>
      </c>
      <c r="Q183" s="1"/>
      <c r="R183" s="1"/>
    </row>
    <row r="184" spans="1:18">
      <c r="A184" s="7">
        <v>1965</v>
      </c>
      <c r="B184" s="2">
        <f t="shared" ref="B184:M184" si="17">C22-B103</f>
        <v>0</v>
      </c>
      <c r="C184" s="2">
        <f t="shared" si="17"/>
        <v>0</v>
      </c>
      <c r="D184" s="2">
        <f t="shared" si="17"/>
        <v>0</v>
      </c>
      <c r="E184" s="2">
        <f t="shared" si="17"/>
        <v>1317</v>
      </c>
      <c r="F184" s="2">
        <f t="shared" si="17"/>
        <v>3252</v>
      </c>
      <c r="G184" s="2">
        <f t="shared" si="17"/>
        <v>1155</v>
      </c>
      <c r="H184" s="2">
        <f t="shared" si="17"/>
        <v>3923</v>
      </c>
      <c r="I184" s="2">
        <f t="shared" si="17"/>
        <v>3303</v>
      </c>
      <c r="J184" s="2">
        <f t="shared" si="17"/>
        <v>1267</v>
      </c>
      <c r="K184" s="2">
        <f t="shared" si="17"/>
        <v>0</v>
      </c>
      <c r="L184" s="2">
        <f t="shared" si="17"/>
        <v>0</v>
      </c>
      <c r="M184" s="2">
        <f t="shared" si="17"/>
        <v>0</v>
      </c>
      <c r="N184" s="2">
        <f>SUM(B184:M184)</f>
        <v>14217</v>
      </c>
      <c r="O184" s="12">
        <f>N184/O22</f>
        <v>0.48278321108394456</v>
      </c>
      <c r="P184" s="12">
        <f>O184+O103</f>
        <v>1</v>
      </c>
      <c r="Q184" s="1"/>
      <c r="R184" s="1"/>
    </row>
    <row r="185" spans="1:18">
      <c r="A185" s="7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12"/>
      <c r="P185" s="12"/>
      <c r="Q185" s="1"/>
      <c r="R185" s="1"/>
    </row>
    <row r="186" spans="1:18">
      <c r="A186" s="7">
        <v>1966</v>
      </c>
      <c r="B186" s="2">
        <f t="shared" ref="B186:M186" si="18">C24-B105</f>
        <v>0</v>
      </c>
      <c r="C186" s="2">
        <f t="shared" si="18"/>
        <v>0</v>
      </c>
      <c r="D186" s="2">
        <f t="shared" si="18"/>
        <v>0</v>
      </c>
      <c r="E186" s="2">
        <f t="shared" si="18"/>
        <v>0</v>
      </c>
      <c r="F186" s="2">
        <f t="shared" si="18"/>
        <v>3455</v>
      </c>
      <c r="G186" s="2">
        <f t="shared" si="18"/>
        <v>3731</v>
      </c>
      <c r="H186" s="2">
        <f t="shared" si="18"/>
        <v>3810</v>
      </c>
      <c r="I186" s="2">
        <f t="shared" si="18"/>
        <v>2840</v>
      </c>
      <c r="J186" s="2">
        <f t="shared" si="18"/>
        <v>1593</v>
      </c>
      <c r="K186" s="2">
        <f t="shared" si="18"/>
        <v>352</v>
      </c>
      <c r="L186" s="2">
        <f t="shared" si="18"/>
        <v>0</v>
      </c>
      <c r="M186" s="2">
        <f t="shared" si="18"/>
        <v>0</v>
      </c>
      <c r="N186" s="2">
        <f>SUM(B186:M186)</f>
        <v>15781</v>
      </c>
      <c r="O186" s="12">
        <f>N186/O24</f>
        <v>0.45384217186241804</v>
      </c>
      <c r="P186" s="12">
        <f>O186+O105</f>
        <v>1</v>
      </c>
      <c r="Q186" s="1"/>
      <c r="R186" s="1"/>
    </row>
    <row r="187" spans="1:18">
      <c r="A187" s="7">
        <v>1967</v>
      </c>
      <c r="B187" s="2">
        <f t="shared" ref="B187:M187" si="19">C25-B106</f>
        <v>0</v>
      </c>
      <c r="C187" s="2">
        <f t="shared" si="19"/>
        <v>0</v>
      </c>
      <c r="D187" s="2">
        <f t="shared" si="19"/>
        <v>0</v>
      </c>
      <c r="E187" s="2">
        <f t="shared" si="19"/>
        <v>872</v>
      </c>
      <c r="F187" s="2">
        <f t="shared" si="19"/>
        <v>2262</v>
      </c>
      <c r="G187" s="2">
        <f t="shared" si="19"/>
        <v>1796</v>
      </c>
      <c r="H187" s="2">
        <f t="shared" si="19"/>
        <v>3233</v>
      </c>
      <c r="I187" s="2">
        <f t="shared" si="19"/>
        <v>3226</v>
      </c>
      <c r="J187" s="2">
        <f t="shared" si="19"/>
        <v>1524</v>
      </c>
      <c r="K187" s="2">
        <f t="shared" si="19"/>
        <v>0</v>
      </c>
      <c r="L187" s="2">
        <f t="shared" si="19"/>
        <v>0</v>
      </c>
      <c r="M187" s="2">
        <f t="shared" si="19"/>
        <v>0</v>
      </c>
      <c r="N187" s="2">
        <f>SUM(B187:M187)</f>
        <v>12913</v>
      </c>
      <c r="O187" s="12">
        <f>N187/O25</f>
        <v>0.39705430170346229</v>
      </c>
      <c r="P187" s="12">
        <f>O187+O106</f>
        <v>1</v>
      </c>
      <c r="Q187" s="1"/>
      <c r="R187" s="1"/>
    </row>
    <row r="188" spans="1:18">
      <c r="A188" s="7">
        <v>1968</v>
      </c>
      <c r="B188" s="2">
        <f t="shared" ref="B188:M188" si="20">C26-B107</f>
        <v>0</v>
      </c>
      <c r="C188" s="2">
        <f t="shared" si="20"/>
        <v>0</v>
      </c>
      <c r="D188" s="2">
        <f t="shared" si="20"/>
        <v>0</v>
      </c>
      <c r="E188" s="2">
        <f t="shared" si="20"/>
        <v>1691</v>
      </c>
      <c r="F188" s="2">
        <f t="shared" si="20"/>
        <v>1860</v>
      </c>
      <c r="G188" s="2">
        <f t="shared" si="20"/>
        <v>2553</v>
      </c>
      <c r="H188" s="2">
        <f t="shared" si="20"/>
        <v>4202</v>
      </c>
      <c r="I188" s="2">
        <f t="shared" si="20"/>
        <v>2033</v>
      </c>
      <c r="J188" s="2">
        <f t="shared" si="20"/>
        <v>1249</v>
      </c>
      <c r="K188" s="2">
        <f t="shared" si="20"/>
        <v>0</v>
      </c>
      <c r="L188" s="2">
        <f t="shared" si="20"/>
        <v>0</v>
      </c>
      <c r="M188" s="2">
        <f t="shared" si="20"/>
        <v>0</v>
      </c>
      <c r="N188" s="2">
        <f>SUM(B188:M188)</f>
        <v>13588</v>
      </c>
      <c r="O188" s="12">
        <f>N188/O26</f>
        <v>0.38220072007200723</v>
      </c>
      <c r="P188" s="12">
        <f>O188+O107</f>
        <v>1</v>
      </c>
      <c r="Q188" s="1"/>
      <c r="R188" s="1"/>
    </row>
    <row r="189" spans="1:18">
      <c r="A189" s="7">
        <v>1969</v>
      </c>
      <c r="B189" s="2">
        <f t="shared" ref="B189:M189" si="21">C27-B108</f>
        <v>0</v>
      </c>
      <c r="C189" s="2">
        <f t="shared" si="21"/>
        <v>0</v>
      </c>
      <c r="D189" s="2">
        <f t="shared" si="21"/>
        <v>0</v>
      </c>
      <c r="E189" s="2">
        <f t="shared" si="21"/>
        <v>130</v>
      </c>
      <c r="F189" s="2">
        <f t="shared" si="21"/>
        <v>620</v>
      </c>
      <c r="G189" s="2">
        <f t="shared" si="21"/>
        <v>2481</v>
      </c>
      <c r="H189" s="2">
        <f t="shared" si="21"/>
        <v>4212</v>
      </c>
      <c r="I189" s="2">
        <f t="shared" si="21"/>
        <v>3105</v>
      </c>
      <c r="J189" s="2">
        <f t="shared" si="21"/>
        <v>1591</v>
      </c>
      <c r="K189" s="2">
        <f t="shared" si="21"/>
        <v>0</v>
      </c>
      <c r="L189" s="2">
        <f t="shared" si="21"/>
        <v>0</v>
      </c>
      <c r="M189" s="2">
        <f t="shared" si="21"/>
        <v>0</v>
      </c>
      <c r="N189" s="2">
        <f>SUM(B189:M189)</f>
        <v>12139</v>
      </c>
      <c r="O189" s="12">
        <f>N189/O27</f>
        <v>0.35701891120849388</v>
      </c>
      <c r="P189" s="12">
        <f>O189+O108</f>
        <v>1</v>
      </c>
      <c r="Q189" s="1"/>
      <c r="R189" s="1"/>
    </row>
    <row r="190" spans="1:18">
      <c r="A190" s="7">
        <v>1970</v>
      </c>
      <c r="B190" s="2">
        <f>C28-B109</f>
        <v>0</v>
      </c>
      <c r="C190" s="2">
        <f>D28-C109</f>
        <v>0</v>
      </c>
      <c r="D190" s="2">
        <f>E28-D109</f>
        <v>0</v>
      </c>
      <c r="E190" s="2">
        <f t="shared" ref="E190:K190" si="22">G28-E109</f>
        <v>2803</v>
      </c>
      <c r="F190" s="2">
        <f t="shared" si="22"/>
        <v>2383</v>
      </c>
      <c r="G190" s="2">
        <f t="shared" si="22"/>
        <v>18536</v>
      </c>
      <c r="H190" s="2">
        <f t="shared" si="22"/>
        <v>1</v>
      </c>
      <c r="I190" s="2">
        <f t="shared" si="22"/>
        <v>-6122</v>
      </c>
      <c r="J190" s="2">
        <f t="shared" si="22"/>
        <v>-2108</v>
      </c>
      <c r="K190" s="2">
        <f t="shared" si="22"/>
        <v>-22</v>
      </c>
      <c r="L190" s="2">
        <f>M28-L109</f>
        <v>0</v>
      </c>
      <c r="M190" s="2">
        <f>N28-M109</f>
        <v>0</v>
      </c>
      <c r="N190" s="2">
        <f>SUM(B190:M190)</f>
        <v>15471</v>
      </c>
      <c r="O190" s="12">
        <f>N190/O28</f>
        <v>0.36012569832402236</v>
      </c>
      <c r="P190" s="12">
        <f>O190+O109</f>
        <v>1</v>
      </c>
      <c r="Q190" s="1"/>
      <c r="R190" s="1"/>
    </row>
    <row r="191" spans="1:18">
      <c r="A191" s="7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12"/>
      <c r="P191" s="12"/>
      <c r="Q191" s="1"/>
      <c r="R191" s="1"/>
    </row>
    <row r="192" spans="1:18">
      <c r="A192" s="7">
        <v>1971</v>
      </c>
      <c r="B192" s="2">
        <f t="shared" ref="B192:M192" si="23">C30-B111</f>
        <v>0</v>
      </c>
      <c r="C192" s="2">
        <f t="shared" si="23"/>
        <v>0</v>
      </c>
      <c r="D192" s="2">
        <f t="shared" si="23"/>
        <v>0</v>
      </c>
      <c r="E192" s="2">
        <f t="shared" si="23"/>
        <v>0</v>
      </c>
      <c r="F192" s="2">
        <f t="shared" si="23"/>
        <v>1620</v>
      </c>
      <c r="G192" s="2">
        <f t="shared" si="23"/>
        <v>2446</v>
      </c>
      <c r="H192" s="2">
        <f t="shared" si="23"/>
        <v>5259</v>
      </c>
      <c r="I192" s="2">
        <f t="shared" si="23"/>
        <v>3975</v>
      </c>
      <c r="J192" s="2">
        <f t="shared" si="23"/>
        <v>1917</v>
      </c>
      <c r="K192" s="2">
        <f t="shared" si="23"/>
        <v>0</v>
      </c>
      <c r="L192" s="2">
        <f t="shared" si="23"/>
        <v>0</v>
      </c>
      <c r="M192" s="2">
        <f t="shared" si="23"/>
        <v>0</v>
      </c>
      <c r="N192" s="2">
        <f>SUM(B192:M192)</f>
        <v>15217</v>
      </c>
      <c r="O192" s="12">
        <f>N192/O30</f>
        <v>0.36482857827859028</v>
      </c>
      <c r="P192" s="12">
        <f>O192+O111</f>
        <v>1</v>
      </c>
      <c r="Q192" s="1"/>
      <c r="R192" s="1"/>
    </row>
    <row r="193" spans="1:18">
      <c r="A193" s="7">
        <v>1972</v>
      </c>
      <c r="B193" s="2">
        <f t="shared" ref="B193:M193" si="24">C31-B112</f>
        <v>0</v>
      </c>
      <c r="C193" s="2">
        <f t="shared" si="24"/>
        <v>0</v>
      </c>
      <c r="D193" s="2">
        <f t="shared" si="24"/>
        <v>0</v>
      </c>
      <c r="E193" s="2">
        <f t="shared" si="24"/>
        <v>0</v>
      </c>
      <c r="F193" s="2">
        <f t="shared" si="24"/>
        <v>2001</v>
      </c>
      <c r="G193" s="2">
        <f t="shared" si="24"/>
        <v>3452</v>
      </c>
      <c r="H193" s="2">
        <f t="shared" si="24"/>
        <v>4754</v>
      </c>
      <c r="I193" s="2">
        <f t="shared" si="24"/>
        <v>4500</v>
      </c>
      <c r="J193" s="2">
        <f t="shared" si="24"/>
        <v>2135</v>
      </c>
      <c r="K193" s="2">
        <f t="shared" si="24"/>
        <v>0</v>
      </c>
      <c r="L193" s="2">
        <f t="shared" si="24"/>
        <v>0</v>
      </c>
      <c r="M193" s="2">
        <f t="shared" si="24"/>
        <v>0</v>
      </c>
      <c r="N193" s="2">
        <f>SUM(B193:M193)</f>
        <v>16842</v>
      </c>
      <c r="O193" s="12">
        <f>N193/O31</f>
        <v>0.44879686625629545</v>
      </c>
      <c r="P193" s="12">
        <f>O193+O112</f>
        <v>1</v>
      </c>
      <c r="Q193" s="1"/>
      <c r="R193" s="1"/>
    </row>
    <row r="194" spans="1:18">
      <c r="A194" s="7">
        <v>1973</v>
      </c>
      <c r="B194" s="2">
        <f t="shared" ref="B194:M194" si="25">C32-B113</f>
        <v>0</v>
      </c>
      <c r="C194" s="2">
        <f t="shared" si="25"/>
        <v>0</v>
      </c>
      <c r="D194" s="2">
        <f t="shared" si="25"/>
        <v>0</v>
      </c>
      <c r="E194" s="2">
        <f t="shared" si="25"/>
        <v>0</v>
      </c>
      <c r="F194" s="2">
        <f t="shared" si="25"/>
        <v>424</v>
      </c>
      <c r="G194" s="2">
        <f t="shared" si="25"/>
        <v>2702</v>
      </c>
      <c r="H194" s="2">
        <f t="shared" si="25"/>
        <v>4507</v>
      </c>
      <c r="I194" s="2">
        <f t="shared" si="25"/>
        <v>4226</v>
      </c>
      <c r="J194" s="2">
        <f t="shared" si="25"/>
        <v>1201</v>
      </c>
      <c r="K194" s="2">
        <f t="shared" si="25"/>
        <v>83</v>
      </c>
      <c r="L194" s="2">
        <f t="shared" si="25"/>
        <v>0</v>
      </c>
      <c r="M194" s="2">
        <f t="shared" si="25"/>
        <v>0</v>
      </c>
      <c r="N194" s="2">
        <f>SUM(B194:M194)</f>
        <v>13143</v>
      </c>
      <c r="O194" s="12">
        <f>N194/O32</f>
        <v>0.35155811154206235</v>
      </c>
      <c r="P194" s="12">
        <f>O194+O113</f>
        <v>1</v>
      </c>
      <c r="Q194" s="1"/>
      <c r="R194" s="1"/>
    </row>
    <row r="195" spans="1:18">
      <c r="A195" s="7">
        <v>1974</v>
      </c>
      <c r="B195" s="2">
        <f t="shared" ref="B195:M195" si="26">C33-B114</f>
        <v>0</v>
      </c>
      <c r="C195" s="2">
        <f t="shared" si="26"/>
        <v>0</v>
      </c>
      <c r="D195" s="2">
        <f t="shared" si="26"/>
        <v>0</v>
      </c>
      <c r="E195" s="2">
        <f t="shared" si="26"/>
        <v>0</v>
      </c>
      <c r="F195" s="2">
        <f t="shared" si="26"/>
        <v>1391</v>
      </c>
      <c r="G195" s="2">
        <f t="shared" si="26"/>
        <v>3280</v>
      </c>
      <c r="H195" s="2">
        <f t="shared" si="26"/>
        <v>5091</v>
      </c>
      <c r="I195" s="2">
        <f t="shared" si="26"/>
        <v>2950</v>
      </c>
      <c r="J195" s="2">
        <f t="shared" si="26"/>
        <v>1197</v>
      </c>
      <c r="K195" s="2">
        <f t="shared" si="26"/>
        <v>0</v>
      </c>
      <c r="L195" s="2">
        <f t="shared" si="26"/>
        <v>0</v>
      </c>
      <c r="M195" s="2">
        <f t="shared" si="26"/>
        <v>0</v>
      </c>
      <c r="N195" s="2">
        <f>SUM(B195:M195)</f>
        <v>13909</v>
      </c>
      <c r="O195" s="12">
        <f>N195/O33</f>
        <v>0.35021150166179876</v>
      </c>
      <c r="P195" s="12">
        <f>O195+O114</f>
        <v>1</v>
      </c>
      <c r="Q195" s="1"/>
      <c r="R195" s="1"/>
    </row>
    <row r="196" spans="1:18">
      <c r="A196" s="7">
        <v>1975</v>
      </c>
      <c r="B196" s="2">
        <f t="shared" ref="B196:M196" si="27">C34-B115</f>
        <v>0</v>
      </c>
      <c r="C196" s="2">
        <f t="shared" si="27"/>
        <v>0</v>
      </c>
      <c r="D196" s="2">
        <f t="shared" si="27"/>
        <v>0</v>
      </c>
      <c r="E196" s="2">
        <f t="shared" si="27"/>
        <v>0</v>
      </c>
      <c r="F196" s="2">
        <f t="shared" si="27"/>
        <v>1526</v>
      </c>
      <c r="G196" s="2">
        <f t="shared" si="27"/>
        <v>1765</v>
      </c>
      <c r="H196" s="2">
        <f t="shared" si="27"/>
        <v>3920</v>
      </c>
      <c r="I196" s="2">
        <f t="shared" si="27"/>
        <v>3733</v>
      </c>
      <c r="J196" s="2">
        <f t="shared" si="27"/>
        <v>1208</v>
      </c>
      <c r="K196" s="2">
        <f t="shared" si="27"/>
        <v>0</v>
      </c>
      <c r="L196" s="2">
        <f t="shared" si="27"/>
        <v>0</v>
      </c>
      <c r="M196" s="2">
        <f t="shared" si="27"/>
        <v>0</v>
      </c>
      <c r="N196" s="2">
        <f>SUM(B196:M196)</f>
        <v>12152</v>
      </c>
      <c r="O196" s="12">
        <f>N196/O34</f>
        <v>0.2918768314358457</v>
      </c>
      <c r="P196" s="12">
        <f>O196+O115</f>
        <v>1</v>
      </c>
      <c r="Q196" s="1"/>
      <c r="R196" s="1"/>
    </row>
    <row r="197" spans="1:18">
      <c r="A197" s="7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12"/>
      <c r="P197" s="12"/>
      <c r="Q197" s="1"/>
      <c r="R197" s="1"/>
    </row>
    <row r="198" spans="1:18">
      <c r="A198" s="7">
        <v>1976</v>
      </c>
      <c r="B198" s="2">
        <f t="shared" ref="B198:M198" si="28">C36-B117</f>
        <v>0</v>
      </c>
      <c r="C198" s="2">
        <f t="shared" si="28"/>
        <v>0</v>
      </c>
      <c r="D198" s="2">
        <f t="shared" si="28"/>
        <v>0</v>
      </c>
      <c r="E198" s="2">
        <f t="shared" si="28"/>
        <v>0</v>
      </c>
      <c r="F198" s="2">
        <f t="shared" si="28"/>
        <v>545</v>
      </c>
      <c r="G198" s="2">
        <f t="shared" si="28"/>
        <v>3596</v>
      </c>
      <c r="H198" s="2">
        <f t="shared" si="28"/>
        <v>4148</v>
      </c>
      <c r="I198" s="2">
        <f t="shared" si="28"/>
        <v>3103</v>
      </c>
      <c r="J198" s="2">
        <f t="shared" si="28"/>
        <v>460</v>
      </c>
      <c r="K198" s="2">
        <f t="shared" si="28"/>
        <v>0</v>
      </c>
      <c r="L198" s="2">
        <f t="shared" si="28"/>
        <v>0</v>
      </c>
      <c r="M198" s="2">
        <f t="shared" si="28"/>
        <v>0</v>
      </c>
      <c r="N198" s="2">
        <f>SUM(B198:M198)</f>
        <v>11852</v>
      </c>
      <c r="O198" s="12">
        <f>N198/O36</f>
        <v>0.28100623562605209</v>
      </c>
      <c r="P198" s="12">
        <f>O198+O117</f>
        <v>1</v>
      </c>
      <c r="Q198" s="1"/>
      <c r="R198" s="1"/>
    </row>
    <row r="199" spans="1:18">
      <c r="A199" s="7">
        <v>1977</v>
      </c>
      <c r="B199" s="2">
        <f t="shared" ref="B199:M199" si="29">C37-B118</f>
        <v>0</v>
      </c>
      <c r="C199" s="2">
        <f t="shared" si="29"/>
        <v>0</v>
      </c>
      <c r="D199" s="2">
        <f t="shared" si="29"/>
        <v>0</v>
      </c>
      <c r="E199" s="2">
        <f t="shared" si="29"/>
        <v>0</v>
      </c>
      <c r="F199" s="2">
        <f t="shared" si="29"/>
        <v>0</v>
      </c>
      <c r="G199" s="2">
        <f t="shared" si="29"/>
        <v>3601</v>
      </c>
      <c r="H199" s="2">
        <f t="shared" si="29"/>
        <v>4581</v>
      </c>
      <c r="I199" s="2">
        <f t="shared" si="29"/>
        <v>2648</v>
      </c>
      <c r="J199" s="2">
        <f t="shared" si="29"/>
        <v>350</v>
      </c>
      <c r="K199" s="2">
        <f t="shared" si="29"/>
        <v>0</v>
      </c>
      <c r="L199" s="2">
        <f t="shared" si="29"/>
        <v>0</v>
      </c>
      <c r="M199" s="2">
        <f t="shared" si="29"/>
        <v>0</v>
      </c>
      <c r="N199" s="2">
        <f>SUM(B199:M199)</f>
        <v>11180</v>
      </c>
      <c r="O199" s="12">
        <f>N199/O37</f>
        <v>0.39331574318381707</v>
      </c>
      <c r="P199" s="12">
        <f>O199+O118</f>
        <v>1</v>
      </c>
      <c r="Q199" s="1"/>
      <c r="R199" s="1"/>
    </row>
    <row r="200" spans="1:18">
      <c r="A200" s="7">
        <v>1978</v>
      </c>
      <c r="B200" s="2">
        <f t="shared" ref="B200:M200" si="30">C38-B119</f>
        <v>0</v>
      </c>
      <c r="C200" s="2">
        <f t="shared" si="30"/>
        <v>0</v>
      </c>
      <c r="D200" s="2">
        <f t="shared" si="30"/>
        <v>0</v>
      </c>
      <c r="E200" s="2">
        <f t="shared" si="30"/>
        <v>0</v>
      </c>
      <c r="F200" s="2">
        <f t="shared" si="30"/>
        <v>0</v>
      </c>
      <c r="G200" s="2">
        <f t="shared" si="30"/>
        <v>3295</v>
      </c>
      <c r="H200" s="2">
        <f t="shared" si="30"/>
        <v>4224</v>
      </c>
      <c r="I200" s="2">
        <f t="shared" si="30"/>
        <v>2875</v>
      </c>
      <c r="J200" s="2">
        <f t="shared" si="30"/>
        <v>364</v>
      </c>
      <c r="K200" s="2">
        <f t="shared" si="30"/>
        <v>0</v>
      </c>
      <c r="L200" s="2">
        <f t="shared" si="30"/>
        <v>0</v>
      </c>
      <c r="M200" s="2">
        <f t="shared" si="30"/>
        <v>0</v>
      </c>
      <c r="N200" s="2">
        <f>SUM(B200:M200)</f>
        <v>10758</v>
      </c>
      <c r="O200" s="12">
        <f>N200/O38</f>
        <v>0.3089248793935217</v>
      </c>
      <c r="P200" s="12">
        <f>O200+O119</f>
        <v>1</v>
      </c>
      <c r="Q200" s="1"/>
      <c r="R200" s="1"/>
    </row>
    <row r="201" spans="1:18">
      <c r="A201" s="6">
        <v>1979</v>
      </c>
      <c r="B201" s="2">
        <f t="shared" ref="B201:M201" si="31">C39-B120</f>
        <v>0</v>
      </c>
      <c r="C201" s="2">
        <f t="shared" si="31"/>
        <v>0</v>
      </c>
      <c r="D201" s="2">
        <f t="shared" si="31"/>
        <v>0</v>
      </c>
      <c r="E201" s="2">
        <f t="shared" si="31"/>
        <v>0</v>
      </c>
      <c r="F201" s="2">
        <f t="shared" si="31"/>
        <v>0</v>
      </c>
      <c r="G201" s="2">
        <f t="shared" si="31"/>
        <v>760</v>
      </c>
      <c r="H201" s="2">
        <f t="shared" si="31"/>
        <v>5052</v>
      </c>
      <c r="I201" s="2">
        <f t="shared" si="31"/>
        <v>3845</v>
      </c>
      <c r="J201" s="2">
        <f t="shared" si="31"/>
        <v>1065</v>
      </c>
      <c r="K201" s="2">
        <f t="shared" si="31"/>
        <v>0</v>
      </c>
      <c r="L201" s="2">
        <f t="shared" si="31"/>
        <v>0</v>
      </c>
      <c r="M201" s="2">
        <f t="shared" si="31"/>
        <v>0</v>
      </c>
      <c r="N201" s="2">
        <f>SUM(B201:M201)</f>
        <v>10722</v>
      </c>
      <c r="O201" s="12">
        <f>N201/O39</f>
        <v>0.44061806525848607</v>
      </c>
      <c r="P201" s="12">
        <f>O201+O120</f>
        <v>1</v>
      </c>
      <c r="Q201" s="1"/>
      <c r="R201" s="1"/>
    </row>
    <row r="202" spans="1:18">
      <c r="A202" s="6">
        <v>1980</v>
      </c>
      <c r="B202" s="2">
        <f t="shared" ref="B202:M202" si="32">C40-B121</f>
        <v>0</v>
      </c>
      <c r="C202" s="2">
        <f t="shared" si="32"/>
        <v>0</v>
      </c>
      <c r="D202" s="2">
        <f t="shared" si="32"/>
        <v>0</v>
      </c>
      <c r="E202" s="2">
        <f t="shared" si="32"/>
        <v>0</v>
      </c>
      <c r="F202" s="2">
        <f t="shared" si="32"/>
        <v>0</v>
      </c>
      <c r="G202" s="2">
        <f t="shared" si="32"/>
        <v>1589</v>
      </c>
      <c r="H202" s="2">
        <f t="shared" si="32"/>
        <v>5637</v>
      </c>
      <c r="I202" s="2">
        <f t="shared" si="32"/>
        <v>3990</v>
      </c>
      <c r="J202" s="2">
        <f t="shared" si="32"/>
        <v>772</v>
      </c>
      <c r="K202" s="2">
        <f t="shared" si="32"/>
        <v>0</v>
      </c>
      <c r="L202" s="2">
        <f t="shared" si="32"/>
        <v>0</v>
      </c>
      <c r="M202" s="2">
        <f t="shared" si="32"/>
        <v>0</v>
      </c>
      <c r="N202" s="2">
        <f>SUM(B202:M202)</f>
        <v>11988</v>
      </c>
      <c r="O202" s="12">
        <f>N202/O40</f>
        <v>0.38853957347507617</v>
      </c>
      <c r="P202" s="12">
        <f>O202+O121</f>
        <v>1</v>
      </c>
      <c r="Q202" s="1"/>
      <c r="R202" s="1"/>
    </row>
    <row r="203" spans="1:18">
      <c r="A203" s="7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18"/>
      <c r="P203" s="7"/>
      <c r="Q203" s="1"/>
      <c r="R203" s="1"/>
    </row>
    <row r="204" spans="1:18">
      <c r="A204" s="6">
        <v>1981</v>
      </c>
      <c r="B204" s="2">
        <f t="shared" ref="B204:M204" si="33">C42-B123</f>
        <v>0</v>
      </c>
      <c r="C204" s="2">
        <f t="shared" si="33"/>
        <v>0</v>
      </c>
      <c r="D204" s="2">
        <f t="shared" si="33"/>
        <v>0</v>
      </c>
      <c r="E204" s="2">
        <f t="shared" si="33"/>
        <v>0</v>
      </c>
      <c r="F204" s="2">
        <f t="shared" si="33"/>
        <v>0</v>
      </c>
      <c r="G204" s="2">
        <f t="shared" si="33"/>
        <v>2318</v>
      </c>
      <c r="H204" s="2">
        <f t="shared" si="33"/>
        <v>6150</v>
      </c>
      <c r="I204" s="2">
        <f t="shared" si="33"/>
        <v>4592</v>
      </c>
      <c r="J204" s="2">
        <f t="shared" si="33"/>
        <v>1451</v>
      </c>
      <c r="K204" s="2">
        <f t="shared" si="33"/>
        <v>0</v>
      </c>
      <c r="L204" s="2">
        <f t="shared" si="33"/>
        <v>0</v>
      </c>
      <c r="M204" s="2">
        <f t="shared" si="33"/>
        <v>0</v>
      </c>
      <c r="N204" s="2">
        <f>SUM(B204:M204)</f>
        <v>14511</v>
      </c>
      <c r="O204" s="12">
        <f>N204/O42</f>
        <v>0.48449133584855264</v>
      </c>
      <c r="P204" s="12">
        <f>O204+O123</f>
        <v>1</v>
      </c>
      <c r="Q204" s="1"/>
      <c r="R204" s="1"/>
    </row>
    <row r="205" spans="1:18">
      <c r="A205" s="6">
        <v>1982</v>
      </c>
      <c r="B205" s="2">
        <f t="shared" ref="B205:M205" si="34">C43-B124</f>
        <v>0</v>
      </c>
      <c r="C205" s="2">
        <f t="shared" si="34"/>
        <v>0</v>
      </c>
      <c r="D205" s="2">
        <f t="shared" si="34"/>
        <v>0</v>
      </c>
      <c r="E205" s="2">
        <f t="shared" si="34"/>
        <v>0</v>
      </c>
      <c r="F205" s="2">
        <f t="shared" si="34"/>
        <v>0</v>
      </c>
      <c r="G205" s="2">
        <f t="shared" si="34"/>
        <v>1289</v>
      </c>
      <c r="H205" s="2">
        <f t="shared" si="34"/>
        <v>5616</v>
      </c>
      <c r="I205" s="2">
        <f t="shared" si="34"/>
        <v>3747</v>
      </c>
      <c r="J205" s="2">
        <f t="shared" si="34"/>
        <v>1391</v>
      </c>
      <c r="K205" s="2">
        <f t="shared" si="34"/>
        <v>0</v>
      </c>
      <c r="L205" s="2">
        <f t="shared" si="34"/>
        <v>0</v>
      </c>
      <c r="M205" s="2">
        <f t="shared" si="34"/>
        <v>0</v>
      </c>
      <c r="N205" s="2">
        <f>SUM(B205:M205)</f>
        <v>12043</v>
      </c>
      <c r="O205" s="12">
        <f>N205/O43</f>
        <v>0.44073193046660569</v>
      </c>
      <c r="P205" s="12">
        <f>O205+O124</f>
        <v>1</v>
      </c>
      <c r="Q205" s="1"/>
      <c r="R205" s="1"/>
    </row>
    <row r="206" spans="1:18">
      <c r="A206" s="6">
        <v>1983</v>
      </c>
      <c r="B206" s="2">
        <f t="shared" ref="B206:M206" si="35">C44-B125</f>
        <v>0</v>
      </c>
      <c r="C206" s="2">
        <f t="shared" si="35"/>
        <v>0</v>
      </c>
      <c r="D206" s="2">
        <f t="shared" si="35"/>
        <v>0</v>
      </c>
      <c r="E206" s="2">
        <f t="shared" si="35"/>
        <v>0</v>
      </c>
      <c r="F206" s="2">
        <f t="shared" si="35"/>
        <v>0</v>
      </c>
      <c r="G206" s="2">
        <f t="shared" si="35"/>
        <v>1470</v>
      </c>
      <c r="H206" s="2">
        <f t="shared" si="35"/>
        <v>5323</v>
      </c>
      <c r="I206" s="2">
        <f t="shared" si="35"/>
        <v>4557</v>
      </c>
      <c r="J206" s="2">
        <f t="shared" si="35"/>
        <v>1780</v>
      </c>
      <c r="K206" s="2">
        <f t="shared" si="35"/>
        <v>0</v>
      </c>
      <c r="L206" s="2">
        <f t="shared" si="35"/>
        <v>0</v>
      </c>
      <c r="M206" s="2">
        <f t="shared" si="35"/>
        <v>0</v>
      </c>
      <c r="N206" s="2">
        <f>SUM(B206:M206)</f>
        <v>13130</v>
      </c>
      <c r="O206" s="12">
        <f>N206/O44</f>
        <v>0.43327613516367475</v>
      </c>
      <c r="P206" s="12">
        <f>O206+O125</f>
        <v>1</v>
      </c>
      <c r="Q206" s="1"/>
      <c r="R206" s="1"/>
    </row>
    <row r="207" spans="1:18">
      <c r="A207" s="6">
        <v>1984</v>
      </c>
      <c r="B207" s="2">
        <f t="shared" ref="B207:M207" si="36">C45-B126</f>
        <v>0</v>
      </c>
      <c r="C207" s="2">
        <f t="shared" si="36"/>
        <v>0</v>
      </c>
      <c r="D207" s="2">
        <f t="shared" si="36"/>
        <v>0</v>
      </c>
      <c r="E207" s="2">
        <f t="shared" si="36"/>
        <v>0</v>
      </c>
      <c r="F207" s="2">
        <f t="shared" si="36"/>
        <v>0</v>
      </c>
      <c r="G207" s="2">
        <f t="shared" si="36"/>
        <v>820</v>
      </c>
      <c r="H207" s="2">
        <f t="shared" si="36"/>
        <v>6410</v>
      </c>
      <c r="I207" s="2">
        <f t="shared" si="36"/>
        <v>4839</v>
      </c>
      <c r="J207" s="2">
        <f t="shared" si="36"/>
        <v>1191</v>
      </c>
      <c r="K207" s="2">
        <f t="shared" si="36"/>
        <v>0</v>
      </c>
      <c r="L207" s="2">
        <f t="shared" si="36"/>
        <v>0</v>
      </c>
      <c r="M207" s="2">
        <f t="shared" si="36"/>
        <v>0</v>
      </c>
      <c r="N207" s="2">
        <f>SUM(B207:M207)</f>
        <v>13260</v>
      </c>
      <c r="O207" s="12">
        <f>N207/O45</f>
        <v>0.41534847298355521</v>
      </c>
      <c r="P207" s="12">
        <f>O207+O126</f>
        <v>1</v>
      </c>
      <c r="Q207" s="1"/>
      <c r="R207" s="1"/>
    </row>
    <row r="208" spans="1:18">
      <c r="A208" s="6">
        <v>1985</v>
      </c>
      <c r="B208" s="2">
        <f t="shared" ref="B208:M208" si="37">C46-B127</f>
        <v>0</v>
      </c>
      <c r="C208" s="2">
        <f t="shared" si="37"/>
        <v>0</v>
      </c>
      <c r="D208" s="2">
        <f t="shared" si="37"/>
        <v>0</v>
      </c>
      <c r="E208" s="2">
        <f t="shared" si="37"/>
        <v>0</v>
      </c>
      <c r="F208" s="2">
        <f t="shared" si="37"/>
        <v>0</v>
      </c>
      <c r="G208" s="2">
        <f t="shared" si="37"/>
        <v>3002</v>
      </c>
      <c r="H208" s="2">
        <f t="shared" si="37"/>
        <v>4841</v>
      </c>
      <c r="I208" s="2">
        <f t="shared" si="37"/>
        <v>3517</v>
      </c>
      <c r="J208" s="2">
        <f t="shared" si="37"/>
        <v>1072</v>
      </c>
      <c r="K208" s="2">
        <f t="shared" si="37"/>
        <v>0</v>
      </c>
      <c r="L208" s="2">
        <f t="shared" si="37"/>
        <v>0</v>
      </c>
      <c r="M208" s="2">
        <f t="shared" si="37"/>
        <v>0</v>
      </c>
      <c r="N208" s="2">
        <f>SUM(B208:M208)</f>
        <v>12432</v>
      </c>
      <c r="O208" s="12">
        <f>N208/O46</f>
        <v>0.39830834294502115</v>
      </c>
      <c r="P208" s="12">
        <f>O208+O127</f>
        <v>1</v>
      </c>
      <c r="Q208" s="1"/>
      <c r="R208" s="1"/>
    </row>
    <row r="209" spans="1:18">
      <c r="A209" s="7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18"/>
      <c r="P209" s="7"/>
      <c r="Q209" s="1"/>
      <c r="R209" s="1"/>
    </row>
    <row r="210" spans="1:18">
      <c r="A210" s="6">
        <v>1986</v>
      </c>
      <c r="B210" s="2">
        <f t="shared" ref="B210:M210" si="38">C48-B129</f>
        <v>0</v>
      </c>
      <c r="C210" s="2">
        <f t="shared" si="38"/>
        <v>0</v>
      </c>
      <c r="D210" s="2">
        <f t="shared" si="38"/>
        <v>0</v>
      </c>
      <c r="E210" s="2">
        <f t="shared" si="38"/>
        <v>0</v>
      </c>
      <c r="F210" s="2">
        <f t="shared" si="38"/>
        <v>1729</v>
      </c>
      <c r="G210" s="2">
        <f t="shared" si="38"/>
        <v>4212</v>
      </c>
      <c r="H210" s="2">
        <f t="shared" si="38"/>
        <v>4090</v>
      </c>
      <c r="I210" s="2">
        <f t="shared" si="38"/>
        <v>2928</v>
      </c>
      <c r="J210" s="2">
        <f t="shared" si="38"/>
        <v>190</v>
      </c>
      <c r="K210" s="2">
        <f t="shared" si="38"/>
        <v>0</v>
      </c>
      <c r="L210" s="2">
        <f t="shared" si="38"/>
        <v>0</v>
      </c>
      <c r="M210" s="2">
        <f t="shared" si="38"/>
        <v>0</v>
      </c>
      <c r="N210" s="2">
        <f>SUM(B210:M210)</f>
        <v>13149</v>
      </c>
      <c r="O210" s="12">
        <f>N210/O48</f>
        <v>0.39947138169886987</v>
      </c>
      <c r="P210" s="12">
        <f>O210+O129</f>
        <v>1</v>
      </c>
      <c r="Q210" s="1"/>
      <c r="R210" s="1"/>
    </row>
    <row r="211" spans="1:18">
      <c r="A211" s="6">
        <v>1987</v>
      </c>
      <c r="B211" s="2">
        <f t="shared" ref="B211:M211" si="39">C49-B130</f>
        <v>0</v>
      </c>
      <c r="C211" s="2">
        <f t="shared" si="39"/>
        <v>0</v>
      </c>
      <c r="D211" s="2">
        <f t="shared" si="39"/>
        <v>0</v>
      </c>
      <c r="E211" s="2">
        <f t="shared" si="39"/>
        <v>0</v>
      </c>
      <c r="F211" s="2">
        <f t="shared" si="39"/>
        <v>0</v>
      </c>
      <c r="G211" s="2">
        <f t="shared" si="39"/>
        <v>3464</v>
      </c>
      <c r="H211" s="2">
        <f t="shared" si="39"/>
        <v>4621</v>
      </c>
      <c r="I211" s="2">
        <f t="shared" si="39"/>
        <v>2980</v>
      </c>
      <c r="J211" s="2">
        <f t="shared" si="39"/>
        <v>327</v>
      </c>
      <c r="K211" s="2">
        <f t="shared" si="39"/>
        <v>0</v>
      </c>
      <c r="L211" s="2">
        <f t="shared" si="39"/>
        <v>0</v>
      </c>
      <c r="M211" s="2">
        <f t="shared" si="39"/>
        <v>0</v>
      </c>
      <c r="N211" s="2">
        <f>SUM(B211:M211)</f>
        <v>11392</v>
      </c>
      <c r="O211" s="12">
        <f>N211/O49</f>
        <v>0.37542842077511207</v>
      </c>
      <c r="P211" s="12">
        <f>O211+O130</f>
        <v>1</v>
      </c>
      <c r="Q211" s="1"/>
      <c r="R211" s="1"/>
    </row>
    <row r="212" spans="1:18">
      <c r="A212" s="6">
        <v>1988</v>
      </c>
      <c r="B212" s="2">
        <f t="shared" ref="B212:M212" si="40">C50-B131</f>
        <v>0</v>
      </c>
      <c r="C212" s="2">
        <f t="shared" si="40"/>
        <v>0</v>
      </c>
      <c r="D212" s="2">
        <f t="shared" si="40"/>
        <v>0</v>
      </c>
      <c r="E212" s="2">
        <f t="shared" si="40"/>
        <v>0</v>
      </c>
      <c r="F212" s="2">
        <f t="shared" si="40"/>
        <v>0</v>
      </c>
      <c r="G212" s="2">
        <f t="shared" si="40"/>
        <v>4452</v>
      </c>
      <c r="H212" s="2">
        <f t="shared" si="40"/>
        <v>3792</v>
      </c>
      <c r="I212" s="2">
        <f t="shared" si="40"/>
        <v>3181</v>
      </c>
      <c r="J212" s="2">
        <f t="shared" si="40"/>
        <v>-8</v>
      </c>
      <c r="K212" s="2">
        <f t="shared" si="40"/>
        <v>0</v>
      </c>
      <c r="L212" s="2">
        <f t="shared" si="40"/>
        <v>0</v>
      </c>
      <c r="M212" s="2">
        <f t="shared" si="40"/>
        <v>0</v>
      </c>
      <c r="N212" s="2">
        <f>SUM(B212:M212)</f>
        <v>11417</v>
      </c>
      <c r="O212" s="12">
        <f>N212/O50</f>
        <v>0.40308572235559947</v>
      </c>
      <c r="P212" s="12">
        <f>O212+O131</f>
        <v>1</v>
      </c>
    </row>
    <row r="213" spans="1:18">
      <c r="A213" s="6">
        <v>1989</v>
      </c>
      <c r="B213" s="2">
        <f t="shared" ref="B213:M213" si="41">C51-B132</f>
        <v>0</v>
      </c>
      <c r="C213" s="2">
        <f t="shared" si="41"/>
        <v>0</v>
      </c>
      <c r="D213" s="2">
        <f t="shared" si="41"/>
        <v>0</v>
      </c>
      <c r="E213" s="2">
        <f t="shared" si="41"/>
        <v>0</v>
      </c>
      <c r="F213" s="2">
        <f t="shared" si="41"/>
        <v>0</v>
      </c>
      <c r="G213" s="2">
        <f t="shared" si="41"/>
        <v>2776</v>
      </c>
      <c r="H213" s="2">
        <f t="shared" si="41"/>
        <v>4484</v>
      </c>
      <c r="I213" s="2">
        <f t="shared" si="41"/>
        <v>3083</v>
      </c>
      <c r="J213" s="2">
        <f t="shared" si="41"/>
        <v>418</v>
      </c>
      <c r="K213" s="2">
        <f t="shared" si="41"/>
        <v>0</v>
      </c>
      <c r="L213" s="2">
        <f t="shared" si="41"/>
        <v>0</v>
      </c>
      <c r="M213" s="2">
        <f t="shared" si="41"/>
        <v>0</v>
      </c>
      <c r="N213" s="2">
        <f>SUM(B213:M213)</f>
        <v>10761</v>
      </c>
      <c r="O213" s="12">
        <f>N213/O51</f>
        <v>0.36205504340219369</v>
      </c>
      <c r="P213" s="12">
        <f>O213+O132</f>
        <v>1</v>
      </c>
    </row>
    <row r="214" spans="1:18">
      <c r="A214" s="6">
        <v>1990</v>
      </c>
      <c r="B214" s="2">
        <f t="shared" ref="B214:M214" si="42">C52-B133</f>
        <v>0</v>
      </c>
      <c r="C214" s="2">
        <f t="shared" si="42"/>
        <v>0</v>
      </c>
      <c r="D214" s="2">
        <f t="shared" si="42"/>
        <v>0</v>
      </c>
      <c r="E214" s="2">
        <f t="shared" si="42"/>
        <v>0</v>
      </c>
      <c r="F214" s="2">
        <f t="shared" si="42"/>
        <v>0</v>
      </c>
      <c r="G214" s="2">
        <f t="shared" si="42"/>
        <v>1984</v>
      </c>
      <c r="H214" s="2">
        <f t="shared" si="42"/>
        <v>4977</v>
      </c>
      <c r="I214" s="2">
        <f t="shared" si="42"/>
        <v>3774</v>
      </c>
      <c r="J214" s="2">
        <f t="shared" si="42"/>
        <v>0</v>
      </c>
      <c r="K214" s="2">
        <f t="shared" si="42"/>
        <v>0</v>
      </c>
      <c r="L214" s="2">
        <f t="shared" si="42"/>
        <v>0</v>
      </c>
      <c r="M214" s="2">
        <f t="shared" si="42"/>
        <v>0</v>
      </c>
      <c r="N214" s="2">
        <f>SUM(B214:M214)</f>
        <v>10735</v>
      </c>
      <c r="O214" s="12">
        <f>N214/O52</f>
        <v>0.33234265193028079</v>
      </c>
      <c r="P214" s="12">
        <f>O214+O133</f>
        <v>1</v>
      </c>
    </row>
    <row r="215" spans="1:18">
      <c r="A215" s="7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18"/>
      <c r="P215" s="7"/>
    </row>
    <row r="216" spans="1:18">
      <c r="A216" s="7">
        <v>1991</v>
      </c>
      <c r="B216" s="2">
        <f t="shared" ref="B216:M216" si="43">C54-B135</f>
        <v>0</v>
      </c>
      <c r="C216" s="2">
        <f t="shared" si="43"/>
        <v>0</v>
      </c>
      <c r="D216" s="2">
        <f t="shared" si="43"/>
        <v>0</v>
      </c>
      <c r="E216" s="2">
        <f t="shared" si="43"/>
        <v>0</v>
      </c>
      <c r="F216" s="2">
        <f t="shared" si="43"/>
        <v>0</v>
      </c>
      <c r="G216" s="2">
        <f t="shared" si="43"/>
        <v>2483</v>
      </c>
      <c r="H216" s="2">
        <f t="shared" si="43"/>
        <v>4813</v>
      </c>
      <c r="I216" s="2">
        <f t="shared" si="43"/>
        <v>2509</v>
      </c>
      <c r="J216" s="2">
        <f t="shared" si="43"/>
        <v>0</v>
      </c>
      <c r="K216" s="2">
        <f t="shared" si="43"/>
        <v>0</v>
      </c>
      <c r="L216" s="2">
        <f t="shared" si="43"/>
        <v>0</v>
      </c>
      <c r="M216" s="2">
        <f t="shared" si="43"/>
        <v>0</v>
      </c>
      <c r="N216" s="2">
        <f>SUM(B216:M216)</f>
        <v>9805</v>
      </c>
      <c r="O216" s="12">
        <f>N216/O54</f>
        <v>0.37852758367756628</v>
      </c>
      <c r="P216" s="12">
        <f>O216+O135</f>
        <v>1</v>
      </c>
    </row>
    <row r="217" spans="1:18">
      <c r="A217" s="7">
        <v>1992</v>
      </c>
      <c r="B217" s="2">
        <f t="shared" ref="B217:M217" si="44">C55-B136</f>
        <v>0</v>
      </c>
      <c r="C217" s="2">
        <f t="shared" si="44"/>
        <v>0</v>
      </c>
      <c r="D217" s="2">
        <f t="shared" si="44"/>
        <v>0</v>
      </c>
      <c r="E217" s="2">
        <f t="shared" si="44"/>
        <v>0</v>
      </c>
      <c r="F217" s="2">
        <f t="shared" si="44"/>
        <v>0</v>
      </c>
      <c r="G217" s="2">
        <f t="shared" si="44"/>
        <v>1068</v>
      </c>
      <c r="H217" s="2">
        <f t="shared" si="44"/>
        <v>4856</v>
      </c>
      <c r="I217" s="2">
        <f t="shared" si="44"/>
        <v>2992</v>
      </c>
      <c r="J217" s="2">
        <f t="shared" si="44"/>
        <v>655</v>
      </c>
      <c r="K217" s="2">
        <f t="shared" si="44"/>
        <v>0</v>
      </c>
      <c r="L217" s="2">
        <f t="shared" si="44"/>
        <v>0</v>
      </c>
      <c r="M217" s="2">
        <f t="shared" si="44"/>
        <v>0</v>
      </c>
      <c r="N217" s="2">
        <f>SUM(B217:M217)</f>
        <v>9571</v>
      </c>
      <c r="O217" s="12">
        <f>N217/O55</f>
        <v>0.47395265920570467</v>
      </c>
      <c r="P217" s="12">
        <f>O217+O136</f>
        <v>1</v>
      </c>
    </row>
    <row r="218" spans="1:18">
      <c r="A218" s="7">
        <v>1993</v>
      </c>
      <c r="B218" s="2">
        <f t="shared" ref="B218:M218" si="45">C56-B137</f>
        <v>0</v>
      </c>
      <c r="C218" s="2">
        <f t="shared" si="45"/>
        <v>0</v>
      </c>
      <c r="D218" s="2">
        <f t="shared" si="45"/>
        <v>0</v>
      </c>
      <c r="E218" s="2">
        <f t="shared" si="45"/>
        <v>0</v>
      </c>
      <c r="F218" s="2">
        <f t="shared" si="45"/>
        <v>0</v>
      </c>
      <c r="G218" s="2">
        <f t="shared" si="45"/>
        <v>2732</v>
      </c>
      <c r="H218" s="2">
        <f t="shared" si="45"/>
        <v>5079</v>
      </c>
      <c r="I218" s="2">
        <f t="shared" si="45"/>
        <v>3787</v>
      </c>
      <c r="J218" s="2">
        <f t="shared" si="45"/>
        <v>962</v>
      </c>
      <c r="K218" s="2">
        <f t="shared" si="45"/>
        <v>0</v>
      </c>
      <c r="L218" s="2">
        <f t="shared" si="45"/>
        <v>0</v>
      </c>
      <c r="M218" s="2">
        <f t="shared" si="45"/>
        <v>0</v>
      </c>
      <c r="N218" s="2">
        <f>SUM(B218:M218)</f>
        <v>12560</v>
      </c>
      <c r="O218" s="12">
        <f>N218/O56</f>
        <v>0.50916166693692233</v>
      </c>
      <c r="P218" s="12">
        <f>O218+O137</f>
        <v>1</v>
      </c>
    </row>
    <row r="219" spans="1:18">
      <c r="A219" s="7">
        <v>1994</v>
      </c>
      <c r="B219" s="2">
        <f t="shared" ref="B219:M219" si="46">C57-B138</f>
        <v>0</v>
      </c>
      <c r="C219" s="2">
        <f t="shared" si="46"/>
        <v>0</v>
      </c>
      <c r="D219" s="2">
        <f t="shared" si="46"/>
        <v>0</v>
      </c>
      <c r="E219" s="2">
        <f t="shared" si="46"/>
        <v>0</v>
      </c>
      <c r="F219" s="2">
        <f t="shared" si="46"/>
        <v>1440</v>
      </c>
      <c r="G219" s="2">
        <f t="shared" si="46"/>
        <v>5830</v>
      </c>
      <c r="H219" s="2">
        <f t="shared" si="46"/>
        <v>4730</v>
      </c>
      <c r="I219" s="2">
        <f t="shared" si="46"/>
        <v>4149</v>
      </c>
      <c r="J219" s="2">
        <f t="shared" si="46"/>
        <v>47</v>
      </c>
      <c r="K219" s="2">
        <f t="shared" si="46"/>
        <v>0</v>
      </c>
      <c r="L219" s="2">
        <f t="shared" si="46"/>
        <v>0</v>
      </c>
      <c r="M219" s="2">
        <f t="shared" si="46"/>
        <v>0</v>
      </c>
      <c r="N219" s="2">
        <f>SUM(B219:M219)</f>
        <v>16196</v>
      </c>
      <c r="O219" s="12">
        <f>N219/O57</f>
        <v>0.45169567157518964</v>
      </c>
      <c r="P219" s="12">
        <f>O219+O138</f>
        <v>1</v>
      </c>
    </row>
    <row r="220" spans="1:18">
      <c r="A220" s="7">
        <v>1995</v>
      </c>
      <c r="B220" s="2">
        <f t="shared" ref="B220:M220" si="47">C58-B139</f>
        <v>0</v>
      </c>
      <c r="C220" s="2">
        <f t="shared" si="47"/>
        <v>0</v>
      </c>
      <c r="D220" s="2">
        <f t="shared" si="47"/>
        <v>0</v>
      </c>
      <c r="E220" s="2">
        <f t="shared" si="47"/>
        <v>0</v>
      </c>
      <c r="F220" s="2">
        <f t="shared" si="47"/>
        <v>0</v>
      </c>
      <c r="G220" s="2">
        <f t="shared" si="47"/>
        <v>1988</v>
      </c>
      <c r="H220" s="2">
        <f t="shared" si="47"/>
        <v>6949</v>
      </c>
      <c r="I220" s="2">
        <f t="shared" si="47"/>
        <v>5666</v>
      </c>
      <c r="J220" s="2">
        <f t="shared" si="47"/>
        <v>1319</v>
      </c>
      <c r="K220" s="2">
        <f t="shared" si="47"/>
        <v>0</v>
      </c>
      <c r="L220" s="2">
        <f t="shared" si="47"/>
        <v>0</v>
      </c>
      <c r="M220" s="2">
        <f t="shared" si="47"/>
        <v>0</v>
      </c>
      <c r="N220" s="2">
        <f>SUM(B220:M220)</f>
        <v>15922</v>
      </c>
      <c r="O220" s="12">
        <f>N220/O58</f>
        <v>0.45014277232761302</v>
      </c>
      <c r="P220" s="12">
        <f>O220+O139</f>
        <v>1</v>
      </c>
    </row>
    <row r="221" spans="1:18">
      <c r="A221" s="7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2"/>
      <c r="P221" s="12"/>
    </row>
    <row r="222" spans="1:18">
      <c r="A222" s="7">
        <v>1996</v>
      </c>
      <c r="B222" s="2">
        <f t="shared" ref="B222:M222" si="48">C60-B141</f>
        <v>0</v>
      </c>
      <c r="C222" s="2">
        <f t="shared" si="48"/>
        <v>0</v>
      </c>
      <c r="D222" s="2">
        <f t="shared" si="48"/>
        <v>0</v>
      </c>
      <c r="E222" s="2">
        <f t="shared" si="48"/>
        <v>0</v>
      </c>
      <c r="F222" s="2">
        <f t="shared" si="48"/>
        <v>0</v>
      </c>
      <c r="G222" s="2">
        <f t="shared" si="48"/>
        <v>1951</v>
      </c>
      <c r="H222" s="2">
        <f t="shared" si="48"/>
        <v>6243</v>
      </c>
      <c r="I222" s="2">
        <f t="shared" si="48"/>
        <v>4005</v>
      </c>
      <c r="J222" s="2">
        <f t="shared" si="48"/>
        <v>437</v>
      </c>
      <c r="K222" s="2">
        <f t="shared" si="48"/>
        <v>0</v>
      </c>
      <c r="L222" s="2">
        <f t="shared" si="48"/>
        <v>0</v>
      </c>
      <c r="M222" s="2">
        <f t="shared" si="48"/>
        <v>0</v>
      </c>
      <c r="N222" s="2">
        <f>SUM(B222:M222)</f>
        <v>12636</v>
      </c>
      <c r="O222" s="12">
        <f>N222/O60</f>
        <v>0.46803466923475812</v>
      </c>
      <c r="P222" s="12">
        <f>O222+O141</f>
        <v>1</v>
      </c>
    </row>
    <row r="223" spans="1:18">
      <c r="A223" s="7">
        <v>1997</v>
      </c>
      <c r="B223" s="2">
        <f t="shared" ref="B223:M223" si="49">C61-B142</f>
        <v>0</v>
      </c>
      <c r="C223" s="2">
        <f t="shared" si="49"/>
        <v>0</v>
      </c>
      <c r="D223" s="2">
        <f t="shared" si="49"/>
        <v>0</v>
      </c>
      <c r="E223" s="2">
        <f t="shared" si="49"/>
        <v>0</v>
      </c>
      <c r="F223" s="2">
        <f t="shared" si="49"/>
        <v>0</v>
      </c>
      <c r="G223" s="2">
        <f t="shared" si="49"/>
        <v>2635</v>
      </c>
      <c r="H223" s="2">
        <f t="shared" si="49"/>
        <v>6080</v>
      </c>
      <c r="I223" s="2">
        <f t="shared" si="49"/>
        <v>4225</v>
      </c>
      <c r="J223" s="2">
        <f t="shared" si="49"/>
        <v>471</v>
      </c>
      <c r="K223" s="2">
        <f t="shared" si="49"/>
        <v>0</v>
      </c>
      <c r="L223" s="2">
        <f t="shared" si="49"/>
        <v>0</v>
      </c>
      <c r="M223" s="2">
        <f t="shared" si="49"/>
        <v>0</v>
      </c>
      <c r="N223" s="2">
        <f>SUM(B223:M223)</f>
        <v>13411</v>
      </c>
      <c r="O223" s="12">
        <f>N223/O61</f>
        <v>0.41625799242659384</v>
      </c>
      <c r="P223" s="12">
        <f>O223+O142</f>
        <v>1</v>
      </c>
    </row>
    <row r="224" spans="1:18">
      <c r="A224" s="7">
        <v>1998</v>
      </c>
      <c r="B224" s="2">
        <f t="shared" ref="B224:M224" si="50">C62-B143</f>
        <v>0</v>
      </c>
      <c r="C224" s="2">
        <f t="shared" si="50"/>
        <v>0</v>
      </c>
      <c r="D224" s="2">
        <f t="shared" si="50"/>
        <v>0</v>
      </c>
      <c r="E224" s="2">
        <f t="shared" si="50"/>
        <v>0</v>
      </c>
      <c r="F224" s="2">
        <f t="shared" si="50"/>
        <v>0</v>
      </c>
      <c r="G224" s="2">
        <f t="shared" si="50"/>
        <v>3767</v>
      </c>
      <c r="H224" s="2">
        <f t="shared" si="50"/>
        <v>4523</v>
      </c>
      <c r="I224" s="2">
        <f t="shared" si="50"/>
        <v>4288</v>
      </c>
      <c r="J224" s="2">
        <f t="shared" si="50"/>
        <v>369</v>
      </c>
      <c r="K224" s="2">
        <f t="shared" si="50"/>
        <v>0</v>
      </c>
      <c r="L224" s="2">
        <f t="shared" si="50"/>
        <v>0</v>
      </c>
      <c r="M224" s="2">
        <f t="shared" si="50"/>
        <v>0</v>
      </c>
      <c r="N224" s="2">
        <f>SUM(B224:M224)</f>
        <v>12947</v>
      </c>
      <c r="O224" s="12">
        <f>N224/O62</f>
        <v>0.42950504246284499</v>
      </c>
      <c r="P224" s="12">
        <f>O224+O143</f>
        <v>1</v>
      </c>
    </row>
    <row r="225" spans="1:16">
      <c r="A225" s="7">
        <v>1999</v>
      </c>
      <c r="B225" s="2">
        <f t="shared" ref="B225:M225" si="51">C63-B144</f>
        <v>0</v>
      </c>
      <c r="C225" s="2">
        <f t="shared" si="51"/>
        <v>0</v>
      </c>
      <c r="D225" s="2">
        <f t="shared" si="51"/>
        <v>0</v>
      </c>
      <c r="E225" s="2">
        <f t="shared" si="51"/>
        <v>0</v>
      </c>
      <c r="F225" s="2">
        <f t="shared" si="51"/>
        <v>0</v>
      </c>
      <c r="G225" s="2">
        <f t="shared" si="51"/>
        <v>1456</v>
      </c>
      <c r="H225" s="2">
        <f t="shared" si="51"/>
        <v>4107</v>
      </c>
      <c r="I225" s="2">
        <f t="shared" si="51"/>
        <v>2870</v>
      </c>
      <c r="J225" s="2">
        <f t="shared" si="51"/>
        <v>112</v>
      </c>
      <c r="K225" s="2">
        <f t="shared" si="51"/>
        <v>0</v>
      </c>
      <c r="L225" s="2">
        <f t="shared" si="51"/>
        <v>0</v>
      </c>
      <c r="M225" s="2">
        <f t="shared" si="51"/>
        <v>0</v>
      </c>
      <c r="N225" s="2">
        <f>SUM(B225:M225)</f>
        <v>8545</v>
      </c>
      <c r="O225" s="12">
        <f>N225/O63</f>
        <v>0.36828721661925695</v>
      </c>
      <c r="P225" s="12">
        <f>O225+O144</f>
        <v>1</v>
      </c>
    </row>
    <row r="226" spans="1:16">
      <c r="A226" s="7">
        <v>2000</v>
      </c>
      <c r="B226" s="2">
        <f t="shared" ref="B226:M226" si="52">C64-B145</f>
        <v>0</v>
      </c>
      <c r="C226" s="2">
        <f t="shared" si="52"/>
        <v>0</v>
      </c>
      <c r="D226" s="2">
        <f t="shared" si="52"/>
        <v>0</v>
      </c>
      <c r="E226" s="2">
        <f t="shared" si="52"/>
        <v>0</v>
      </c>
      <c r="F226" s="2">
        <f t="shared" si="52"/>
        <v>0</v>
      </c>
      <c r="G226" s="2">
        <f t="shared" si="52"/>
        <v>3235</v>
      </c>
      <c r="H226" s="2">
        <f t="shared" si="52"/>
        <v>3475</v>
      </c>
      <c r="I226" s="2">
        <f t="shared" si="52"/>
        <v>2319</v>
      </c>
      <c r="J226" s="2">
        <f t="shared" si="52"/>
        <v>0</v>
      </c>
      <c r="K226" s="2">
        <f t="shared" si="52"/>
        <v>0</v>
      </c>
      <c r="L226" s="2">
        <f t="shared" si="52"/>
        <v>0</v>
      </c>
      <c r="M226" s="2">
        <f t="shared" si="52"/>
        <v>0</v>
      </c>
      <c r="N226" s="2">
        <f>SUM(B226:M226)</f>
        <v>9029</v>
      </c>
      <c r="O226" s="12">
        <f>N226/O64</f>
        <v>0.32798140143121801</v>
      </c>
      <c r="P226" s="12">
        <f>O226+O145</f>
        <v>1</v>
      </c>
    </row>
    <row r="227" spans="1:16">
      <c r="A227" s="7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2"/>
      <c r="P227" s="12"/>
    </row>
    <row r="228" spans="1:16">
      <c r="A228" s="7">
        <v>2001</v>
      </c>
      <c r="B228" s="2">
        <f t="shared" ref="B228:M228" si="53">C66-B147</f>
        <v>0</v>
      </c>
      <c r="C228" s="2">
        <f t="shared" si="53"/>
        <v>0</v>
      </c>
      <c r="D228" s="2">
        <f t="shared" si="53"/>
        <v>0</v>
      </c>
      <c r="E228" s="2">
        <f t="shared" si="53"/>
        <v>0</v>
      </c>
      <c r="F228" s="2">
        <f t="shared" si="53"/>
        <v>0</v>
      </c>
      <c r="G228" s="2">
        <f t="shared" si="53"/>
        <v>2090</v>
      </c>
      <c r="H228" s="2">
        <f t="shared" si="53"/>
        <v>4108</v>
      </c>
      <c r="I228" s="2">
        <f t="shared" si="53"/>
        <v>1282</v>
      </c>
      <c r="J228" s="2">
        <f t="shared" si="53"/>
        <v>0</v>
      </c>
      <c r="K228" s="2">
        <f t="shared" si="53"/>
        <v>0</v>
      </c>
      <c r="L228" s="2">
        <f t="shared" si="53"/>
        <v>0</v>
      </c>
      <c r="M228" s="2">
        <f t="shared" si="53"/>
        <v>0</v>
      </c>
      <c r="N228" s="2">
        <f>SUM(B228:M228)</f>
        <v>7480</v>
      </c>
      <c r="O228" s="12">
        <f>N228/O66</f>
        <v>0.41984732824427479</v>
      </c>
      <c r="P228" s="12">
        <f>O228+O147</f>
        <v>1</v>
      </c>
    </row>
    <row r="229" spans="1:16">
      <c r="A229" s="7">
        <v>2002</v>
      </c>
      <c r="B229" s="2">
        <f t="shared" ref="B229:M229" si="54">C67-B148</f>
        <v>0</v>
      </c>
      <c r="C229" s="2">
        <f t="shared" si="54"/>
        <v>0</v>
      </c>
      <c r="D229" s="2">
        <f t="shared" si="54"/>
        <v>0</v>
      </c>
      <c r="E229" s="2">
        <f t="shared" si="54"/>
        <v>0</v>
      </c>
      <c r="F229" s="2">
        <f t="shared" si="54"/>
        <v>0</v>
      </c>
      <c r="G229" s="2">
        <f t="shared" si="54"/>
        <v>894</v>
      </c>
      <c r="H229" s="2">
        <f t="shared" si="54"/>
        <v>3245</v>
      </c>
      <c r="I229" s="2">
        <f t="shared" si="54"/>
        <v>0</v>
      </c>
      <c r="J229" s="2">
        <f t="shared" si="54"/>
        <v>0</v>
      </c>
      <c r="K229" s="2">
        <f t="shared" si="54"/>
        <v>0</v>
      </c>
      <c r="L229" s="2">
        <f t="shared" si="54"/>
        <v>0</v>
      </c>
      <c r="M229" s="2">
        <f t="shared" si="54"/>
        <v>0</v>
      </c>
      <c r="N229" s="2">
        <f>SUM(B229:M229)</f>
        <v>4139</v>
      </c>
      <c r="O229" s="12">
        <f>N229/O67</f>
        <v>0.41833434404689712</v>
      </c>
      <c r="P229" s="12">
        <f>O229+O148</f>
        <v>1</v>
      </c>
    </row>
    <row r="230" spans="1:16">
      <c r="A230" s="7">
        <v>2003</v>
      </c>
      <c r="B230" s="2">
        <f t="shared" ref="B230:M230" si="55">C68-B149</f>
        <v>0</v>
      </c>
      <c r="C230" s="2">
        <f t="shared" si="55"/>
        <v>0</v>
      </c>
      <c r="D230" s="2">
        <f t="shared" si="55"/>
        <v>0</v>
      </c>
      <c r="E230" s="2">
        <f t="shared" si="55"/>
        <v>0</v>
      </c>
      <c r="F230" s="2">
        <f t="shared" si="55"/>
        <v>0</v>
      </c>
      <c r="G230" s="2">
        <f t="shared" si="55"/>
        <v>0</v>
      </c>
      <c r="H230" s="2">
        <f t="shared" si="55"/>
        <v>0</v>
      </c>
      <c r="I230" s="2">
        <f t="shared" si="55"/>
        <v>0</v>
      </c>
      <c r="J230" s="2">
        <f t="shared" si="55"/>
        <v>0</v>
      </c>
      <c r="K230" s="2">
        <f t="shared" si="55"/>
        <v>0</v>
      </c>
      <c r="L230" s="2">
        <f t="shared" si="55"/>
        <v>0</v>
      </c>
      <c r="M230" s="2">
        <f t="shared" si="55"/>
        <v>0</v>
      </c>
      <c r="N230" s="2">
        <f>SUM(B230:M230)</f>
        <v>0</v>
      </c>
      <c r="O230" s="12">
        <v>0</v>
      </c>
      <c r="P230" s="12">
        <v>0</v>
      </c>
    </row>
    <row r="231" spans="1:16">
      <c r="A231" s="7">
        <v>2004</v>
      </c>
      <c r="B231" s="2">
        <f t="shared" ref="B231:M231" si="56">C69-B150</f>
        <v>0</v>
      </c>
      <c r="C231" s="2">
        <f t="shared" si="56"/>
        <v>0</v>
      </c>
      <c r="D231" s="2">
        <f t="shared" si="56"/>
        <v>0</v>
      </c>
      <c r="E231" s="2">
        <f t="shared" si="56"/>
        <v>0</v>
      </c>
      <c r="F231" s="2">
        <f t="shared" si="56"/>
        <v>0</v>
      </c>
      <c r="G231" s="2">
        <f t="shared" si="56"/>
        <v>0</v>
      </c>
      <c r="H231" s="2">
        <f t="shared" si="56"/>
        <v>0</v>
      </c>
      <c r="I231" s="2">
        <f t="shared" si="56"/>
        <v>0</v>
      </c>
      <c r="J231" s="2">
        <f t="shared" si="56"/>
        <v>0</v>
      </c>
      <c r="K231" s="2">
        <f t="shared" si="56"/>
        <v>0</v>
      </c>
      <c r="L231" s="2">
        <f t="shared" si="56"/>
        <v>0</v>
      </c>
      <c r="M231" s="2">
        <f t="shared" si="56"/>
        <v>0</v>
      </c>
      <c r="N231" s="2">
        <f>SUM(B231:M231)</f>
        <v>0</v>
      </c>
      <c r="O231" s="12">
        <v>0</v>
      </c>
      <c r="P231" s="12">
        <v>0</v>
      </c>
    </row>
    <row r="232" spans="1:16">
      <c r="A232" s="7">
        <v>2005</v>
      </c>
      <c r="B232" s="2">
        <v>0</v>
      </c>
      <c r="C232" s="2">
        <v>0</v>
      </c>
      <c r="D232" s="2">
        <v>0</v>
      </c>
      <c r="E232" s="2">
        <v>0</v>
      </c>
      <c r="F232" s="2">
        <v>0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">
        <f>SUM(B232:M232)</f>
        <v>0</v>
      </c>
      <c r="O232" s="12">
        <v>0</v>
      </c>
      <c r="P232" s="12">
        <v>0</v>
      </c>
    </row>
    <row r="233" spans="1:16">
      <c r="A233" s="7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12"/>
      <c r="P233" s="12"/>
    </row>
    <row r="234" spans="1:16">
      <c r="A234" s="7">
        <v>2006</v>
      </c>
      <c r="B234" s="2">
        <v>0</v>
      </c>
      <c r="C234" s="2">
        <v>0</v>
      </c>
      <c r="D234" s="2">
        <v>0</v>
      </c>
      <c r="E234" s="2">
        <v>0</v>
      </c>
      <c r="F234" s="2">
        <v>0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">
        <f>SUM(B234:M234)</f>
        <v>0</v>
      </c>
      <c r="O234" s="12">
        <v>0</v>
      </c>
      <c r="P234" s="12">
        <v>0</v>
      </c>
    </row>
    <row r="235" spans="1:16">
      <c r="A235" s="7">
        <v>2007</v>
      </c>
      <c r="B235" s="2">
        <v>0</v>
      </c>
      <c r="C235" s="2">
        <v>0</v>
      </c>
      <c r="D235" s="2">
        <v>0</v>
      </c>
      <c r="E235" s="2">
        <v>0</v>
      </c>
      <c r="F235" s="2">
        <v>0</v>
      </c>
      <c r="G235" s="2">
        <v>0</v>
      </c>
      <c r="H235" s="2">
        <v>0</v>
      </c>
      <c r="I235" s="2">
        <v>0</v>
      </c>
      <c r="J235" s="2">
        <v>0</v>
      </c>
      <c r="K235" s="2">
        <v>0</v>
      </c>
      <c r="L235" s="2">
        <v>0</v>
      </c>
      <c r="M235" s="2">
        <v>0</v>
      </c>
      <c r="N235" s="2">
        <f>SUM(B235:M235)</f>
        <v>0</v>
      </c>
      <c r="O235" s="12">
        <v>0</v>
      </c>
      <c r="P235" s="12">
        <v>0</v>
      </c>
    </row>
    <row r="236" spans="1:16">
      <c r="A236" s="7">
        <v>2008</v>
      </c>
      <c r="B236" s="2">
        <v>0</v>
      </c>
      <c r="C236" s="2">
        <v>0</v>
      </c>
      <c r="D236" s="2">
        <v>0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">
        <f>SUM(B236:M236)</f>
        <v>0</v>
      </c>
      <c r="O236" s="12">
        <v>0</v>
      </c>
      <c r="P236" s="12">
        <v>0</v>
      </c>
    </row>
    <row r="237" spans="1:16">
      <c r="A237" s="7">
        <v>2009</v>
      </c>
      <c r="B237" s="2">
        <f t="shared" ref="B237:M237" si="57">C75-B156</f>
        <v>0</v>
      </c>
      <c r="C237" s="2">
        <f t="shared" si="57"/>
        <v>0</v>
      </c>
      <c r="D237" s="2">
        <f t="shared" si="57"/>
        <v>0</v>
      </c>
      <c r="E237" s="2">
        <f t="shared" si="57"/>
        <v>0</v>
      </c>
      <c r="F237" s="2">
        <f t="shared" si="57"/>
        <v>0</v>
      </c>
      <c r="G237" s="2">
        <f t="shared" si="57"/>
        <v>4546</v>
      </c>
      <c r="H237" s="2">
        <f t="shared" si="57"/>
        <v>7653</v>
      </c>
      <c r="I237" s="2">
        <f t="shared" si="57"/>
        <v>5472</v>
      </c>
      <c r="J237" s="2">
        <f t="shared" si="57"/>
        <v>0</v>
      </c>
      <c r="K237" s="2">
        <f t="shared" si="57"/>
        <v>0</v>
      </c>
      <c r="L237" s="2">
        <f t="shared" si="57"/>
        <v>0</v>
      </c>
      <c r="M237" s="2">
        <f t="shared" si="57"/>
        <v>0</v>
      </c>
      <c r="N237" s="2">
        <f>SUM(B237:M237)</f>
        <v>17671</v>
      </c>
      <c r="O237" s="12">
        <f>N237/O75</f>
        <v>0.7592592592592593</v>
      </c>
      <c r="P237" s="12">
        <f>O237+O156</f>
        <v>1</v>
      </c>
    </row>
    <row r="238" spans="1:16">
      <c r="A238" s="7">
        <v>2010</v>
      </c>
      <c r="B238" s="2">
        <f t="shared" ref="B238" si="58">C76-B157</f>
        <v>0</v>
      </c>
      <c r="C238" s="2">
        <f t="shared" ref="C238" si="59">D76-C157</f>
        <v>0</v>
      </c>
      <c r="D238" s="2">
        <f t="shared" ref="D238" si="60">E76-D157</f>
        <v>0</v>
      </c>
      <c r="E238" s="2">
        <f t="shared" ref="E238" si="61">F76-E157</f>
        <v>0</v>
      </c>
      <c r="F238" s="2">
        <f t="shared" ref="F238" si="62">G76-F157</f>
        <v>0</v>
      </c>
      <c r="G238" s="2">
        <f t="shared" ref="G238" si="63">H76-G157</f>
        <v>1239</v>
      </c>
      <c r="H238" s="2">
        <f t="shared" ref="H238" si="64">I76-H157</f>
        <v>6552</v>
      </c>
      <c r="I238" s="2">
        <f t="shared" ref="I238" si="65">J76-I157</f>
        <v>4640</v>
      </c>
      <c r="J238" s="2">
        <f t="shared" ref="J238" si="66">K76-J157</f>
        <v>333</v>
      </c>
      <c r="K238" s="2">
        <f t="shared" ref="K238" si="67">L76-K157</f>
        <v>0</v>
      </c>
      <c r="L238" s="2">
        <f t="shared" ref="L238" si="68">M76-L157</f>
        <v>0</v>
      </c>
      <c r="M238" s="2">
        <f t="shared" ref="M238" si="69">N76-M157</f>
        <v>0</v>
      </c>
      <c r="N238" s="2">
        <f>SUM(B238:M238)</f>
        <v>12764</v>
      </c>
      <c r="O238" s="12">
        <f>N238/O76</f>
        <v>0.65560634855411171</v>
      </c>
      <c r="P238" s="12">
        <f>O238+O157</f>
        <v>1</v>
      </c>
    </row>
    <row r="239" spans="1:16">
      <c r="A239" s="7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12"/>
      <c r="P239" s="12"/>
    </row>
    <row r="240" spans="1:16">
      <c r="A240" s="7">
        <v>2011</v>
      </c>
      <c r="B240" s="2">
        <f t="shared" ref="B240" si="70">C78-B159</f>
        <v>0</v>
      </c>
      <c r="C240" s="2">
        <f t="shared" ref="C240" si="71">D78-C159</f>
        <v>0</v>
      </c>
      <c r="D240" s="2">
        <f t="shared" ref="D240" si="72">E78-D159</f>
        <v>0</v>
      </c>
      <c r="E240" s="2">
        <f t="shared" ref="E240" si="73">F78-E159</f>
        <v>0</v>
      </c>
      <c r="F240" s="2">
        <f t="shared" ref="F240" si="74">G78-F159</f>
        <v>0</v>
      </c>
      <c r="G240" s="2">
        <f t="shared" ref="G240" si="75">H78-G159</f>
        <v>1911</v>
      </c>
      <c r="H240" s="2">
        <f t="shared" ref="H240" si="76">I78-H159</f>
        <v>6543</v>
      </c>
      <c r="I240" s="2">
        <f t="shared" ref="I240" si="77">J78-I159</f>
        <v>4909</v>
      </c>
      <c r="J240" s="2">
        <f t="shared" ref="J240" si="78">K78-J159</f>
        <v>177</v>
      </c>
      <c r="K240" s="2">
        <f t="shared" ref="K240" si="79">L78-K159</f>
        <v>0</v>
      </c>
      <c r="L240" s="2">
        <f t="shared" ref="L240" si="80">M78-L159</f>
        <v>0</v>
      </c>
      <c r="M240" s="2">
        <f t="shared" ref="M240" si="81">N78-M159</f>
        <v>0</v>
      </c>
      <c r="N240" s="2">
        <f>SUM(B240:M240)</f>
        <v>13540</v>
      </c>
      <c r="O240" s="12">
        <f>N240/O78</f>
        <v>0.62865632834989316</v>
      </c>
      <c r="P240" s="12">
        <f>O240+O159</f>
        <v>1</v>
      </c>
    </row>
    <row r="241" spans="1:16">
      <c r="A241" s="7">
        <v>2012</v>
      </c>
      <c r="B241" s="2">
        <f t="shared" ref="B241" si="82">C79-B160</f>
        <v>0</v>
      </c>
      <c r="C241" s="2">
        <f t="shared" ref="C241" si="83">D79-C160</f>
        <v>0</v>
      </c>
      <c r="D241" s="2">
        <f t="shared" ref="D241" si="84">E79-D160</f>
        <v>0</v>
      </c>
      <c r="E241" s="2">
        <f t="shared" ref="E241" si="85">F79-E160</f>
        <v>0</v>
      </c>
      <c r="F241" s="2">
        <f t="shared" ref="F241" si="86">G79-F160</f>
        <v>0</v>
      </c>
      <c r="G241" s="2">
        <f t="shared" ref="G241" si="87">H79-G160</f>
        <v>4378</v>
      </c>
      <c r="H241" s="2">
        <f t="shared" ref="H241" si="88">I79-H160</f>
        <v>9219</v>
      </c>
      <c r="I241" s="2">
        <f t="shared" ref="I241" si="89">J79-I160</f>
        <v>8574</v>
      </c>
      <c r="J241" s="2">
        <f t="shared" ref="J241" si="90">K79-J160</f>
        <v>0</v>
      </c>
      <c r="K241" s="2">
        <f t="shared" ref="K241" si="91">L79-K160</f>
        <v>0</v>
      </c>
      <c r="L241" s="2">
        <f t="shared" ref="L241" si="92">M79-L160</f>
        <v>0</v>
      </c>
      <c r="M241" s="2">
        <f t="shared" ref="M241" si="93">N79-M160</f>
        <v>0</v>
      </c>
      <c r="N241" s="2">
        <f>SUM(B241:M241)</f>
        <v>22171</v>
      </c>
      <c r="O241" s="12">
        <f>N241/O79</f>
        <v>0.67276589288423605</v>
      </c>
      <c r="P241" s="12">
        <f>O241+O160</f>
        <v>1</v>
      </c>
    </row>
    <row r="242" spans="1:16">
      <c r="A242" s="7">
        <v>2013</v>
      </c>
      <c r="B242" s="2">
        <f t="shared" ref="B242" si="94">C80-B161</f>
        <v>0</v>
      </c>
      <c r="C242" s="2">
        <f t="shared" ref="C242" si="95">D80-C161</f>
        <v>0</v>
      </c>
      <c r="D242" s="2">
        <f t="shared" ref="D242" si="96">E80-D161</f>
        <v>0</v>
      </c>
      <c r="E242" s="2">
        <f t="shared" ref="E242" si="97">F80-E161</f>
        <v>0</v>
      </c>
      <c r="F242" s="2">
        <f t="shared" ref="F242" si="98">G80-F161</f>
        <v>0</v>
      </c>
      <c r="G242" s="2">
        <f t="shared" ref="G242" si="99">H80-G161</f>
        <v>709</v>
      </c>
      <c r="H242" s="2">
        <f t="shared" ref="H242" si="100">I80-H161</f>
        <v>3868</v>
      </c>
      <c r="I242" s="2">
        <f t="shared" ref="I242" si="101">J80-I161</f>
        <v>2249</v>
      </c>
      <c r="J242" s="2">
        <f t="shared" ref="J242" si="102">K80-J161</f>
        <v>0</v>
      </c>
      <c r="K242" s="2">
        <f t="shared" ref="K242" si="103">L80-K161</f>
        <v>0</v>
      </c>
      <c r="L242" s="2">
        <f t="shared" ref="L242" si="104">M80-L161</f>
        <v>0</v>
      </c>
      <c r="M242" s="2">
        <f t="shared" ref="M242" si="105">N80-M161</f>
        <v>0</v>
      </c>
      <c r="N242" s="2">
        <f>SUM(B242:M242)</f>
        <v>6826</v>
      </c>
      <c r="O242" s="12">
        <f>N242/O80</f>
        <v>0.74115092290988061</v>
      </c>
      <c r="P242" s="12">
        <f>O242+O161</f>
        <v>1</v>
      </c>
    </row>
    <row r="243" spans="1:16" ht="15.75" thickBot="1">
      <c r="A243" s="15" t="s">
        <v>1</v>
      </c>
      <c r="B243" s="16">
        <f>SUM(B169:B242)</f>
        <v>0</v>
      </c>
      <c r="C243" s="16">
        <f t="shared" ref="C243:N243" si="106">SUM(C169:C242)</f>
        <v>0</v>
      </c>
      <c r="D243" s="16">
        <f t="shared" si="106"/>
        <v>0</v>
      </c>
      <c r="E243" s="16">
        <f t="shared" si="106"/>
        <v>6971</v>
      </c>
      <c r="F243" s="16">
        <f t="shared" si="106"/>
        <v>40322</v>
      </c>
      <c r="G243" s="16">
        <f t="shared" si="106"/>
        <v>142973</v>
      </c>
      <c r="H243" s="16">
        <f t="shared" si="106"/>
        <v>240355</v>
      </c>
      <c r="I243" s="16">
        <f t="shared" si="106"/>
        <v>174770</v>
      </c>
      <c r="J243" s="16">
        <f t="shared" si="106"/>
        <v>48121</v>
      </c>
      <c r="K243" s="16">
        <f t="shared" si="106"/>
        <v>5315</v>
      </c>
      <c r="L243" s="16">
        <f t="shared" si="106"/>
        <v>0</v>
      </c>
      <c r="M243" s="16">
        <f t="shared" si="106"/>
        <v>0</v>
      </c>
      <c r="N243" s="16">
        <f t="shared" si="106"/>
        <v>658827</v>
      </c>
      <c r="O243" s="17">
        <f>N243/O81</f>
        <v>0.41884269884358888</v>
      </c>
      <c r="P243" s="12">
        <f>O243+O162</f>
        <v>1</v>
      </c>
    </row>
    <row r="244" spans="1:16" ht="16.5" thickTop="1" thickBot="1">
      <c r="A244" s="25" t="s">
        <v>2</v>
      </c>
      <c r="B244" s="26">
        <f>AVERAGE(B169:B242)</f>
        <v>0</v>
      </c>
      <c r="C244" s="26">
        <f t="shared" ref="C244:O244" si="107">AVERAGE(C169:C242)</f>
        <v>0</v>
      </c>
      <c r="D244" s="26">
        <f t="shared" si="107"/>
        <v>0</v>
      </c>
      <c r="E244" s="26">
        <f t="shared" si="107"/>
        <v>112.43548387096774</v>
      </c>
      <c r="F244" s="26">
        <f t="shared" si="107"/>
        <v>650.35483870967744</v>
      </c>
      <c r="G244" s="26">
        <f t="shared" si="107"/>
        <v>2306.016129032258</v>
      </c>
      <c r="H244" s="26">
        <f t="shared" si="107"/>
        <v>3876.6935483870966</v>
      </c>
      <c r="I244" s="26">
        <f t="shared" si="107"/>
        <v>2818.8709677419356</v>
      </c>
      <c r="J244" s="26">
        <f t="shared" si="107"/>
        <v>776.14516129032256</v>
      </c>
      <c r="K244" s="26">
        <f t="shared" si="107"/>
        <v>85.725806451612897</v>
      </c>
      <c r="L244" s="26">
        <f t="shared" si="107"/>
        <v>0</v>
      </c>
      <c r="M244" s="26">
        <f t="shared" si="107"/>
        <v>0</v>
      </c>
      <c r="N244" s="26">
        <f t="shared" si="107"/>
        <v>10626.241935483871</v>
      </c>
      <c r="O244" s="27">
        <f t="shared" si="107"/>
        <v>0.39001665225402915</v>
      </c>
      <c r="P244" s="12"/>
    </row>
    <row r="245" spans="1:16" ht="15.75" thickTop="1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</row>
    <row r="249" spans="1:16">
      <c r="J249" t="s">
        <v>38</v>
      </c>
    </row>
  </sheetData>
  <mergeCells count="9">
    <mergeCell ref="B2:O2"/>
    <mergeCell ref="B3:O3"/>
    <mergeCell ref="B4:O4"/>
    <mergeCell ref="A83:O83"/>
    <mergeCell ref="A166:O166"/>
    <mergeCell ref="A84:O84"/>
    <mergeCell ref="A85:O85"/>
    <mergeCell ref="A164:O164"/>
    <mergeCell ref="A165:O165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2" max="16383" man="1"/>
    <brk id="16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7"/>
  </sheetPr>
  <dimension ref="A1:P206"/>
  <sheetViews>
    <sheetView topLeftCell="A175" zoomScaleNormal="100" workbookViewId="0">
      <selection activeCell="P204" sqref="P204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6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18" t="s">
        <v>36</v>
      </c>
      <c r="M1" s="7"/>
      <c r="N1" s="7"/>
      <c r="O1" s="7"/>
      <c r="P1" s="7"/>
    </row>
    <row r="2" spans="1:16">
      <c r="A2" s="7"/>
      <c r="B2" s="32" t="s">
        <v>28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7"/>
    </row>
    <row r="3" spans="1:16">
      <c r="A3" s="7"/>
      <c r="B3" s="32" t="s">
        <v>29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7"/>
    </row>
    <row r="4" spans="1:16">
      <c r="A4" s="7"/>
      <c r="B4" s="32" t="s">
        <v>30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3"/>
      <c r="P4" s="7"/>
    </row>
    <row r="5" spans="1:16">
      <c r="A5" s="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 t="s">
        <v>17</v>
      </c>
      <c r="P5" s="7"/>
    </row>
    <row r="6" spans="1:16">
      <c r="A6" s="7"/>
      <c r="B6" s="23" t="s">
        <v>0</v>
      </c>
      <c r="C6" s="19" t="s">
        <v>3</v>
      </c>
      <c r="D6" s="19" t="s">
        <v>4</v>
      </c>
      <c r="E6" s="19" t="s">
        <v>5</v>
      </c>
      <c r="F6" s="19" t="s">
        <v>6</v>
      </c>
      <c r="G6" s="19" t="s">
        <v>7</v>
      </c>
      <c r="H6" s="19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19" t="s">
        <v>14</v>
      </c>
      <c r="O6" s="19" t="s">
        <v>15</v>
      </c>
      <c r="P6" s="8"/>
    </row>
    <row r="7" spans="1:16">
      <c r="A7" s="7"/>
      <c r="B7" s="13">
        <v>1963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593</v>
      </c>
      <c r="I7" s="5">
        <v>1160</v>
      </c>
      <c r="J7" s="5">
        <v>752</v>
      </c>
      <c r="K7" s="5">
        <v>26</v>
      </c>
      <c r="L7" s="5">
        <v>0</v>
      </c>
      <c r="M7" s="5">
        <v>0</v>
      </c>
      <c r="N7" s="5">
        <v>0</v>
      </c>
      <c r="O7" s="5">
        <f>SUM(C7:N7)</f>
        <v>2531</v>
      </c>
      <c r="P7" s="7"/>
    </row>
    <row r="8" spans="1:16">
      <c r="A8" s="7"/>
      <c r="B8" s="18">
        <v>1964</v>
      </c>
      <c r="C8" s="2">
        <v>0</v>
      </c>
      <c r="D8" s="2">
        <v>0</v>
      </c>
      <c r="E8" s="2">
        <v>0</v>
      </c>
      <c r="F8" s="2">
        <v>0</v>
      </c>
      <c r="G8" s="2">
        <v>215</v>
      </c>
      <c r="H8" s="2">
        <v>429</v>
      </c>
      <c r="I8" s="2">
        <v>2326</v>
      </c>
      <c r="J8" s="2">
        <v>2082</v>
      </c>
      <c r="K8" s="2">
        <v>623</v>
      </c>
      <c r="L8" s="2">
        <v>0</v>
      </c>
      <c r="M8" s="2">
        <v>0</v>
      </c>
      <c r="N8" s="2">
        <v>0</v>
      </c>
      <c r="O8" s="2">
        <f>SUM(C8:N8)</f>
        <v>5675</v>
      </c>
      <c r="P8" s="7"/>
    </row>
    <row r="9" spans="1:16">
      <c r="A9" s="7"/>
      <c r="B9" s="18">
        <v>1965</v>
      </c>
      <c r="C9" s="2">
        <v>0</v>
      </c>
      <c r="D9" s="2">
        <v>0</v>
      </c>
      <c r="E9" s="2">
        <v>0</v>
      </c>
      <c r="F9" s="2">
        <v>248</v>
      </c>
      <c r="G9" s="2">
        <v>668</v>
      </c>
      <c r="H9" s="2">
        <v>24</v>
      </c>
      <c r="I9" s="2">
        <v>2188</v>
      </c>
      <c r="J9" s="2">
        <v>2791</v>
      </c>
      <c r="K9" s="2">
        <v>234</v>
      </c>
      <c r="L9" s="2">
        <v>0</v>
      </c>
      <c r="M9" s="2">
        <v>0</v>
      </c>
      <c r="N9" s="2">
        <v>0</v>
      </c>
      <c r="O9" s="2">
        <f>SUM(C9:N9)</f>
        <v>6153</v>
      </c>
      <c r="P9" s="7"/>
    </row>
    <row r="10" spans="1:16">
      <c r="A10" s="7"/>
      <c r="B10" s="18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7"/>
    </row>
    <row r="11" spans="1:16">
      <c r="A11" s="7"/>
      <c r="B11" s="18">
        <v>1966</v>
      </c>
      <c r="C11" s="2">
        <v>0</v>
      </c>
      <c r="D11" s="2">
        <v>0</v>
      </c>
      <c r="E11" s="2">
        <v>0</v>
      </c>
      <c r="F11" s="2">
        <v>0</v>
      </c>
      <c r="G11" s="2">
        <v>803</v>
      </c>
      <c r="H11" s="2">
        <v>538</v>
      </c>
      <c r="I11" s="2">
        <v>1987</v>
      </c>
      <c r="J11" s="2">
        <v>1367</v>
      </c>
      <c r="K11" s="2">
        <v>803</v>
      </c>
      <c r="L11" s="2">
        <v>335</v>
      </c>
      <c r="M11" s="2">
        <v>0</v>
      </c>
      <c r="N11" s="2">
        <v>0</v>
      </c>
      <c r="O11" s="2">
        <f>SUM(C11:N11)</f>
        <v>5833</v>
      </c>
      <c r="P11" s="7"/>
    </row>
    <row r="12" spans="1:16">
      <c r="A12" s="7"/>
      <c r="B12" s="18">
        <v>1967</v>
      </c>
      <c r="C12" s="2">
        <v>0</v>
      </c>
      <c r="D12" s="2">
        <v>0</v>
      </c>
      <c r="E12" s="2">
        <v>0</v>
      </c>
      <c r="F12" s="2">
        <v>335</v>
      </c>
      <c r="G12" s="2">
        <v>157</v>
      </c>
      <c r="H12" s="2">
        <v>185</v>
      </c>
      <c r="I12" s="2">
        <v>1550</v>
      </c>
      <c r="J12" s="2">
        <v>3217</v>
      </c>
      <c r="K12" s="2">
        <v>900</v>
      </c>
      <c r="L12" s="2">
        <v>343</v>
      </c>
      <c r="M12" s="2">
        <v>0</v>
      </c>
      <c r="N12" s="2">
        <v>0</v>
      </c>
      <c r="O12" s="2">
        <f>SUM(C12:N12)</f>
        <v>6687</v>
      </c>
      <c r="P12" s="7"/>
    </row>
    <row r="13" spans="1:16">
      <c r="A13" s="7"/>
      <c r="B13" s="18">
        <v>1968</v>
      </c>
      <c r="C13" s="2">
        <v>0</v>
      </c>
      <c r="D13" s="2">
        <v>0</v>
      </c>
      <c r="E13" s="2">
        <v>0</v>
      </c>
      <c r="F13" s="2">
        <v>0</v>
      </c>
      <c r="G13" s="2">
        <v>419</v>
      </c>
      <c r="H13" s="2">
        <v>1172</v>
      </c>
      <c r="I13" s="2">
        <v>3842</v>
      </c>
      <c r="J13" s="2">
        <v>2977</v>
      </c>
      <c r="K13" s="2">
        <v>252</v>
      </c>
      <c r="L13" s="2">
        <v>418</v>
      </c>
      <c r="M13" s="2">
        <v>0</v>
      </c>
      <c r="N13" s="2">
        <v>0</v>
      </c>
      <c r="O13" s="2">
        <f>SUM(C13:N13)</f>
        <v>9080</v>
      </c>
      <c r="P13" s="7"/>
    </row>
    <row r="14" spans="1:16">
      <c r="A14" s="7"/>
      <c r="B14" s="18">
        <v>1969</v>
      </c>
      <c r="C14" s="2">
        <v>0</v>
      </c>
      <c r="D14" s="2">
        <v>0</v>
      </c>
      <c r="E14" s="2">
        <v>0</v>
      </c>
      <c r="F14" s="2">
        <v>0</v>
      </c>
      <c r="G14" s="2">
        <v>472</v>
      </c>
      <c r="H14" s="2">
        <v>542</v>
      </c>
      <c r="I14" s="2">
        <v>2334</v>
      </c>
      <c r="J14" s="2">
        <v>3448</v>
      </c>
      <c r="K14" s="2">
        <v>455</v>
      </c>
      <c r="L14" s="2">
        <v>432</v>
      </c>
      <c r="M14" s="2">
        <v>0</v>
      </c>
      <c r="N14" s="2">
        <v>0</v>
      </c>
      <c r="O14" s="2">
        <f>SUM(C14:N14)</f>
        <v>7683</v>
      </c>
      <c r="P14" s="7"/>
    </row>
    <row r="15" spans="1:16">
      <c r="A15" s="7"/>
      <c r="B15" s="18">
        <v>1970</v>
      </c>
      <c r="C15" s="2">
        <v>0</v>
      </c>
      <c r="D15" s="2">
        <v>0</v>
      </c>
      <c r="E15" s="2">
        <v>0</v>
      </c>
      <c r="F15" s="2">
        <v>0</v>
      </c>
      <c r="G15" s="2">
        <v>968</v>
      </c>
      <c r="H15" s="2">
        <v>789</v>
      </c>
      <c r="I15" s="2">
        <v>4171</v>
      </c>
      <c r="J15" s="2">
        <v>2531</v>
      </c>
      <c r="K15" s="2">
        <v>435</v>
      </c>
      <c r="L15" s="2">
        <v>204</v>
      </c>
      <c r="M15" s="2">
        <v>0</v>
      </c>
      <c r="N15" s="2">
        <v>0</v>
      </c>
      <c r="O15" s="2">
        <f>SUM(C15:N15)</f>
        <v>9098</v>
      </c>
      <c r="P15" s="7"/>
    </row>
    <row r="16" spans="1:16">
      <c r="A16" s="7"/>
      <c r="B16" s="18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7"/>
    </row>
    <row r="17" spans="1:16">
      <c r="A17" s="7"/>
      <c r="B17" s="18">
        <v>1971</v>
      </c>
      <c r="C17" s="2">
        <v>0</v>
      </c>
      <c r="D17" s="2">
        <v>0</v>
      </c>
      <c r="E17" s="2">
        <v>0</v>
      </c>
      <c r="F17" s="2">
        <v>0</v>
      </c>
      <c r="G17" s="2">
        <v>309</v>
      </c>
      <c r="H17" s="2">
        <v>972</v>
      </c>
      <c r="I17" s="2">
        <v>3922</v>
      </c>
      <c r="J17" s="2">
        <v>3585</v>
      </c>
      <c r="K17" s="2">
        <v>588</v>
      </c>
      <c r="L17" s="2">
        <v>0</v>
      </c>
      <c r="M17" s="2">
        <v>0</v>
      </c>
      <c r="N17" s="2">
        <v>0</v>
      </c>
      <c r="O17" s="2">
        <f>SUM(C17:N17)</f>
        <v>9376</v>
      </c>
      <c r="P17" s="7"/>
    </row>
    <row r="18" spans="1:16">
      <c r="A18" s="7"/>
      <c r="B18" s="18">
        <v>1972</v>
      </c>
      <c r="C18" s="2">
        <v>0</v>
      </c>
      <c r="D18" s="2">
        <v>0</v>
      </c>
      <c r="E18" s="2">
        <v>0</v>
      </c>
      <c r="F18" s="2">
        <v>175</v>
      </c>
      <c r="G18" s="2">
        <v>183</v>
      </c>
      <c r="H18" s="2">
        <v>1234</v>
      </c>
      <c r="I18" s="2">
        <v>3750</v>
      </c>
      <c r="J18" s="2">
        <v>4120</v>
      </c>
      <c r="K18" s="2">
        <v>756</v>
      </c>
      <c r="L18" s="2">
        <v>0</v>
      </c>
      <c r="M18" s="2">
        <v>0</v>
      </c>
      <c r="N18" s="2">
        <v>0</v>
      </c>
      <c r="O18" s="2">
        <f>SUM(C18:N18)</f>
        <v>10218</v>
      </c>
      <c r="P18" s="7"/>
    </row>
    <row r="19" spans="1:16">
      <c r="A19" s="7"/>
      <c r="B19" s="18">
        <v>1973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1340</v>
      </c>
      <c r="I19" s="2">
        <v>4282</v>
      </c>
      <c r="J19" s="2">
        <v>4392</v>
      </c>
      <c r="K19" s="2">
        <v>669</v>
      </c>
      <c r="L19" s="2">
        <v>0</v>
      </c>
      <c r="M19" s="2">
        <v>0</v>
      </c>
      <c r="N19" s="2">
        <v>0</v>
      </c>
      <c r="O19" s="2">
        <f>SUM(C19:N19)</f>
        <v>10683</v>
      </c>
      <c r="P19" s="7"/>
    </row>
    <row r="20" spans="1:16">
      <c r="A20" s="7"/>
      <c r="B20" s="18">
        <v>1974</v>
      </c>
      <c r="C20" s="2">
        <v>0</v>
      </c>
      <c r="D20" s="2">
        <v>0</v>
      </c>
      <c r="E20" s="2">
        <v>0</v>
      </c>
      <c r="F20" s="2">
        <v>0</v>
      </c>
      <c r="G20" s="2">
        <v>687</v>
      </c>
      <c r="H20" s="2">
        <v>1048</v>
      </c>
      <c r="I20" s="2">
        <v>5597</v>
      </c>
      <c r="J20" s="2">
        <v>3575</v>
      </c>
      <c r="K20" s="2">
        <v>552</v>
      </c>
      <c r="L20" s="2">
        <v>0</v>
      </c>
      <c r="M20" s="2">
        <v>0</v>
      </c>
      <c r="N20" s="2">
        <v>0</v>
      </c>
      <c r="O20" s="2">
        <f>SUM(C20:N20)</f>
        <v>11459</v>
      </c>
      <c r="P20" s="7"/>
    </row>
    <row r="21" spans="1:16">
      <c r="A21" s="7"/>
      <c r="B21" s="18">
        <v>1975</v>
      </c>
      <c r="C21" s="2">
        <v>0</v>
      </c>
      <c r="D21" s="2">
        <v>0</v>
      </c>
      <c r="E21" s="2">
        <v>0</v>
      </c>
      <c r="F21" s="2">
        <v>0</v>
      </c>
      <c r="G21" s="2">
        <v>537</v>
      </c>
      <c r="H21" s="2">
        <v>692</v>
      </c>
      <c r="I21" s="2">
        <v>4903</v>
      </c>
      <c r="J21" s="2">
        <v>2973</v>
      </c>
      <c r="K21" s="2">
        <v>906</v>
      </c>
      <c r="L21" s="2">
        <v>0</v>
      </c>
      <c r="M21" s="2">
        <v>0</v>
      </c>
      <c r="N21" s="2">
        <v>0</v>
      </c>
      <c r="O21" s="2">
        <f>SUM(C21:N21)</f>
        <v>10011</v>
      </c>
      <c r="P21" s="7"/>
    </row>
    <row r="22" spans="1:16">
      <c r="A22" s="7"/>
      <c r="B22" s="18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7"/>
    </row>
    <row r="23" spans="1:16">
      <c r="A23" s="7"/>
      <c r="B23" s="18">
        <v>1976</v>
      </c>
      <c r="C23" s="2">
        <v>0</v>
      </c>
      <c r="D23" s="2">
        <v>0</v>
      </c>
      <c r="E23" s="2">
        <v>0</v>
      </c>
      <c r="F23" s="2">
        <v>0</v>
      </c>
      <c r="G23" s="2">
        <v>328</v>
      </c>
      <c r="H23" s="2">
        <v>1837</v>
      </c>
      <c r="I23" s="2">
        <v>4865</v>
      </c>
      <c r="J23" s="2">
        <v>4275</v>
      </c>
      <c r="K23" s="2">
        <v>732</v>
      </c>
      <c r="L23" s="2">
        <v>0</v>
      </c>
      <c r="M23" s="2">
        <v>0</v>
      </c>
      <c r="N23" s="2">
        <v>0</v>
      </c>
      <c r="O23" s="2">
        <f>SUM(C23:N23)</f>
        <v>12037</v>
      </c>
      <c r="P23" s="7"/>
    </row>
    <row r="24" spans="1:16">
      <c r="A24" s="7"/>
      <c r="B24" s="18">
        <v>1977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1335</v>
      </c>
      <c r="I24" s="2">
        <v>4024</v>
      </c>
      <c r="J24" s="2">
        <v>1985</v>
      </c>
      <c r="K24" s="2">
        <v>205</v>
      </c>
      <c r="L24" s="2">
        <v>0</v>
      </c>
      <c r="M24" s="2">
        <v>0</v>
      </c>
      <c r="N24" s="2">
        <v>0</v>
      </c>
      <c r="O24" s="2">
        <f>SUM(C24:N24)</f>
        <v>7549</v>
      </c>
      <c r="P24" s="7"/>
    </row>
    <row r="25" spans="1:16">
      <c r="A25" s="7"/>
      <c r="B25" s="18">
        <v>1978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1645</v>
      </c>
      <c r="I25" s="2">
        <v>4075</v>
      </c>
      <c r="J25" s="2">
        <v>3197</v>
      </c>
      <c r="K25" s="2">
        <v>558</v>
      </c>
      <c r="L25" s="2">
        <v>0</v>
      </c>
      <c r="M25" s="2">
        <v>0</v>
      </c>
      <c r="N25" s="2">
        <v>0</v>
      </c>
      <c r="O25" s="2">
        <f>SUM(C25:N25)</f>
        <v>9475</v>
      </c>
      <c r="P25" s="7"/>
    </row>
    <row r="26" spans="1:16">
      <c r="A26" s="7"/>
      <c r="B26" s="18">
        <v>1979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774</v>
      </c>
      <c r="I26" s="2">
        <v>1302</v>
      </c>
      <c r="J26" s="2">
        <v>2922</v>
      </c>
      <c r="K26" s="2">
        <v>780</v>
      </c>
      <c r="L26" s="2">
        <v>0</v>
      </c>
      <c r="M26" s="2">
        <v>0</v>
      </c>
      <c r="N26" s="2">
        <v>0</v>
      </c>
      <c r="O26" s="2">
        <f>SUM(C26:N26)</f>
        <v>5778</v>
      </c>
      <c r="P26" s="7"/>
    </row>
    <row r="27" spans="1:16">
      <c r="A27" s="7"/>
      <c r="B27" s="18">
        <v>1980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569</v>
      </c>
      <c r="I27" s="2">
        <v>4069</v>
      </c>
      <c r="J27" s="2">
        <v>2282</v>
      </c>
      <c r="K27" s="2">
        <v>553</v>
      </c>
      <c r="L27" s="2">
        <v>0</v>
      </c>
      <c r="M27" s="2">
        <v>0</v>
      </c>
      <c r="N27" s="2">
        <v>0</v>
      </c>
      <c r="O27" s="2">
        <f>SUM(C27:N27)</f>
        <v>7473</v>
      </c>
      <c r="P27" s="7"/>
    </row>
    <row r="28" spans="1:16">
      <c r="A28" s="7"/>
      <c r="B28" s="18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7"/>
    </row>
    <row r="29" spans="1:16">
      <c r="A29" s="7"/>
      <c r="B29" s="18">
        <v>1981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472</v>
      </c>
      <c r="I29" s="2">
        <v>2080</v>
      </c>
      <c r="J29" s="2">
        <v>1716</v>
      </c>
      <c r="K29" s="2">
        <v>865</v>
      </c>
      <c r="L29" s="2">
        <v>0</v>
      </c>
      <c r="M29" s="2">
        <v>0</v>
      </c>
      <c r="N29" s="2">
        <v>0</v>
      </c>
      <c r="O29" s="2">
        <f>SUM(C29:N29)</f>
        <v>5133</v>
      </c>
      <c r="P29" s="7"/>
    </row>
    <row r="30" spans="1:16">
      <c r="A30" s="7"/>
      <c r="B30" s="18">
        <v>1982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419</v>
      </c>
      <c r="I30" s="2">
        <v>3215</v>
      </c>
      <c r="J30" s="2">
        <v>2735</v>
      </c>
      <c r="K30" s="2">
        <v>827</v>
      </c>
      <c r="L30" s="2">
        <v>0</v>
      </c>
      <c r="M30" s="2">
        <v>0</v>
      </c>
      <c r="N30" s="2">
        <v>0</v>
      </c>
      <c r="O30" s="2">
        <f>SUM(C30:N30)</f>
        <v>7196</v>
      </c>
      <c r="P30" s="7"/>
    </row>
    <row r="31" spans="1:16">
      <c r="A31" s="7"/>
      <c r="B31" s="18">
        <v>1983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422</v>
      </c>
      <c r="I31" s="2">
        <v>2852</v>
      </c>
      <c r="J31" s="2">
        <v>3210</v>
      </c>
      <c r="K31" s="2">
        <v>1348</v>
      </c>
      <c r="L31" s="2">
        <v>0</v>
      </c>
      <c r="M31" s="2">
        <v>0</v>
      </c>
      <c r="N31" s="2">
        <v>0</v>
      </c>
      <c r="O31" s="2">
        <f>SUM(C31:N31)</f>
        <v>7832</v>
      </c>
      <c r="P31" s="7"/>
    </row>
    <row r="32" spans="1:16">
      <c r="A32" s="7"/>
      <c r="B32" s="18">
        <v>1984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514</v>
      </c>
      <c r="I32" s="2">
        <v>3719</v>
      </c>
      <c r="J32" s="2">
        <v>3618</v>
      </c>
      <c r="K32" s="2">
        <v>798</v>
      </c>
      <c r="L32" s="2">
        <v>0</v>
      </c>
      <c r="M32" s="2">
        <v>0</v>
      </c>
      <c r="N32" s="2">
        <v>0</v>
      </c>
      <c r="O32" s="2">
        <f>SUM(C32:N32)</f>
        <v>8649</v>
      </c>
      <c r="P32" s="7"/>
    </row>
    <row r="33" spans="1:16">
      <c r="A33" s="7"/>
      <c r="B33" s="18">
        <v>1985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1154</v>
      </c>
      <c r="I33" s="2">
        <v>3129</v>
      </c>
      <c r="J33" s="2">
        <v>3252</v>
      </c>
      <c r="K33" s="2">
        <v>573</v>
      </c>
      <c r="L33" s="2">
        <v>0</v>
      </c>
      <c r="M33" s="2">
        <v>0</v>
      </c>
      <c r="N33" s="2">
        <v>0</v>
      </c>
      <c r="O33" s="2">
        <f>SUM(C33:N33)</f>
        <v>8108</v>
      </c>
      <c r="P33" s="7"/>
    </row>
    <row r="34" spans="1:16">
      <c r="A34" s="7"/>
      <c r="B34" s="18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7"/>
    </row>
    <row r="35" spans="1:16">
      <c r="A35" s="7"/>
      <c r="B35" s="18">
        <v>1986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1297</v>
      </c>
      <c r="I35" s="2">
        <v>4091</v>
      </c>
      <c r="J35" s="2">
        <v>3146</v>
      </c>
      <c r="K35" s="2">
        <v>236</v>
      </c>
      <c r="L35" s="2">
        <v>0</v>
      </c>
      <c r="M35" s="2">
        <v>0</v>
      </c>
      <c r="N35" s="2">
        <v>0</v>
      </c>
      <c r="O35" s="2">
        <f>SUM(C35:N35)</f>
        <v>8770</v>
      </c>
      <c r="P35" s="7"/>
    </row>
    <row r="36" spans="1:16">
      <c r="A36" s="7"/>
      <c r="B36" s="18">
        <v>1987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1478</v>
      </c>
      <c r="I36" s="2">
        <v>3806</v>
      </c>
      <c r="J36" s="2">
        <v>3343</v>
      </c>
      <c r="K36" s="2">
        <v>113</v>
      </c>
      <c r="L36" s="2">
        <v>0</v>
      </c>
      <c r="M36" s="2">
        <v>0</v>
      </c>
      <c r="N36" s="2">
        <v>0</v>
      </c>
      <c r="O36" s="2">
        <f>SUM(C36:N36)</f>
        <v>8740</v>
      </c>
      <c r="P36" s="7"/>
    </row>
    <row r="37" spans="1:16">
      <c r="A37" s="7"/>
      <c r="B37" s="18">
        <v>1988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2790</v>
      </c>
      <c r="I37" s="2">
        <v>2483</v>
      </c>
      <c r="J37" s="2">
        <v>2492</v>
      </c>
      <c r="K37" s="2">
        <v>80</v>
      </c>
      <c r="L37" s="2">
        <v>0</v>
      </c>
      <c r="M37" s="2">
        <v>0</v>
      </c>
      <c r="N37" s="2">
        <v>0</v>
      </c>
      <c r="O37" s="2">
        <f>SUM(C37:N37)</f>
        <v>7845</v>
      </c>
      <c r="P37" s="7"/>
    </row>
    <row r="38" spans="1:16">
      <c r="A38" s="7"/>
      <c r="B38" s="18">
        <v>1989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1147</v>
      </c>
      <c r="I38" s="2">
        <v>3869</v>
      </c>
      <c r="J38" s="2">
        <v>2260</v>
      </c>
      <c r="K38" s="2">
        <v>386</v>
      </c>
      <c r="L38" s="2">
        <v>0</v>
      </c>
      <c r="M38" s="2">
        <v>0</v>
      </c>
      <c r="N38" s="2">
        <v>0</v>
      </c>
      <c r="O38" s="2">
        <f>SUM(C38:N38)</f>
        <v>7662</v>
      </c>
      <c r="P38" s="7"/>
    </row>
    <row r="39" spans="1:16">
      <c r="A39" s="7"/>
      <c r="B39" s="6">
        <v>1990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1422</v>
      </c>
      <c r="I39" s="2">
        <v>4306</v>
      </c>
      <c r="J39" s="2">
        <v>3075</v>
      </c>
      <c r="K39" s="2">
        <v>0</v>
      </c>
      <c r="L39" s="2">
        <v>0</v>
      </c>
      <c r="M39" s="2">
        <v>0</v>
      </c>
      <c r="N39" s="2">
        <v>0</v>
      </c>
      <c r="O39" s="2">
        <f>SUM(C39:N39)</f>
        <v>8803</v>
      </c>
      <c r="P39" s="7"/>
    </row>
    <row r="40" spans="1:16">
      <c r="A40" s="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7"/>
    </row>
    <row r="41" spans="1:16">
      <c r="A41" s="7"/>
      <c r="B41" s="18">
        <v>1991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926</v>
      </c>
      <c r="I41" s="2">
        <v>3346</v>
      </c>
      <c r="J41" s="2">
        <v>2747</v>
      </c>
      <c r="K41" s="2">
        <v>0</v>
      </c>
      <c r="L41" s="2">
        <v>0</v>
      </c>
      <c r="M41" s="2">
        <v>0</v>
      </c>
      <c r="N41" s="2">
        <v>0</v>
      </c>
      <c r="O41" s="2">
        <f>SUM(C41:N41)</f>
        <v>7019</v>
      </c>
      <c r="P41" s="7"/>
    </row>
    <row r="42" spans="1:16">
      <c r="A42" s="7"/>
      <c r="B42" s="18">
        <v>1992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381</v>
      </c>
      <c r="I42" s="2">
        <v>2221</v>
      </c>
      <c r="J42" s="2">
        <v>1879</v>
      </c>
      <c r="K42" s="2">
        <v>1028</v>
      </c>
      <c r="L42" s="2">
        <v>0</v>
      </c>
      <c r="M42" s="2">
        <v>0</v>
      </c>
      <c r="N42" s="2">
        <v>0</v>
      </c>
      <c r="O42" s="2">
        <f>SUM(C42:N42)</f>
        <v>5509</v>
      </c>
      <c r="P42" s="7"/>
    </row>
    <row r="43" spans="1:16">
      <c r="A43" s="7"/>
      <c r="B43" s="7">
        <v>1993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431</v>
      </c>
      <c r="I43" s="2">
        <v>1808</v>
      </c>
      <c r="J43" s="2">
        <v>1771</v>
      </c>
      <c r="K43" s="2">
        <v>222</v>
      </c>
      <c r="L43" s="2">
        <v>0</v>
      </c>
      <c r="M43" s="2">
        <v>0</v>
      </c>
      <c r="N43" s="2">
        <v>0</v>
      </c>
      <c r="O43" s="2">
        <f>SUM(C43:N43)</f>
        <v>4232</v>
      </c>
      <c r="P43" s="7"/>
    </row>
    <row r="44" spans="1:16">
      <c r="A44" s="7"/>
      <c r="B44" s="18">
        <v>1994</v>
      </c>
      <c r="C44" s="2">
        <v>0</v>
      </c>
      <c r="D44" s="2">
        <v>0</v>
      </c>
      <c r="E44" s="2">
        <v>0</v>
      </c>
      <c r="F44" s="2">
        <v>0</v>
      </c>
      <c r="G44" s="2">
        <v>573</v>
      </c>
      <c r="H44" s="2">
        <v>2396</v>
      </c>
      <c r="I44" s="2">
        <v>3083</v>
      </c>
      <c r="J44" s="2">
        <v>2301</v>
      </c>
      <c r="K44" s="2">
        <v>74</v>
      </c>
      <c r="L44" s="2">
        <v>0</v>
      </c>
      <c r="M44" s="2">
        <v>0</v>
      </c>
      <c r="N44" s="2">
        <v>0</v>
      </c>
      <c r="O44" s="2">
        <f>SUM(C44:N44)</f>
        <v>8427</v>
      </c>
      <c r="P44" s="7"/>
    </row>
    <row r="45" spans="1:16" ht="15.75">
      <c r="A45" s="7"/>
      <c r="B45" s="18">
        <v>1995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635</v>
      </c>
      <c r="I45" s="2">
        <v>3522</v>
      </c>
      <c r="J45" s="2">
        <v>3553</v>
      </c>
      <c r="K45" s="2">
        <v>1264</v>
      </c>
      <c r="L45" s="2">
        <v>0</v>
      </c>
      <c r="M45" s="2">
        <v>0</v>
      </c>
      <c r="N45" s="2">
        <v>0</v>
      </c>
      <c r="O45" s="2">
        <f>SUM(C45:N45)</f>
        <v>8974</v>
      </c>
      <c r="P45" s="10"/>
    </row>
    <row r="46" spans="1:16" ht="15.75">
      <c r="A46" s="7"/>
      <c r="B46" s="18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10"/>
    </row>
    <row r="47" spans="1:16" ht="15.75">
      <c r="A47" s="7"/>
      <c r="B47" s="18">
        <v>1996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467</v>
      </c>
      <c r="I47" s="2">
        <v>2716</v>
      </c>
      <c r="J47" s="2">
        <v>1714</v>
      </c>
      <c r="K47" s="2">
        <v>320</v>
      </c>
      <c r="L47" s="2">
        <v>0</v>
      </c>
      <c r="M47" s="2">
        <v>0</v>
      </c>
      <c r="N47" s="2">
        <v>0</v>
      </c>
      <c r="O47" s="2">
        <f>SUM(C47:N47)</f>
        <v>5217</v>
      </c>
      <c r="P47" s="10"/>
    </row>
    <row r="48" spans="1:16" ht="15.75">
      <c r="A48" s="7"/>
      <c r="B48" s="18">
        <v>1997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1002</v>
      </c>
      <c r="I48" s="2">
        <v>4130</v>
      </c>
      <c r="J48" s="2">
        <v>3107</v>
      </c>
      <c r="K48" s="2">
        <v>389</v>
      </c>
      <c r="L48" s="2">
        <v>0</v>
      </c>
      <c r="M48" s="2">
        <v>0</v>
      </c>
      <c r="N48" s="2">
        <v>0</v>
      </c>
      <c r="O48" s="2">
        <f>SUM(C48:N48)</f>
        <v>8628</v>
      </c>
      <c r="P48" s="10"/>
    </row>
    <row r="49" spans="1:16" ht="15.75">
      <c r="A49" s="7"/>
      <c r="B49" s="18">
        <v>1998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2048</v>
      </c>
      <c r="I49" s="2">
        <v>2988</v>
      </c>
      <c r="J49" s="2">
        <v>2699</v>
      </c>
      <c r="K49" s="2">
        <v>512</v>
      </c>
      <c r="L49" s="2">
        <v>0</v>
      </c>
      <c r="M49" s="2">
        <v>0</v>
      </c>
      <c r="N49" s="2">
        <v>0</v>
      </c>
      <c r="O49" s="2">
        <f>SUM(C49:N49)</f>
        <v>8247</v>
      </c>
      <c r="P49" s="10"/>
    </row>
    <row r="50" spans="1:16" ht="15.75">
      <c r="A50" s="7"/>
      <c r="B50" s="18">
        <v>1999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108</v>
      </c>
      <c r="I50" s="2">
        <v>4089</v>
      </c>
      <c r="J50" s="2">
        <v>1777</v>
      </c>
      <c r="K50" s="2">
        <v>147</v>
      </c>
      <c r="L50" s="2">
        <v>0</v>
      </c>
      <c r="M50" s="2">
        <v>0</v>
      </c>
      <c r="N50" s="2">
        <v>0</v>
      </c>
      <c r="O50" s="2">
        <f>SUM(C50:N50)</f>
        <v>6121</v>
      </c>
      <c r="P50" s="10"/>
    </row>
    <row r="51" spans="1:16" ht="15.75">
      <c r="A51" s="7"/>
      <c r="B51" s="18">
        <v>2000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2512</v>
      </c>
      <c r="I51" s="2">
        <v>2347</v>
      </c>
      <c r="J51" s="2">
        <v>2926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7785</v>
      </c>
      <c r="P51" s="10"/>
    </row>
    <row r="52" spans="1:16" ht="15.75">
      <c r="A52" s="7"/>
      <c r="B52" s="1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10"/>
    </row>
    <row r="53" spans="1:16" ht="15.75">
      <c r="A53" s="7"/>
      <c r="B53" s="18">
        <v>2001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907</v>
      </c>
      <c r="I53" s="2">
        <v>2726</v>
      </c>
      <c r="J53" s="2">
        <v>1722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5355</v>
      </c>
      <c r="P53" s="10"/>
    </row>
    <row r="54" spans="1:16" ht="15.75">
      <c r="A54" s="7"/>
      <c r="B54" s="18">
        <v>2002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441</v>
      </c>
      <c r="I54" s="2">
        <v>2988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3429</v>
      </c>
      <c r="P54" s="10"/>
    </row>
    <row r="55" spans="1:16" ht="15.75">
      <c r="A55" s="7"/>
      <c r="B55" s="18">
        <v>2003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f>SUM(C55:N55)</f>
        <v>0</v>
      </c>
      <c r="P55" s="10"/>
    </row>
    <row r="56" spans="1:16" ht="15.75">
      <c r="A56" s="7"/>
      <c r="B56" s="18">
        <v>2004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0</v>
      </c>
      <c r="P56" s="10"/>
    </row>
    <row r="57" spans="1:16" ht="15.75">
      <c r="A57" s="7"/>
      <c r="B57" s="18">
        <v>2005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f>SUM(C57:N57)</f>
        <v>0</v>
      </c>
      <c r="P57" s="10"/>
    </row>
    <row r="58" spans="1:16" ht="15.75">
      <c r="A58" s="7"/>
      <c r="B58" s="18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10"/>
    </row>
    <row r="59" spans="1:16" ht="15.75">
      <c r="A59" s="7"/>
      <c r="B59" s="18">
        <v>2006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f>SUM(C59:N59)</f>
        <v>0</v>
      </c>
      <c r="P59" s="10"/>
    </row>
    <row r="60" spans="1:16" ht="15.75">
      <c r="A60" s="7"/>
      <c r="B60" s="18">
        <v>2007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f>SUM(C60:N60)</f>
        <v>0</v>
      </c>
      <c r="P60" s="10"/>
    </row>
    <row r="61" spans="1:16" ht="15.75">
      <c r="A61" s="7"/>
      <c r="B61" s="18">
        <v>2008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230</v>
      </c>
      <c r="I61" s="2">
        <v>2269</v>
      </c>
      <c r="J61" s="2">
        <v>1391</v>
      </c>
      <c r="K61" s="2">
        <v>199</v>
      </c>
      <c r="L61" s="2">
        <v>0</v>
      </c>
      <c r="M61" s="2">
        <v>0</v>
      </c>
      <c r="N61" s="2">
        <v>0</v>
      </c>
      <c r="O61" s="2">
        <f>SUM(C61:N61)</f>
        <v>4089</v>
      </c>
      <c r="P61" s="10"/>
    </row>
    <row r="62" spans="1:16" ht="15.75">
      <c r="A62" s="7"/>
      <c r="B62" s="18">
        <v>2009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55</v>
      </c>
      <c r="I62" s="2">
        <v>2951</v>
      </c>
      <c r="J62" s="2">
        <v>2160</v>
      </c>
      <c r="K62" s="2">
        <v>0</v>
      </c>
      <c r="L62" s="2">
        <v>0</v>
      </c>
      <c r="M62" s="2">
        <v>0</v>
      </c>
      <c r="N62" s="2">
        <v>0</v>
      </c>
      <c r="O62" s="2">
        <f>SUM(C62:N62)</f>
        <v>5166</v>
      </c>
      <c r="P62" s="10"/>
    </row>
    <row r="63" spans="1:16" ht="15.75">
      <c r="A63" s="7"/>
      <c r="B63" s="18">
        <v>2010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f>SUM(C63:N63)</f>
        <v>0</v>
      </c>
      <c r="P63" s="10"/>
    </row>
    <row r="64" spans="1:16" ht="15.75">
      <c r="A64" s="7"/>
      <c r="B64" s="18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10"/>
    </row>
    <row r="65" spans="1:16" ht="15.75">
      <c r="A65" s="7"/>
      <c r="B65" s="18">
        <v>2011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0</v>
      </c>
      <c r="P65" s="10"/>
    </row>
    <row r="66" spans="1:16" ht="15.75">
      <c r="A66" s="7"/>
      <c r="B66" s="18">
        <v>2012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0</v>
      </c>
      <c r="P66" s="10"/>
    </row>
    <row r="67" spans="1:16" ht="15.75">
      <c r="A67" s="7"/>
      <c r="B67" s="18">
        <v>2013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0</v>
      </c>
      <c r="P67" s="10"/>
    </row>
    <row r="68" spans="1:16" ht="16.5" thickBot="1">
      <c r="A68" s="7"/>
      <c r="B68" s="15" t="s">
        <v>1</v>
      </c>
      <c r="C68" s="16">
        <f>SUM(C7:C67)</f>
        <v>0</v>
      </c>
      <c r="D68" s="16">
        <f t="shared" ref="D68:O68" si="0">SUM(D7:D67)</f>
        <v>0</v>
      </c>
      <c r="E68" s="16">
        <f t="shared" si="0"/>
        <v>0</v>
      </c>
      <c r="F68" s="16">
        <f t="shared" si="0"/>
        <v>758</v>
      </c>
      <c r="G68" s="16">
        <f t="shared" si="0"/>
        <v>6319</v>
      </c>
      <c r="H68" s="16">
        <f t="shared" si="0"/>
        <v>39372</v>
      </c>
      <c r="I68" s="16">
        <f t="shared" si="0"/>
        <v>135081</v>
      </c>
      <c r="J68" s="16">
        <f t="shared" si="0"/>
        <v>111065</v>
      </c>
      <c r="K68" s="16">
        <f t="shared" si="0"/>
        <v>19408</v>
      </c>
      <c r="L68" s="16">
        <f t="shared" si="0"/>
        <v>1732</v>
      </c>
      <c r="M68" s="16">
        <f t="shared" si="0"/>
        <v>0</v>
      </c>
      <c r="N68" s="16">
        <f t="shared" si="0"/>
        <v>0</v>
      </c>
      <c r="O68" s="16">
        <f t="shared" si="0"/>
        <v>313735</v>
      </c>
      <c r="P68" s="10" t="s">
        <v>23</v>
      </c>
    </row>
    <row r="69" spans="1:16" ht="16.5" thickTop="1" thickBot="1">
      <c r="A69" s="7"/>
      <c r="B69" s="25" t="s">
        <v>2</v>
      </c>
      <c r="C69" s="26">
        <f>AVERAGE(C7:C67)</f>
        <v>0</v>
      </c>
      <c r="D69" s="26">
        <f t="shared" ref="D69:O69" si="1">AVERAGE(D7:D67)</f>
        <v>0</v>
      </c>
      <c r="E69" s="26">
        <f t="shared" si="1"/>
        <v>0</v>
      </c>
      <c r="F69" s="26">
        <f t="shared" si="1"/>
        <v>14.862745098039216</v>
      </c>
      <c r="G69" s="26">
        <f t="shared" si="1"/>
        <v>123.90196078431373</v>
      </c>
      <c r="H69" s="26">
        <f t="shared" si="1"/>
        <v>772</v>
      </c>
      <c r="I69" s="26">
        <f t="shared" si="1"/>
        <v>2648.6470588235293</v>
      </c>
      <c r="J69" s="26">
        <f t="shared" si="1"/>
        <v>2177.7450980392155</v>
      </c>
      <c r="K69" s="26">
        <f t="shared" si="1"/>
        <v>380.54901960784315</v>
      </c>
      <c r="L69" s="26">
        <f t="shared" si="1"/>
        <v>33.96078431372549</v>
      </c>
      <c r="M69" s="26">
        <f t="shared" si="1"/>
        <v>0</v>
      </c>
      <c r="N69" s="26">
        <f t="shared" si="1"/>
        <v>0</v>
      </c>
      <c r="O69" s="26">
        <f t="shared" si="1"/>
        <v>6151.666666666667</v>
      </c>
      <c r="P69" s="7"/>
    </row>
    <row r="70" spans="1:16" ht="15.75" thickTop="1">
      <c r="A70" s="32" t="s">
        <v>28</v>
      </c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7"/>
    </row>
    <row r="71" spans="1:16">
      <c r="A71" s="32" t="s">
        <v>31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7"/>
    </row>
    <row r="72" spans="1:16">
      <c r="A72" s="32" t="s">
        <v>30</v>
      </c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3"/>
      <c r="P72" s="7"/>
    </row>
    <row r="73" spans="1:16">
      <c r="A73" s="7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 t="s">
        <v>18</v>
      </c>
      <c r="P73" s="7"/>
    </row>
    <row r="74" spans="1:16">
      <c r="A74" s="23" t="s">
        <v>0</v>
      </c>
      <c r="B74" s="19" t="s">
        <v>3</v>
      </c>
      <c r="C74" s="19" t="s">
        <v>4</v>
      </c>
      <c r="D74" s="19" t="s">
        <v>5</v>
      </c>
      <c r="E74" s="19" t="s">
        <v>6</v>
      </c>
      <c r="F74" s="19" t="s">
        <v>7</v>
      </c>
      <c r="G74" s="19" t="s">
        <v>8</v>
      </c>
      <c r="H74" s="19" t="s">
        <v>9</v>
      </c>
      <c r="I74" s="19" t="s">
        <v>10</v>
      </c>
      <c r="J74" s="19" t="s">
        <v>11</v>
      </c>
      <c r="K74" s="19" t="s">
        <v>12</v>
      </c>
      <c r="L74" s="19" t="s">
        <v>13</v>
      </c>
      <c r="M74" s="19" t="s">
        <v>14</v>
      </c>
      <c r="N74" s="19" t="s">
        <v>15</v>
      </c>
      <c r="O74" s="19" t="s">
        <v>19</v>
      </c>
      <c r="P74" s="8"/>
    </row>
    <row r="75" spans="1:16">
      <c r="A75" s="13">
        <v>1963</v>
      </c>
      <c r="B75" s="5">
        <v>0</v>
      </c>
      <c r="C75" s="5">
        <v>0</v>
      </c>
      <c r="D75" s="5">
        <v>0</v>
      </c>
      <c r="E75" s="5">
        <v>0</v>
      </c>
      <c r="F75" s="5">
        <v>0</v>
      </c>
      <c r="G75" s="5">
        <v>104</v>
      </c>
      <c r="H75" s="5">
        <v>594</v>
      </c>
      <c r="I75" s="5">
        <v>303</v>
      </c>
      <c r="J75" s="5">
        <v>0</v>
      </c>
      <c r="K75" s="5">
        <v>0</v>
      </c>
      <c r="L75" s="5">
        <v>0</v>
      </c>
      <c r="M75" s="5">
        <v>0</v>
      </c>
      <c r="N75" s="5">
        <f>SUM(B75:M75)</f>
        <v>1001</v>
      </c>
      <c r="O75" s="11">
        <f>N75/O7</f>
        <v>0.39549585144211774</v>
      </c>
      <c r="P75" s="7"/>
    </row>
    <row r="76" spans="1:16">
      <c r="A76" s="7">
        <v>1964</v>
      </c>
      <c r="B76" s="2">
        <v>0</v>
      </c>
      <c r="C76" s="2">
        <v>0</v>
      </c>
      <c r="D76" s="2">
        <v>0</v>
      </c>
      <c r="E76" s="2">
        <v>0</v>
      </c>
      <c r="F76" s="2">
        <v>8</v>
      </c>
      <c r="G76" s="2">
        <v>57</v>
      </c>
      <c r="H76" s="2">
        <v>1024</v>
      </c>
      <c r="I76" s="2">
        <v>1307</v>
      </c>
      <c r="J76" s="2">
        <v>335</v>
      </c>
      <c r="K76" s="2">
        <v>0</v>
      </c>
      <c r="L76" s="2">
        <v>0</v>
      </c>
      <c r="M76" s="2">
        <v>0</v>
      </c>
      <c r="N76" s="2">
        <f>SUM(B76:M76)</f>
        <v>2731</v>
      </c>
      <c r="O76" s="12">
        <f>N76/O8</f>
        <v>0.48123348017621148</v>
      </c>
      <c r="P76" s="7"/>
    </row>
    <row r="77" spans="1:16">
      <c r="A77" s="7">
        <v>1965</v>
      </c>
      <c r="B77" s="2">
        <v>0</v>
      </c>
      <c r="C77" s="2">
        <v>0</v>
      </c>
      <c r="D77" s="2">
        <v>0</v>
      </c>
      <c r="E77" s="2">
        <v>12</v>
      </c>
      <c r="F77" s="2">
        <v>153</v>
      </c>
      <c r="G77" s="2">
        <v>0</v>
      </c>
      <c r="H77" s="2">
        <v>1281</v>
      </c>
      <c r="I77" s="2">
        <v>2029</v>
      </c>
      <c r="J77" s="2">
        <v>133</v>
      </c>
      <c r="K77" s="2">
        <v>0</v>
      </c>
      <c r="L77" s="2">
        <v>0</v>
      </c>
      <c r="M77" s="2">
        <v>0</v>
      </c>
      <c r="N77" s="2">
        <f>SUM(B77:M77)</f>
        <v>3608</v>
      </c>
      <c r="O77" s="12">
        <f>N77/O9</f>
        <v>0.58638062733625873</v>
      </c>
      <c r="P77" s="7"/>
    </row>
    <row r="78" spans="1:16">
      <c r="A78" s="7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12"/>
      <c r="P78" s="7"/>
    </row>
    <row r="79" spans="1:16">
      <c r="A79" s="7">
        <v>1966</v>
      </c>
      <c r="B79" s="2">
        <v>0</v>
      </c>
      <c r="C79" s="2">
        <v>0</v>
      </c>
      <c r="D79" s="2">
        <v>0</v>
      </c>
      <c r="E79" s="2">
        <v>0</v>
      </c>
      <c r="F79" s="2">
        <v>189</v>
      </c>
      <c r="G79" s="2">
        <v>192</v>
      </c>
      <c r="H79" s="2">
        <v>1319</v>
      </c>
      <c r="I79" s="2">
        <v>367</v>
      </c>
      <c r="J79" s="2">
        <v>287</v>
      </c>
      <c r="K79" s="2">
        <v>53</v>
      </c>
      <c r="L79" s="2">
        <v>0</v>
      </c>
      <c r="M79" s="2">
        <v>0</v>
      </c>
      <c r="N79" s="2">
        <f>SUM(B79:M79)</f>
        <v>2407</v>
      </c>
      <c r="O79" s="12">
        <f>N79/O11</f>
        <v>0.41265215155151724</v>
      </c>
      <c r="P79" s="7"/>
    </row>
    <row r="80" spans="1:16">
      <c r="A80" s="7">
        <v>1967</v>
      </c>
      <c r="B80" s="2">
        <v>0</v>
      </c>
      <c r="C80" s="2">
        <v>0</v>
      </c>
      <c r="D80" s="2">
        <v>0</v>
      </c>
      <c r="E80" s="2">
        <v>26</v>
      </c>
      <c r="F80" s="2">
        <v>55</v>
      </c>
      <c r="G80" s="2">
        <v>0</v>
      </c>
      <c r="H80" s="2">
        <v>636</v>
      </c>
      <c r="I80" s="2">
        <v>2187</v>
      </c>
      <c r="J80" s="2">
        <v>594</v>
      </c>
      <c r="K80" s="2">
        <v>140</v>
      </c>
      <c r="L80" s="2">
        <v>0</v>
      </c>
      <c r="M80" s="2">
        <v>0</v>
      </c>
      <c r="N80" s="2">
        <f>SUM(B80:M80)</f>
        <v>3638</v>
      </c>
      <c r="O80" s="12">
        <f>N80/O12</f>
        <v>0.5440406759383879</v>
      </c>
      <c r="P80" s="7"/>
    </row>
    <row r="81" spans="1:16">
      <c r="A81" s="7">
        <v>1968</v>
      </c>
      <c r="B81" s="2">
        <v>0</v>
      </c>
      <c r="C81" s="2">
        <v>0</v>
      </c>
      <c r="D81" s="2">
        <v>0</v>
      </c>
      <c r="E81" s="2">
        <v>0</v>
      </c>
      <c r="F81" s="2">
        <v>17</v>
      </c>
      <c r="G81" s="2">
        <v>178</v>
      </c>
      <c r="H81" s="2">
        <v>2842</v>
      </c>
      <c r="I81" s="2">
        <v>1982</v>
      </c>
      <c r="J81" s="2">
        <v>118</v>
      </c>
      <c r="K81" s="2">
        <v>136</v>
      </c>
      <c r="L81" s="2">
        <v>0</v>
      </c>
      <c r="M81" s="2">
        <v>0</v>
      </c>
      <c r="N81" s="2">
        <f>SUM(B81:M81)</f>
        <v>5273</v>
      </c>
      <c r="O81" s="12">
        <f>N81/O13</f>
        <v>0.58072687224669606</v>
      </c>
      <c r="P81" s="7"/>
    </row>
    <row r="82" spans="1:16">
      <c r="A82" s="7">
        <v>1969</v>
      </c>
      <c r="B82" s="2">
        <v>0</v>
      </c>
      <c r="C82" s="2">
        <v>0</v>
      </c>
      <c r="D82" s="2">
        <v>0</v>
      </c>
      <c r="E82" s="2">
        <v>0</v>
      </c>
      <c r="F82" s="2">
        <v>0</v>
      </c>
      <c r="G82" s="2">
        <v>0</v>
      </c>
      <c r="H82" s="2">
        <v>1363</v>
      </c>
      <c r="I82" s="2">
        <v>2557</v>
      </c>
      <c r="J82" s="2">
        <v>260</v>
      </c>
      <c r="K82" s="2">
        <v>141</v>
      </c>
      <c r="L82" s="2">
        <v>0</v>
      </c>
      <c r="M82" s="2">
        <v>0</v>
      </c>
      <c r="N82" s="2">
        <f>SUM(B82:M82)</f>
        <v>4321</v>
      </c>
      <c r="O82" s="12">
        <f>N82/O14</f>
        <v>0.56241051672523756</v>
      </c>
      <c r="P82" s="7"/>
    </row>
    <row r="83" spans="1:16">
      <c r="A83" s="7">
        <v>1970</v>
      </c>
      <c r="B83" s="2">
        <v>0</v>
      </c>
      <c r="C83" s="2">
        <v>0</v>
      </c>
      <c r="D83" s="2">
        <v>0</v>
      </c>
      <c r="E83" s="2">
        <v>0</v>
      </c>
      <c r="F83" s="2">
        <v>74</v>
      </c>
      <c r="G83" s="2">
        <v>94</v>
      </c>
      <c r="H83" s="2">
        <v>2966</v>
      </c>
      <c r="I83" s="2">
        <v>1684</v>
      </c>
      <c r="J83" s="2">
        <v>164</v>
      </c>
      <c r="K83" s="2">
        <v>78</v>
      </c>
      <c r="L83" s="2">
        <v>0</v>
      </c>
      <c r="M83" s="2">
        <v>0</v>
      </c>
      <c r="N83" s="2">
        <f>SUM(B83:M83)</f>
        <v>5060</v>
      </c>
      <c r="O83" s="12">
        <f>N83/O15</f>
        <v>0.55616619037151027</v>
      </c>
      <c r="P83" s="7"/>
    </row>
    <row r="84" spans="1:16">
      <c r="A84" s="7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12"/>
      <c r="P84" s="7"/>
    </row>
    <row r="85" spans="1:16">
      <c r="A85" s="7">
        <v>1971</v>
      </c>
      <c r="B85" s="2">
        <v>0</v>
      </c>
      <c r="C85" s="2">
        <v>0</v>
      </c>
      <c r="D85" s="2">
        <v>0</v>
      </c>
      <c r="E85" s="2">
        <v>0</v>
      </c>
      <c r="F85" s="2">
        <v>0</v>
      </c>
      <c r="G85" s="2">
        <v>203</v>
      </c>
      <c r="H85" s="2">
        <v>2956</v>
      </c>
      <c r="I85" s="2">
        <v>2552</v>
      </c>
      <c r="J85" s="2">
        <v>324</v>
      </c>
      <c r="K85" s="2">
        <v>0</v>
      </c>
      <c r="L85" s="2">
        <v>0</v>
      </c>
      <c r="M85" s="2">
        <v>0</v>
      </c>
      <c r="N85" s="2">
        <f>SUM(B85:M85)</f>
        <v>6035</v>
      </c>
      <c r="O85" s="12">
        <f>N85/O17</f>
        <v>0.64366467576791808</v>
      </c>
      <c r="P85" s="7"/>
    </row>
    <row r="86" spans="1:16">
      <c r="A86" s="7">
        <v>1972</v>
      </c>
      <c r="B86" s="2">
        <v>0</v>
      </c>
      <c r="C86" s="2">
        <v>0</v>
      </c>
      <c r="D86" s="2">
        <v>0</v>
      </c>
      <c r="E86" s="2">
        <v>175</v>
      </c>
      <c r="F86" s="2">
        <v>0</v>
      </c>
      <c r="G86" s="2">
        <v>215</v>
      </c>
      <c r="H86" s="2">
        <v>2413</v>
      </c>
      <c r="I86" s="2">
        <v>3086</v>
      </c>
      <c r="J86" s="2">
        <v>318</v>
      </c>
      <c r="K86" s="2">
        <v>0</v>
      </c>
      <c r="L86" s="2">
        <v>0</v>
      </c>
      <c r="M86" s="2">
        <v>0</v>
      </c>
      <c r="N86" s="2">
        <f>SUM(B86:M86)</f>
        <v>6207</v>
      </c>
      <c r="O86" s="12">
        <f>N86/O18</f>
        <v>0.60745742806811509</v>
      </c>
      <c r="P86" s="7"/>
    </row>
    <row r="87" spans="1:16">
      <c r="A87" s="7">
        <v>1973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381</v>
      </c>
      <c r="H87" s="2">
        <v>2958</v>
      </c>
      <c r="I87" s="2">
        <v>3031</v>
      </c>
      <c r="J87" s="2">
        <v>395</v>
      </c>
      <c r="K87" s="2">
        <v>0</v>
      </c>
      <c r="L87" s="2">
        <v>0</v>
      </c>
      <c r="M87" s="2">
        <v>0</v>
      </c>
      <c r="N87" s="2">
        <f>SUM(B87:M87)</f>
        <v>6765</v>
      </c>
      <c r="O87" s="12">
        <f>N87/O19</f>
        <v>0.63324908733501828</v>
      </c>
      <c r="P87" s="7"/>
    </row>
    <row r="88" spans="1:16">
      <c r="A88" s="7">
        <v>1974</v>
      </c>
      <c r="B88" s="2">
        <v>0</v>
      </c>
      <c r="C88" s="2">
        <v>0</v>
      </c>
      <c r="D88" s="2">
        <v>0</v>
      </c>
      <c r="E88" s="2">
        <v>0</v>
      </c>
      <c r="F88" s="2">
        <v>16</v>
      </c>
      <c r="G88" s="2">
        <v>479</v>
      </c>
      <c r="H88" s="2">
        <v>4547</v>
      </c>
      <c r="I88" s="2">
        <v>2750</v>
      </c>
      <c r="J88" s="2">
        <v>354</v>
      </c>
      <c r="K88" s="2">
        <v>0</v>
      </c>
      <c r="L88" s="2">
        <v>0</v>
      </c>
      <c r="M88" s="2">
        <v>0</v>
      </c>
      <c r="N88" s="2">
        <f>SUM(B88:M88)</f>
        <v>8146</v>
      </c>
      <c r="O88" s="12">
        <f>N88/O20</f>
        <v>0.71088227594030895</v>
      </c>
      <c r="P88" s="7"/>
    </row>
    <row r="89" spans="1:16">
      <c r="A89" s="7">
        <v>1975</v>
      </c>
      <c r="B89" s="2">
        <v>0</v>
      </c>
      <c r="C89" s="2">
        <v>0</v>
      </c>
      <c r="D89" s="2">
        <v>0</v>
      </c>
      <c r="E89" s="2">
        <v>0</v>
      </c>
      <c r="F89" s="2">
        <v>28</v>
      </c>
      <c r="G89" s="2">
        <v>16</v>
      </c>
      <c r="H89" s="2">
        <v>3843</v>
      </c>
      <c r="I89" s="2">
        <v>2233</v>
      </c>
      <c r="J89" s="2">
        <v>601</v>
      </c>
      <c r="K89" s="2">
        <v>0</v>
      </c>
      <c r="L89" s="2">
        <v>0</v>
      </c>
      <c r="M89" s="2">
        <v>0</v>
      </c>
      <c r="N89" s="2">
        <f>SUM(B89:M89)</f>
        <v>6721</v>
      </c>
      <c r="O89" s="12">
        <f>N89/O21</f>
        <v>0.67136150234741787</v>
      </c>
      <c r="P89" s="7"/>
    </row>
    <row r="90" spans="1:16">
      <c r="A90" s="7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12"/>
      <c r="P90" s="7"/>
    </row>
    <row r="91" spans="1:16">
      <c r="A91" s="7">
        <v>1976</v>
      </c>
      <c r="B91" s="2">
        <v>0</v>
      </c>
      <c r="C91" s="2">
        <v>0</v>
      </c>
      <c r="D91" s="2">
        <v>0</v>
      </c>
      <c r="E91" s="2">
        <v>0</v>
      </c>
      <c r="F91" s="2">
        <v>15</v>
      </c>
      <c r="G91" s="2">
        <v>583</v>
      </c>
      <c r="H91" s="2">
        <v>3689</v>
      </c>
      <c r="I91" s="2">
        <v>3439</v>
      </c>
      <c r="J91" s="2">
        <v>611</v>
      </c>
      <c r="K91" s="2">
        <v>0</v>
      </c>
      <c r="L91" s="2">
        <v>0</v>
      </c>
      <c r="M91" s="2">
        <v>0</v>
      </c>
      <c r="N91" s="2">
        <f>SUM(B91:M91)</f>
        <v>8337</v>
      </c>
      <c r="O91" s="12">
        <f>N91/O23</f>
        <v>0.69261443881365792</v>
      </c>
      <c r="P91" s="7"/>
    </row>
    <row r="92" spans="1:16">
      <c r="A92" s="7">
        <v>1977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295</v>
      </c>
      <c r="H92" s="2">
        <v>3052</v>
      </c>
      <c r="I92" s="2">
        <v>1228</v>
      </c>
      <c r="J92" s="2">
        <v>56</v>
      </c>
      <c r="K92" s="2">
        <v>0</v>
      </c>
      <c r="L92" s="2">
        <v>0</v>
      </c>
      <c r="M92" s="2">
        <v>0</v>
      </c>
      <c r="N92" s="2">
        <f>SUM(B92:M92)</f>
        <v>4631</v>
      </c>
      <c r="O92" s="12">
        <f>N92/O24</f>
        <v>0.61345873625645786</v>
      </c>
      <c r="P92" s="7"/>
    </row>
    <row r="93" spans="1:16">
      <c r="A93" s="7">
        <v>1978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810</v>
      </c>
      <c r="H93" s="2">
        <v>3191</v>
      </c>
      <c r="I93" s="2">
        <v>2419</v>
      </c>
      <c r="J93" s="2">
        <v>443</v>
      </c>
      <c r="K93" s="2">
        <v>0</v>
      </c>
      <c r="L93" s="2">
        <v>0</v>
      </c>
      <c r="M93" s="2">
        <v>0</v>
      </c>
      <c r="N93" s="2">
        <f>SUM(B93:M93)</f>
        <v>6863</v>
      </c>
      <c r="O93" s="12">
        <f>N93/O25</f>
        <v>0.72432717678100267</v>
      </c>
      <c r="P93" s="7"/>
    </row>
    <row r="94" spans="1:16">
      <c r="A94" s="7">
        <v>1979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377</v>
      </c>
      <c r="I94" s="2">
        <v>2022</v>
      </c>
      <c r="J94" s="2">
        <v>405</v>
      </c>
      <c r="K94" s="2">
        <v>0</v>
      </c>
      <c r="L94" s="2">
        <v>0</v>
      </c>
      <c r="M94" s="2">
        <v>0</v>
      </c>
      <c r="N94" s="2">
        <f>SUM(B94:M94)</f>
        <v>2804</v>
      </c>
      <c r="O94" s="12">
        <f>N94/O26</f>
        <v>0.4852890273451021</v>
      </c>
      <c r="P94" s="7"/>
    </row>
    <row r="95" spans="1:16">
      <c r="A95" s="7">
        <v>1980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3109</v>
      </c>
      <c r="I95" s="2">
        <v>1944</v>
      </c>
      <c r="J95" s="2">
        <v>349</v>
      </c>
      <c r="K95" s="2">
        <v>0</v>
      </c>
      <c r="L95" s="2">
        <v>0</v>
      </c>
      <c r="M95" s="2">
        <v>0</v>
      </c>
      <c r="N95" s="2">
        <f>SUM(B95:M95)</f>
        <v>5402</v>
      </c>
      <c r="O95" s="12">
        <f>N95/O27</f>
        <v>0.7228689950488425</v>
      </c>
      <c r="P95" s="7"/>
    </row>
    <row r="96" spans="1:16">
      <c r="A96" s="7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12"/>
      <c r="P96" s="7"/>
    </row>
    <row r="97" spans="1:16">
      <c r="A97" s="7">
        <v>1981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90</v>
      </c>
      <c r="H97" s="2">
        <v>1139</v>
      </c>
      <c r="I97" s="2">
        <v>1052</v>
      </c>
      <c r="J97" s="2">
        <v>467</v>
      </c>
      <c r="K97" s="2">
        <v>0</v>
      </c>
      <c r="L97" s="2">
        <v>0</v>
      </c>
      <c r="M97" s="2">
        <v>0</v>
      </c>
      <c r="N97" s="2">
        <f>SUM(B97:M97)</f>
        <v>2748</v>
      </c>
      <c r="O97" s="12">
        <f>N97/O29</f>
        <v>0.53535943892460547</v>
      </c>
      <c r="P97" s="7"/>
    </row>
    <row r="98" spans="1:16">
      <c r="A98" s="7">
        <v>1982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2061</v>
      </c>
      <c r="I98" s="2">
        <v>1815</v>
      </c>
      <c r="J98" s="2">
        <v>448</v>
      </c>
      <c r="K98" s="2">
        <v>0</v>
      </c>
      <c r="L98" s="2">
        <v>0</v>
      </c>
      <c r="M98" s="2">
        <v>0</v>
      </c>
      <c r="N98" s="2">
        <f>SUM(B98:M98)</f>
        <v>4324</v>
      </c>
      <c r="O98" s="12">
        <f>N98/O30</f>
        <v>0.60088938299055028</v>
      </c>
      <c r="P98" s="7"/>
    </row>
    <row r="99" spans="1:16">
      <c r="A99" s="7">
        <v>1983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1788</v>
      </c>
      <c r="I99" s="2">
        <v>2326</v>
      </c>
      <c r="J99" s="2">
        <v>932</v>
      </c>
      <c r="K99" s="2">
        <v>0</v>
      </c>
      <c r="L99" s="2">
        <v>0</v>
      </c>
      <c r="M99" s="2">
        <v>0</v>
      </c>
      <c r="N99" s="2">
        <f>SUM(B99:M99)</f>
        <v>5046</v>
      </c>
      <c r="O99" s="12">
        <f>N99/O31</f>
        <v>0.64427987742594484</v>
      </c>
      <c r="P99" s="7"/>
    </row>
    <row r="100" spans="1:16">
      <c r="A100" s="7">
        <v>1984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13</v>
      </c>
      <c r="H100" s="2">
        <v>2617</v>
      </c>
      <c r="I100" s="2">
        <v>2679</v>
      </c>
      <c r="J100" s="2">
        <v>484</v>
      </c>
      <c r="K100" s="2">
        <v>0</v>
      </c>
      <c r="L100" s="2">
        <v>0</v>
      </c>
      <c r="M100" s="2">
        <v>0</v>
      </c>
      <c r="N100" s="2">
        <f>SUM(B100:M100)</f>
        <v>5793</v>
      </c>
      <c r="O100" s="12">
        <f>N100/O32</f>
        <v>0.66978841484564688</v>
      </c>
      <c r="P100" s="7"/>
    </row>
    <row r="101" spans="1:16">
      <c r="A101" s="7">
        <v>1985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188</v>
      </c>
      <c r="H101" s="2">
        <v>1989</v>
      </c>
      <c r="I101" s="2">
        <v>2406</v>
      </c>
      <c r="J101" s="2">
        <v>396</v>
      </c>
      <c r="K101" s="2">
        <v>0</v>
      </c>
      <c r="L101" s="2">
        <v>0</v>
      </c>
      <c r="M101" s="2">
        <v>0</v>
      </c>
      <c r="N101" s="2">
        <f>SUM(B101:M101)</f>
        <v>4979</v>
      </c>
      <c r="O101" s="12">
        <f>N101/O33</f>
        <v>0.61408485446472616</v>
      </c>
      <c r="P101" s="7"/>
    </row>
    <row r="102" spans="1:16">
      <c r="A102" s="7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12"/>
      <c r="P102" s="7"/>
    </row>
    <row r="103" spans="1:16">
      <c r="A103" s="7">
        <v>1986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535</v>
      </c>
      <c r="H103" s="2">
        <v>3080</v>
      </c>
      <c r="I103" s="2">
        <v>2130</v>
      </c>
      <c r="J103" s="2">
        <v>121</v>
      </c>
      <c r="K103" s="2">
        <v>0</v>
      </c>
      <c r="L103" s="2">
        <v>0</v>
      </c>
      <c r="M103" s="2">
        <v>0</v>
      </c>
      <c r="N103" s="2">
        <f>SUM(B103:M103)</f>
        <v>5866</v>
      </c>
      <c r="O103" s="12">
        <f>N103/O35</f>
        <v>0.66887115165336375</v>
      </c>
      <c r="P103" s="7"/>
    </row>
    <row r="104" spans="1:16">
      <c r="A104" s="7">
        <v>1987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494</v>
      </c>
      <c r="H104" s="2">
        <v>2437</v>
      </c>
      <c r="I104" s="2">
        <v>2336</v>
      </c>
      <c r="J104" s="2">
        <v>51</v>
      </c>
      <c r="K104" s="2">
        <v>0</v>
      </c>
      <c r="L104" s="2">
        <v>0</v>
      </c>
      <c r="M104" s="2">
        <v>0</v>
      </c>
      <c r="N104" s="2">
        <f>SUM(B104:M104)</f>
        <v>5318</v>
      </c>
      <c r="O104" s="12">
        <f>N104/O36</f>
        <v>0.60846681922196799</v>
      </c>
      <c r="P104" s="7"/>
    </row>
    <row r="105" spans="1:16">
      <c r="A105" s="7">
        <v>1988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1866</v>
      </c>
      <c r="H105" s="2">
        <v>1324</v>
      </c>
      <c r="I105" s="2">
        <v>1655</v>
      </c>
      <c r="J105" s="2">
        <v>84</v>
      </c>
      <c r="K105" s="2">
        <v>0</v>
      </c>
      <c r="L105" s="2">
        <v>0</v>
      </c>
      <c r="M105" s="2">
        <v>0</v>
      </c>
      <c r="N105" s="2">
        <f>SUM(B105:M105)</f>
        <v>4929</v>
      </c>
      <c r="O105" s="12">
        <f>N105/O37</f>
        <v>0.62829827915869985</v>
      </c>
      <c r="P105" s="7"/>
    </row>
    <row r="106" spans="1:16">
      <c r="A106" s="7">
        <v>1989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358</v>
      </c>
      <c r="H106" s="2">
        <v>2911</v>
      </c>
      <c r="I106" s="2">
        <v>1739</v>
      </c>
      <c r="J106" s="2">
        <v>263</v>
      </c>
      <c r="K106" s="2">
        <v>0</v>
      </c>
      <c r="L106" s="2">
        <v>0</v>
      </c>
      <c r="M106" s="2">
        <v>0</v>
      </c>
      <c r="N106" s="2">
        <f>SUM(B106:M106)</f>
        <v>5271</v>
      </c>
      <c r="O106" s="12">
        <f>N106/O38</f>
        <v>0.68794048551292086</v>
      </c>
      <c r="P106" s="7"/>
    </row>
    <row r="107" spans="1:16">
      <c r="A107" s="6">
        <v>1990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835</v>
      </c>
      <c r="H107" s="2">
        <v>3437</v>
      </c>
      <c r="I107" s="2">
        <v>2396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6668</v>
      </c>
      <c r="O107" s="12">
        <f>N107/O39</f>
        <v>0.75746904464387144</v>
      </c>
      <c r="P107" s="7"/>
    </row>
    <row r="108" spans="1:16">
      <c r="A108" s="7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2"/>
      <c r="P108" s="7"/>
    </row>
    <row r="109" spans="1:16">
      <c r="A109" s="7">
        <v>1991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286</v>
      </c>
      <c r="H109" s="2">
        <v>2505</v>
      </c>
      <c r="I109" s="2">
        <v>2435</v>
      </c>
      <c r="J109" s="2">
        <v>0</v>
      </c>
      <c r="K109" s="2">
        <v>0</v>
      </c>
      <c r="L109" s="2">
        <v>0</v>
      </c>
      <c r="M109" s="2">
        <v>0</v>
      </c>
      <c r="N109" s="2">
        <f>SUM(B109:M109)</f>
        <v>5226</v>
      </c>
      <c r="O109" s="12">
        <f>N109/O41</f>
        <v>0.74455050577005266</v>
      </c>
      <c r="P109" s="7"/>
    </row>
    <row r="110" spans="1:16">
      <c r="A110" s="7">
        <v>1992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0</v>
      </c>
      <c r="H110" s="2">
        <v>1087</v>
      </c>
      <c r="I110" s="2">
        <v>1327</v>
      </c>
      <c r="J110" s="2">
        <v>872</v>
      </c>
      <c r="K110" s="2">
        <v>0</v>
      </c>
      <c r="L110" s="2">
        <v>0</v>
      </c>
      <c r="M110" s="2">
        <v>0</v>
      </c>
      <c r="N110" s="2">
        <f>SUM(B110:M110)</f>
        <v>3286</v>
      </c>
      <c r="O110" s="12">
        <f>N110/O42</f>
        <v>0.59647848974405515</v>
      </c>
      <c r="P110" s="7"/>
    </row>
    <row r="111" spans="1:16">
      <c r="A111" s="7">
        <v>1993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946</v>
      </c>
      <c r="I111" s="2">
        <v>1200</v>
      </c>
      <c r="J111" s="2">
        <v>82</v>
      </c>
      <c r="K111" s="2">
        <v>0</v>
      </c>
      <c r="L111" s="2">
        <v>0</v>
      </c>
      <c r="M111" s="2">
        <v>0</v>
      </c>
      <c r="N111" s="2">
        <f>SUM(B111:M111)</f>
        <v>2228</v>
      </c>
      <c r="O111" s="12">
        <f>N111/O43</f>
        <v>0.52646502835538755</v>
      </c>
      <c r="P111" s="7"/>
    </row>
    <row r="112" spans="1:16">
      <c r="A112" s="7">
        <v>1994</v>
      </c>
      <c r="B112" s="18">
        <v>0</v>
      </c>
      <c r="C112" s="18">
        <v>0</v>
      </c>
      <c r="D112" s="18">
        <v>0</v>
      </c>
      <c r="E112" s="18">
        <v>0</v>
      </c>
      <c r="F112" s="18">
        <v>0</v>
      </c>
      <c r="G112" s="18">
        <v>1198</v>
      </c>
      <c r="H112" s="18">
        <v>2410</v>
      </c>
      <c r="I112" s="18">
        <v>1567</v>
      </c>
      <c r="J112" s="18">
        <v>82</v>
      </c>
      <c r="K112" s="18">
        <v>0</v>
      </c>
      <c r="L112" s="18">
        <v>0</v>
      </c>
      <c r="M112" s="18">
        <v>0</v>
      </c>
      <c r="N112" s="2">
        <f>SUM(B112:M112)</f>
        <v>5257</v>
      </c>
      <c r="O112" s="12">
        <f>N112/O44</f>
        <v>0.62382817135398128</v>
      </c>
      <c r="P112" s="7"/>
    </row>
    <row r="113" spans="1:16" ht="15.75">
      <c r="A113" s="7">
        <v>1995</v>
      </c>
      <c r="B113" s="18">
        <v>0</v>
      </c>
      <c r="C113" s="18">
        <v>0</v>
      </c>
      <c r="D113" s="18">
        <v>0</v>
      </c>
      <c r="E113" s="18">
        <v>0</v>
      </c>
      <c r="F113" s="18">
        <v>0</v>
      </c>
      <c r="G113" s="18">
        <v>0</v>
      </c>
      <c r="H113" s="18">
        <v>2358</v>
      </c>
      <c r="I113" s="18">
        <v>2706</v>
      </c>
      <c r="J113" s="18">
        <v>920</v>
      </c>
      <c r="K113" s="18">
        <v>0</v>
      </c>
      <c r="L113" s="18">
        <v>0</v>
      </c>
      <c r="M113" s="18">
        <v>0</v>
      </c>
      <c r="N113" s="2">
        <f>SUM(B113:M113)</f>
        <v>5984</v>
      </c>
      <c r="O113" s="12">
        <f>N113/O45</f>
        <v>0.66681524403833292</v>
      </c>
      <c r="P113" s="9"/>
    </row>
    <row r="114" spans="1:16" ht="15.75">
      <c r="A114" s="7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2"/>
      <c r="O114" s="12"/>
      <c r="P114" s="9"/>
    </row>
    <row r="115" spans="1:16" ht="15.75">
      <c r="A115" s="7">
        <v>1996</v>
      </c>
      <c r="B115" s="18">
        <v>0</v>
      </c>
      <c r="C115" s="18">
        <v>0</v>
      </c>
      <c r="D115" s="18">
        <v>0</v>
      </c>
      <c r="E115" s="18">
        <v>0</v>
      </c>
      <c r="F115" s="18">
        <v>0</v>
      </c>
      <c r="G115" s="18">
        <v>24</v>
      </c>
      <c r="H115" s="18">
        <v>2099</v>
      </c>
      <c r="I115" s="18">
        <v>1145</v>
      </c>
      <c r="J115" s="18">
        <v>257</v>
      </c>
      <c r="K115" s="18">
        <v>0</v>
      </c>
      <c r="L115" s="18">
        <v>0</v>
      </c>
      <c r="M115" s="18">
        <v>0</v>
      </c>
      <c r="N115" s="2">
        <f>SUM(B115:M115)</f>
        <v>3525</v>
      </c>
      <c r="O115" s="12">
        <f>N115/O47</f>
        <v>0.67567567567567566</v>
      </c>
      <c r="P115" s="9"/>
    </row>
    <row r="116" spans="1:16" ht="15.75">
      <c r="A116" s="7">
        <v>1997</v>
      </c>
      <c r="B116" s="18">
        <v>0</v>
      </c>
      <c r="C116" s="18">
        <v>0</v>
      </c>
      <c r="D116" s="18">
        <v>0</v>
      </c>
      <c r="E116" s="18">
        <v>0</v>
      </c>
      <c r="F116" s="18">
        <v>0</v>
      </c>
      <c r="G116" s="18">
        <v>251</v>
      </c>
      <c r="H116" s="18">
        <v>3186</v>
      </c>
      <c r="I116" s="18">
        <v>2382</v>
      </c>
      <c r="J116" s="18">
        <v>320</v>
      </c>
      <c r="K116" s="18">
        <v>0</v>
      </c>
      <c r="L116" s="18">
        <v>0</v>
      </c>
      <c r="M116" s="18">
        <v>0</v>
      </c>
      <c r="N116" s="2">
        <f>SUM(B116:M116)</f>
        <v>6139</v>
      </c>
      <c r="O116" s="12">
        <f>N116/O48</f>
        <v>0.71152063050533143</v>
      </c>
      <c r="P116" s="9"/>
    </row>
    <row r="117" spans="1:16" ht="15.75">
      <c r="A117" s="7">
        <v>1998</v>
      </c>
      <c r="B117" s="18">
        <v>0</v>
      </c>
      <c r="C117" s="18">
        <v>0</v>
      </c>
      <c r="D117" s="18">
        <v>0</v>
      </c>
      <c r="E117" s="18">
        <v>0</v>
      </c>
      <c r="F117" s="18">
        <v>0</v>
      </c>
      <c r="G117" s="18">
        <v>1133</v>
      </c>
      <c r="H117" s="18">
        <v>2164</v>
      </c>
      <c r="I117" s="18">
        <v>1790</v>
      </c>
      <c r="J117" s="18">
        <v>371</v>
      </c>
      <c r="K117" s="18">
        <v>0</v>
      </c>
      <c r="L117" s="18">
        <v>0</v>
      </c>
      <c r="M117" s="18">
        <v>0</v>
      </c>
      <c r="N117" s="2">
        <f>SUM(B117:M117)</f>
        <v>5458</v>
      </c>
      <c r="O117" s="12">
        <f>N117/O49</f>
        <v>0.66181641809142722</v>
      </c>
      <c r="P117" s="9"/>
    </row>
    <row r="118" spans="1:16" ht="15.75">
      <c r="A118" s="7">
        <v>1999</v>
      </c>
      <c r="B118" s="18">
        <v>0</v>
      </c>
      <c r="C118" s="18">
        <v>0</v>
      </c>
      <c r="D118" s="18">
        <v>0</v>
      </c>
      <c r="E118" s="18">
        <v>0</v>
      </c>
      <c r="F118" s="18">
        <v>0</v>
      </c>
      <c r="G118" s="18">
        <v>0</v>
      </c>
      <c r="H118" s="18">
        <v>2362</v>
      </c>
      <c r="I118" s="18">
        <v>1195</v>
      </c>
      <c r="J118" s="18">
        <v>143</v>
      </c>
      <c r="K118" s="18">
        <v>0</v>
      </c>
      <c r="L118" s="18">
        <v>0</v>
      </c>
      <c r="M118" s="18">
        <v>0</v>
      </c>
      <c r="N118" s="2">
        <f>SUM(B118:M118)</f>
        <v>3700</v>
      </c>
      <c r="O118" s="12">
        <f>N118/O50</f>
        <v>0.60447639274628329</v>
      </c>
      <c r="P118" s="9"/>
    </row>
    <row r="119" spans="1:16" ht="15.75">
      <c r="A119" s="7">
        <v>2000</v>
      </c>
      <c r="B119" s="18">
        <v>0</v>
      </c>
      <c r="C119" s="18">
        <v>0</v>
      </c>
      <c r="D119" s="18">
        <v>0</v>
      </c>
      <c r="E119" s="18">
        <v>0</v>
      </c>
      <c r="F119" s="18">
        <v>0</v>
      </c>
      <c r="G119" s="18">
        <v>1236</v>
      </c>
      <c r="H119" s="18">
        <v>1359</v>
      </c>
      <c r="I119" s="18">
        <v>2219</v>
      </c>
      <c r="J119" s="18">
        <v>0</v>
      </c>
      <c r="K119" s="18">
        <v>0</v>
      </c>
      <c r="L119" s="18">
        <v>0</v>
      </c>
      <c r="M119" s="18">
        <v>0</v>
      </c>
      <c r="N119" s="2">
        <f>SUM(B119:M119)</f>
        <v>4814</v>
      </c>
      <c r="O119" s="12">
        <f>N119/O51</f>
        <v>0.61836865767501603</v>
      </c>
      <c r="P119" s="9"/>
    </row>
    <row r="120" spans="1:16" ht="15.75">
      <c r="A120" s="7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2"/>
      <c r="O120" s="12"/>
      <c r="P120" s="9"/>
    </row>
    <row r="121" spans="1:16" ht="15.75">
      <c r="A121" s="7">
        <v>2001</v>
      </c>
      <c r="B121" s="18">
        <v>0</v>
      </c>
      <c r="C121" s="18">
        <v>0</v>
      </c>
      <c r="D121" s="18">
        <v>0</v>
      </c>
      <c r="E121" s="18">
        <v>0</v>
      </c>
      <c r="F121" s="18">
        <v>0</v>
      </c>
      <c r="G121" s="18">
        <v>224</v>
      </c>
      <c r="H121" s="18">
        <v>1503</v>
      </c>
      <c r="I121" s="18">
        <v>1250</v>
      </c>
      <c r="J121" s="18">
        <v>0</v>
      </c>
      <c r="K121" s="18">
        <v>0</v>
      </c>
      <c r="L121" s="18">
        <v>0</v>
      </c>
      <c r="M121" s="18">
        <v>0</v>
      </c>
      <c r="N121" s="2">
        <f>SUM(B121:M121)</f>
        <v>2977</v>
      </c>
      <c r="O121" s="12">
        <f>N121/O53</f>
        <v>0.55592903828197948</v>
      </c>
      <c r="P121" s="9"/>
    </row>
    <row r="122" spans="1:16" ht="15.75">
      <c r="A122" s="7">
        <v>2002</v>
      </c>
      <c r="B122" s="18">
        <v>0</v>
      </c>
      <c r="C122" s="18">
        <v>0</v>
      </c>
      <c r="D122" s="18">
        <v>0</v>
      </c>
      <c r="E122" s="18">
        <v>0</v>
      </c>
      <c r="F122" s="18">
        <v>0</v>
      </c>
      <c r="G122" s="18">
        <v>53</v>
      </c>
      <c r="H122" s="18">
        <v>1907</v>
      </c>
      <c r="I122" s="18">
        <v>0</v>
      </c>
      <c r="J122" s="18">
        <v>0</v>
      </c>
      <c r="K122" s="18">
        <v>0</v>
      </c>
      <c r="L122" s="18">
        <v>0</v>
      </c>
      <c r="M122" s="18">
        <v>0</v>
      </c>
      <c r="N122" s="2">
        <f>SUM(B122:M122)</f>
        <v>1960</v>
      </c>
      <c r="O122" s="12">
        <f>N122/O54</f>
        <v>0.57159521726450857</v>
      </c>
      <c r="P122" s="9"/>
    </row>
    <row r="123" spans="1:16" ht="15.75">
      <c r="A123" s="7">
        <v>2003</v>
      </c>
      <c r="B123" s="18">
        <v>0</v>
      </c>
      <c r="C123" s="18">
        <v>0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8">
        <v>0</v>
      </c>
      <c r="N123" s="2">
        <f>SUM(B123:M123)</f>
        <v>0</v>
      </c>
      <c r="O123" s="12">
        <v>0</v>
      </c>
      <c r="P123" s="9"/>
    </row>
    <row r="124" spans="1:16" ht="15.75">
      <c r="A124" s="7">
        <v>2004</v>
      </c>
      <c r="B124" s="18">
        <v>0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8">
        <v>0</v>
      </c>
      <c r="N124" s="2">
        <f>SUM(B124:M124)</f>
        <v>0</v>
      </c>
      <c r="O124" s="12">
        <v>0</v>
      </c>
      <c r="P124" s="9"/>
    </row>
    <row r="125" spans="1:16" ht="15.75">
      <c r="A125" s="7">
        <v>2005</v>
      </c>
      <c r="B125" s="18">
        <v>0</v>
      </c>
      <c r="C125" s="18">
        <v>0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2">
        <f>SUM(B125:M125)</f>
        <v>0</v>
      </c>
      <c r="O125" s="12">
        <v>0</v>
      </c>
      <c r="P125" s="9"/>
    </row>
    <row r="126" spans="1:16" ht="15.75">
      <c r="A126" s="7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2"/>
      <c r="O126" s="12"/>
      <c r="P126" s="9"/>
    </row>
    <row r="127" spans="1:16" ht="15.75">
      <c r="A127" s="7">
        <v>2006</v>
      </c>
      <c r="B127" s="18">
        <v>0</v>
      </c>
      <c r="C127" s="18">
        <v>0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8">
        <v>0</v>
      </c>
      <c r="N127" s="2">
        <f>SUM(B127:M127)</f>
        <v>0</v>
      </c>
      <c r="O127" s="12">
        <v>0</v>
      </c>
      <c r="P127" s="9"/>
    </row>
    <row r="128" spans="1:16" ht="15.75">
      <c r="A128" s="7">
        <v>2007</v>
      </c>
      <c r="B128" s="18">
        <v>0</v>
      </c>
      <c r="C128" s="18">
        <v>0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18">
        <v>0</v>
      </c>
      <c r="N128" s="2">
        <f>SUM(B128:M128)</f>
        <v>0</v>
      </c>
      <c r="O128" s="12">
        <v>0</v>
      </c>
      <c r="P128" s="9"/>
    </row>
    <row r="129" spans="1:16" ht="15.75">
      <c r="A129" s="7">
        <v>2008</v>
      </c>
      <c r="B129" s="18">
        <v>0</v>
      </c>
      <c r="C129" s="18">
        <v>0</v>
      </c>
      <c r="D129" s="18">
        <v>0</v>
      </c>
      <c r="E129" s="18">
        <v>0</v>
      </c>
      <c r="F129" s="18">
        <v>0</v>
      </c>
      <c r="G129" s="18">
        <v>0</v>
      </c>
      <c r="H129" s="18">
        <v>728</v>
      </c>
      <c r="I129" s="18">
        <v>405</v>
      </c>
      <c r="J129" s="18">
        <v>82</v>
      </c>
      <c r="K129" s="18">
        <v>0</v>
      </c>
      <c r="L129" s="18">
        <v>0</v>
      </c>
      <c r="M129" s="18">
        <v>0</v>
      </c>
      <c r="N129" s="2">
        <f>SUM(B129:M129)</f>
        <v>1215</v>
      </c>
      <c r="O129" s="12">
        <f>N129/O61</f>
        <v>0.29713866471019812</v>
      </c>
      <c r="P129" s="9"/>
    </row>
    <row r="130" spans="1:16" ht="15.75">
      <c r="A130" s="7">
        <v>2009</v>
      </c>
      <c r="B130" s="18">
        <v>0</v>
      </c>
      <c r="C130" s="18">
        <v>0</v>
      </c>
      <c r="D130" s="18">
        <v>0</v>
      </c>
      <c r="E130" s="18">
        <v>0</v>
      </c>
      <c r="F130" s="18">
        <v>0</v>
      </c>
      <c r="G130" s="18">
        <v>0</v>
      </c>
      <c r="H130" s="18">
        <v>520</v>
      </c>
      <c r="I130" s="18">
        <v>736</v>
      </c>
      <c r="J130" s="18">
        <v>0</v>
      </c>
      <c r="K130" s="18">
        <v>0</v>
      </c>
      <c r="L130" s="18">
        <v>0</v>
      </c>
      <c r="M130" s="18">
        <v>0</v>
      </c>
      <c r="N130" s="2">
        <f>SUM(B130:M130)</f>
        <v>1256</v>
      </c>
      <c r="O130" s="12">
        <f>N130/O62</f>
        <v>0.24312814556716997</v>
      </c>
      <c r="P130" s="9"/>
    </row>
    <row r="131" spans="1:16" ht="15.75">
      <c r="A131" s="7">
        <v>2010</v>
      </c>
      <c r="B131" s="18">
        <v>0</v>
      </c>
      <c r="C131" s="18">
        <v>0</v>
      </c>
      <c r="D131" s="18">
        <v>0</v>
      </c>
      <c r="E131" s="18">
        <v>0</v>
      </c>
      <c r="F131" s="18">
        <v>0</v>
      </c>
      <c r="G131" s="18">
        <v>0</v>
      </c>
      <c r="H131" s="18">
        <v>0</v>
      </c>
      <c r="I131" s="18">
        <v>0</v>
      </c>
      <c r="J131" s="18">
        <v>0</v>
      </c>
      <c r="K131" s="18">
        <v>0</v>
      </c>
      <c r="L131" s="18">
        <v>0</v>
      </c>
      <c r="M131" s="18">
        <v>0</v>
      </c>
      <c r="N131" s="2">
        <f>SUM(B131:M131)</f>
        <v>0</v>
      </c>
      <c r="O131" s="12">
        <v>0</v>
      </c>
      <c r="P131" s="9"/>
    </row>
    <row r="132" spans="1:16" ht="15.75">
      <c r="A132" s="7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2"/>
      <c r="O132" s="12"/>
      <c r="P132" s="9"/>
    </row>
    <row r="133" spans="1:16" ht="15.75">
      <c r="A133" s="7">
        <v>2011</v>
      </c>
      <c r="B133" s="18">
        <v>0</v>
      </c>
      <c r="C133" s="18">
        <v>0</v>
      </c>
      <c r="D133" s="18">
        <v>0</v>
      </c>
      <c r="E133" s="18">
        <v>0</v>
      </c>
      <c r="F133" s="18">
        <v>0</v>
      </c>
      <c r="G133" s="18">
        <v>0</v>
      </c>
      <c r="H133" s="18">
        <v>0</v>
      </c>
      <c r="I133" s="18">
        <v>0</v>
      </c>
      <c r="J133" s="18">
        <v>0</v>
      </c>
      <c r="K133" s="18">
        <v>0</v>
      </c>
      <c r="L133" s="18">
        <v>0</v>
      </c>
      <c r="M133" s="18">
        <v>0</v>
      </c>
      <c r="N133" s="2">
        <f>SUM(B133:M133)</f>
        <v>0</v>
      </c>
      <c r="O133" s="12">
        <v>0</v>
      </c>
      <c r="P133" s="9"/>
    </row>
    <row r="134" spans="1:16" ht="15.75">
      <c r="A134" s="7">
        <v>2012</v>
      </c>
      <c r="B134" s="18">
        <v>0</v>
      </c>
      <c r="C134" s="18">
        <v>0</v>
      </c>
      <c r="D134" s="18">
        <v>0</v>
      </c>
      <c r="E134" s="18">
        <v>0</v>
      </c>
      <c r="F134" s="18">
        <v>0</v>
      </c>
      <c r="G134" s="18">
        <v>0</v>
      </c>
      <c r="H134" s="18">
        <v>0</v>
      </c>
      <c r="I134" s="18">
        <v>0</v>
      </c>
      <c r="J134" s="18">
        <v>0</v>
      </c>
      <c r="K134" s="18">
        <v>0</v>
      </c>
      <c r="L134" s="18">
        <v>0</v>
      </c>
      <c r="M134" s="18">
        <v>0</v>
      </c>
      <c r="N134" s="2">
        <v>0</v>
      </c>
      <c r="O134" s="12">
        <v>0</v>
      </c>
      <c r="P134" s="9"/>
    </row>
    <row r="135" spans="1:16" ht="15.75">
      <c r="A135" s="7">
        <v>2013</v>
      </c>
      <c r="B135" s="18">
        <v>0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0</v>
      </c>
      <c r="K135" s="18">
        <v>0</v>
      </c>
      <c r="L135" s="18">
        <v>0</v>
      </c>
      <c r="M135" s="18">
        <v>0</v>
      </c>
      <c r="N135" s="2">
        <v>0</v>
      </c>
      <c r="O135" s="12">
        <v>0</v>
      </c>
      <c r="P135" s="9"/>
    </row>
    <row r="136" spans="1:16" ht="16.5" thickBot="1">
      <c r="A136" s="15" t="s">
        <v>1</v>
      </c>
      <c r="B136" s="16">
        <f>SUM(B75:B135)</f>
        <v>0</v>
      </c>
      <c r="C136" s="16">
        <f t="shared" ref="C136:N136" si="2">SUM(C75:C135)</f>
        <v>0</v>
      </c>
      <c r="D136" s="16">
        <f t="shared" si="2"/>
        <v>0</v>
      </c>
      <c r="E136" s="16">
        <f t="shared" si="2"/>
        <v>213</v>
      </c>
      <c r="F136" s="16">
        <f t="shared" si="2"/>
        <v>555</v>
      </c>
      <c r="G136" s="16">
        <f t="shared" si="2"/>
        <v>12391</v>
      </c>
      <c r="H136" s="16">
        <f t="shared" si="2"/>
        <v>90077</v>
      </c>
      <c r="I136" s="16">
        <f t="shared" si="2"/>
        <v>78011</v>
      </c>
      <c r="J136" s="16">
        <f t="shared" si="2"/>
        <v>12122</v>
      </c>
      <c r="K136" s="16">
        <f t="shared" si="2"/>
        <v>548</v>
      </c>
      <c r="L136" s="16">
        <f t="shared" si="2"/>
        <v>0</v>
      </c>
      <c r="M136" s="16">
        <f t="shared" si="2"/>
        <v>0</v>
      </c>
      <c r="N136" s="16">
        <f t="shared" si="2"/>
        <v>193917</v>
      </c>
      <c r="O136" s="17">
        <f>N136/O68</f>
        <v>0.61809170159529536</v>
      </c>
      <c r="P136" s="9" t="s">
        <v>21</v>
      </c>
    </row>
    <row r="137" spans="1:16" ht="16.5" thickTop="1" thickBot="1">
      <c r="A137" s="25" t="s">
        <v>2</v>
      </c>
      <c r="B137" s="26">
        <f>AVERAGE(B75:B135)</f>
        <v>0</v>
      </c>
      <c r="C137" s="26">
        <f t="shared" ref="C137:O137" si="3">AVERAGE(C75:C135)</f>
        <v>0</v>
      </c>
      <c r="D137" s="26">
        <f t="shared" si="3"/>
        <v>0</v>
      </c>
      <c r="E137" s="26">
        <f t="shared" si="3"/>
        <v>4.1764705882352944</v>
      </c>
      <c r="F137" s="26">
        <f t="shared" si="3"/>
        <v>10.882352941176471</v>
      </c>
      <c r="G137" s="26">
        <f t="shared" si="3"/>
        <v>242.9607843137255</v>
      </c>
      <c r="H137" s="26">
        <f t="shared" si="3"/>
        <v>1766.2156862745098</v>
      </c>
      <c r="I137" s="26">
        <f t="shared" si="3"/>
        <v>1529.6274509803923</v>
      </c>
      <c r="J137" s="26">
        <f t="shared" si="3"/>
        <v>237.68627450980392</v>
      </c>
      <c r="K137" s="26">
        <f t="shared" si="3"/>
        <v>10.745098039215685</v>
      </c>
      <c r="L137" s="26">
        <f t="shared" si="3"/>
        <v>0</v>
      </c>
      <c r="M137" s="26">
        <f t="shared" si="3"/>
        <v>0</v>
      </c>
      <c r="N137" s="26">
        <f t="shared" si="3"/>
        <v>3802.294117647059</v>
      </c>
      <c r="O137" s="27">
        <f t="shared" si="3"/>
        <v>0.49289242623751917</v>
      </c>
      <c r="P137" s="7"/>
    </row>
    <row r="138" spans="1:16" ht="15.75" thickTop="1">
      <c r="A138" s="33" t="s">
        <v>28</v>
      </c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7"/>
    </row>
    <row r="139" spans="1:16">
      <c r="A139" s="32" t="s">
        <v>32</v>
      </c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7"/>
    </row>
    <row r="140" spans="1:16">
      <c r="A140" s="32" t="s">
        <v>30</v>
      </c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3"/>
      <c r="P140" s="7"/>
    </row>
    <row r="141" spans="1:16">
      <c r="A141" s="7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 t="s">
        <v>20</v>
      </c>
      <c r="P141" s="7"/>
    </row>
    <row r="142" spans="1:16">
      <c r="A142" s="23" t="s">
        <v>0</v>
      </c>
      <c r="B142" s="19" t="s">
        <v>3</v>
      </c>
      <c r="C142" s="19" t="s">
        <v>4</v>
      </c>
      <c r="D142" s="19" t="s">
        <v>5</v>
      </c>
      <c r="E142" s="19" t="s">
        <v>6</v>
      </c>
      <c r="F142" s="19" t="s">
        <v>7</v>
      </c>
      <c r="G142" s="19" t="s">
        <v>8</v>
      </c>
      <c r="H142" s="19" t="s">
        <v>9</v>
      </c>
      <c r="I142" s="19" t="s">
        <v>10</v>
      </c>
      <c r="J142" s="19" t="s">
        <v>11</v>
      </c>
      <c r="K142" s="19" t="s">
        <v>12</v>
      </c>
      <c r="L142" s="19" t="s">
        <v>13</v>
      </c>
      <c r="M142" s="19" t="s">
        <v>14</v>
      </c>
      <c r="N142" s="19" t="s">
        <v>16</v>
      </c>
      <c r="O142" s="19" t="s">
        <v>19</v>
      </c>
      <c r="P142" s="18" t="s">
        <v>22</v>
      </c>
    </row>
    <row r="143" spans="1:16">
      <c r="A143" s="13">
        <v>1963</v>
      </c>
      <c r="B143" s="5">
        <f t="shared" ref="B143:M143" si="4">C7-B75</f>
        <v>0</v>
      </c>
      <c r="C143" s="5">
        <f t="shared" si="4"/>
        <v>0</v>
      </c>
      <c r="D143" s="5">
        <f t="shared" si="4"/>
        <v>0</v>
      </c>
      <c r="E143" s="5">
        <f t="shared" si="4"/>
        <v>0</v>
      </c>
      <c r="F143" s="5">
        <f t="shared" si="4"/>
        <v>0</v>
      </c>
      <c r="G143" s="5">
        <f t="shared" si="4"/>
        <v>489</v>
      </c>
      <c r="H143" s="5">
        <f t="shared" si="4"/>
        <v>566</v>
      </c>
      <c r="I143" s="5">
        <f t="shared" si="4"/>
        <v>449</v>
      </c>
      <c r="J143" s="5">
        <f t="shared" si="4"/>
        <v>26</v>
      </c>
      <c r="K143" s="5">
        <f t="shared" si="4"/>
        <v>0</v>
      </c>
      <c r="L143" s="5">
        <f t="shared" si="4"/>
        <v>0</v>
      </c>
      <c r="M143" s="5">
        <f t="shared" si="4"/>
        <v>0</v>
      </c>
      <c r="N143" s="5">
        <f>SUM(B143:M143)</f>
        <v>1530</v>
      </c>
      <c r="O143" s="11">
        <f>N143/O7</f>
        <v>0.60450414855788226</v>
      </c>
      <c r="P143" s="12">
        <f>O143+O75</f>
        <v>1</v>
      </c>
    </row>
    <row r="144" spans="1:16">
      <c r="A144" s="7">
        <v>1964</v>
      </c>
      <c r="B144" s="2">
        <f t="shared" ref="B144:M144" si="5">C8-B76</f>
        <v>0</v>
      </c>
      <c r="C144" s="2">
        <f t="shared" si="5"/>
        <v>0</v>
      </c>
      <c r="D144" s="2">
        <f t="shared" si="5"/>
        <v>0</v>
      </c>
      <c r="E144" s="2">
        <f t="shared" si="5"/>
        <v>0</v>
      </c>
      <c r="F144" s="2">
        <f t="shared" si="5"/>
        <v>207</v>
      </c>
      <c r="G144" s="2">
        <f t="shared" si="5"/>
        <v>372</v>
      </c>
      <c r="H144" s="2">
        <f t="shared" si="5"/>
        <v>1302</v>
      </c>
      <c r="I144" s="2">
        <f t="shared" si="5"/>
        <v>775</v>
      </c>
      <c r="J144" s="2">
        <f t="shared" si="5"/>
        <v>288</v>
      </c>
      <c r="K144" s="2">
        <f t="shared" si="5"/>
        <v>0</v>
      </c>
      <c r="L144" s="2">
        <f t="shared" si="5"/>
        <v>0</v>
      </c>
      <c r="M144" s="2">
        <f t="shared" si="5"/>
        <v>0</v>
      </c>
      <c r="N144" s="2">
        <f>SUM(B144:M144)</f>
        <v>2944</v>
      </c>
      <c r="O144" s="12">
        <f>N144/O8</f>
        <v>0.51876651982378852</v>
      </c>
      <c r="P144" s="12">
        <f>O144+O76</f>
        <v>1</v>
      </c>
    </row>
    <row r="145" spans="1:16">
      <c r="A145" s="7">
        <v>1965</v>
      </c>
      <c r="B145" s="2">
        <f t="shared" ref="B145:M145" si="6">C9-B77</f>
        <v>0</v>
      </c>
      <c r="C145" s="2">
        <f t="shared" si="6"/>
        <v>0</v>
      </c>
      <c r="D145" s="2">
        <f t="shared" si="6"/>
        <v>0</v>
      </c>
      <c r="E145" s="2">
        <f t="shared" si="6"/>
        <v>236</v>
      </c>
      <c r="F145" s="2">
        <f t="shared" si="6"/>
        <v>515</v>
      </c>
      <c r="G145" s="2">
        <f t="shared" si="6"/>
        <v>24</v>
      </c>
      <c r="H145" s="2">
        <f t="shared" si="6"/>
        <v>907</v>
      </c>
      <c r="I145" s="2">
        <f t="shared" si="6"/>
        <v>762</v>
      </c>
      <c r="J145" s="2">
        <f t="shared" si="6"/>
        <v>101</v>
      </c>
      <c r="K145" s="2">
        <f t="shared" si="6"/>
        <v>0</v>
      </c>
      <c r="L145" s="2">
        <f t="shared" si="6"/>
        <v>0</v>
      </c>
      <c r="M145" s="2">
        <f t="shared" si="6"/>
        <v>0</v>
      </c>
      <c r="N145" s="2">
        <f>SUM(B145:M145)</f>
        <v>2545</v>
      </c>
      <c r="O145" s="12">
        <f>N145/O9</f>
        <v>0.41361937266374127</v>
      </c>
      <c r="P145" s="12">
        <f>O145+O77</f>
        <v>1</v>
      </c>
    </row>
    <row r="146" spans="1:16">
      <c r="A146" s="7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12"/>
      <c r="P146" s="12"/>
    </row>
    <row r="147" spans="1:16">
      <c r="A147" s="7">
        <v>1966</v>
      </c>
      <c r="B147" s="2">
        <f t="shared" ref="B147:M147" si="7">C11-B79</f>
        <v>0</v>
      </c>
      <c r="C147" s="2">
        <f t="shared" si="7"/>
        <v>0</v>
      </c>
      <c r="D147" s="2">
        <f t="shared" si="7"/>
        <v>0</v>
      </c>
      <c r="E147" s="2">
        <f t="shared" si="7"/>
        <v>0</v>
      </c>
      <c r="F147" s="2">
        <f t="shared" si="7"/>
        <v>614</v>
      </c>
      <c r="G147" s="2">
        <f t="shared" si="7"/>
        <v>346</v>
      </c>
      <c r="H147" s="2">
        <f t="shared" si="7"/>
        <v>668</v>
      </c>
      <c r="I147" s="2">
        <f t="shared" si="7"/>
        <v>1000</v>
      </c>
      <c r="J147" s="2">
        <f t="shared" si="7"/>
        <v>516</v>
      </c>
      <c r="K147" s="2">
        <f t="shared" si="7"/>
        <v>282</v>
      </c>
      <c r="L147" s="2">
        <f t="shared" si="7"/>
        <v>0</v>
      </c>
      <c r="M147" s="2">
        <f t="shared" si="7"/>
        <v>0</v>
      </c>
      <c r="N147" s="2">
        <f>SUM(B147:M147)</f>
        <v>3426</v>
      </c>
      <c r="O147" s="12">
        <f>N147/O11</f>
        <v>0.58734784844848276</v>
      </c>
      <c r="P147" s="12">
        <f>O147+O79</f>
        <v>1</v>
      </c>
    </row>
    <row r="148" spans="1:16">
      <c r="A148" s="7">
        <v>1967</v>
      </c>
      <c r="B148" s="2">
        <f t="shared" ref="B148:M148" si="8">C12-B80</f>
        <v>0</v>
      </c>
      <c r="C148" s="2">
        <f t="shared" si="8"/>
        <v>0</v>
      </c>
      <c r="D148" s="2">
        <f t="shared" si="8"/>
        <v>0</v>
      </c>
      <c r="E148" s="2">
        <f t="shared" si="8"/>
        <v>309</v>
      </c>
      <c r="F148" s="2">
        <f t="shared" si="8"/>
        <v>102</v>
      </c>
      <c r="G148" s="2">
        <f t="shared" si="8"/>
        <v>185</v>
      </c>
      <c r="H148" s="2">
        <f t="shared" si="8"/>
        <v>914</v>
      </c>
      <c r="I148" s="2">
        <f t="shared" si="8"/>
        <v>1030</v>
      </c>
      <c r="J148" s="2">
        <f t="shared" si="8"/>
        <v>306</v>
      </c>
      <c r="K148" s="2">
        <f t="shared" si="8"/>
        <v>203</v>
      </c>
      <c r="L148" s="2">
        <f t="shared" si="8"/>
        <v>0</v>
      </c>
      <c r="M148" s="2">
        <f t="shared" si="8"/>
        <v>0</v>
      </c>
      <c r="N148" s="2">
        <f>SUM(B148:M148)</f>
        <v>3049</v>
      </c>
      <c r="O148" s="12">
        <f>N148/O12</f>
        <v>0.4559593240616121</v>
      </c>
      <c r="P148" s="12">
        <f>O148+O80</f>
        <v>1</v>
      </c>
    </row>
    <row r="149" spans="1:16">
      <c r="A149" s="7">
        <v>1968</v>
      </c>
      <c r="B149" s="2">
        <f t="shared" ref="B149:M149" si="9">C13-B81</f>
        <v>0</v>
      </c>
      <c r="C149" s="2">
        <f t="shared" si="9"/>
        <v>0</v>
      </c>
      <c r="D149" s="2">
        <f t="shared" si="9"/>
        <v>0</v>
      </c>
      <c r="E149" s="2">
        <f t="shared" si="9"/>
        <v>0</v>
      </c>
      <c r="F149" s="2">
        <f t="shared" si="9"/>
        <v>402</v>
      </c>
      <c r="G149" s="2">
        <f t="shared" si="9"/>
        <v>994</v>
      </c>
      <c r="H149" s="2">
        <f t="shared" si="9"/>
        <v>1000</v>
      </c>
      <c r="I149" s="2">
        <f t="shared" si="9"/>
        <v>995</v>
      </c>
      <c r="J149" s="2">
        <f t="shared" si="9"/>
        <v>134</v>
      </c>
      <c r="K149" s="2">
        <f t="shared" si="9"/>
        <v>282</v>
      </c>
      <c r="L149" s="2">
        <f t="shared" si="9"/>
        <v>0</v>
      </c>
      <c r="M149" s="2">
        <f t="shared" si="9"/>
        <v>0</v>
      </c>
      <c r="N149" s="2">
        <f>SUM(B149:M149)</f>
        <v>3807</v>
      </c>
      <c r="O149" s="12">
        <f>N149/O13</f>
        <v>0.41927312775330394</v>
      </c>
      <c r="P149" s="12">
        <f>O149+O81</f>
        <v>1</v>
      </c>
    </row>
    <row r="150" spans="1:16">
      <c r="A150" s="7">
        <v>1969</v>
      </c>
      <c r="B150" s="2">
        <f t="shared" ref="B150:M150" si="10">C14-B82</f>
        <v>0</v>
      </c>
      <c r="C150" s="2">
        <f t="shared" si="10"/>
        <v>0</v>
      </c>
      <c r="D150" s="2">
        <f t="shared" si="10"/>
        <v>0</v>
      </c>
      <c r="E150" s="2">
        <f t="shared" si="10"/>
        <v>0</v>
      </c>
      <c r="F150" s="2">
        <f t="shared" si="10"/>
        <v>472</v>
      </c>
      <c r="G150" s="2">
        <f t="shared" si="10"/>
        <v>542</v>
      </c>
      <c r="H150" s="2">
        <f t="shared" si="10"/>
        <v>971</v>
      </c>
      <c r="I150" s="2">
        <f t="shared" si="10"/>
        <v>891</v>
      </c>
      <c r="J150" s="2">
        <f t="shared" si="10"/>
        <v>195</v>
      </c>
      <c r="K150" s="2">
        <f t="shared" si="10"/>
        <v>291</v>
      </c>
      <c r="L150" s="2">
        <f t="shared" si="10"/>
        <v>0</v>
      </c>
      <c r="M150" s="2">
        <f t="shared" si="10"/>
        <v>0</v>
      </c>
      <c r="N150" s="2">
        <f>SUM(B150:M150)</f>
        <v>3362</v>
      </c>
      <c r="O150" s="12">
        <f>N150/O14</f>
        <v>0.43758948327476244</v>
      </c>
      <c r="P150" s="12">
        <f>O150+O82</f>
        <v>1</v>
      </c>
    </row>
    <row r="151" spans="1:16">
      <c r="A151" s="7">
        <v>1970</v>
      </c>
      <c r="B151" s="2">
        <f t="shared" ref="B151:M151" si="11">C15-B83</f>
        <v>0</v>
      </c>
      <c r="C151" s="2">
        <f t="shared" si="11"/>
        <v>0</v>
      </c>
      <c r="D151" s="2">
        <f t="shared" si="11"/>
        <v>0</v>
      </c>
      <c r="E151" s="2">
        <f t="shared" si="11"/>
        <v>0</v>
      </c>
      <c r="F151" s="2">
        <f t="shared" si="11"/>
        <v>894</v>
      </c>
      <c r="G151" s="2">
        <f t="shared" si="11"/>
        <v>695</v>
      </c>
      <c r="H151" s="2">
        <f t="shared" si="11"/>
        <v>1205</v>
      </c>
      <c r="I151" s="2">
        <f t="shared" si="11"/>
        <v>847</v>
      </c>
      <c r="J151" s="2">
        <f t="shared" si="11"/>
        <v>271</v>
      </c>
      <c r="K151" s="2">
        <f t="shared" si="11"/>
        <v>126</v>
      </c>
      <c r="L151" s="2">
        <f t="shared" si="11"/>
        <v>0</v>
      </c>
      <c r="M151" s="2">
        <f t="shared" si="11"/>
        <v>0</v>
      </c>
      <c r="N151" s="2">
        <f>SUM(B151:M151)</f>
        <v>4038</v>
      </c>
      <c r="O151" s="12">
        <f>N151/O15</f>
        <v>0.44383380962848978</v>
      </c>
      <c r="P151" s="12">
        <f>O151+O83</f>
        <v>1</v>
      </c>
    </row>
    <row r="152" spans="1:16">
      <c r="A152" s="7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12"/>
      <c r="P152" s="12"/>
    </row>
    <row r="153" spans="1:16">
      <c r="A153" s="7">
        <v>1971</v>
      </c>
      <c r="B153" s="2">
        <f t="shared" ref="B153:M153" si="12">C17-B85</f>
        <v>0</v>
      </c>
      <c r="C153" s="2">
        <f t="shared" si="12"/>
        <v>0</v>
      </c>
      <c r="D153" s="2">
        <f t="shared" si="12"/>
        <v>0</v>
      </c>
      <c r="E153" s="2">
        <f t="shared" si="12"/>
        <v>0</v>
      </c>
      <c r="F153" s="2">
        <f t="shared" si="12"/>
        <v>309</v>
      </c>
      <c r="G153" s="2">
        <f t="shared" si="12"/>
        <v>769</v>
      </c>
      <c r="H153" s="2">
        <f t="shared" si="12"/>
        <v>966</v>
      </c>
      <c r="I153" s="2">
        <f t="shared" si="12"/>
        <v>1033</v>
      </c>
      <c r="J153" s="2">
        <f t="shared" si="12"/>
        <v>264</v>
      </c>
      <c r="K153" s="2">
        <f t="shared" si="12"/>
        <v>0</v>
      </c>
      <c r="L153" s="2">
        <f t="shared" si="12"/>
        <v>0</v>
      </c>
      <c r="M153" s="2">
        <f t="shared" si="12"/>
        <v>0</v>
      </c>
      <c r="N153" s="2">
        <f>SUM(B153:M153)</f>
        <v>3341</v>
      </c>
      <c r="O153" s="12">
        <f>N153/O17</f>
        <v>0.35633532423208192</v>
      </c>
      <c r="P153" s="12">
        <f>O153+O85</f>
        <v>1</v>
      </c>
    </row>
    <row r="154" spans="1:16">
      <c r="A154" s="7">
        <v>1972</v>
      </c>
      <c r="B154" s="2">
        <f t="shared" ref="B154:M154" si="13">C18-B86</f>
        <v>0</v>
      </c>
      <c r="C154" s="2">
        <f t="shared" si="13"/>
        <v>0</v>
      </c>
      <c r="D154" s="2">
        <f t="shared" si="13"/>
        <v>0</v>
      </c>
      <c r="E154" s="2">
        <f t="shared" si="13"/>
        <v>0</v>
      </c>
      <c r="F154" s="2">
        <f t="shared" si="13"/>
        <v>183</v>
      </c>
      <c r="G154" s="2">
        <f t="shared" si="13"/>
        <v>1019</v>
      </c>
      <c r="H154" s="2">
        <f t="shared" si="13"/>
        <v>1337</v>
      </c>
      <c r="I154" s="2">
        <f t="shared" si="13"/>
        <v>1034</v>
      </c>
      <c r="J154" s="2">
        <f t="shared" si="13"/>
        <v>438</v>
      </c>
      <c r="K154" s="2">
        <f t="shared" si="13"/>
        <v>0</v>
      </c>
      <c r="L154" s="2">
        <f t="shared" si="13"/>
        <v>0</v>
      </c>
      <c r="M154" s="2">
        <f t="shared" si="13"/>
        <v>0</v>
      </c>
      <c r="N154" s="2">
        <f>SUM(B154:M154)</f>
        <v>4011</v>
      </c>
      <c r="O154" s="12">
        <f>N154/O18</f>
        <v>0.39254257193188491</v>
      </c>
      <c r="P154" s="12">
        <f>O154+O86</f>
        <v>1</v>
      </c>
    </row>
    <row r="155" spans="1:16">
      <c r="A155" s="7">
        <v>1973</v>
      </c>
      <c r="B155" s="2">
        <f t="shared" ref="B155:M155" si="14">C19-B87</f>
        <v>0</v>
      </c>
      <c r="C155" s="2">
        <f t="shared" si="14"/>
        <v>0</v>
      </c>
      <c r="D155" s="2">
        <f t="shared" si="14"/>
        <v>0</v>
      </c>
      <c r="E155" s="2">
        <f t="shared" si="14"/>
        <v>0</v>
      </c>
      <c r="F155" s="2">
        <f t="shared" si="14"/>
        <v>0</v>
      </c>
      <c r="G155" s="2">
        <f t="shared" si="14"/>
        <v>959</v>
      </c>
      <c r="H155" s="2">
        <f t="shared" si="14"/>
        <v>1324</v>
      </c>
      <c r="I155" s="2">
        <f t="shared" si="14"/>
        <v>1361</v>
      </c>
      <c r="J155" s="2">
        <f t="shared" si="14"/>
        <v>274</v>
      </c>
      <c r="K155" s="2">
        <f t="shared" si="14"/>
        <v>0</v>
      </c>
      <c r="L155" s="2">
        <f t="shared" si="14"/>
        <v>0</v>
      </c>
      <c r="M155" s="2">
        <f t="shared" si="14"/>
        <v>0</v>
      </c>
      <c r="N155" s="2">
        <f>SUM(B155:M155)</f>
        <v>3918</v>
      </c>
      <c r="O155" s="12">
        <f>N155/O19</f>
        <v>0.36675091266498172</v>
      </c>
      <c r="P155" s="12">
        <f>O155+O87</f>
        <v>1</v>
      </c>
    </row>
    <row r="156" spans="1:16">
      <c r="A156" s="7">
        <v>1974</v>
      </c>
      <c r="B156" s="2">
        <f t="shared" ref="B156:M156" si="15">C20-B88</f>
        <v>0</v>
      </c>
      <c r="C156" s="2">
        <f t="shared" si="15"/>
        <v>0</v>
      </c>
      <c r="D156" s="2">
        <f t="shared" si="15"/>
        <v>0</v>
      </c>
      <c r="E156" s="2">
        <f t="shared" si="15"/>
        <v>0</v>
      </c>
      <c r="F156" s="2">
        <f t="shared" si="15"/>
        <v>671</v>
      </c>
      <c r="G156" s="2">
        <f t="shared" si="15"/>
        <v>569</v>
      </c>
      <c r="H156" s="2">
        <f t="shared" si="15"/>
        <v>1050</v>
      </c>
      <c r="I156" s="2">
        <f t="shared" si="15"/>
        <v>825</v>
      </c>
      <c r="J156" s="2">
        <f t="shared" si="15"/>
        <v>198</v>
      </c>
      <c r="K156" s="2">
        <f t="shared" si="15"/>
        <v>0</v>
      </c>
      <c r="L156" s="2">
        <f t="shared" si="15"/>
        <v>0</v>
      </c>
      <c r="M156" s="2">
        <f t="shared" si="15"/>
        <v>0</v>
      </c>
      <c r="N156" s="2">
        <f>SUM(B156:M156)</f>
        <v>3313</v>
      </c>
      <c r="O156" s="12">
        <f>N156/O20</f>
        <v>0.28911772405969105</v>
      </c>
      <c r="P156" s="12">
        <f>O156+O88</f>
        <v>1</v>
      </c>
    </row>
    <row r="157" spans="1:16">
      <c r="A157" s="7">
        <v>1975</v>
      </c>
      <c r="B157" s="2">
        <f t="shared" ref="B157:M157" si="16">C21-B89</f>
        <v>0</v>
      </c>
      <c r="C157" s="2">
        <f t="shared" si="16"/>
        <v>0</v>
      </c>
      <c r="D157" s="2">
        <f t="shared" si="16"/>
        <v>0</v>
      </c>
      <c r="E157" s="2">
        <f t="shared" si="16"/>
        <v>0</v>
      </c>
      <c r="F157" s="2">
        <f t="shared" si="16"/>
        <v>509</v>
      </c>
      <c r="G157" s="2">
        <f t="shared" si="16"/>
        <v>676</v>
      </c>
      <c r="H157" s="2">
        <f t="shared" si="16"/>
        <v>1060</v>
      </c>
      <c r="I157" s="2">
        <f t="shared" si="16"/>
        <v>740</v>
      </c>
      <c r="J157" s="2">
        <f t="shared" si="16"/>
        <v>305</v>
      </c>
      <c r="K157" s="2">
        <f t="shared" si="16"/>
        <v>0</v>
      </c>
      <c r="L157" s="2">
        <f t="shared" si="16"/>
        <v>0</v>
      </c>
      <c r="M157" s="2">
        <f t="shared" si="16"/>
        <v>0</v>
      </c>
      <c r="N157" s="2">
        <f>SUM(B157:M157)</f>
        <v>3290</v>
      </c>
      <c r="O157" s="12">
        <f>N157/O21</f>
        <v>0.32863849765258218</v>
      </c>
      <c r="P157" s="12">
        <f>O157+O89</f>
        <v>1</v>
      </c>
    </row>
    <row r="158" spans="1:16">
      <c r="A158" s="7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12"/>
      <c r="P158" s="12"/>
    </row>
    <row r="159" spans="1:16">
      <c r="A159" s="7">
        <v>1976</v>
      </c>
      <c r="B159" s="2">
        <f t="shared" ref="B159:M159" si="17">C23-B91</f>
        <v>0</v>
      </c>
      <c r="C159" s="2">
        <f t="shared" si="17"/>
        <v>0</v>
      </c>
      <c r="D159" s="2">
        <f t="shared" si="17"/>
        <v>0</v>
      </c>
      <c r="E159" s="2">
        <f t="shared" si="17"/>
        <v>0</v>
      </c>
      <c r="F159" s="2">
        <f t="shared" si="17"/>
        <v>313</v>
      </c>
      <c r="G159" s="2">
        <f t="shared" si="17"/>
        <v>1254</v>
      </c>
      <c r="H159" s="2">
        <f t="shared" si="17"/>
        <v>1176</v>
      </c>
      <c r="I159" s="2">
        <f t="shared" si="17"/>
        <v>836</v>
      </c>
      <c r="J159" s="2">
        <f t="shared" si="17"/>
        <v>121</v>
      </c>
      <c r="K159" s="2">
        <f t="shared" si="17"/>
        <v>0</v>
      </c>
      <c r="L159" s="2">
        <f t="shared" si="17"/>
        <v>0</v>
      </c>
      <c r="M159" s="2">
        <f t="shared" si="17"/>
        <v>0</v>
      </c>
      <c r="N159" s="2">
        <f>SUM(B159:M159)</f>
        <v>3700</v>
      </c>
      <c r="O159" s="12">
        <f>N159/O23</f>
        <v>0.30738556118634214</v>
      </c>
      <c r="P159" s="12">
        <f>O159+O91</f>
        <v>1</v>
      </c>
    </row>
    <row r="160" spans="1:16">
      <c r="A160" s="7">
        <v>1977</v>
      </c>
      <c r="B160" s="2">
        <f t="shared" ref="B160:M160" si="18">C24-B92</f>
        <v>0</v>
      </c>
      <c r="C160" s="2">
        <f t="shared" si="18"/>
        <v>0</v>
      </c>
      <c r="D160" s="2">
        <f t="shared" si="18"/>
        <v>0</v>
      </c>
      <c r="E160" s="2">
        <f t="shared" si="18"/>
        <v>0</v>
      </c>
      <c r="F160" s="2">
        <f t="shared" si="18"/>
        <v>0</v>
      </c>
      <c r="G160" s="2">
        <f t="shared" si="18"/>
        <v>1040</v>
      </c>
      <c r="H160" s="2">
        <f t="shared" si="18"/>
        <v>972</v>
      </c>
      <c r="I160" s="2">
        <f t="shared" si="18"/>
        <v>757</v>
      </c>
      <c r="J160" s="2">
        <f t="shared" si="18"/>
        <v>149</v>
      </c>
      <c r="K160" s="2">
        <f t="shared" si="18"/>
        <v>0</v>
      </c>
      <c r="L160" s="2">
        <f t="shared" si="18"/>
        <v>0</v>
      </c>
      <c r="M160" s="2">
        <f t="shared" si="18"/>
        <v>0</v>
      </c>
      <c r="N160" s="2">
        <f>SUM(B160:M160)</f>
        <v>2918</v>
      </c>
      <c r="O160" s="12">
        <f>N160/O24</f>
        <v>0.3865412637435422</v>
      </c>
      <c r="P160" s="12">
        <f>O160+O92</f>
        <v>1</v>
      </c>
    </row>
    <row r="161" spans="1:16">
      <c r="A161" s="7">
        <v>1978</v>
      </c>
      <c r="B161" s="2">
        <f t="shared" ref="B161:M161" si="19">C25-B93</f>
        <v>0</v>
      </c>
      <c r="C161" s="2">
        <f t="shared" si="19"/>
        <v>0</v>
      </c>
      <c r="D161" s="2">
        <f t="shared" si="19"/>
        <v>0</v>
      </c>
      <c r="E161" s="2">
        <f t="shared" si="19"/>
        <v>0</v>
      </c>
      <c r="F161" s="2">
        <f t="shared" si="19"/>
        <v>0</v>
      </c>
      <c r="G161" s="2">
        <f t="shared" si="19"/>
        <v>835</v>
      </c>
      <c r="H161" s="2">
        <f t="shared" si="19"/>
        <v>884</v>
      </c>
      <c r="I161" s="2">
        <f t="shared" si="19"/>
        <v>778</v>
      </c>
      <c r="J161" s="2">
        <f t="shared" si="19"/>
        <v>115</v>
      </c>
      <c r="K161" s="2">
        <f t="shared" si="19"/>
        <v>0</v>
      </c>
      <c r="L161" s="2">
        <f t="shared" si="19"/>
        <v>0</v>
      </c>
      <c r="M161" s="2">
        <f t="shared" si="19"/>
        <v>0</v>
      </c>
      <c r="N161" s="2">
        <f>SUM(B161:M161)</f>
        <v>2612</v>
      </c>
      <c r="O161" s="12">
        <f>N161/O25</f>
        <v>0.27567282321899739</v>
      </c>
      <c r="P161" s="12">
        <f>O161+O93</f>
        <v>1</v>
      </c>
    </row>
    <row r="162" spans="1:16">
      <c r="A162" s="7">
        <v>1979</v>
      </c>
      <c r="B162" s="2">
        <f t="shared" ref="B162:M162" si="20">C26-B94</f>
        <v>0</v>
      </c>
      <c r="C162" s="2">
        <f t="shared" si="20"/>
        <v>0</v>
      </c>
      <c r="D162" s="2">
        <f t="shared" si="20"/>
        <v>0</v>
      </c>
      <c r="E162" s="2">
        <f t="shared" si="20"/>
        <v>0</v>
      </c>
      <c r="F162" s="2">
        <f t="shared" si="20"/>
        <v>0</v>
      </c>
      <c r="G162" s="2">
        <f t="shared" si="20"/>
        <v>774</v>
      </c>
      <c r="H162" s="2">
        <f t="shared" si="20"/>
        <v>925</v>
      </c>
      <c r="I162" s="2">
        <f t="shared" si="20"/>
        <v>900</v>
      </c>
      <c r="J162" s="2">
        <f t="shared" si="20"/>
        <v>375</v>
      </c>
      <c r="K162" s="2">
        <f t="shared" si="20"/>
        <v>0</v>
      </c>
      <c r="L162" s="2">
        <f t="shared" si="20"/>
        <v>0</v>
      </c>
      <c r="M162" s="2">
        <f t="shared" si="20"/>
        <v>0</v>
      </c>
      <c r="N162" s="2">
        <f>SUM(B162:M162)</f>
        <v>2974</v>
      </c>
      <c r="O162" s="12">
        <f>N162/O26</f>
        <v>0.51471097265489785</v>
      </c>
      <c r="P162" s="12">
        <f>O162+O94</f>
        <v>1</v>
      </c>
    </row>
    <row r="163" spans="1:16">
      <c r="A163" s="7">
        <v>1980</v>
      </c>
      <c r="B163" s="2">
        <f t="shared" ref="B163:M163" si="21">C27-B95</f>
        <v>0</v>
      </c>
      <c r="C163" s="2">
        <f t="shared" si="21"/>
        <v>0</v>
      </c>
      <c r="D163" s="2">
        <f t="shared" si="21"/>
        <v>0</v>
      </c>
      <c r="E163" s="2">
        <f t="shared" si="21"/>
        <v>0</v>
      </c>
      <c r="F163" s="2">
        <f t="shared" si="21"/>
        <v>0</v>
      </c>
      <c r="G163" s="2">
        <f t="shared" si="21"/>
        <v>569</v>
      </c>
      <c r="H163" s="2">
        <f t="shared" si="21"/>
        <v>960</v>
      </c>
      <c r="I163" s="2">
        <f t="shared" si="21"/>
        <v>338</v>
      </c>
      <c r="J163" s="2">
        <f t="shared" si="21"/>
        <v>204</v>
      </c>
      <c r="K163" s="2">
        <f t="shared" si="21"/>
        <v>0</v>
      </c>
      <c r="L163" s="2">
        <f t="shared" si="21"/>
        <v>0</v>
      </c>
      <c r="M163" s="2">
        <f t="shared" si="21"/>
        <v>0</v>
      </c>
      <c r="N163" s="2">
        <f>SUM(B163:M163)</f>
        <v>2071</v>
      </c>
      <c r="O163" s="12">
        <f>N163/O27</f>
        <v>0.2771310049511575</v>
      </c>
      <c r="P163" s="12">
        <f>O163+O95</f>
        <v>1</v>
      </c>
    </row>
    <row r="164" spans="1:16">
      <c r="A164" s="7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12"/>
      <c r="P164" s="12"/>
    </row>
    <row r="165" spans="1:16">
      <c r="A165" s="7">
        <v>1981</v>
      </c>
      <c r="B165" s="2">
        <f t="shared" ref="B165:M165" si="22">C29-B97</f>
        <v>0</v>
      </c>
      <c r="C165" s="2">
        <f t="shared" si="22"/>
        <v>0</v>
      </c>
      <c r="D165" s="2">
        <f t="shared" si="22"/>
        <v>0</v>
      </c>
      <c r="E165" s="2">
        <f t="shared" si="22"/>
        <v>0</v>
      </c>
      <c r="F165" s="2">
        <f t="shared" si="22"/>
        <v>0</v>
      </c>
      <c r="G165" s="2">
        <f t="shared" si="22"/>
        <v>382</v>
      </c>
      <c r="H165" s="2">
        <f t="shared" si="22"/>
        <v>941</v>
      </c>
      <c r="I165" s="2">
        <f t="shared" si="22"/>
        <v>664</v>
      </c>
      <c r="J165" s="2">
        <f t="shared" si="22"/>
        <v>398</v>
      </c>
      <c r="K165" s="2">
        <f t="shared" si="22"/>
        <v>0</v>
      </c>
      <c r="L165" s="2">
        <f t="shared" si="22"/>
        <v>0</v>
      </c>
      <c r="M165" s="2">
        <f t="shared" si="22"/>
        <v>0</v>
      </c>
      <c r="N165" s="2">
        <f>SUM(B165:M165)</f>
        <v>2385</v>
      </c>
      <c r="O165" s="12">
        <f>N165/O29</f>
        <v>0.46464056107539453</v>
      </c>
      <c r="P165" s="12">
        <f>O165+O97</f>
        <v>1</v>
      </c>
    </row>
    <row r="166" spans="1:16">
      <c r="A166" s="7">
        <v>1982</v>
      </c>
      <c r="B166" s="2">
        <f t="shared" ref="B166:M166" si="23">C30-B98</f>
        <v>0</v>
      </c>
      <c r="C166" s="2">
        <f t="shared" si="23"/>
        <v>0</v>
      </c>
      <c r="D166" s="2">
        <f t="shared" si="23"/>
        <v>0</v>
      </c>
      <c r="E166" s="2">
        <f t="shared" si="23"/>
        <v>0</v>
      </c>
      <c r="F166" s="2">
        <f t="shared" si="23"/>
        <v>0</v>
      </c>
      <c r="G166" s="2">
        <f t="shared" si="23"/>
        <v>419</v>
      </c>
      <c r="H166" s="2">
        <f t="shared" si="23"/>
        <v>1154</v>
      </c>
      <c r="I166" s="2">
        <f t="shared" si="23"/>
        <v>920</v>
      </c>
      <c r="J166" s="2">
        <f t="shared" si="23"/>
        <v>379</v>
      </c>
      <c r="K166" s="2">
        <f t="shared" si="23"/>
        <v>0</v>
      </c>
      <c r="L166" s="2">
        <f t="shared" si="23"/>
        <v>0</v>
      </c>
      <c r="M166" s="2">
        <f t="shared" si="23"/>
        <v>0</v>
      </c>
      <c r="N166" s="2">
        <f>SUM(B166:M166)</f>
        <v>2872</v>
      </c>
      <c r="O166" s="12">
        <f>N166/O30</f>
        <v>0.39911061700944972</v>
      </c>
      <c r="P166" s="12">
        <f>O166+O98</f>
        <v>1</v>
      </c>
    </row>
    <row r="167" spans="1:16">
      <c r="A167" s="7">
        <v>1983</v>
      </c>
      <c r="B167" s="2">
        <f t="shared" ref="B167:M167" si="24">C31-B99</f>
        <v>0</v>
      </c>
      <c r="C167" s="2">
        <f t="shared" si="24"/>
        <v>0</v>
      </c>
      <c r="D167" s="2">
        <f t="shared" si="24"/>
        <v>0</v>
      </c>
      <c r="E167" s="2">
        <f t="shared" si="24"/>
        <v>0</v>
      </c>
      <c r="F167" s="2">
        <f t="shared" si="24"/>
        <v>0</v>
      </c>
      <c r="G167" s="2">
        <f t="shared" si="24"/>
        <v>422</v>
      </c>
      <c r="H167" s="2">
        <f t="shared" si="24"/>
        <v>1064</v>
      </c>
      <c r="I167" s="2">
        <f t="shared" si="24"/>
        <v>884</v>
      </c>
      <c r="J167" s="2">
        <f t="shared" si="24"/>
        <v>416</v>
      </c>
      <c r="K167" s="2">
        <f t="shared" si="24"/>
        <v>0</v>
      </c>
      <c r="L167" s="2">
        <f t="shared" si="24"/>
        <v>0</v>
      </c>
      <c r="M167" s="2">
        <f t="shared" si="24"/>
        <v>0</v>
      </c>
      <c r="N167" s="2">
        <f>SUM(B167:M167)</f>
        <v>2786</v>
      </c>
      <c r="O167" s="12">
        <f>N167/O31</f>
        <v>0.35572012257405516</v>
      </c>
      <c r="P167" s="12">
        <f>O167+O99</f>
        <v>1</v>
      </c>
    </row>
    <row r="168" spans="1:16">
      <c r="A168" s="7">
        <v>1984</v>
      </c>
      <c r="B168" s="2">
        <f t="shared" ref="B168:M168" si="25">C32-B100</f>
        <v>0</v>
      </c>
      <c r="C168" s="2">
        <f t="shared" si="25"/>
        <v>0</v>
      </c>
      <c r="D168" s="2">
        <f t="shared" si="25"/>
        <v>0</v>
      </c>
      <c r="E168" s="2">
        <f t="shared" si="25"/>
        <v>0</v>
      </c>
      <c r="F168" s="2">
        <f t="shared" si="25"/>
        <v>0</v>
      </c>
      <c r="G168" s="2">
        <f t="shared" si="25"/>
        <v>501</v>
      </c>
      <c r="H168" s="2">
        <f t="shared" si="25"/>
        <v>1102</v>
      </c>
      <c r="I168" s="2">
        <f t="shared" si="25"/>
        <v>939</v>
      </c>
      <c r="J168" s="2">
        <f t="shared" si="25"/>
        <v>314</v>
      </c>
      <c r="K168" s="2">
        <f t="shared" si="25"/>
        <v>0</v>
      </c>
      <c r="L168" s="2">
        <f t="shared" si="25"/>
        <v>0</v>
      </c>
      <c r="M168" s="2">
        <f t="shared" si="25"/>
        <v>0</v>
      </c>
      <c r="N168" s="2">
        <f>SUM(B168:M168)</f>
        <v>2856</v>
      </c>
      <c r="O168" s="12">
        <f>N168/O32</f>
        <v>0.33021158515435312</v>
      </c>
      <c r="P168" s="12">
        <f>O168+O100</f>
        <v>1</v>
      </c>
    </row>
    <row r="169" spans="1:16">
      <c r="A169" s="7">
        <v>1985</v>
      </c>
      <c r="B169" s="2">
        <f t="shared" ref="B169:M169" si="26">C33-B101</f>
        <v>0</v>
      </c>
      <c r="C169" s="2">
        <f t="shared" si="26"/>
        <v>0</v>
      </c>
      <c r="D169" s="2">
        <f t="shared" si="26"/>
        <v>0</v>
      </c>
      <c r="E169" s="2">
        <f t="shared" si="26"/>
        <v>0</v>
      </c>
      <c r="F169" s="2">
        <f t="shared" si="26"/>
        <v>0</v>
      </c>
      <c r="G169" s="2">
        <f t="shared" si="26"/>
        <v>966</v>
      </c>
      <c r="H169" s="2">
        <f t="shared" si="26"/>
        <v>1140</v>
      </c>
      <c r="I169" s="2">
        <f t="shared" si="26"/>
        <v>846</v>
      </c>
      <c r="J169" s="2">
        <f t="shared" si="26"/>
        <v>177</v>
      </c>
      <c r="K169" s="2">
        <f t="shared" si="26"/>
        <v>0</v>
      </c>
      <c r="L169" s="2">
        <f t="shared" si="26"/>
        <v>0</v>
      </c>
      <c r="M169" s="2">
        <f t="shared" si="26"/>
        <v>0</v>
      </c>
      <c r="N169" s="2">
        <f>SUM(B169:M169)</f>
        <v>3129</v>
      </c>
      <c r="O169" s="12">
        <f>N169/O33</f>
        <v>0.38591514553527378</v>
      </c>
      <c r="P169" s="12">
        <f>O169+O101</f>
        <v>1</v>
      </c>
    </row>
    <row r="170" spans="1:16">
      <c r="A170" s="7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12"/>
      <c r="P170" s="12"/>
    </row>
    <row r="171" spans="1:16">
      <c r="A171" s="7">
        <v>1986</v>
      </c>
      <c r="B171" s="2">
        <f t="shared" ref="B171:M171" si="27">C35-B103</f>
        <v>0</v>
      </c>
      <c r="C171" s="2">
        <f t="shared" si="27"/>
        <v>0</v>
      </c>
      <c r="D171" s="2">
        <f t="shared" si="27"/>
        <v>0</v>
      </c>
      <c r="E171" s="2">
        <f t="shared" si="27"/>
        <v>0</v>
      </c>
      <c r="F171" s="2">
        <f t="shared" si="27"/>
        <v>0</v>
      </c>
      <c r="G171" s="2">
        <f t="shared" si="27"/>
        <v>762</v>
      </c>
      <c r="H171" s="2">
        <f t="shared" si="27"/>
        <v>1011</v>
      </c>
      <c r="I171" s="2">
        <f t="shared" si="27"/>
        <v>1016</v>
      </c>
      <c r="J171" s="2">
        <f t="shared" si="27"/>
        <v>115</v>
      </c>
      <c r="K171" s="2">
        <f t="shared" si="27"/>
        <v>0</v>
      </c>
      <c r="L171" s="2">
        <f t="shared" si="27"/>
        <v>0</v>
      </c>
      <c r="M171" s="2">
        <f t="shared" si="27"/>
        <v>0</v>
      </c>
      <c r="N171" s="2">
        <f>SUM(B171:M171)</f>
        <v>2904</v>
      </c>
      <c r="O171" s="12">
        <f>N171/O35</f>
        <v>0.33112884834663625</v>
      </c>
      <c r="P171" s="12">
        <f>O171+O103</f>
        <v>1</v>
      </c>
    </row>
    <row r="172" spans="1:16">
      <c r="A172" s="7">
        <v>1987</v>
      </c>
      <c r="B172" s="2">
        <f t="shared" ref="B172:M172" si="28">C36-B104</f>
        <v>0</v>
      </c>
      <c r="C172" s="2">
        <f t="shared" si="28"/>
        <v>0</v>
      </c>
      <c r="D172" s="2">
        <f t="shared" si="28"/>
        <v>0</v>
      </c>
      <c r="E172" s="2">
        <f t="shared" si="28"/>
        <v>0</v>
      </c>
      <c r="F172" s="2">
        <f t="shared" si="28"/>
        <v>0</v>
      </c>
      <c r="G172" s="2">
        <f t="shared" si="28"/>
        <v>984</v>
      </c>
      <c r="H172" s="2">
        <f t="shared" si="28"/>
        <v>1369</v>
      </c>
      <c r="I172" s="2">
        <f t="shared" si="28"/>
        <v>1007</v>
      </c>
      <c r="J172" s="2">
        <f t="shared" si="28"/>
        <v>62</v>
      </c>
      <c r="K172" s="2">
        <f t="shared" si="28"/>
        <v>0</v>
      </c>
      <c r="L172" s="2">
        <f t="shared" si="28"/>
        <v>0</v>
      </c>
      <c r="M172" s="2">
        <f t="shared" si="28"/>
        <v>0</v>
      </c>
      <c r="N172" s="2">
        <f>SUM(B172:M172)</f>
        <v>3422</v>
      </c>
      <c r="O172" s="12">
        <f>N172/O36</f>
        <v>0.39153318077803206</v>
      </c>
      <c r="P172" s="12">
        <f>O172+O104</f>
        <v>1</v>
      </c>
    </row>
    <row r="173" spans="1:16">
      <c r="A173" s="7">
        <v>1988</v>
      </c>
      <c r="B173" s="2">
        <f t="shared" ref="B173:M173" si="29">C37-B105</f>
        <v>0</v>
      </c>
      <c r="C173" s="2">
        <f t="shared" si="29"/>
        <v>0</v>
      </c>
      <c r="D173" s="2">
        <f t="shared" si="29"/>
        <v>0</v>
      </c>
      <c r="E173" s="2">
        <f t="shared" si="29"/>
        <v>0</v>
      </c>
      <c r="F173" s="2">
        <f t="shared" si="29"/>
        <v>0</v>
      </c>
      <c r="G173" s="2">
        <f t="shared" si="29"/>
        <v>924</v>
      </c>
      <c r="H173" s="2">
        <f t="shared" si="29"/>
        <v>1159</v>
      </c>
      <c r="I173" s="2">
        <f t="shared" si="29"/>
        <v>837</v>
      </c>
      <c r="J173" s="2">
        <f t="shared" si="29"/>
        <v>-4</v>
      </c>
      <c r="K173" s="2">
        <f t="shared" si="29"/>
        <v>0</v>
      </c>
      <c r="L173" s="2">
        <f t="shared" si="29"/>
        <v>0</v>
      </c>
      <c r="M173" s="2">
        <f t="shared" si="29"/>
        <v>0</v>
      </c>
      <c r="N173" s="2">
        <f>SUM(B173:M173)</f>
        <v>2916</v>
      </c>
      <c r="O173" s="12">
        <f>N173/O37</f>
        <v>0.37170172084130021</v>
      </c>
      <c r="P173" s="12">
        <f>O173+O105</f>
        <v>1</v>
      </c>
    </row>
    <row r="174" spans="1:16">
      <c r="A174" s="7">
        <v>1989</v>
      </c>
      <c r="B174" s="2">
        <f t="shared" ref="B174:M174" si="30">C38-B106</f>
        <v>0</v>
      </c>
      <c r="C174" s="2">
        <f t="shared" si="30"/>
        <v>0</v>
      </c>
      <c r="D174" s="2">
        <f t="shared" si="30"/>
        <v>0</v>
      </c>
      <c r="E174" s="2">
        <f t="shared" si="30"/>
        <v>0</v>
      </c>
      <c r="F174" s="2">
        <f t="shared" si="30"/>
        <v>0</v>
      </c>
      <c r="G174" s="2">
        <f t="shared" si="30"/>
        <v>789</v>
      </c>
      <c r="H174" s="2">
        <f t="shared" si="30"/>
        <v>958</v>
      </c>
      <c r="I174" s="2">
        <f t="shared" si="30"/>
        <v>521</v>
      </c>
      <c r="J174" s="2">
        <f t="shared" si="30"/>
        <v>123</v>
      </c>
      <c r="K174" s="2">
        <f t="shared" si="30"/>
        <v>0</v>
      </c>
      <c r="L174" s="2">
        <f t="shared" si="30"/>
        <v>0</v>
      </c>
      <c r="M174" s="2">
        <f t="shared" si="30"/>
        <v>0</v>
      </c>
      <c r="N174" s="2">
        <f>SUM(B174:M174)</f>
        <v>2391</v>
      </c>
      <c r="O174" s="12">
        <f>N174/O38</f>
        <v>0.31205951448707908</v>
      </c>
      <c r="P174" s="12">
        <f>O174+O106</f>
        <v>1</v>
      </c>
    </row>
    <row r="175" spans="1:16">
      <c r="A175" s="6">
        <v>1990</v>
      </c>
      <c r="B175" s="2">
        <f t="shared" ref="B175:M175" si="31">C39-B107</f>
        <v>0</v>
      </c>
      <c r="C175" s="2">
        <f t="shared" si="31"/>
        <v>0</v>
      </c>
      <c r="D175" s="2">
        <f t="shared" si="31"/>
        <v>0</v>
      </c>
      <c r="E175" s="2">
        <f t="shared" si="31"/>
        <v>0</v>
      </c>
      <c r="F175" s="2">
        <f t="shared" si="31"/>
        <v>0</v>
      </c>
      <c r="G175" s="2">
        <f t="shared" si="31"/>
        <v>587</v>
      </c>
      <c r="H175" s="2">
        <f t="shared" si="31"/>
        <v>869</v>
      </c>
      <c r="I175" s="2">
        <f t="shared" si="31"/>
        <v>679</v>
      </c>
      <c r="J175" s="2">
        <f t="shared" si="31"/>
        <v>0</v>
      </c>
      <c r="K175" s="2">
        <f t="shared" si="31"/>
        <v>0</v>
      </c>
      <c r="L175" s="2">
        <f t="shared" si="31"/>
        <v>0</v>
      </c>
      <c r="M175" s="2">
        <f t="shared" si="31"/>
        <v>0</v>
      </c>
      <c r="N175" s="2">
        <f>SUM(B175:M175)</f>
        <v>2135</v>
      </c>
      <c r="O175" s="12">
        <f>N175/O39</f>
        <v>0.24253095535612859</v>
      </c>
      <c r="P175" s="12">
        <f>O175+O107</f>
        <v>1</v>
      </c>
    </row>
    <row r="176" spans="1:16">
      <c r="A176" s="7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18"/>
      <c r="O176" s="12"/>
      <c r="P176" s="12"/>
    </row>
    <row r="177" spans="1:16">
      <c r="A177" s="7">
        <v>1991</v>
      </c>
      <c r="B177" s="2">
        <f t="shared" ref="B177:M177" si="32">C41-B109</f>
        <v>0</v>
      </c>
      <c r="C177" s="2">
        <f t="shared" si="32"/>
        <v>0</v>
      </c>
      <c r="D177" s="2">
        <f t="shared" si="32"/>
        <v>0</v>
      </c>
      <c r="E177" s="2">
        <f t="shared" si="32"/>
        <v>0</v>
      </c>
      <c r="F177" s="2">
        <f t="shared" si="32"/>
        <v>0</v>
      </c>
      <c r="G177" s="2">
        <f t="shared" si="32"/>
        <v>640</v>
      </c>
      <c r="H177" s="2">
        <f t="shared" si="32"/>
        <v>841</v>
      </c>
      <c r="I177" s="2">
        <f t="shared" si="32"/>
        <v>312</v>
      </c>
      <c r="J177" s="2">
        <f t="shared" si="32"/>
        <v>0</v>
      </c>
      <c r="K177" s="2">
        <f t="shared" si="32"/>
        <v>0</v>
      </c>
      <c r="L177" s="2">
        <f t="shared" si="32"/>
        <v>0</v>
      </c>
      <c r="M177" s="2">
        <f t="shared" si="32"/>
        <v>0</v>
      </c>
      <c r="N177" s="2">
        <f>SUM(B177:M177)</f>
        <v>1793</v>
      </c>
      <c r="O177" s="12">
        <f>N177/O41</f>
        <v>0.25544949422994728</v>
      </c>
      <c r="P177" s="12">
        <f>O177+O109</f>
        <v>1</v>
      </c>
    </row>
    <row r="178" spans="1:16">
      <c r="A178" s="7">
        <v>1992</v>
      </c>
      <c r="B178" s="2">
        <f t="shared" ref="B178:M178" si="33">C42-B110</f>
        <v>0</v>
      </c>
      <c r="C178" s="2">
        <f t="shared" si="33"/>
        <v>0</v>
      </c>
      <c r="D178" s="2">
        <f t="shared" si="33"/>
        <v>0</v>
      </c>
      <c r="E178" s="2">
        <f t="shared" si="33"/>
        <v>0</v>
      </c>
      <c r="F178" s="2">
        <f t="shared" si="33"/>
        <v>0</v>
      </c>
      <c r="G178" s="2">
        <f t="shared" si="33"/>
        <v>381</v>
      </c>
      <c r="H178" s="2">
        <f t="shared" si="33"/>
        <v>1134</v>
      </c>
      <c r="I178" s="2">
        <f t="shared" si="33"/>
        <v>552</v>
      </c>
      <c r="J178" s="2">
        <f t="shared" si="33"/>
        <v>156</v>
      </c>
      <c r="K178" s="2">
        <f t="shared" si="33"/>
        <v>0</v>
      </c>
      <c r="L178" s="2">
        <f t="shared" si="33"/>
        <v>0</v>
      </c>
      <c r="M178" s="2">
        <f t="shared" si="33"/>
        <v>0</v>
      </c>
      <c r="N178" s="2">
        <f>SUM(B178:M178)</f>
        <v>2223</v>
      </c>
      <c r="O178" s="12">
        <f>N178/O42</f>
        <v>0.40352151025594479</v>
      </c>
      <c r="P178" s="12">
        <f>O178+O110</f>
        <v>1</v>
      </c>
    </row>
    <row r="179" spans="1:16">
      <c r="A179" s="7">
        <v>1993</v>
      </c>
      <c r="B179" s="2">
        <f t="shared" ref="B179:M179" si="34">C43-B111</f>
        <v>0</v>
      </c>
      <c r="C179" s="2">
        <f t="shared" si="34"/>
        <v>0</v>
      </c>
      <c r="D179" s="2">
        <f t="shared" si="34"/>
        <v>0</v>
      </c>
      <c r="E179" s="2">
        <f t="shared" si="34"/>
        <v>0</v>
      </c>
      <c r="F179" s="2">
        <f t="shared" si="34"/>
        <v>0</v>
      </c>
      <c r="G179" s="2">
        <f t="shared" si="34"/>
        <v>431</v>
      </c>
      <c r="H179" s="2">
        <f t="shared" si="34"/>
        <v>862</v>
      </c>
      <c r="I179" s="2">
        <f t="shared" si="34"/>
        <v>571</v>
      </c>
      <c r="J179" s="2">
        <f t="shared" si="34"/>
        <v>140</v>
      </c>
      <c r="K179" s="2">
        <f t="shared" si="34"/>
        <v>0</v>
      </c>
      <c r="L179" s="2">
        <f t="shared" si="34"/>
        <v>0</v>
      </c>
      <c r="M179" s="2">
        <f t="shared" si="34"/>
        <v>0</v>
      </c>
      <c r="N179" s="2">
        <f>SUM(B179:M179)</f>
        <v>2004</v>
      </c>
      <c r="O179" s="12">
        <f>N179/O43</f>
        <v>0.4735349716446125</v>
      </c>
      <c r="P179" s="12">
        <f>O179+O111</f>
        <v>1</v>
      </c>
    </row>
    <row r="180" spans="1:16">
      <c r="A180" s="7">
        <v>1994</v>
      </c>
      <c r="B180" s="2">
        <f t="shared" ref="B180:M180" si="35">C44-B112</f>
        <v>0</v>
      </c>
      <c r="C180" s="2">
        <f t="shared" si="35"/>
        <v>0</v>
      </c>
      <c r="D180" s="2">
        <f t="shared" si="35"/>
        <v>0</v>
      </c>
      <c r="E180" s="2">
        <f t="shared" si="35"/>
        <v>0</v>
      </c>
      <c r="F180" s="2">
        <f t="shared" si="35"/>
        <v>573</v>
      </c>
      <c r="G180" s="2">
        <f t="shared" si="35"/>
        <v>1198</v>
      </c>
      <c r="H180" s="2">
        <f t="shared" si="35"/>
        <v>673</v>
      </c>
      <c r="I180" s="2">
        <f t="shared" si="35"/>
        <v>734</v>
      </c>
      <c r="J180" s="2">
        <f t="shared" si="35"/>
        <v>-8</v>
      </c>
      <c r="K180" s="2">
        <f t="shared" si="35"/>
        <v>0</v>
      </c>
      <c r="L180" s="2">
        <f t="shared" si="35"/>
        <v>0</v>
      </c>
      <c r="M180" s="2">
        <f t="shared" si="35"/>
        <v>0</v>
      </c>
      <c r="N180" s="2">
        <f>SUM(B180:M180)</f>
        <v>3170</v>
      </c>
      <c r="O180" s="12">
        <f>N180/O44</f>
        <v>0.37617182864601872</v>
      </c>
      <c r="P180" s="12">
        <f>O180+O112</f>
        <v>1</v>
      </c>
    </row>
    <row r="181" spans="1:16">
      <c r="A181" s="7">
        <v>1995</v>
      </c>
      <c r="B181" s="2">
        <f t="shared" ref="B181:M181" si="36">C45-B113</f>
        <v>0</v>
      </c>
      <c r="C181" s="2">
        <f t="shared" si="36"/>
        <v>0</v>
      </c>
      <c r="D181" s="2">
        <f t="shared" si="36"/>
        <v>0</v>
      </c>
      <c r="E181" s="2">
        <f t="shared" si="36"/>
        <v>0</v>
      </c>
      <c r="F181" s="2">
        <f t="shared" si="36"/>
        <v>0</v>
      </c>
      <c r="G181" s="2">
        <f t="shared" si="36"/>
        <v>635</v>
      </c>
      <c r="H181" s="2">
        <f t="shared" si="36"/>
        <v>1164</v>
      </c>
      <c r="I181" s="2">
        <f t="shared" si="36"/>
        <v>847</v>
      </c>
      <c r="J181" s="2">
        <f t="shared" si="36"/>
        <v>344</v>
      </c>
      <c r="K181" s="2">
        <f t="shared" si="36"/>
        <v>0</v>
      </c>
      <c r="L181" s="2">
        <f t="shared" si="36"/>
        <v>0</v>
      </c>
      <c r="M181" s="2">
        <f t="shared" si="36"/>
        <v>0</v>
      </c>
      <c r="N181" s="2">
        <f>SUM(B181:M181)</f>
        <v>2990</v>
      </c>
      <c r="O181" s="12">
        <f>N181/O45</f>
        <v>0.33318475596166702</v>
      </c>
      <c r="P181" s="12">
        <f>O181+O113</f>
        <v>1</v>
      </c>
    </row>
    <row r="182" spans="1:16">
      <c r="A182" s="7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2"/>
      <c r="P182" s="12"/>
    </row>
    <row r="183" spans="1:16">
      <c r="A183" s="7">
        <v>1996</v>
      </c>
      <c r="B183" s="2">
        <f t="shared" ref="B183:M183" si="37">C47-B115</f>
        <v>0</v>
      </c>
      <c r="C183" s="2">
        <f t="shared" si="37"/>
        <v>0</v>
      </c>
      <c r="D183" s="2">
        <f t="shared" si="37"/>
        <v>0</v>
      </c>
      <c r="E183" s="2">
        <f t="shared" si="37"/>
        <v>0</v>
      </c>
      <c r="F183" s="2">
        <f t="shared" si="37"/>
        <v>0</v>
      </c>
      <c r="G183" s="2">
        <f t="shared" si="37"/>
        <v>443</v>
      </c>
      <c r="H183" s="2">
        <f t="shared" si="37"/>
        <v>617</v>
      </c>
      <c r="I183" s="2">
        <f t="shared" si="37"/>
        <v>569</v>
      </c>
      <c r="J183" s="2">
        <f t="shared" si="37"/>
        <v>63</v>
      </c>
      <c r="K183" s="2">
        <f t="shared" si="37"/>
        <v>0</v>
      </c>
      <c r="L183" s="2">
        <f t="shared" si="37"/>
        <v>0</v>
      </c>
      <c r="M183" s="2">
        <f t="shared" si="37"/>
        <v>0</v>
      </c>
      <c r="N183" s="2">
        <f>SUM(B183:M183)</f>
        <v>1692</v>
      </c>
      <c r="O183" s="12">
        <f>N183/O47</f>
        <v>0.32432432432432434</v>
      </c>
      <c r="P183" s="12">
        <f>O183+O115</f>
        <v>1</v>
      </c>
    </row>
    <row r="184" spans="1:16">
      <c r="A184" s="7">
        <v>1997</v>
      </c>
      <c r="B184" s="2">
        <f t="shared" ref="B184:M184" si="38">C48-B116</f>
        <v>0</v>
      </c>
      <c r="C184" s="2">
        <f t="shared" si="38"/>
        <v>0</v>
      </c>
      <c r="D184" s="2">
        <f t="shared" si="38"/>
        <v>0</v>
      </c>
      <c r="E184" s="2">
        <f t="shared" si="38"/>
        <v>0</v>
      </c>
      <c r="F184" s="2">
        <f t="shared" si="38"/>
        <v>0</v>
      </c>
      <c r="G184" s="2">
        <f t="shared" si="38"/>
        <v>751</v>
      </c>
      <c r="H184" s="2">
        <f t="shared" si="38"/>
        <v>944</v>
      </c>
      <c r="I184" s="2">
        <f t="shared" si="38"/>
        <v>725</v>
      </c>
      <c r="J184" s="2">
        <f t="shared" si="38"/>
        <v>69</v>
      </c>
      <c r="K184" s="2">
        <f t="shared" si="38"/>
        <v>0</v>
      </c>
      <c r="L184" s="2">
        <f t="shared" si="38"/>
        <v>0</v>
      </c>
      <c r="M184" s="2">
        <f t="shared" si="38"/>
        <v>0</v>
      </c>
      <c r="N184" s="2">
        <f>SUM(B184:M184)</f>
        <v>2489</v>
      </c>
      <c r="O184" s="12">
        <f>N184/O48</f>
        <v>0.28847936949466851</v>
      </c>
      <c r="P184" s="12">
        <f>O184+O116</f>
        <v>1</v>
      </c>
    </row>
    <row r="185" spans="1:16">
      <c r="A185" s="7">
        <v>1998</v>
      </c>
      <c r="B185" s="2">
        <f t="shared" ref="B185:M185" si="39">C49-B117</f>
        <v>0</v>
      </c>
      <c r="C185" s="2">
        <f t="shared" si="39"/>
        <v>0</v>
      </c>
      <c r="D185" s="2">
        <f t="shared" si="39"/>
        <v>0</v>
      </c>
      <c r="E185" s="2">
        <f t="shared" si="39"/>
        <v>0</v>
      </c>
      <c r="F185" s="2">
        <f t="shared" si="39"/>
        <v>0</v>
      </c>
      <c r="G185" s="2">
        <f t="shared" si="39"/>
        <v>915</v>
      </c>
      <c r="H185" s="2">
        <f t="shared" si="39"/>
        <v>824</v>
      </c>
      <c r="I185" s="2">
        <f t="shared" si="39"/>
        <v>909</v>
      </c>
      <c r="J185" s="2">
        <f t="shared" si="39"/>
        <v>141</v>
      </c>
      <c r="K185" s="2">
        <f t="shared" si="39"/>
        <v>0</v>
      </c>
      <c r="L185" s="2">
        <f t="shared" si="39"/>
        <v>0</v>
      </c>
      <c r="M185" s="2">
        <f t="shared" si="39"/>
        <v>0</v>
      </c>
      <c r="N185" s="2">
        <f>SUM(B185:M185)</f>
        <v>2789</v>
      </c>
      <c r="O185" s="12">
        <f>N185/O49</f>
        <v>0.33818358190857284</v>
      </c>
      <c r="P185" s="12">
        <f>O185+O117</f>
        <v>1</v>
      </c>
    </row>
    <row r="186" spans="1:16">
      <c r="A186" s="7">
        <v>1999</v>
      </c>
      <c r="B186" s="2">
        <f t="shared" ref="B186:M186" si="40">C50-B118</f>
        <v>0</v>
      </c>
      <c r="C186" s="2">
        <f t="shared" si="40"/>
        <v>0</v>
      </c>
      <c r="D186" s="2">
        <f t="shared" si="40"/>
        <v>0</v>
      </c>
      <c r="E186" s="2">
        <f t="shared" si="40"/>
        <v>0</v>
      </c>
      <c r="F186" s="2">
        <f t="shared" si="40"/>
        <v>0</v>
      </c>
      <c r="G186" s="2">
        <f t="shared" si="40"/>
        <v>108</v>
      </c>
      <c r="H186" s="2">
        <f t="shared" si="40"/>
        <v>1727</v>
      </c>
      <c r="I186" s="2">
        <f t="shared" si="40"/>
        <v>582</v>
      </c>
      <c r="J186" s="2">
        <f t="shared" si="40"/>
        <v>4</v>
      </c>
      <c r="K186" s="2">
        <f t="shared" si="40"/>
        <v>0</v>
      </c>
      <c r="L186" s="2">
        <f t="shared" si="40"/>
        <v>0</v>
      </c>
      <c r="M186" s="2">
        <f t="shared" si="40"/>
        <v>0</v>
      </c>
      <c r="N186" s="2">
        <f>SUM(B186:M186)</f>
        <v>2421</v>
      </c>
      <c r="O186" s="12">
        <f>N186/O50</f>
        <v>0.39552360725371671</v>
      </c>
      <c r="P186" s="12">
        <f>O186+O118</f>
        <v>1</v>
      </c>
    </row>
    <row r="187" spans="1:16">
      <c r="A187" s="7">
        <v>2000</v>
      </c>
      <c r="B187" s="2">
        <f t="shared" ref="B187:M187" si="41">C51-B119</f>
        <v>0</v>
      </c>
      <c r="C187" s="2">
        <f t="shared" si="41"/>
        <v>0</v>
      </c>
      <c r="D187" s="2">
        <f t="shared" si="41"/>
        <v>0</v>
      </c>
      <c r="E187" s="2">
        <f t="shared" si="41"/>
        <v>0</v>
      </c>
      <c r="F187" s="2">
        <f t="shared" si="41"/>
        <v>0</v>
      </c>
      <c r="G187" s="2">
        <f t="shared" si="41"/>
        <v>1276</v>
      </c>
      <c r="H187" s="2">
        <f t="shared" si="41"/>
        <v>988</v>
      </c>
      <c r="I187" s="2">
        <f t="shared" si="41"/>
        <v>707</v>
      </c>
      <c r="J187" s="2">
        <f t="shared" si="41"/>
        <v>0</v>
      </c>
      <c r="K187" s="2">
        <f t="shared" si="41"/>
        <v>0</v>
      </c>
      <c r="L187" s="2">
        <f t="shared" si="41"/>
        <v>0</v>
      </c>
      <c r="M187" s="2">
        <f t="shared" si="41"/>
        <v>0</v>
      </c>
      <c r="N187" s="2">
        <f>SUM(B187:M187)</f>
        <v>2971</v>
      </c>
      <c r="O187" s="12">
        <f>N187/O51</f>
        <v>0.38163134232498397</v>
      </c>
      <c r="P187" s="12">
        <f>O187+O119</f>
        <v>1</v>
      </c>
    </row>
    <row r="188" spans="1:16">
      <c r="A188" s="7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2"/>
      <c r="P188" s="12"/>
    </row>
    <row r="189" spans="1:16">
      <c r="A189" s="7">
        <v>2001</v>
      </c>
      <c r="B189" s="2">
        <f t="shared" ref="B189:M189" si="42">C53-B121</f>
        <v>0</v>
      </c>
      <c r="C189" s="2">
        <f t="shared" si="42"/>
        <v>0</v>
      </c>
      <c r="D189" s="2">
        <f t="shared" si="42"/>
        <v>0</v>
      </c>
      <c r="E189" s="2">
        <f t="shared" si="42"/>
        <v>0</v>
      </c>
      <c r="F189" s="2">
        <f t="shared" si="42"/>
        <v>0</v>
      </c>
      <c r="G189" s="2">
        <f t="shared" si="42"/>
        <v>683</v>
      </c>
      <c r="H189" s="2">
        <f t="shared" si="42"/>
        <v>1223</v>
      </c>
      <c r="I189" s="2">
        <f t="shared" si="42"/>
        <v>472</v>
      </c>
      <c r="J189" s="2">
        <f t="shared" si="42"/>
        <v>0</v>
      </c>
      <c r="K189" s="2">
        <f t="shared" si="42"/>
        <v>0</v>
      </c>
      <c r="L189" s="2">
        <f t="shared" si="42"/>
        <v>0</v>
      </c>
      <c r="M189" s="2">
        <f t="shared" si="42"/>
        <v>0</v>
      </c>
      <c r="N189" s="2">
        <f>SUM(B189:M189)</f>
        <v>2378</v>
      </c>
      <c r="O189" s="12">
        <f>N189/O53</f>
        <v>0.44407096171802052</v>
      </c>
      <c r="P189" s="12">
        <f>O189+O121</f>
        <v>1</v>
      </c>
    </row>
    <row r="190" spans="1:16">
      <c r="A190" s="7">
        <v>2002</v>
      </c>
      <c r="B190" s="2">
        <f t="shared" ref="B190:M190" si="43">C54-B122</f>
        <v>0</v>
      </c>
      <c r="C190" s="2">
        <f t="shared" si="43"/>
        <v>0</v>
      </c>
      <c r="D190" s="2">
        <f t="shared" si="43"/>
        <v>0</v>
      </c>
      <c r="E190" s="2">
        <f t="shared" si="43"/>
        <v>0</v>
      </c>
      <c r="F190" s="2">
        <f t="shared" si="43"/>
        <v>0</v>
      </c>
      <c r="G190" s="2">
        <f t="shared" si="43"/>
        <v>388</v>
      </c>
      <c r="H190" s="2">
        <f t="shared" si="43"/>
        <v>1081</v>
      </c>
      <c r="I190" s="2">
        <f t="shared" si="43"/>
        <v>0</v>
      </c>
      <c r="J190" s="2">
        <f t="shared" si="43"/>
        <v>0</v>
      </c>
      <c r="K190" s="2">
        <f t="shared" si="43"/>
        <v>0</v>
      </c>
      <c r="L190" s="2">
        <f t="shared" si="43"/>
        <v>0</v>
      </c>
      <c r="M190" s="2">
        <f t="shared" si="43"/>
        <v>0</v>
      </c>
      <c r="N190" s="2">
        <f>SUM(B190:M190)</f>
        <v>1469</v>
      </c>
      <c r="O190" s="12">
        <f>N190/O54</f>
        <v>0.42840478273549137</v>
      </c>
      <c r="P190" s="12">
        <f>O190+O122</f>
        <v>1</v>
      </c>
    </row>
    <row r="191" spans="1:16">
      <c r="A191" s="7">
        <v>2003</v>
      </c>
      <c r="B191" s="2">
        <f t="shared" ref="B191:M191" si="44">C55-B123</f>
        <v>0</v>
      </c>
      <c r="C191" s="2">
        <f t="shared" si="44"/>
        <v>0</v>
      </c>
      <c r="D191" s="2">
        <f t="shared" si="44"/>
        <v>0</v>
      </c>
      <c r="E191" s="2">
        <f t="shared" si="44"/>
        <v>0</v>
      </c>
      <c r="F191" s="2">
        <f t="shared" si="44"/>
        <v>0</v>
      </c>
      <c r="G191" s="2">
        <f t="shared" si="44"/>
        <v>0</v>
      </c>
      <c r="H191" s="2">
        <f t="shared" si="44"/>
        <v>0</v>
      </c>
      <c r="I191" s="2">
        <f t="shared" si="44"/>
        <v>0</v>
      </c>
      <c r="J191" s="2">
        <f t="shared" si="44"/>
        <v>0</v>
      </c>
      <c r="K191" s="2">
        <f t="shared" si="44"/>
        <v>0</v>
      </c>
      <c r="L191" s="2">
        <f t="shared" si="44"/>
        <v>0</v>
      </c>
      <c r="M191" s="2">
        <f t="shared" si="44"/>
        <v>0</v>
      </c>
      <c r="N191" s="2">
        <f>SUM(B191:M191)</f>
        <v>0</v>
      </c>
      <c r="O191" s="12">
        <v>0</v>
      </c>
      <c r="P191" s="12">
        <v>0</v>
      </c>
    </row>
    <row r="192" spans="1:16">
      <c r="A192" s="7">
        <v>2004</v>
      </c>
      <c r="B192" s="2">
        <f t="shared" ref="B192:M192" si="45">C56-B124</f>
        <v>0</v>
      </c>
      <c r="C192" s="2">
        <f t="shared" si="45"/>
        <v>0</v>
      </c>
      <c r="D192" s="2">
        <f t="shared" si="45"/>
        <v>0</v>
      </c>
      <c r="E192" s="2">
        <f t="shared" si="45"/>
        <v>0</v>
      </c>
      <c r="F192" s="2">
        <f t="shared" si="45"/>
        <v>0</v>
      </c>
      <c r="G192" s="2">
        <f t="shared" si="45"/>
        <v>0</v>
      </c>
      <c r="H192" s="2">
        <f t="shared" si="45"/>
        <v>0</v>
      </c>
      <c r="I192" s="2">
        <f t="shared" si="45"/>
        <v>0</v>
      </c>
      <c r="J192" s="2">
        <f t="shared" si="45"/>
        <v>0</v>
      </c>
      <c r="K192" s="2">
        <f t="shared" si="45"/>
        <v>0</v>
      </c>
      <c r="L192" s="2">
        <f t="shared" si="45"/>
        <v>0</v>
      </c>
      <c r="M192" s="2">
        <f t="shared" si="45"/>
        <v>0</v>
      </c>
      <c r="N192" s="2">
        <f>SUM(B192:M192)</f>
        <v>0</v>
      </c>
      <c r="O192" s="12">
        <v>0</v>
      </c>
      <c r="P192" s="12">
        <v>0</v>
      </c>
    </row>
    <row r="193" spans="1:16">
      <c r="A193" s="7">
        <v>2005</v>
      </c>
      <c r="B193" s="2">
        <v>0</v>
      </c>
      <c r="C193" s="2">
        <v>0</v>
      </c>
      <c r="D193" s="2">
        <v>0</v>
      </c>
      <c r="E193" s="2">
        <v>0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">
        <v>0</v>
      </c>
      <c r="O193" s="12">
        <v>0</v>
      </c>
      <c r="P193" s="12">
        <v>0</v>
      </c>
    </row>
    <row r="194" spans="1:16">
      <c r="A194" s="7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2"/>
      <c r="P194" s="12"/>
    </row>
    <row r="195" spans="1:16">
      <c r="A195" s="7">
        <v>2006</v>
      </c>
      <c r="B195" s="2">
        <v>0</v>
      </c>
      <c r="C195" s="2">
        <v>0</v>
      </c>
      <c r="D195" s="2">
        <v>0</v>
      </c>
      <c r="E195" s="2">
        <v>0</v>
      </c>
      <c r="F195" s="2">
        <v>0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">
        <v>0</v>
      </c>
      <c r="O195" s="12">
        <v>0</v>
      </c>
      <c r="P195" s="12">
        <v>0</v>
      </c>
    </row>
    <row r="196" spans="1:16">
      <c r="A196" s="7">
        <v>2007</v>
      </c>
      <c r="B196" s="2">
        <v>0</v>
      </c>
      <c r="C196" s="2">
        <v>0</v>
      </c>
      <c r="D196" s="2">
        <v>0</v>
      </c>
      <c r="E196" s="2">
        <v>0</v>
      </c>
      <c r="F196" s="2">
        <v>0</v>
      </c>
      <c r="G196" s="2">
        <v>0</v>
      </c>
      <c r="H196" s="2">
        <v>0</v>
      </c>
      <c r="I196" s="2">
        <v>0</v>
      </c>
      <c r="J196" s="2">
        <v>0</v>
      </c>
      <c r="K196" s="2">
        <v>0</v>
      </c>
      <c r="L196" s="2">
        <v>0</v>
      </c>
      <c r="M196" s="2">
        <v>0</v>
      </c>
      <c r="N196" s="2">
        <v>0</v>
      </c>
      <c r="O196" s="12">
        <v>0</v>
      </c>
      <c r="P196" s="12">
        <v>0</v>
      </c>
    </row>
    <row r="197" spans="1:16">
      <c r="A197" s="7">
        <v>2008</v>
      </c>
      <c r="B197" s="2">
        <f t="shared" ref="B197:M197" si="46">C61-B129</f>
        <v>0</v>
      </c>
      <c r="C197" s="2">
        <f t="shared" si="46"/>
        <v>0</v>
      </c>
      <c r="D197" s="2">
        <f t="shared" si="46"/>
        <v>0</v>
      </c>
      <c r="E197" s="2">
        <f t="shared" si="46"/>
        <v>0</v>
      </c>
      <c r="F197" s="2">
        <f t="shared" si="46"/>
        <v>0</v>
      </c>
      <c r="G197" s="2">
        <f t="shared" si="46"/>
        <v>230</v>
      </c>
      <c r="H197" s="2">
        <f t="shared" si="46"/>
        <v>1541</v>
      </c>
      <c r="I197" s="2">
        <f t="shared" si="46"/>
        <v>986</v>
      </c>
      <c r="J197" s="2">
        <f t="shared" si="46"/>
        <v>117</v>
      </c>
      <c r="K197" s="2">
        <f t="shared" si="46"/>
        <v>0</v>
      </c>
      <c r="L197" s="2">
        <f t="shared" si="46"/>
        <v>0</v>
      </c>
      <c r="M197" s="2">
        <f t="shared" si="46"/>
        <v>0</v>
      </c>
      <c r="N197" s="2">
        <f>SUM(B197:M197)</f>
        <v>2874</v>
      </c>
      <c r="O197" s="12">
        <f>N197/O61</f>
        <v>0.70286133528980188</v>
      </c>
      <c r="P197" s="12">
        <f>O197+O129</f>
        <v>1</v>
      </c>
    </row>
    <row r="198" spans="1:16">
      <c r="A198" s="7">
        <v>2009</v>
      </c>
      <c r="B198" s="2">
        <f t="shared" ref="B198" si="47">C62-B130</f>
        <v>0</v>
      </c>
      <c r="C198" s="2">
        <f t="shared" ref="C198" si="48">D62-C130</f>
        <v>0</v>
      </c>
      <c r="D198" s="2">
        <f t="shared" ref="D198" si="49">E62-D130</f>
        <v>0</v>
      </c>
      <c r="E198" s="2">
        <f t="shared" ref="E198" si="50">F62-E130</f>
        <v>0</v>
      </c>
      <c r="F198" s="2">
        <f t="shared" ref="F198" si="51">G62-F130</f>
        <v>0</v>
      </c>
      <c r="G198" s="2">
        <f t="shared" ref="G198" si="52">H62-G130</f>
        <v>55</v>
      </c>
      <c r="H198" s="2">
        <f t="shared" ref="H198" si="53">I62-H130</f>
        <v>2431</v>
      </c>
      <c r="I198" s="2">
        <f t="shared" ref="I198" si="54">J62-I130</f>
        <v>1424</v>
      </c>
      <c r="J198" s="2">
        <f t="shared" ref="J198" si="55">K62-J130</f>
        <v>0</v>
      </c>
      <c r="K198" s="2">
        <f t="shared" ref="K198" si="56">L62-K130</f>
        <v>0</v>
      </c>
      <c r="L198" s="2">
        <f t="shared" ref="L198" si="57">M62-L130</f>
        <v>0</v>
      </c>
      <c r="M198" s="2">
        <f t="shared" ref="M198" si="58">N62-M130</f>
        <v>0</v>
      </c>
      <c r="N198" s="2">
        <f>SUM(B198:M198)</f>
        <v>3910</v>
      </c>
      <c r="O198" s="12">
        <f>N198/O62</f>
        <v>0.75687185443283</v>
      </c>
      <c r="P198" s="12">
        <f>O198+O130</f>
        <v>1</v>
      </c>
    </row>
    <row r="199" spans="1:16">
      <c r="A199" s="7">
        <v>2010</v>
      </c>
      <c r="B199" s="2">
        <f t="shared" ref="B199" si="59">C63-B131</f>
        <v>0</v>
      </c>
      <c r="C199" s="2">
        <f t="shared" ref="C199" si="60">D63-C131</f>
        <v>0</v>
      </c>
      <c r="D199" s="2">
        <f t="shared" ref="D199" si="61">E63-D131</f>
        <v>0</v>
      </c>
      <c r="E199" s="2">
        <f t="shared" ref="E199" si="62">F63-E131</f>
        <v>0</v>
      </c>
      <c r="F199" s="2">
        <f t="shared" ref="F199" si="63">G63-F131</f>
        <v>0</v>
      </c>
      <c r="G199" s="2">
        <f t="shared" ref="G199" si="64">H63-G131</f>
        <v>0</v>
      </c>
      <c r="H199" s="2">
        <f t="shared" ref="H199" si="65">I63-H131</f>
        <v>0</v>
      </c>
      <c r="I199" s="2">
        <f t="shared" ref="I199" si="66">J63-I131</f>
        <v>0</v>
      </c>
      <c r="J199" s="2">
        <f t="shared" ref="J199" si="67">K63-J131</f>
        <v>0</v>
      </c>
      <c r="K199" s="2">
        <f t="shared" ref="K199" si="68">L63-K131</f>
        <v>0</v>
      </c>
      <c r="L199" s="2">
        <f t="shared" ref="L199" si="69">M63-L131</f>
        <v>0</v>
      </c>
      <c r="M199" s="2">
        <f t="shared" ref="M199" si="70">N63-M131</f>
        <v>0</v>
      </c>
      <c r="N199" s="2">
        <f>SUM(B199:M199)</f>
        <v>0</v>
      </c>
      <c r="O199" s="12">
        <v>0</v>
      </c>
      <c r="P199" s="12">
        <v>0</v>
      </c>
    </row>
    <row r="200" spans="1:16">
      <c r="A200" s="7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2"/>
      <c r="P200" s="12"/>
    </row>
    <row r="201" spans="1:16">
      <c r="A201" s="7">
        <v>2011</v>
      </c>
      <c r="B201" s="2">
        <f t="shared" ref="B201" si="71">C65-B133</f>
        <v>0</v>
      </c>
      <c r="C201" s="2">
        <f t="shared" ref="C201" si="72">D65-C133</f>
        <v>0</v>
      </c>
      <c r="D201" s="2">
        <f t="shared" ref="D201" si="73">E65-D133</f>
        <v>0</v>
      </c>
      <c r="E201" s="2">
        <f t="shared" ref="E201" si="74">F65-E133</f>
        <v>0</v>
      </c>
      <c r="F201" s="2">
        <f t="shared" ref="F201" si="75">G65-F133</f>
        <v>0</v>
      </c>
      <c r="G201" s="2">
        <f t="shared" ref="G201" si="76">H65-G133</f>
        <v>0</v>
      </c>
      <c r="H201" s="2">
        <f t="shared" ref="H201" si="77">I65-H133</f>
        <v>0</v>
      </c>
      <c r="I201" s="2">
        <f t="shared" ref="I201" si="78">J65-I133</f>
        <v>0</v>
      </c>
      <c r="J201" s="2">
        <f t="shared" ref="J201" si="79">K65-J133</f>
        <v>0</v>
      </c>
      <c r="K201" s="2">
        <f t="shared" ref="K201" si="80">L65-K133</f>
        <v>0</v>
      </c>
      <c r="L201" s="2">
        <f t="shared" ref="L201" si="81">M65-L133</f>
        <v>0</v>
      </c>
      <c r="M201" s="2">
        <f t="shared" ref="M201" si="82">N65-M133</f>
        <v>0</v>
      </c>
      <c r="N201" s="2">
        <f>SUM(B201:M201)</f>
        <v>0</v>
      </c>
      <c r="O201" s="12">
        <v>0</v>
      </c>
      <c r="P201" s="12">
        <v>0</v>
      </c>
    </row>
    <row r="202" spans="1:16">
      <c r="A202" s="7">
        <v>2012</v>
      </c>
      <c r="B202" s="2">
        <f t="shared" ref="B202" si="83">C66-B134</f>
        <v>0</v>
      </c>
      <c r="C202" s="2">
        <f t="shared" ref="C202" si="84">D66-C134</f>
        <v>0</v>
      </c>
      <c r="D202" s="2">
        <f t="shared" ref="D202" si="85">E66-D134</f>
        <v>0</v>
      </c>
      <c r="E202" s="2">
        <f t="shared" ref="E202" si="86">F66-E134</f>
        <v>0</v>
      </c>
      <c r="F202" s="2">
        <f t="shared" ref="F202" si="87">G66-F134</f>
        <v>0</v>
      </c>
      <c r="G202" s="2">
        <f t="shared" ref="G202" si="88">H66-G134</f>
        <v>0</v>
      </c>
      <c r="H202" s="2">
        <f t="shared" ref="H202" si="89">I66-H134</f>
        <v>0</v>
      </c>
      <c r="I202" s="2">
        <f t="shared" ref="I202" si="90">J66-I134</f>
        <v>0</v>
      </c>
      <c r="J202" s="2">
        <f t="shared" ref="J202" si="91">K66-J134</f>
        <v>0</v>
      </c>
      <c r="K202" s="2">
        <f t="shared" ref="K202" si="92">L66-K134</f>
        <v>0</v>
      </c>
      <c r="L202" s="2">
        <f t="shared" ref="L202" si="93">M66-L134</f>
        <v>0</v>
      </c>
      <c r="M202" s="2">
        <f t="shared" ref="M202" si="94">N66-M134</f>
        <v>0</v>
      </c>
      <c r="N202" s="2">
        <f>SUM(B202:M202)</f>
        <v>0</v>
      </c>
      <c r="O202" s="12">
        <v>0</v>
      </c>
      <c r="P202" s="12">
        <v>0</v>
      </c>
    </row>
    <row r="203" spans="1:16">
      <c r="A203" s="7">
        <v>2013</v>
      </c>
      <c r="B203" s="2">
        <f t="shared" ref="B203" si="95">C67-B135</f>
        <v>0</v>
      </c>
      <c r="C203" s="2">
        <f t="shared" ref="C203" si="96">D67-C135</f>
        <v>0</v>
      </c>
      <c r="D203" s="2">
        <f t="shared" ref="D203" si="97">E67-D135</f>
        <v>0</v>
      </c>
      <c r="E203" s="2">
        <f t="shared" ref="E203" si="98">F67-E135</f>
        <v>0</v>
      </c>
      <c r="F203" s="2">
        <f t="shared" ref="F203" si="99">G67-F135</f>
        <v>0</v>
      </c>
      <c r="G203" s="2">
        <f t="shared" ref="G203" si="100">H67-G135</f>
        <v>0</v>
      </c>
      <c r="H203" s="2">
        <f t="shared" ref="H203" si="101">I67-H135</f>
        <v>0</v>
      </c>
      <c r="I203" s="2">
        <f t="shared" ref="I203" si="102">J67-I135</f>
        <v>0</v>
      </c>
      <c r="J203" s="2">
        <f t="shared" ref="J203" si="103">K67-J135</f>
        <v>0</v>
      </c>
      <c r="K203" s="2">
        <f t="shared" ref="K203" si="104">L67-K135</f>
        <v>0</v>
      </c>
      <c r="L203" s="2">
        <f t="shared" ref="L203" si="105">M67-L135</f>
        <v>0</v>
      </c>
      <c r="M203" s="2">
        <f t="shared" ref="M203" si="106">N67-M135</f>
        <v>0</v>
      </c>
      <c r="N203" s="2">
        <f>SUM(B203:M203)</f>
        <v>0</v>
      </c>
      <c r="O203" s="12">
        <v>0</v>
      </c>
      <c r="P203" s="12">
        <v>0</v>
      </c>
    </row>
    <row r="204" spans="1:16" ht="15.75" thickBot="1">
      <c r="A204" s="15" t="s">
        <v>1</v>
      </c>
      <c r="B204" s="16">
        <f>SUM(B143:B203)</f>
        <v>0</v>
      </c>
      <c r="C204" s="16">
        <f t="shared" ref="C204:N204" si="107">SUM(C143:C203)</f>
        <v>0</v>
      </c>
      <c r="D204" s="16">
        <f t="shared" si="107"/>
        <v>0</v>
      </c>
      <c r="E204" s="16">
        <f t="shared" si="107"/>
        <v>545</v>
      </c>
      <c r="F204" s="16">
        <f t="shared" si="107"/>
        <v>5764</v>
      </c>
      <c r="G204" s="16">
        <f t="shared" si="107"/>
        <v>26981</v>
      </c>
      <c r="H204" s="16">
        <f t="shared" si="107"/>
        <v>45004</v>
      </c>
      <c r="I204" s="16">
        <f t="shared" si="107"/>
        <v>33054</v>
      </c>
      <c r="J204" s="16">
        <f t="shared" si="107"/>
        <v>7286</v>
      </c>
      <c r="K204" s="16">
        <f t="shared" si="107"/>
        <v>1184</v>
      </c>
      <c r="L204" s="16">
        <f t="shared" si="107"/>
        <v>0</v>
      </c>
      <c r="M204" s="16">
        <f t="shared" si="107"/>
        <v>0</v>
      </c>
      <c r="N204" s="16">
        <f t="shared" si="107"/>
        <v>119818</v>
      </c>
      <c r="O204" s="17">
        <f>N204/O68</f>
        <v>0.38190829840470458</v>
      </c>
      <c r="P204" s="12">
        <f>O204+O136</f>
        <v>1</v>
      </c>
    </row>
    <row r="205" spans="1:16" ht="16.5" thickTop="1" thickBot="1">
      <c r="A205" s="25" t="s">
        <v>2</v>
      </c>
      <c r="B205" s="26">
        <f>AVERAGE(B143:B203)</f>
        <v>0</v>
      </c>
      <c r="C205" s="26">
        <f t="shared" ref="C205:O205" si="108">AVERAGE(C143:C203)</f>
        <v>0</v>
      </c>
      <c r="D205" s="26">
        <f t="shared" si="108"/>
        <v>0</v>
      </c>
      <c r="E205" s="26">
        <f t="shared" si="108"/>
        <v>10.686274509803921</v>
      </c>
      <c r="F205" s="26">
        <f t="shared" si="108"/>
        <v>113.01960784313725</v>
      </c>
      <c r="G205" s="26">
        <f t="shared" si="108"/>
        <v>529.03921568627447</v>
      </c>
      <c r="H205" s="26">
        <f t="shared" si="108"/>
        <v>882.43137254901956</v>
      </c>
      <c r="I205" s="26">
        <f t="shared" si="108"/>
        <v>648.11764705882354</v>
      </c>
      <c r="J205" s="26">
        <f t="shared" si="108"/>
        <v>142.86274509803923</v>
      </c>
      <c r="K205" s="26">
        <f t="shared" si="108"/>
        <v>23.215686274509803</v>
      </c>
      <c r="L205" s="26">
        <f t="shared" si="108"/>
        <v>0</v>
      </c>
      <c r="M205" s="26">
        <f t="shared" si="108"/>
        <v>0</v>
      </c>
      <c r="N205" s="26">
        <f t="shared" si="108"/>
        <v>2349.372549019608</v>
      </c>
      <c r="O205" s="27">
        <f t="shared" si="108"/>
        <v>0.33063698552718679</v>
      </c>
      <c r="P205" s="12"/>
    </row>
    <row r="206" spans="1:16" ht="15.75" thickTop="1">
      <c r="A206" s="24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</row>
  </sheetData>
  <mergeCells count="9">
    <mergeCell ref="B2:O2"/>
    <mergeCell ref="B3:O3"/>
    <mergeCell ref="B4:O4"/>
    <mergeCell ref="A70:O70"/>
    <mergeCell ref="A140:O140"/>
    <mergeCell ref="A71:O71"/>
    <mergeCell ref="A72:O72"/>
    <mergeCell ref="A138:O138"/>
    <mergeCell ref="A139:O139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69" max="16383" man="1"/>
    <brk id="13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R248"/>
  <sheetViews>
    <sheetView tabSelected="1" topLeftCell="A202" zoomScale="70" zoomScaleNormal="70" workbookViewId="0">
      <selection activeCell="C247" sqref="C247:O247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  <col min="17" max="21" width="6.6640625" customWidth="1"/>
    <col min="22" max="22" width="7.6640625" customWidth="1"/>
    <col min="23" max="25" width="9.6640625" customWidth="1"/>
    <col min="26" max="26" width="8.6640625" customWidth="1"/>
    <col min="27" max="27" width="7.6640625" customWidth="1"/>
    <col min="28" max="28" width="6.6640625" customWidth="1"/>
    <col min="29" max="29" width="9.77734375" customWidth="1"/>
    <col min="30" max="30" width="10.6640625" customWidth="1"/>
    <col min="31" max="31" width="9.77734375" customWidth="1"/>
    <col min="33" max="36" width="6.6640625" customWidth="1"/>
    <col min="37" max="37" width="7.6640625" customWidth="1"/>
    <col min="38" max="41" width="9.6640625" customWidth="1"/>
    <col min="42" max="42" width="8.6640625" customWidth="1"/>
    <col min="43" max="43" width="7.6640625" customWidth="1"/>
    <col min="44" max="44" width="6.6640625" customWidth="1"/>
    <col min="45" max="45" width="9.77734375" customWidth="1"/>
    <col min="46" max="46" width="10.6640625" customWidth="1"/>
    <col min="47" max="47" width="9.77734375" customWidth="1"/>
    <col min="48" max="48" width="10.6640625" customWidth="1"/>
    <col min="49" max="52" width="6.6640625" customWidth="1"/>
    <col min="53" max="53" width="7.6640625" customWidth="1"/>
    <col min="54" max="57" width="9.6640625" customWidth="1"/>
    <col min="58" max="58" width="8.6640625" customWidth="1"/>
    <col min="59" max="59" width="7.6640625" customWidth="1"/>
    <col min="60" max="60" width="6.6640625" customWidth="1"/>
    <col min="61" max="61" width="9.77734375" customWidth="1"/>
    <col min="62" max="62" width="10.6640625" customWidth="1"/>
    <col min="63" max="63" width="9.77734375" customWidth="1"/>
    <col min="64" max="64" width="10.6640625" customWidth="1"/>
    <col min="65" max="68" width="6.6640625" customWidth="1"/>
    <col min="69" max="69" width="7.6640625" customWidth="1"/>
    <col min="70" max="73" width="9.6640625" customWidth="1"/>
    <col min="74" max="74" width="8.6640625" customWidth="1"/>
    <col min="75" max="75" width="7.6640625" customWidth="1"/>
    <col min="76" max="76" width="6.6640625" customWidth="1"/>
    <col min="77" max="77" width="9.77734375" customWidth="1"/>
    <col min="78" max="78" width="10.6640625" customWidth="1"/>
    <col min="79" max="79" width="9.77734375" customWidth="1"/>
    <col min="80" max="80" width="10.6640625" customWidth="1"/>
  </cols>
  <sheetData>
    <row r="1" spans="1:18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8" t="s">
        <v>36</v>
      </c>
      <c r="M1" s="2"/>
      <c r="N1" s="2"/>
      <c r="O1" s="2"/>
      <c r="P1" s="2"/>
      <c r="Q1" s="1"/>
      <c r="R1" s="1"/>
    </row>
    <row r="2" spans="1:18">
      <c r="A2" s="2"/>
      <c r="B2" s="34" t="s">
        <v>34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2"/>
      <c r="Q2" s="1"/>
      <c r="R2" s="1"/>
    </row>
    <row r="3" spans="1:18">
      <c r="A3" s="2"/>
      <c r="B3" s="34" t="s">
        <v>29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2"/>
      <c r="Q3" s="1"/>
      <c r="R3" s="1"/>
    </row>
    <row r="4" spans="1:18">
      <c r="A4" s="2"/>
      <c r="B4" s="34" t="s">
        <v>30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5"/>
      <c r="P4" s="2"/>
      <c r="Q4" s="1"/>
      <c r="R4" s="1"/>
    </row>
    <row r="5" spans="1:18">
      <c r="A5" s="2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 t="s">
        <v>17</v>
      </c>
      <c r="P5" s="2"/>
      <c r="Q5" s="1"/>
      <c r="R5" s="1"/>
    </row>
    <row r="6" spans="1:18">
      <c r="A6" s="2"/>
      <c r="B6" s="28" t="s">
        <v>0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9</v>
      </c>
      <c r="J6" s="14" t="s">
        <v>10</v>
      </c>
      <c r="K6" s="14" t="s">
        <v>11</v>
      </c>
      <c r="L6" s="14" t="s">
        <v>12</v>
      </c>
      <c r="M6" s="14" t="s">
        <v>13</v>
      </c>
      <c r="N6" s="14" t="s">
        <v>14</v>
      </c>
      <c r="O6" s="14" t="s">
        <v>15</v>
      </c>
      <c r="P6" s="3"/>
      <c r="Q6" s="1"/>
      <c r="R6" s="1"/>
    </row>
    <row r="7" spans="1:18">
      <c r="A7" s="2"/>
      <c r="B7" s="4">
        <v>1951</v>
      </c>
      <c r="C7" s="5">
        <f>CAMB!C7</f>
        <v>0</v>
      </c>
      <c r="D7" s="5">
        <f>CAMB!D7</f>
        <v>0</v>
      </c>
      <c r="E7" s="5">
        <f>CAMB!E7</f>
        <v>0</v>
      </c>
      <c r="F7" s="5">
        <f>CAMB!F7</f>
        <v>563</v>
      </c>
      <c r="G7" s="5">
        <f>CAMB!G7</f>
        <v>1585</v>
      </c>
      <c r="H7" s="5">
        <f>CAMB!H7</f>
        <v>1837</v>
      </c>
      <c r="I7" s="5">
        <f>CAMB!I7</f>
        <v>1129</v>
      </c>
      <c r="J7" s="5">
        <f>CAMB!J7</f>
        <v>2069</v>
      </c>
      <c r="K7" s="5">
        <f>CAMB!K7</f>
        <v>178</v>
      </c>
      <c r="L7" s="5">
        <f>CAMB!L7</f>
        <v>1985</v>
      </c>
      <c r="M7" s="5">
        <f>CAMB!M7</f>
        <v>0</v>
      </c>
      <c r="N7" s="5">
        <f>CAMB!N7</f>
        <v>0</v>
      </c>
      <c r="O7" s="5">
        <f>SUM(C7:N7)</f>
        <v>9346</v>
      </c>
      <c r="P7" s="2"/>
      <c r="Q7" s="1"/>
      <c r="R7" s="1"/>
    </row>
    <row r="8" spans="1:18">
      <c r="A8" s="2"/>
      <c r="B8" s="6">
        <v>1952</v>
      </c>
      <c r="C8" s="2">
        <f>CAMB!C8+MEEK!C7</f>
        <v>0</v>
      </c>
      <c r="D8" s="2">
        <f>CAMB!D8+MEEK!D7</f>
        <v>0</v>
      </c>
      <c r="E8" s="2">
        <f>CAMB!E8+MEEK!E7</f>
        <v>0</v>
      </c>
      <c r="F8" s="2">
        <f>CAMB!F8+MEEK!F7</f>
        <v>0</v>
      </c>
      <c r="G8" s="2">
        <f>CAMB!G8+MEEK!G7</f>
        <v>2904</v>
      </c>
      <c r="H8" s="2">
        <f>CAMB!H8+MEEK!H7</f>
        <v>2733</v>
      </c>
      <c r="I8" s="2">
        <f>CAMB!I8+MEEK!I7</f>
        <v>2797</v>
      </c>
      <c r="J8" s="2">
        <f>CAMB!J8+MEEK!J7</f>
        <v>4119</v>
      </c>
      <c r="K8" s="2">
        <f>CAMB!K8+MEEK!K7</f>
        <v>2818</v>
      </c>
      <c r="L8" s="2">
        <f>CAMB!L8+MEEK!L7</f>
        <v>1645</v>
      </c>
      <c r="M8" s="2">
        <f>CAMB!M8+MEEK!M7</f>
        <v>0</v>
      </c>
      <c r="N8" s="2">
        <f>CAMB!N8+MEEK!N7</f>
        <v>0</v>
      </c>
      <c r="O8" s="2">
        <f>SUM(C8:N8)</f>
        <v>17016</v>
      </c>
      <c r="P8" s="2"/>
      <c r="Q8" s="1"/>
      <c r="R8" s="1"/>
    </row>
    <row r="9" spans="1:18">
      <c r="A9" s="2"/>
      <c r="B9" s="6">
        <v>1953</v>
      </c>
      <c r="C9" s="2">
        <f>CAMB!C9+MEEK!C8</f>
        <v>0</v>
      </c>
      <c r="D9" s="2">
        <f>CAMB!D9+MEEK!D8</f>
        <v>0</v>
      </c>
      <c r="E9" s="2">
        <f>CAMB!E9+MEEK!E8</f>
        <v>0</v>
      </c>
      <c r="F9" s="2">
        <f>CAMB!F9+MEEK!F8</f>
        <v>0</v>
      </c>
      <c r="G9" s="2">
        <f>CAMB!G9+MEEK!G8</f>
        <v>2366</v>
      </c>
      <c r="H9" s="2">
        <f>CAMB!H9+MEEK!H8</f>
        <v>3390</v>
      </c>
      <c r="I9" s="2">
        <f>CAMB!I9+MEEK!I8</f>
        <v>5365</v>
      </c>
      <c r="J9" s="2">
        <f>CAMB!J9+MEEK!J8</f>
        <v>8098</v>
      </c>
      <c r="K9" s="2">
        <f>CAMB!K9+MEEK!K8</f>
        <v>4953</v>
      </c>
      <c r="L9" s="2">
        <f>CAMB!L9+MEEK!L8</f>
        <v>2472</v>
      </c>
      <c r="M9" s="2">
        <f>CAMB!M9+MEEK!M8</f>
        <v>0</v>
      </c>
      <c r="N9" s="2">
        <f>CAMB!N9+MEEK!N8</f>
        <v>0</v>
      </c>
      <c r="O9" s="2">
        <f>SUM(C9:N9)</f>
        <v>26644</v>
      </c>
      <c r="P9" s="2"/>
      <c r="Q9" s="1"/>
      <c r="R9" s="1"/>
    </row>
    <row r="10" spans="1:18">
      <c r="A10" s="2"/>
      <c r="B10" s="6">
        <v>1954</v>
      </c>
      <c r="C10" s="2">
        <f>BART!C7+CAMB!C10+MEEK!C9</f>
        <v>0</v>
      </c>
      <c r="D10" s="2">
        <f>BART!D7+CAMB!D10+MEEK!D9</f>
        <v>0</v>
      </c>
      <c r="E10" s="2">
        <f>BART!E7+CAMB!E10+MEEK!E9</f>
        <v>0</v>
      </c>
      <c r="F10" s="2">
        <f>BART!F7+CAMB!F10+MEEK!F9</f>
        <v>420</v>
      </c>
      <c r="G10" s="2">
        <f>BART!G7+CAMB!G10+MEEK!G9</f>
        <v>1502</v>
      </c>
      <c r="H10" s="2">
        <f>BART!H7+CAMB!H10+MEEK!H9</f>
        <v>4340</v>
      </c>
      <c r="I10" s="2">
        <f>BART!I7+CAMB!I10+MEEK!I9</f>
        <v>12259</v>
      </c>
      <c r="J10" s="2">
        <f>BART!J7+CAMB!J10+MEEK!J9</f>
        <v>8119</v>
      </c>
      <c r="K10" s="2">
        <f>BART!K7+CAMB!K10+MEEK!K9</f>
        <v>6633</v>
      </c>
      <c r="L10" s="2">
        <f>BART!L7+CAMB!L10+MEEK!L9</f>
        <v>2160</v>
      </c>
      <c r="M10" s="2">
        <f>BART!M7+CAMB!M10+MEEK!M9</f>
        <v>327</v>
      </c>
      <c r="N10" s="2">
        <f>BART!N7+CAMB!N10+MEEK!N9</f>
        <v>0</v>
      </c>
      <c r="O10" s="2">
        <f>SUM(C10:N10)</f>
        <v>35760</v>
      </c>
      <c r="P10" s="2"/>
      <c r="Q10" s="1"/>
      <c r="R10" s="1"/>
    </row>
    <row r="11" spans="1:18">
      <c r="A11" s="2"/>
      <c r="B11" s="6">
        <v>1955</v>
      </c>
      <c r="C11" s="2">
        <f>BART!C8+CAMB!C11+MEEK!C10</f>
        <v>0</v>
      </c>
      <c r="D11" s="2">
        <f>BART!D8+CAMB!D11+MEEK!D10</f>
        <v>0</v>
      </c>
      <c r="E11" s="2">
        <f>BART!E8+CAMB!E11+MEEK!E10</f>
        <v>0</v>
      </c>
      <c r="F11" s="2">
        <f>BART!F8+CAMB!F11+MEEK!F10</f>
        <v>147</v>
      </c>
      <c r="G11" s="2">
        <f>BART!G8+CAMB!G11+MEEK!G10</f>
        <v>6685</v>
      </c>
      <c r="H11" s="2">
        <f>BART!H8+CAMB!H11+MEEK!H10</f>
        <v>3647</v>
      </c>
      <c r="I11" s="2">
        <f>BART!I8+CAMB!I11+MEEK!I10</f>
        <v>16306</v>
      </c>
      <c r="J11" s="2">
        <f>BART!J8+CAMB!J11+MEEK!J10</f>
        <v>19686</v>
      </c>
      <c r="K11" s="2">
        <f>BART!K8+CAMB!K11+MEEK!K10</f>
        <v>7614</v>
      </c>
      <c r="L11" s="2">
        <f>BART!L8+CAMB!L11+MEEK!L10</f>
        <v>1519</v>
      </c>
      <c r="M11" s="2">
        <f>BART!M8+CAMB!M11+MEEK!M10</f>
        <v>0</v>
      </c>
      <c r="N11" s="2">
        <f>BART!N8+CAMB!N11+MEEK!N10</f>
        <v>0</v>
      </c>
      <c r="O11" s="2">
        <f>SUM(C11:N11)</f>
        <v>55604</v>
      </c>
      <c r="P11" s="2"/>
      <c r="Q11" s="1"/>
      <c r="R11" s="1"/>
    </row>
    <row r="12" spans="1:18">
      <c r="A12" s="2"/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"/>
      <c r="R12" s="1"/>
    </row>
    <row r="13" spans="1:18">
      <c r="A13" s="2"/>
      <c r="B13" s="6">
        <v>1956</v>
      </c>
      <c r="C13" s="2">
        <f>BART!C10+CAMB!C13+MEEK!C12</f>
        <v>0</v>
      </c>
      <c r="D13" s="2">
        <f>BART!D10+CAMB!D13+MEEK!D12</f>
        <v>0</v>
      </c>
      <c r="E13" s="2">
        <f>BART!E10+CAMB!E13+MEEK!E12</f>
        <v>0</v>
      </c>
      <c r="F13" s="2">
        <f>BART!F10+CAMB!F13+MEEK!F12</f>
        <v>0</v>
      </c>
      <c r="G13" s="2">
        <f>BART!G10+CAMB!G13+MEEK!G12</f>
        <v>5373</v>
      </c>
      <c r="H13" s="2">
        <f>BART!H10+CAMB!H13+MEEK!H12</f>
        <v>8446</v>
      </c>
      <c r="I13" s="2">
        <f>BART!I10+CAMB!I13+MEEK!I12</f>
        <v>19015</v>
      </c>
      <c r="J13" s="2">
        <f>BART!J10+CAMB!J13+MEEK!J12</f>
        <v>14071</v>
      </c>
      <c r="K13" s="2">
        <f>BART!K10+CAMB!K13+MEEK!K12</f>
        <v>7441</v>
      </c>
      <c r="L13" s="2">
        <f>BART!L10+CAMB!L13+MEEK!L12</f>
        <v>2865</v>
      </c>
      <c r="M13" s="2">
        <f>BART!M10+CAMB!M13+MEEK!M12</f>
        <v>0</v>
      </c>
      <c r="N13" s="2">
        <f>BART!N10+CAMB!N13+MEEK!N12</f>
        <v>0</v>
      </c>
      <c r="O13" s="2">
        <f>SUM(C13:N13)</f>
        <v>57211</v>
      </c>
      <c r="P13" s="2"/>
      <c r="Q13" s="1"/>
      <c r="R13" s="1"/>
    </row>
    <row r="14" spans="1:18">
      <c r="A14" s="2"/>
      <c r="B14" s="6">
        <v>1957</v>
      </c>
      <c r="C14" s="2">
        <f>BART!C11+CAMB!C14+MEEK!C13</f>
        <v>0</v>
      </c>
      <c r="D14" s="2">
        <f>BART!D11+CAMB!D14+MEEK!D13</f>
        <v>0</v>
      </c>
      <c r="E14" s="2">
        <f>BART!E11+CAMB!E14+MEEK!E13</f>
        <v>0</v>
      </c>
      <c r="F14" s="2">
        <f>BART!F11+CAMB!F14+MEEK!F13</f>
        <v>0</v>
      </c>
      <c r="G14" s="2">
        <f>BART!G11+CAMB!G14+MEEK!G13</f>
        <v>0</v>
      </c>
      <c r="H14" s="2">
        <f>BART!H11+CAMB!H14+MEEK!H13</f>
        <v>351</v>
      </c>
      <c r="I14" s="2">
        <f>BART!I11+CAMB!I14+MEEK!I13</f>
        <v>14019</v>
      </c>
      <c r="J14" s="2">
        <f>BART!J11+CAMB!J14+MEEK!J13</f>
        <v>20758</v>
      </c>
      <c r="K14" s="2">
        <f>BART!K11+CAMB!K14+MEEK!K13</f>
        <v>4639</v>
      </c>
      <c r="L14" s="2">
        <f>BART!L11+CAMB!L14+MEEK!L13</f>
        <v>2604</v>
      </c>
      <c r="M14" s="2">
        <f>BART!M11+CAMB!M14+MEEK!M13</f>
        <v>0</v>
      </c>
      <c r="N14" s="2">
        <f>BART!N11+CAMB!N14+MEEK!N13</f>
        <v>0</v>
      </c>
      <c r="O14" s="2">
        <f>SUM(C14:N14)</f>
        <v>42371</v>
      </c>
      <c r="P14" s="2"/>
      <c r="Q14" s="1"/>
      <c r="R14" s="1"/>
    </row>
    <row r="15" spans="1:18">
      <c r="A15" s="2"/>
      <c r="B15" s="6">
        <v>1958</v>
      </c>
      <c r="C15" s="2">
        <f>BART!C12+CAMB!C15+MEEK!C14</f>
        <v>0</v>
      </c>
      <c r="D15" s="2">
        <f>BART!D12+CAMB!D15+MEEK!D14</f>
        <v>0</v>
      </c>
      <c r="E15" s="2">
        <f>BART!E12+CAMB!E15+MEEK!E14</f>
        <v>0</v>
      </c>
      <c r="F15" s="2">
        <f>BART!F12+CAMB!F15+MEEK!F14</f>
        <v>0</v>
      </c>
      <c r="G15" s="2">
        <f>BART!G12+CAMB!G15+MEEK!G14</f>
        <v>2118</v>
      </c>
      <c r="H15" s="2">
        <f>BART!H12+CAMB!H15+MEEK!H14</f>
        <v>5250</v>
      </c>
      <c r="I15" s="2">
        <f>BART!I12+CAMB!I15+MEEK!I14</f>
        <v>11715</v>
      </c>
      <c r="J15" s="2">
        <f>BART!J12+CAMB!J15+MEEK!J14</f>
        <v>19289</v>
      </c>
      <c r="K15" s="2">
        <f>BART!K12+CAMB!K15+MEEK!K14</f>
        <v>7288</v>
      </c>
      <c r="L15" s="2">
        <f>BART!L12+CAMB!L15+MEEK!L14</f>
        <v>1544</v>
      </c>
      <c r="M15" s="2">
        <f>BART!M12+CAMB!M15+MEEK!M14</f>
        <v>0</v>
      </c>
      <c r="N15" s="2">
        <f>BART!N12+CAMB!N15+MEEK!N14</f>
        <v>0</v>
      </c>
      <c r="O15" s="2">
        <f>SUM(C15:N15)</f>
        <v>47204</v>
      </c>
      <c r="P15" s="2"/>
      <c r="Q15" s="1"/>
      <c r="R15" s="1"/>
    </row>
    <row r="16" spans="1:18">
      <c r="A16" s="2"/>
      <c r="B16" s="6">
        <v>1959</v>
      </c>
      <c r="C16" s="2">
        <f>BART!C13+CAMB!C16+MEEK!C15</f>
        <v>0</v>
      </c>
      <c r="D16" s="2">
        <f>BART!D13+CAMB!D16+MEEK!D15</f>
        <v>0</v>
      </c>
      <c r="E16" s="2">
        <f>BART!E13+CAMB!E16+MEEK!E15</f>
        <v>0</v>
      </c>
      <c r="F16" s="2">
        <f>BART!F13+CAMB!F16+MEEK!F15</f>
        <v>0</v>
      </c>
      <c r="G16" s="2">
        <f>BART!G13+CAMB!G16+MEEK!G15</f>
        <v>4093</v>
      </c>
      <c r="H16" s="2">
        <f>BART!H13+CAMB!H16+MEEK!H15</f>
        <v>7020</v>
      </c>
      <c r="I16" s="2">
        <f>BART!I13+CAMB!I16+MEEK!I15</f>
        <v>28153</v>
      </c>
      <c r="J16" s="2">
        <f>BART!J13+CAMB!J16+MEEK!J15</f>
        <v>24359</v>
      </c>
      <c r="K16" s="2">
        <f>BART!K13+CAMB!K16+MEEK!K15</f>
        <v>6806</v>
      </c>
      <c r="L16" s="2">
        <f>BART!L13+CAMB!L16+MEEK!L15</f>
        <v>974</v>
      </c>
      <c r="M16" s="2">
        <f>BART!M13+CAMB!M16+MEEK!M15</f>
        <v>0</v>
      </c>
      <c r="N16" s="2">
        <f>BART!N13+CAMB!N16+MEEK!N15</f>
        <v>0</v>
      </c>
      <c r="O16" s="2">
        <f>SUM(C16:N16)</f>
        <v>71405</v>
      </c>
      <c r="P16" s="2"/>
      <c r="Q16" s="1"/>
      <c r="R16" s="1"/>
    </row>
    <row r="17" spans="1:18">
      <c r="A17" s="2"/>
      <c r="B17" s="6">
        <v>1960</v>
      </c>
      <c r="C17" s="2">
        <f>BART!C14+CAMB!C17+MEEK!C16</f>
        <v>0</v>
      </c>
      <c r="D17" s="2">
        <f>BART!D14+CAMB!D17+MEEK!D16</f>
        <v>0</v>
      </c>
      <c r="E17" s="2">
        <f>BART!E14+CAMB!E17+MEEK!E16</f>
        <v>0</v>
      </c>
      <c r="F17" s="2">
        <f>BART!F14+CAMB!F17+MEEK!F16</f>
        <v>0</v>
      </c>
      <c r="G17" s="2">
        <f>BART!G14+CAMB!G17+MEEK!G16</f>
        <v>3620</v>
      </c>
      <c r="H17" s="2">
        <f>BART!H14+CAMB!H17+MEEK!H16</f>
        <v>2650</v>
      </c>
      <c r="I17" s="2">
        <f>BART!I14+CAMB!I17+MEEK!I16</f>
        <v>25910</v>
      </c>
      <c r="J17" s="2">
        <f>BART!J14+CAMB!J17+MEEK!J16</f>
        <v>30590</v>
      </c>
      <c r="K17" s="2">
        <f>BART!K14+CAMB!K17+MEEK!K16</f>
        <v>8670</v>
      </c>
      <c r="L17" s="2">
        <f>BART!L14+CAMB!L17+MEEK!L16</f>
        <v>1450</v>
      </c>
      <c r="M17" s="2">
        <f>BART!M14+CAMB!M17+MEEK!M16</f>
        <v>0</v>
      </c>
      <c r="N17" s="2">
        <f>BART!N14+CAMB!N17+MEEK!N16</f>
        <v>0</v>
      </c>
      <c r="O17" s="2">
        <f>SUM(C17:N17)</f>
        <v>72890</v>
      </c>
      <c r="P17" s="2"/>
      <c r="Q17" s="1"/>
      <c r="R17" s="1"/>
    </row>
    <row r="18" spans="1:18">
      <c r="A18" s="2"/>
      <c r="B18" s="6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"/>
      <c r="R18" s="1"/>
    </row>
    <row r="19" spans="1:18">
      <c r="A19" s="2"/>
      <c r="B19" s="6">
        <v>1961</v>
      </c>
      <c r="C19" s="2">
        <f>BART!C16+CAMB!C19+MEEK!C18</f>
        <v>0</v>
      </c>
      <c r="D19" s="2">
        <f>BART!D16+CAMB!D19+MEEK!D18</f>
        <v>0</v>
      </c>
      <c r="E19" s="2">
        <f>BART!E16+CAMB!E19+MEEK!E18</f>
        <v>0</v>
      </c>
      <c r="F19" s="2">
        <f>BART!F16+CAMB!F19+MEEK!F18</f>
        <v>0</v>
      </c>
      <c r="G19" s="2">
        <f>BART!G16+CAMB!G19+MEEK!G18</f>
        <v>3366</v>
      </c>
      <c r="H19" s="2">
        <f>BART!H16+CAMB!H19+MEEK!H18</f>
        <v>2945</v>
      </c>
      <c r="I19" s="2">
        <f>BART!I16+CAMB!I19+MEEK!I18</f>
        <v>30121</v>
      </c>
      <c r="J19" s="2">
        <f>BART!J16+CAMB!J19+MEEK!J18</f>
        <v>24182</v>
      </c>
      <c r="K19" s="2">
        <f>BART!K16+CAMB!K19+MEEK!K18</f>
        <v>7672</v>
      </c>
      <c r="L19" s="2">
        <f>BART!L16+CAMB!L19+MEEK!L18</f>
        <v>1293</v>
      </c>
      <c r="M19" s="2">
        <f>BART!M16+CAMB!M19+MEEK!M18</f>
        <v>0</v>
      </c>
      <c r="N19" s="2">
        <f>BART!N16+CAMB!N19+MEEK!N18</f>
        <v>0</v>
      </c>
      <c r="O19" s="2">
        <f>SUM(C19:N19)</f>
        <v>69579</v>
      </c>
      <c r="P19" s="2"/>
      <c r="Q19" s="1"/>
      <c r="R19" s="1"/>
    </row>
    <row r="20" spans="1:18">
      <c r="A20" s="2"/>
      <c r="B20" s="6">
        <v>1962</v>
      </c>
      <c r="C20" s="2">
        <f>BART!C17+CAMB!C20+MEEK!C19</f>
        <v>0</v>
      </c>
      <c r="D20" s="2">
        <f>BART!D17+CAMB!D20+MEEK!D19</f>
        <v>0</v>
      </c>
      <c r="E20" s="2">
        <f>BART!E17+CAMB!E20+MEEK!E19</f>
        <v>0</v>
      </c>
      <c r="F20" s="2">
        <f>BART!F17+CAMB!F20+MEEK!F19</f>
        <v>0</v>
      </c>
      <c r="G20" s="2">
        <f>BART!G17+CAMB!G20+MEEK!G19</f>
        <v>4957</v>
      </c>
      <c r="H20" s="2">
        <f>BART!H17+CAMB!H20+MEEK!H19</f>
        <v>2350</v>
      </c>
      <c r="I20" s="2">
        <f>BART!I17+CAMB!I20+MEEK!I19</f>
        <v>14517</v>
      </c>
      <c r="J20" s="2">
        <f>BART!J17+CAMB!J20+MEEK!J19</f>
        <v>21690</v>
      </c>
      <c r="K20" s="2">
        <f>BART!K17+CAMB!K20+MEEK!K19</f>
        <v>8233</v>
      </c>
      <c r="L20" s="2">
        <f>BART!L17+CAMB!L20+MEEK!L19</f>
        <v>1122</v>
      </c>
      <c r="M20" s="2">
        <f>BART!M17+CAMB!M20+MEEK!M19</f>
        <v>0</v>
      </c>
      <c r="N20" s="2">
        <f>BART!N17+CAMB!N20+MEEK!N19</f>
        <v>0</v>
      </c>
      <c r="O20" s="2">
        <f>SUM(C20:N20)</f>
        <v>52869</v>
      </c>
      <c r="P20" s="2"/>
      <c r="Q20" s="1"/>
      <c r="R20" s="1"/>
    </row>
    <row r="21" spans="1:18">
      <c r="A21" s="2"/>
      <c r="B21" s="6">
        <v>1963</v>
      </c>
      <c r="C21" s="2">
        <f>BART!C18+CAMB!C21+MEEK!C20+R.WILL!C7</f>
        <v>0</v>
      </c>
      <c r="D21" s="2">
        <f>BART!D18+CAMB!D21+MEEK!D20+R.WILL!D7</f>
        <v>0</v>
      </c>
      <c r="E21" s="2">
        <f>BART!E18+CAMB!E21+MEEK!E20+R.WILL!E7</f>
        <v>0</v>
      </c>
      <c r="F21" s="2">
        <f>BART!F18+CAMB!F21+MEEK!F20+R.WILL!F7</f>
        <v>0</v>
      </c>
      <c r="G21" s="2">
        <f>BART!G18+CAMB!G21+MEEK!G20+R.WILL!G7</f>
        <v>8775</v>
      </c>
      <c r="H21" s="2">
        <f>BART!H18+CAMB!H21+MEEK!H20+R.WILL!H7</f>
        <v>10267</v>
      </c>
      <c r="I21" s="2">
        <f>BART!I18+CAMB!I21+MEEK!I20+R.WILL!I7</f>
        <v>42653</v>
      </c>
      <c r="J21" s="2">
        <f>BART!J18+CAMB!J21+MEEK!J20+R.WILL!J7</f>
        <v>20799</v>
      </c>
      <c r="K21" s="2">
        <f>BART!K18+CAMB!K21+MEEK!K20+R.WILL!K7</f>
        <v>3605</v>
      </c>
      <c r="L21" s="2">
        <f>BART!L18+CAMB!L21+MEEK!L20+R.WILL!L7</f>
        <v>0</v>
      </c>
      <c r="M21" s="2">
        <f>BART!M18+CAMB!M21+MEEK!M20+R.WILL!M7</f>
        <v>0</v>
      </c>
      <c r="N21" s="2">
        <f>BART!N18+CAMB!N21+MEEK!N20+R.WILL!N7</f>
        <v>0</v>
      </c>
      <c r="O21" s="2">
        <f>SUM(C21:N21)</f>
        <v>86099</v>
      </c>
      <c r="P21" s="2"/>
      <c r="Q21" s="1"/>
      <c r="R21" s="1"/>
    </row>
    <row r="22" spans="1:18">
      <c r="A22" s="2"/>
      <c r="B22" s="6">
        <v>1964</v>
      </c>
      <c r="C22" s="2">
        <f>BART!C19+CAMB!C22+MEEK!C21+R.WILL!C8</f>
        <v>0</v>
      </c>
      <c r="D22" s="2">
        <f>BART!D19+CAMB!D22+MEEK!D21+R.WILL!D8</f>
        <v>0</v>
      </c>
      <c r="E22" s="2">
        <f>BART!E19+CAMB!E22+MEEK!E21+R.WILL!E8</f>
        <v>0</v>
      </c>
      <c r="F22" s="2">
        <f>BART!F19+CAMB!F22+MEEK!F21+R.WILL!F8</f>
        <v>0</v>
      </c>
      <c r="G22" s="2">
        <f>BART!G19+CAMB!G22+MEEK!G21+R.WILL!G8</f>
        <v>5314</v>
      </c>
      <c r="H22" s="2">
        <f>BART!H19+CAMB!H22+MEEK!H21+R.WILL!H8</f>
        <v>6929</v>
      </c>
      <c r="I22" s="2">
        <f>BART!I19+CAMB!I22+MEEK!I21+R.WILL!I8</f>
        <v>34490</v>
      </c>
      <c r="J22" s="2">
        <f>BART!J19+CAMB!J22+MEEK!J21+R.WILL!J8</f>
        <v>26441</v>
      </c>
      <c r="K22" s="2">
        <f>BART!K19+CAMB!K22+MEEK!K21+R.WILL!K8</f>
        <v>8505</v>
      </c>
      <c r="L22" s="2">
        <f>BART!L19+CAMB!L22+MEEK!L21+R.WILL!L8</f>
        <v>0</v>
      </c>
      <c r="M22" s="2">
        <f>BART!M19+CAMB!M22+MEEK!M21+R.WILL!M8</f>
        <v>0</v>
      </c>
      <c r="N22" s="2">
        <f>BART!N19+CAMB!N22+MEEK!N21+R.WILL!N8</f>
        <v>0</v>
      </c>
      <c r="O22" s="2">
        <f>SUM(C22:N22)</f>
        <v>81679</v>
      </c>
      <c r="P22" s="2"/>
      <c r="Q22" s="1"/>
      <c r="R22" s="1"/>
    </row>
    <row r="23" spans="1:18">
      <c r="A23" s="2"/>
      <c r="B23" s="6">
        <v>1965</v>
      </c>
      <c r="C23" s="2">
        <f>BART!C20+CAMB!C23+MEEK!C22+R.WILL!C9</f>
        <v>0</v>
      </c>
      <c r="D23" s="2">
        <f>BART!D20+CAMB!D23+MEEK!D22+R.WILL!D9</f>
        <v>0</v>
      </c>
      <c r="E23" s="2">
        <f>BART!E20+CAMB!E23+MEEK!E22+R.WILL!E9</f>
        <v>0</v>
      </c>
      <c r="F23" s="2">
        <f>BART!F20+CAMB!F23+MEEK!F22+R.WILL!F9</f>
        <v>1813</v>
      </c>
      <c r="G23" s="2">
        <f>BART!G20+CAMB!G23+MEEK!G22+R.WILL!G9</f>
        <v>8409</v>
      </c>
      <c r="H23" s="2">
        <f>BART!H20+CAMB!H23+MEEK!H22+R.WILL!H9</f>
        <v>1263</v>
      </c>
      <c r="I23" s="2">
        <f>BART!I20+CAMB!I23+MEEK!I22+R.WILL!I9</f>
        <v>21492</v>
      </c>
      <c r="J23" s="2">
        <f>BART!J20+CAMB!J23+MEEK!J22+R.WILL!J9</f>
        <v>29351</v>
      </c>
      <c r="K23" s="2">
        <f>BART!K20+CAMB!K23+MEEK!K22+R.WILL!K9</f>
        <v>3527</v>
      </c>
      <c r="L23" s="2">
        <f>BART!L20+CAMB!L23+MEEK!L22+R.WILL!L9</f>
        <v>0</v>
      </c>
      <c r="M23" s="2">
        <f>BART!M20+CAMB!M23+MEEK!M22+R.WILL!M9</f>
        <v>0</v>
      </c>
      <c r="N23" s="2">
        <f>BART!N20+CAMB!N23+MEEK!N22+R.WILL!N9</f>
        <v>0</v>
      </c>
      <c r="O23" s="2">
        <f>SUM(C23:N23)</f>
        <v>65855</v>
      </c>
      <c r="P23" s="2"/>
      <c r="Q23" s="1"/>
      <c r="R23" s="1"/>
    </row>
    <row r="24" spans="1:18">
      <c r="A24" s="2"/>
      <c r="B24" s="6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1"/>
      <c r="R24" s="1"/>
    </row>
    <row r="25" spans="1:18">
      <c r="A25" s="2"/>
      <c r="B25" s="6">
        <v>1966</v>
      </c>
      <c r="C25" s="2">
        <f>BART!C22+CAMB!C25+MEEK!C24+R.WILL!C11</f>
        <v>0</v>
      </c>
      <c r="D25" s="2">
        <f>BART!D22+CAMB!D25+MEEK!D24+R.WILL!D11</f>
        <v>0</v>
      </c>
      <c r="E25" s="2">
        <f>BART!E22+CAMB!E25+MEEK!E24+R.WILL!E11</f>
        <v>0</v>
      </c>
      <c r="F25" s="2">
        <f>BART!F22+CAMB!F25+MEEK!F24+R.WILL!F11</f>
        <v>0</v>
      </c>
      <c r="G25" s="2">
        <f>BART!G22+CAMB!G25+MEEK!G24+R.WILL!G11</f>
        <v>8887</v>
      </c>
      <c r="H25" s="2">
        <f>BART!H22+CAMB!H25+MEEK!H24+R.WILL!H11</f>
        <v>8163</v>
      </c>
      <c r="I25" s="2">
        <f>BART!I22+CAMB!I25+MEEK!I24+R.WILL!I11</f>
        <v>28145</v>
      </c>
      <c r="J25" s="2">
        <f>BART!J22+CAMB!J25+MEEK!J24+R.WILL!J11</f>
        <v>16483</v>
      </c>
      <c r="K25" s="2">
        <f>BART!K22+CAMB!K25+MEEK!K24+R.WILL!K11</f>
        <v>7840</v>
      </c>
      <c r="L25" s="2">
        <f>BART!L22+CAMB!L25+MEEK!L24+R.WILL!L11</f>
        <v>1537</v>
      </c>
      <c r="M25" s="2">
        <f>BART!M22+CAMB!M25+MEEK!M24+R.WILL!M11</f>
        <v>0</v>
      </c>
      <c r="N25" s="2">
        <f>BART!N22+CAMB!N25+MEEK!N24+R.WILL!N11</f>
        <v>0</v>
      </c>
      <c r="O25" s="2">
        <f>SUM(C25:N25)</f>
        <v>71055</v>
      </c>
      <c r="P25" s="2"/>
      <c r="Q25" s="1"/>
      <c r="R25" s="1"/>
    </row>
    <row r="26" spans="1:18">
      <c r="A26" s="2"/>
      <c r="B26" s="6">
        <v>1967</v>
      </c>
      <c r="C26" s="2">
        <f>BART!C23+CAMB!C26+MEEK!C25+R.WILL!C12</f>
        <v>0</v>
      </c>
      <c r="D26" s="2">
        <f>BART!D23+CAMB!D26+MEEK!D25+R.WILL!D12</f>
        <v>0</v>
      </c>
      <c r="E26" s="2">
        <f>BART!E23+CAMB!E26+MEEK!E25+R.WILL!E12</f>
        <v>0</v>
      </c>
      <c r="F26" s="2">
        <f>BART!F23+CAMB!F26+MEEK!F25+R.WILL!F12</f>
        <v>3432</v>
      </c>
      <c r="G26" s="2">
        <f>BART!G23+CAMB!G26+MEEK!G25+R.WILL!G12</f>
        <v>4814</v>
      </c>
      <c r="H26" s="2">
        <f>BART!H23+CAMB!H26+MEEK!H25+R.WILL!H12</f>
        <v>2604</v>
      </c>
      <c r="I26" s="2">
        <f>BART!I23+CAMB!I26+MEEK!I25+R.WILL!I12</f>
        <v>15202</v>
      </c>
      <c r="J26" s="2">
        <f>BART!J23+CAMB!J26+MEEK!J25+R.WILL!J12</f>
        <v>32885</v>
      </c>
      <c r="K26" s="2">
        <f>BART!K23+CAMB!K26+MEEK!K25+R.WILL!K12</f>
        <v>9660</v>
      </c>
      <c r="L26" s="2">
        <f>BART!L23+CAMB!L26+MEEK!L25+R.WILL!L12</f>
        <v>1348</v>
      </c>
      <c r="M26" s="2">
        <f>BART!M23+CAMB!M26+MEEK!M25+R.WILL!M12</f>
        <v>0</v>
      </c>
      <c r="N26" s="2">
        <f>BART!N23+CAMB!N26+MEEK!N25+R.WILL!N12</f>
        <v>0</v>
      </c>
      <c r="O26" s="2">
        <f>SUM(C26:N26)</f>
        <v>69945</v>
      </c>
      <c r="P26" s="2"/>
      <c r="Q26" s="1"/>
      <c r="R26" s="1"/>
    </row>
    <row r="27" spans="1:18">
      <c r="A27" s="2"/>
      <c r="B27" s="6">
        <v>1968</v>
      </c>
      <c r="C27" s="2">
        <f>BART!C24+CAMB!C27+MEEK!C26+R.WILL!C13</f>
        <v>0</v>
      </c>
      <c r="D27" s="2">
        <f>BART!D24+CAMB!D27+MEEK!D26+R.WILL!D13</f>
        <v>0</v>
      </c>
      <c r="E27" s="2">
        <f>BART!E24+CAMB!E27+MEEK!E26+R.WILL!E13</f>
        <v>0</v>
      </c>
      <c r="F27" s="2">
        <f>BART!F24+CAMB!F27+MEEK!F26+R.WILL!F13</f>
        <v>2040</v>
      </c>
      <c r="G27" s="2">
        <f>BART!G24+CAMB!G27+MEEK!G26+R.WILL!G13</f>
        <v>4570</v>
      </c>
      <c r="H27" s="2">
        <f>BART!H24+CAMB!H27+MEEK!H26+R.WILL!H13</f>
        <v>8333</v>
      </c>
      <c r="I27" s="2">
        <f>BART!I24+CAMB!I27+MEEK!I26+R.WILL!I13</f>
        <v>41208</v>
      </c>
      <c r="J27" s="2">
        <f>BART!J24+CAMB!J27+MEEK!J26+R.WILL!J13</f>
        <v>25174</v>
      </c>
      <c r="K27" s="2">
        <f>BART!K24+CAMB!K27+MEEK!K26+R.WILL!K13</f>
        <v>3707</v>
      </c>
      <c r="L27" s="2">
        <f>BART!L24+CAMB!L27+MEEK!L26+R.WILL!L13</f>
        <v>777</v>
      </c>
      <c r="M27" s="2">
        <f>BART!M24+CAMB!M27+MEEK!M26+R.WILL!M13</f>
        <v>0</v>
      </c>
      <c r="N27" s="2">
        <f>BART!N24+CAMB!N27+MEEK!N26+R.WILL!N13</f>
        <v>0</v>
      </c>
      <c r="O27" s="2">
        <f>SUM(C27:N27)</f>
        <v>85809</v>
      </c>
      <c r="P27" s="2"/>
      <c r="Q27" s="1"/>
      <c r="R27" s="1"/>
    </row>
    <row r="28" spans="1:18">
      <c r="A28" s="2"/>
      <c r="B28" s="6">
        <v>1969</v>
      </c>
      <c r="C28" s="2">
        <f>BART!C25+CAMB!C28+MEEK!C27+R.WILL!C14</f>
        <v>0</v>
      </c>
      <c r="D28" s="2">
        <f>BART!D25+CAMB!D28+MEEK!D27+R.WILL!D14</f>
        <v>0</v>
      </c>
      <c r="E28" s="2">
        <f>BART!E25+CAMB!E28+MEEK!E27+R.WILL!E14</f>
        <v>0</v>
      </c>
      <c r="F28" s="2">
        <f>BART!F25+CAMB!F28+MEEK!F27+R.WILL!F14</f>
        <v>130</v>
      </c>
      <c r="G28" s="2">
        <f>BART!G25+CAMB!G28+MEEK!G27+R.WILL!G14</f>
        <v>2642</v>
      </c>
      <c r="H28" s="2">
        <f>BART!H25+CAMB!H28+MEEK!H27+R.WILL!H14</f>
        <v>5373</v>
      </c>
      <c r="I28" s="2">
        <f>BART!I25+CAMB!I28+MEEK!I27+R.WILL!I14</f>
        <v>30349</v>
      </c>
      <c r="J28" s="2">
        <f>BART!J25+CAMB!J28+MEEK!J27+R.WILL!J14</f>
        <v>33532</v>
      </c>
      <c r="K28" s="2">
        <f>BART!K25+CAMB!K28+MEEK!K27+R.WILL!K14</f>
        <v>5138</v>
      </c>
      <c r="L28" s="2">
        <f>BART!L25+CAMB!L28+MEEK!L27+R.WILL!L14</f>
        <v>641</v>
      </c>
      <c r="M28" s="2">
        <f>BART!M25+CAMB!M28+MEEK!M27+R.WILL!M14</f>
        <v>0</v>
      </c>
      <c r="N28" s="2">
        <f>BART!N25+CAMB!N28+MEEK!N27+R.WILL!N14</f>
        <v>0</v>
      </c>
      <c r="O28" s="2">
        <f>SUM(C28:N28)</f>
        <v>77805</v>
      </c>
      <c r="P28" s="2"/>
      <c r="Q28" s="1"/>
      <c r="R28" s="1"/>
    </row>
    <row r="29" spans="1:18">
      <c r="A29" s="2"/>
      <c r="B29" s="6">
        <v>1970</v>
      </c>
      <c r="C29" s="2">
        <f>BART!C26+CAMB!C29+MEEK!C28+R.WILL!C15</f>
        <v>0</v>
      </c>
      <c r="D29" s="2">
        <f>BART!D26+CAMB!D29+MEEK!D28+R.WILL!D15</f>
        <v>0</v>
      </c>
      <c r="E29" s="2">
        <f>BART!E26+CAMB!E29+MEEK!E28+R.WILL!E15</f>
        <v>0</v>
      </c>
      <c r="F29" s="2">
        <f>BART!F26+CAMB!F29+MEEK!F28+R.WILL!F15</f>
        <v>0</v>
      </c>
      <c r="G29" s="2">
        <f>BART!G26+CAMB!G29+MEEK!G28+R.WILL!G15</f>
        <v>7611</v>
      </c>
      <c r="H29" s="2">
        <f>BART!H26+CAMB!H29+MEEK!H28+R.WILL!H15</f>
        <v>6605</v>
      </c>
      <c r="I29" s="2">
        <f>BART!I26+CAMB!I29+MEEK!I28+R.WILL!I15</f>
        <v>47515</v>
      </c>
      <c r="J29" s="2">
        <f>BART!J26+CAMB!J29+MEEK!J28+R.WILL!J15</f>
        <v>32734</v>
      </c>
      <c r="K29" s="2">
        <f>BART!K26+CAMB!K29+MEEK!K28+R.WILL!K15</f>
        <v>6552</v>
      </c>
      <c r="L29" s="2">
        <f>BART!L26+CAMB!L29+MEEK!L28+R.WILL!L15</f>
        <v>268</v>
      </c>
      <c r="M29" s="2">
        <f>BART!M26+CAMB!M29+MEEK!M28+R.WILL!M15</f>
        <v>0</v>
      </c>
      <c r="N29" s="2">
        <f>BART!N26+CAMB!N29+MEEK!N28+R.WILL!N15</f>
        <v>0</v>
      </c>
      <c r="O29" s="2">
        <f>SUM(C29:N29)</f>
        <v>101285</v>
      </c>
      <c r="P29" s="2"/>
      <c r="Q29" s="1"/>
      <c r="R29" s="1"/>
    </row>
    <row r="30" spans="1:18">
      <c r="A30" s="2"/>
      <c r="B30" s="6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1"/>
      <c r="R30" s="1"/>
    </row>
    <row r="31" spans="1:18">
      <c r="A31" s="2"/>
      <c r="B31" s="6">
        <v>1971</v>
      </c>
      <c r="C31" s="2">
        <f>BART!C28+CAMB!C31+MEEK!C30+R.WILL!C17</f>
        <v>0</v>
      </c>
      <c r="D31" s="2">
        <f>BART!D28+CAMB!D31+MEEK!D30+R.WILL!D17</f>
        <v>0</v>
      </c>
      <c r="E31" s="2">
        <f>BART!E28+CAMB!E31+MEEK!E30+R.WILL!E17</f>
        <v>0</v>
      </c>
      <c r="F31" s="2">
        <f>BART!F28+CAMB!F31+MEEK!F30+R.WILL!F17</f>
        <v>0</v>
      </c>
      <c r="G31" s="2">
        <f>BART!G28+CAMB!G31+MEEK!G30+R.WILL!G17</f>
        <v>4556</v>
      </c>
      <c r="H31" s="2">
        <f>BART!H28+CAMB!H31+MEEK!H30+R.WILL!H17</f>
        <v>8020</v>
      </c>
      <c r="I31" s="2">
        <f>BART!I28+CAMB!I31+MEEK!I30+R.WILL!I17</f>
        <v>39826</v>
      </c>
      <c r="J31" s="2">
        <f>BART!J28+CAMB!J31+MEEK!J30+R.WILL!J17</f>
        <v>38518</v>
      </c>
      <c r="K31" s="2">
        <f>BART!K28+CAMB!K31+MEEK!K30+R.WILL!K17</f>
        <v>7062</v>
      </c>
      <c r="L31" s="2">
        <f>BART!L28+CAMB!L31+MEEK!L30+R.WILL!L17</f>
        <v>0</v>
      </c>
      <c r="M31" s="2">
        <f>BART!M28+CAMB!M31+MEEK!M30+R.WILL!M17</f>
        <v>0</v>
      </c>
      <c r="N31" s="2">
        <f>BART!N28+CAMB!N31+MEEK!N30+R.WILL!N17</f>
        <v>0</v>
      </c>
      <c r="O31" s="2">
        <f>SUM(C31:N31)</f>
        <v>97982</v>
      </c>
      <c r="P31" s="2"/>
      <c r="Q31" s="1"/>
      <c r="R31" s="1"/>
    </row>
    <row r="32" spans="1:18">
      <c r="A32" s="2"/>
      <c r="B32" s="6">
        <v>1972</v>
      </c>
      <c r="C32" s="2">
        <f>BART!C29+CAMB!C32+MEEK!C31+R.WILL!C18</f>
        <v>0</v>
      </c>
      <c r="D32" s="2">
        <f>BART!D29+CAMB!D32+MEEK!D31+R.WILL!D18</f>
        <v>0</v>
      </c>
      <c r="E32" s="2">
        <f>BART!E29+CAMB!E32+MEEK!E31+R.WILL!E18</f>
        <v>0</v>
      </c>
      <c r="F32" s="2">
        <f>BART!F29+CAMB!F32+MEEK!F31+R.WILL!F18</f>
        <v>406</v>
      </c>
      <c r="G32" s="2">
        <f>BART!G29+CAMB!G32+MEEK!G31+R.WILL!G18</f>
        <v>4428</v>
      </c>
      <c r="H32" s="2">
        <f>BART!H29+CAMB!H32+MEEK!H31+R.WILL!H18</f>
        <v>8121</v>
      </c>
      <c r="I32" s="2">
        <f>BART!I29+CAMB!I32+MEEK!I31+R.WILL!I18</f>
        <v>38028</v>
      </c>
      <c r="J32" s="2">
        <f>BART!J29+CAMB!J32+MEEK!J31+R.WILL!J18</f>
        <v>37329</v>
      </c>
      <c r="K32" s="2">
        <f>BART!K29+CAMB!K32+MEEK!K31+R.WILL!K18</f>
        <v>5895</v>
      </c>
      <c r="L32" s="2">
        <f>BART!L29+CAMB!L32+MEEK!L31+R.WILL!L18</f>
        <v>0</v>
      </c>
      <c r="M32" s="2">
        <f>BART!M29+CAMB!M32+MEEK!M31+R.WILL!M18</f>
        <v>0</v>
      </c>
      <c r="N32" s="2">
        <f>BART!N29+CAMB!N32+MEEK!N31+R.WILL!N18</f>
        <v>0</v>
      </c>
      <c r="O32" s="2">
        <f>SUM(C32:N32)</f>
        <v>94207</v>
      </c>
      <c r="P32" s="2"/>
      <c r="Q32" s="1"/>
      <c r="R32" s="1"/>
    </row>
    <row r="33" spans="1:18">
      <c r="A33" s="2"/>
      <c r="B33" s="6">
        <v>1973</v>
      </c>
      <c r="C33" s="2">
        <f>BART!C30+CAMB!C33+MEEK!C32+R.WILL!C19</f>
        <v>0</v>
      </c>
      <c r="D33" s="2">
        <f>BART!D30+CAMB!D33+MEEK!D32+R.WILL!D19</f>
        <v>0</v>
      </c>
      <c r="E33" s="2">
        <f>BART!E30+CAMB!E33+MEEK!E32+R.WILL!E19</f>
        <v>0</v>
      </c>
      <c r="F33" s="2">
        <f>BART!F30+CAMB!F33+MEEK!F32+R.WILL!F19</f>
        <v>0</v>
      </c>
      <c r="G33" s="2">
        <f>BART!G30+CAMB!G33+MEEK!G32+R.WILL!G19</f>
        <v>424</v>
      </c>
      <c r="H33" s="2">
        <f>BART!H30+CAMB!H33+MEEK!H32+R.WILL!H19</f>
        <v>9876</v>
      </c>
      <c r="I33" s="2">
        <f>BART!I30+CAMB!I33+MEEK!I32+R.WILL!I19</f>
        <v>38487</v>
      </c>
      <c r="J33" s="2">
        <f>BART!J30+CAMB!J33+MEEK!J32+R.WILL!J19</f>
        <v>38727</v>
      </c>
      <c r="K33" s="2">
        <f>BART!K30+CAMB!K33+MEEK!K32+R.WILL!K19</f>
        <v>5567</v>
      </c>
      <c r="L33" s="2">
        <f>BART!L30+CAMB!L33+MEEK!L32+R.WILL!L19</f>
        <v>186</v>
      </c>
      <c r="M33" s="2">
        <f>BART!M30+CAMB!M33+MEEK!M32+R.WILL!M19</f>
        <v>0</v>
      </c>
      <c r="N33" s="2">
        <f>BART!N30+CAMB!N33+MEEK!N32+R.WILL!N19</f>
        <v>0</v>
      </c>
      <c r="O33" s="2">
        <f>SUM(C33:N33)</f>
        <v>93267</v>
      </c>
      <c r="P33" s="2"/>
      <c r="Q33" s="1"/>
      <c r="R33" s="1"/>
    </row>
    <row r="34" spans="1:18">
      <c r="A34" s="2"/>
      <c r="B34" s="6">
        <v>1974</v>
      </c>
      <c r="C34" s="2">
        <f>BART!C31+CAMB!C34+MEEK!C33+R.WILL!C20</f>
        <v>0</v>
      </c>
      <c r="D34" s="2">
        <f>BART!D31+CAMB!D34+MEEK!D33+R.WILL!D20</f>
        <v>0</v>
      </c>
      <c r="E34" s="2">
        <f>BART!E31+CAMB!E34+MEEK!E33+R.WILL!E20</f>
        <v>0</v>
      </c>
      <c r="F34" s="2">
        <f>BART!F31+CAMB!F34+MEEK!F33+R.WILL!F20</f>
        <v>0</v>
      </c>
      <c r="G34" s="2">
        <f>BART!G31+CAMB!G34+MEEK!G33+R.WILL!G20</f>
        <v>4764</v>
      </c>
      <c r="H34" s="2">
        <f>BART!H31+CAMB!H34+MEEK!H33+R.WILL!H20</f>
        <v>10127</v>
      </c>
      <c r="I34" s="2">
        <f>BART!I31+CAMB!I34+MEEK!I33+R.WILL!I20</f>
        <v>53848</v>
      </c>
      <c r="J34" s="2">
        <f>BART!J31+CAMB!J34+MEEK!J33+R.WILL!J20</f>
        <v>31505</v>
      </c>
      <c r="K34" s="2">
        <f>BART!K31+CAMB!K34+MEEK!K33+R.WILL!K20</f>
        <v>4634</v>
      </c>
      <c r="L34" s="2">
        <f>BART!L31+CAMB!L34+MEEK!L33+R.WILL!L20</f>
        <v>0</v>
      </c>
      <c r="M34" s="2">
        <f>BART!M31+CAMB!M34+MEEK!M33+R.WILL!M20</f>
        <v>0</v>
      </c>
      <c r="N34" s="2">
        <f>BART!N31+CAMB!N34+MEEK!N33+R.WILL!N20</f>
        <v>0</v>
      </c>
      <c r="O34" s="2">
        <f>SUM(C34:N34)</f>
        <v>104878</v>
      </c>
      <c r="P34" s="2"/>
      <c r="Q34" s="1"/>
      <c r="R34" s="1"/>
    </row>
    <row r="35" spans="1:18">
      <c r="A35" s="2"/>
      <c r="B35" s="6">
        <v>1975</v>
      </c>
      <c r="C35" s="2">
        <f>BART!C32+CAMB!C35+MEEK!C34+R.WILL!C21</f>
        <v>0</v>
      </c>
      <c r="D35" s="2">
        <f>BART!D32+CAMB!D35+MEEK!D34+R.WILL!D21</f>
        <v>0</v>
      </c>
      <c r="E35" s="2">
        <f>BART!E32+CAMB!E35+MEEK!E34+R.WILL!E21</f>
        <v>0</v>
      </c>
      <c r="F35" s="2">
        <f>BART!F32+CAMB!F35+MEEK!F34+R.WILL!F21</f>
        <v>0</v>
      </c>
      <c r="G35" s="2">
        <f>BART!G32+CAMB!G35+MEEK!G34+R.WILL!G21</f>
        <v>3327</v>
      </c>
      <c r="H35" s="2">
        <f>BART!H32+CAMB!H35+MEEK!H34+R.WILL!H21</f>
        <v>5724</v>
      </c>
      <c r="I35" s="2">
        <f>BART!I32+CAMB!I35+MEEK!I34+R.WILL!I21</f>
        <v>44619</v>
      </c>
      <c r="J35" s="2">
        <f>BART!J32+CAMB!J35+MEEK!J34+R.WILL!J21</f>
        <v>35398</v>
      </c>
      <c r="K35" s="2">
        <f>BART!K32+CAMB!K35+MEEK!K34+R.WILL!K21</f>
        <v>7333</v>
      </c>
      <c r="L35" s="2">
        <f>BART!L32+CAMB!L35+MEEK!L34+R.WILL!L21</f>
        <v>0</v>
      </c>
      <c r="M35" s="2">
        <f>BART!M32+CAMB!M35+MEEK!M34+R.WILL!M21</f>
        <v>0</v>
      </c>
      <c r="N35" s="2">
        <f>BART!N32+CAMB!N35+MEEK!N34+R.WILL!N21</f>
        <v>0</v>
      </c>
      <c r="O35" s="2">
        <f>SUM(C35:N35)</f>
        <v>96401</v>
      </c>
      <c r="P35" s="2"/>
      <c r="Q35" s="1"/>
      <c r="R35" s="1"/>
    </row>
    <row r="36" spans="1:18">
      <c r="A36" s="2"/>
      <c r="B36" s="6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1"/>
      <c r="R36" s="1"/>
    </row>
    <row r="37" spans="1:18">
      <c r="A37" s="2"/>
      <c r="B37" s="6">
        <v>1976</v>
      </c>
      <c r="C37" s="2">
        <f>BART!C34+CAMB!C37+MEEK!C36+R.WILL!C23</f>
        <v>0</v>
      </c>
      <c r="D37" s="2">
        <f>BART!D34+CAMB!D37+MEEK!D36+R.WILL!D23</f>
        <v>0</v>
      </c>
      <c r="E37" s="2">
        <f>BART!E34+CAMB!E37+MEEK!E36+R.WILL!E23</f>
        <v>0</v>
      </c>
      <c r="F37" s="2">
        <f>BART!F34+CAMB!F37+MEEK!F36+R.WILL!F23</f>
        <v>1370</v>
      </c>
      <c r="G37" s="2">
        <f>BART!G34+CAMB!G37+MEEK!G36+R.WILL!G23</f>
        <v>1197</v>
      </c>
      <c r="H37" s="2">
        <f>BART!H34+CAMB!H37+MEEK!H36+R.WILL!H23</f>
        <v>13746</v>
      </c>
      <c r="I37" s="2">
        <f>BART!I34+CAMB!I37+MEEK!I36+R.WILL!I23</f>
        <v>49572</v>
      </c>
      <c r="J37" s="2">
        <f>BART!J34+CAMB!J37+MEEK!J36+R.WILL!J23</f>
        <v>42941</v>
      </c>
      <c r="K37" s="2">
        <f>BART!K34+CAMB!K37+MEEK!K36+R.WILL!K23</f>
        <v>6223</v>
      </c>
      <c r="L37" s="2">
        <f>BART!L34+CAMB!L37+MEEK!L36+R.WILL!L23</f>
        <v>0</v>
      </c>
      <c r="M37" s="2">
        <f>BART!M34+CAMB!M37+MEEK!M36+R.WILL!M23</f>
        <v>0</v>
      </c>
      <c r="N37" s="2">
        <f>BART!N34+CAMB!N37+MEEK!N36+R.WILL!N23</f>
        <v>0</v>
      </c>
      <c r="O37" s="2">
        <f>SUM(C37:N37)</f>
        <v>115049</v>
      </c>
      <c r="P37" s="2"/>
      <c r="Q37" s="1"/>
      <c r="R37" s="1"/>
    </row>
    <row r="38" spans="1:18">
      <c r="A38" s="2"/>
      <c r="B38" s="6">
        <v>1977</v>
      </c>
      <c r="C38" s="2">
        <f>BART!C35+CAMB!C38+MEEK!C37+R.WILL!C24</f>
        <v>0</v>
      </c>
      <c r="D38" s="2">
        <f>BART!D35+CAMB!D38+MEEK!D37+R.WILL!D24</f>
        <v>0</v>
      </c>
      <c r="E38" s="2">
        <f>BART!E35+CAMB!E38+MEEK!E37+R.WILL!E24</f>
        <v>0</v>
      </c>
      <c r="F38" s="2">
        <f>BART!F35+CAMB!F38+MEEK!F37+R.WILL!F24</f>
        <v>0</v>
      </c>
      <c r="G38" s="2">
        <f>BART!G35+CAMB!G38+MEEK!G37+R.WILL!G24</f>
        <v>0</v>
      </c>
      <c r="H38" s="2">
        <f>BART!H35+CAMB!H38+MEEK!H37+R.WILL!H24</f>
        <v>12718</v>
      </c>
      <c r="I38" s="2">
        <f>BART!I35+CAMB!I38+MEEK!I37+R.WILL!I24</f>
        <v>40676</v>
      </c>
      <c r="J38" s="2">
        <f>BART!J35+CAMB!J38+MEEK!J37+R.WILL!J24</f>
        <v>22545</v>
      </c>
      <c r="K38" s="2">
        <f>BART!K35+CAMB!K38+MEEK!K37+R.WILL!K24</f>
        <v>1602</v>
      </c>
      <c r="L38" s="2">
        <f>BART!L35+CAMB!L38+MEEK!L37+R.WILL!L24</f>
        <v>0</v>
      </c>
      <c r="M38" s="2">
        <f>BART!M35+CAMB!M38+MEEK!M37+R.WILL!M24</f>
        <v>0</v>
      </c>
      <c r="N38" s="2">
        <f>BART!N35+CAMB!N38+MEEK!N37+R.WILL!N24</f>
        <v>0</v>
      </c>
      <c r="O38" s="2">
        <f>SUM(C38:N38)</f>
        <v>77541</v>
      </c>
      <c r="P38" s="2"/>
      <c r="Q38" s="2"/>
      <c r="R38" s="2"/>
    </row>
    <row r="39" spans="1:18">
      <c r="A39" s="2"/>
      <c r="B39" s="6">
        <v>1978</v>
      </c>
      <c r="C39" s="2">
        <f>BART!C36+CAMB!C39+MEEK!C38+R.WILL!C25</f>
        <v>0</v>
      </c>
      <c r="D39" s="2">
        <f>BART!D36+CAMB!D39+MEEK!D38+R.WILL!D25</f>
        <v>0</v>
      </c>
      <c r="E39" s="2">
        <f>BART!E36+CAMB!E39+MEEK!E38+R.WILL!E25</f>
        <v>0</v>
      </c>
      <c r="F39" s="2">
        <f>BART!F36+CAMB!F39+MEEK!F38+R.WILL!F25</f>
        <v>0</v>
      </c>
      <c r="G39" s="2">
        <f>BART!G36+CAMB!G39+MEEK!G38+R.WILL!G25</f>
        <v>0</v>
      </c>
      <c r="H39" s="2">
        <f>BART!H36+CAMB!H39+MEEK!H38+R.WILL!H25</f>
        <v>12807</v>
      </c>
      <c r="I39" s="2">
        <f>BART!I36+CAMB!I39+MEEK!I38+R.WILL!I25</f>
        <v>43860</v>
      </c>
      <c r="J39" s="2">
        <f>BART!J36+CAMB!J39+MEEK!J38+R.WILL!J25</f>
        <v>31105</v>
      </c>
      <c r="K39" s="2">
        <f>BART!K36+CAMB!K39+MEEK!K38+R.WILL!K25</f>
        <v>3576</v>
      </c>
      <c r="L39" s="2">
        <f>BART!L36+CAMB!L39+MEEK!L38+R.WILL!L25</f>
        <v>0</v>
      </c>
      <c r="M39" s="2">
        <f>BART!M36+CAMB!M39+MEEK!M38+R.WILL!M25</f>
        <v>0</v>
      </c>
      <c r="N39" s="2">
        <f>BART!N36+CAMB!N39+MEEK!N38+R.WILL!N25</f>
        <v>0</v>
      </c>
      <c r="O39" s="2">
        <f>SUM(C39:N39)</f>
        <v>91348</v>
      </c>
      <c r="P39" s="2"/>
      <c r="Q39" s="2"/>
      <c r="R39" s="2"/>
    </row>
    <row r="40" spans="1:18">
      <c r="A40" s="2"/>
      <c r="B40" s="6">
        <v>1979</v>
      </c>
      <c r="C40" s="2">
        <f>BART!C37+CAMB!C40+MEEK!C39+R.WILL!C26</f>
        <v>0</v>
      </c>
      <c r="D40" s="2">
        <f>BART!D37+CAMB!D40+MEEK!D39+R.WILL!D26</f>
        <v>0</v>
      </c>
      <c r="E40" s="2">
        <f>BART!E37+CAMB!E40+MEEK!E39+R.WILL!E26</f>
        <v>0</v>
      </c>
      <c r="F40" s="2">
        <f>BART!F37+CAMB!F40+MEEK!F39+R.WILL!F26</f>
        <v>0</v>
      </c>
      <c r="G40" s="2">
        <f>BART!G37+CAMB!G40+MEEK!G39+R.WILL!G26</f>
        <v>0</v>
      </c>
      <c r="H40" s="2">
        <f>BART!H37+CAMB!H40+MEEK!H39+R.WILL!H26</f>
        <v>3948</v>
      </c>
      <c r="I40" s="2">
        <f>BART!I37+CAMB!I40+MEEK!I39+R.WILL!I26</f>
        <v>17091</v>
      </c>
      <c r="J40" s="2">
        <f>BART!J37+CAMB!J40+MEEK!J39+R.WILL!J26</f>
        <v>31212</v>
      </c>
      <c r="K40" s="2">
        <f>BART!K37+CAMB!K40+MEEK!K39+R.WILL!K26</f>
        <v>7182</v>
      </c>
      <c r="L40" s="2">
        <f>BART!L37+CAMB!L40+MEEK!L39+R.WILL!L26</f>
        <v>0</v>
      </c>
      <c r="M40" s="2">
        <f>BART!M37+CAMB!M40+MEEK!M39+R.WILL!M26</f>
        <v>0</v>
      </c>
      <c r="N40" s="2">
        <f>BART!N37+CAMB!N40+MEEK!N39+R.WILL!N26</f>
        <v>0</v>
      </c>
      <c r="O40" s="2">
        <f>SUM(C40:N40)</f>
        <v>59433</v>
      </c>
      <c r="P40" s="2"/>
      <c r="Q40" s="2"/>
      <c r="R40" s="2"/>
    </row>
    <row r="41" spans="1:18">
      <c r="A41" s="2"/>
      <c r="B41" s="6">
        <v>1980</v>
      </c>
      <c r="C41" s="2">
        <f>BART!C38+CAMB!C41+MEEK!C40+R.WILL!C27</f>
        <v>0</v>
      </c>
      <c r="D41" s="2">
        <f>BART!D38+CAMB!D41+MEEK!D40+R.WILL!D27</f>
        <v>0</v>
      </c>
      <c r="E41" s="2">
        <f>BART!E38+CAMB!E41+MEEK!E40+R.WILL!E27</f>
        <v>0</v>
      </c>
      <c r="F41" s="2">
        <f>BART!F38+CAMB!F41+MEEK!F40+R.WILL!F27</f>
        <v>0</v>
      </c>
      <c r="G41" s="2">
        <f>BART!G38+CAMB!G41+MEEK!G40+R.WILL!G27</f>
        <v>0</v>
      </c>
      <c r="H41" s="2">
        <f>BART!H38+CAMB!H41+MEEK!H40+R.WILL!H27</f>
        <v>4326</v>
      </c>
      <c r="I41" s="2">
        <f>BART!I38+CAMB!I41+MEEK!I40+R.WILL!I27</f>
        <v>44969</v>
      </c>
      <c r="J41" s="2">
        <f>BART!J38+CAMB!J41+MEEK!J40+R.WILL!J27</f>
        <v>27721</v>
      </c>
      <c r="K41" s="2">
        <f>BART!K38+CAMB!K41+MEEK!K40+R.WILL!K27</f>
        <v>3728</v>
      </c>
      <c r="L41" s="2">
        <f>BART!L38+CAMB!L41+MEEK!L40+R.WILL!L27</f>
        <v>0</v>
      </c>
      <c r="M41" s="2">
        <f>BART!M38+CAMB!M41+MEEK!M40+R.WILL!M27</f>
        <v>0</v>
      </c>
      <c r="N41" s="2">
        <f>BART!N38+CAMB!N41+MEEK!N40+R.WILL!N27</f>
        <v>0</v>
      </c>
      <c r="O41" s="2">
        <f>SUM(C41:N41)</f>
        <v>80744</v>
      </c>
      <c r="P41" s="2"/>
      <c r="Q41" s="2"/>
      <c r="R41" s="2"/>
    </row>
    <row r="42" spans="1:18">
      <c r="A42" s="2"/>
      <c r="B42" s="6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6">
        <v>1981</v>
      </c>
      <c r="C43" s="2">
        <f>BART!C40+CAMB!C43+MEEK!C42+R.WILL!C29</f>
        <v>0</v>
      </c>
      <c r="D43" s="2">
        <f>BART!D40+CAMB!D43+MEEK!D42+R.WILL!D29</f>
        <v>0</v>
      </c>
      <c r="E43" s="2">
        <f>BART!E40+CAMB!E43+MEEK!E42+R.WILL!E29</f>
        <v>0</v>
      </c>
      <c r="F43" s="2">
        <f>BART!F40+CAMB!F43+MEEK!F42+R.WILL!F29</f>
        <v>0</v>
      </c>
      <c r="G43" s="2">
        <f>BART!G40+CAMB!G43+MEEK!G42+R.WILL!G29</f>
        <v>0</v>
      </c>
      <c r="H43" s="2">
        <f>BART!H40+CAMB!H43+MEEK!H42+R.WILL!H29</f>
        <v>5249</v>
      </c>
      <c r="I43" s="2">
        <f>BART!I40+CAMB!I43+MEEK!I42+R.WILL!I29</f>
        <v>28878</v>
      </c>
      <c r="J43" s="2">
        <f>BART!J40+CAMB!J43+MEEK!J42+R.WILL!J29</f>
        <v>22983</v>
      </c>
      <c r="K43" s="2">
        <f>BART!K40+CAMB!K43+MEEK!K42+R.WILL!K29</f>
        <v>6343</v>
      </c>
      <c r="L43" s="2">
        <f>BART!L40+CAMB!L43+MEEK!L42+R.WILL!L29</f>
        <v>0</v>
      </c>
      <c r="M43" s="2">
        <f>BART!M40+CAMB!M43+MEEK!M42+R.WILL!M29</f>
        <v>0</v>
      </c>
      <c r="N43" s="2">
        <f>BART!N40+CAMB!N43+MEEK!N42+R.WILL!N29</f>
        <v>0</v>
      </c>
      <c r="O43" s="2">
        <f>SUM(C43:N43)</f>
        <v>63453</v>
      </c>
      <c r="P43" s="2"/>
      <c r="Q43" s="2"/>
      <c r="R43" s="2"/>
    </row>
    <row r="44" spans="1:18">
      <c r="A44" s="2"/>
      <c r="B44" s="6">
        <v>1982</v>
      </c>
      <c r="C44" s="2">
        <f>BART!C41+CAMB!C44+MEEK!C43+R.WILL!C30</f>
        <v>0</v>
      </c>
      <c r="D44" s="2">
        <f>BART!D41+CAMB!D44+MEEK!D43+R.WILL!D30</f>
        <v>0</v>
      </c>
      <c r="E44" s="2">
        <f>BART!E41+CAMB!E44+MEEK!E43+R.WILL!E30</f>
        <v>0</v>
      </c>
      <c r="F44" s="2">
        <f>BART!F41+CAMB!F44+MEEK!F43+R.WILL!F30</f>
        <v>0</v>
      </c>
      <c r="G44" s="2">
        <f>BART!G41+CAMB!G44+MEEK!G43+R.WILL!G30</f>
        <v>0</v>
      </c>
      <c r="H44" s="2">
        <f>BART!H41+CAMB!H44+MEEK!H43+R.WILL!H30</f>
        <v>3368</v>
      </c>
      <c r="I44" s="2">
        <f>BART!I41+CAMB!I44+MEEK!I43+R.WILL!I30</f>
        <v>32206</v>
      </c>
      <c r="J44" s="2">
        <f>BART!J41+CAMB!J44+MEEK!J43+R.WILL!J30</f>
        <v>29334</v>
      </c>
      <c r="K44" s="2">
        <f>BART!K41+CAMB!K44+MEEK!K43+R.WILL!K30</f>
        <v>6762</v>
      </c>
      <c r="L44" s="2">
        <f>BART!L41+CAMB!L44+MEEK!L43+R.WILL!L30</f>
        <v>0</v>
      </c>
      <c r="M44" s="2">
        <f>BART!M41+CAMB!M44+MEEK!M43+R.WILL!M30</f>
        <v>0</v>
      </c>
      <c r="N44" s="2">
        <f>BART!N41+CAMB!N44+MEEK!N43+R.WILL!N30</f>
        <v>0</v>
      </c>
      <c r="O44" s="2">
        <f>SUM(C44:N44)</f>
        <v>71670</v>
      </c>
      <c r="P44" s="2"/>
      <c r="Q44" s="2"/>
      <c r="R44" s="2"/>
    </row>
    <row r="45" spans="1:18">
      <c r="A45" s="2"/>
      <c r="B45" s="6">
        <v>1983</v>
      </c>
      <c r="C45" s="2">
        <f>BART!C42+CAMB!C45+MEEK!C44+R.WILL!C31</f>
        <v>0</v>
      </c>
      <c r="D45" s="2">
        <f>BART!D42+CAMB!D45+MEEK!D44+R.WILL!D31</f>
        <v>0</v>
      </c>
      <c r="E45" s="2">
        <f>BART!E42+CAMB!E45+MEEK!E44+R.WILL!E31</f>
        <v>0</v>
      </c>
      <c r="F45" s="2">
        <f>BART!F42+CAMB!F45+MEEK!F44+R.WILL!F31</f>
        <v>0</v>
      </c>
      <c r="G45" s="2">
        <f>BART!G42+CAMB!G45+MEEK!G44+R.WILL!G31</f>
        <v>0</v>
      </c>
      <c r="H45" s="2">
        <f>BART!H42+CAMB!H45+MEEK!H44+R.WILL!H31</f>
        <v>3230</v>
      </c>
      <c r="I45" s="2">
        <f>BART!I42+CAMB!I45+MEEK!I44+R.WILL!I31</f>
        <v>31213</v>
      </c>
      <c r="J45" s="2">
        <f>BART!J42+CAMB!J45+MEEK!J44+R.WILL!J31</f>
        <v>31653</v>
      </c>
      <c r="K45" s="2">
        <f>BART!K42+CAMB!K45+MEEK!K44+R.WILL!K31</f>
        <v>9366</v>
      </c>
      <c r="L45" s="2">
        <f>BART!L42+CAMB!L45+MEEK!L44+R.WILL!L31</f>
        <v>0</v>
      </c>
      <c r="M45" s="2">
        <f>BART!M42+CAMB!M45+MEEK!M44+R.WILL!M31</f>
        <v>0</v>
      </c>
      <c r="N45" s="2">
        <f>BART!N42+CAMB!N45+MEEK!N44+R.WILL!N31</f>
        <v>0</v>
      </c>
      <c r="O45" s="2">
        <f>SUM(C45:N45)</f>
        <v>75462</v>
      </c>
      <c r="P45" s="2"/>
      <c r="Q45" s="2"/>
      <c r="R45" s="2"/>
    </row>
    <row r="46" spans="1:18">
      <c r="A46" s="2"/>
      <c r="B46" s="6">
        <v>1984</v>
      </c>
      <c r="C46" s="2">
        <f>BART!C43+CAMB!C46+MEEK!C45+R.WILL!C32</f>
        <v>0</v>
      </c>
      <c r="D46" s="2">
        <f>BART!D43+CAMB!D46+MEEK!D45+R.WILL!D32</f>
        <v>0</v>
      </c>
      <c r="E46" s="2">
        <f>BART!E43+CAMB!E46+MEEK!E45+R.WILL!E32</f>
        <v>0</v>
      </c>
      <c r="F46" s="2">
        <f>BART!F43+CAMB!F46+MEEK!F45+R.WILL!F32</f>
        <v>0</v>
      </c>
      <c r="G46" s="2">
        <f>BART!G43+CAMB!G46+MEEK!G45+R.WILL!G32</f>
        <v>0</v>
      </c>
      <c r="H46" s="2">
        <f>BART!H43+CAMB!H46+MEEK!H45+R.WILL!H32</f>
        <v>2869</v>
      </c>
      <c r="I46" s="2">
        <f>BART!I43+CAMB!I46+MEEK!I45+R.WILL!I32</f>
        <v>35178</v>
      </c>
      <c r="J46" s="2">
        <f>BART!J43+CAMB!J46+MEEK!J45+R.WILL!J32</f>
        <v>34955</v>
      </c>
      <c r="K46" s="2">
        <f>BART!K43+CAMB!K46+MEEK!K45+R.WILL!K32</f>
        <v>8230</v>
      </c>
      <c r="L46" s="2">
        <f>BART!L43+CAMB!L46+MEEK!L45+R.WILL!L32</f>
        <v>0</v>
      </c>
      <c r="M46" s="2">
        <f>BART!M43+CAMB!M46+MEEK!M45+R.WILL!M32</f>
        <v>0</v>
      </c>
      <c r="N46" s="2">
        <f>BART!N43+CAMB!N46+MEEK!N45+R.WILL!N32</f>
        <v>0</v>
      </c>
      <c r="O46" s="2">
        <f>SUM(C46:N46)</f>
        <v>81232</v>
      </c>
      <c r="P46" s="2"/>
      <c r="Q46" s="2"/>
      <c r="R46" s="2"/>
    </row>
    <row r="47" spans="1:18">
      <c r="A47" s="2"/>
      <c r="B47" s="6">
        <v>1985</v>
      </c>
      <c r="C47" s="2">
        <f>BART!C44+CAMB!C47+MEEK!C46+R.WILL!C33</f>
        <v>0</v>
      </c>
      <c r="D47" s="2">
        <f>BART!D44+CAMB!D47+MEEK!D46+R.WILL!D33</f>
        <v>0</v>
      </c>
      <c r="E47" s="2">
        <f>BART!E44+CAMB!E47+MEEK!E46+R.WILL!E33</f>
        <v>0</v>
      </c>
      <c r="F47" s="2">
        <f>BART!F44+CAMB!F47+MEEK!F46+R.WILL!F33</f>
        <v>0</v>
      </c>
      <c r="G47" s="2">
        <f>BART!G44+CAMB!G47+MEEK!G46+R.WILL!G33</f>
        <v>0</v>
      </c>
      <c r="H47" s="2">
        <f>BART!H44+CAMB!H47+MEEK!H46+R.WILL!H33</f>
        <v>9410</v>
      </c>
      <c r="I47" s="2">
        <f>BART!I44+CAMB!I47+MEEK!I46+R.WILL!I33</f>
        <v>26867</v>
      </c>
      <c r="J47" s="2">
        <f>BART!J44+CAMB!J47+MEEK!J46+R.WILL!J33</f>
        <v>30328</v>
      </c>
      <c r="K47" s="2">
        <f>BART!K44+CAMB!K47+MEEK!K46+R.WILL!K33</f>
        <v>6251</v>
      </c>
      <c r="L47" s="2">
        <f>BART!L44+CAMB!L47+MEEK!L46+R.WILL!L33</f>
        <v>0</v>
      </c>
      <c r="M47" s="2">
        <f>BART!M44+CAMB!M47+MEEK!M46+R.WILL!M33</f>
        <v>0</v>
      </c>
      <c r="N47" s="2">
        <f>BART!N44+CAMB!N47+MEEK!N46+R.WILL!N33</f>
        <v>0</v>
      </c>
      <c r="O47" s="2">
        <f>SUM(C47:N47)</f>
        <v>72856</v>
      </c>
      <c r="P47" s="2"/>
      <c r="Q47" s="2"/>
      <c r="R47" s="2"/>
    </row>
    <row r="48" spans="1:18">
      <c r="A48" s="2"/>
      <c r="B48" s="6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6">
        <v>1986</v>
      </c>
      <c r="C49" s="2">
        <f>BART!C46+CAMB!C49+MEEK!C48+R.WILL!C35</f>
        <v>0</v>
      </c>
      <c r="D49" s="2">
        <f>BART!D46+CAMB!D49+MEEK!D48+R.WILL!D35</f>
        <v>0</v>
      </c>
      <c r="E49" s="2">
        <f>BART!E46+CAMB!E49+MEEK!E48+R.WILL!E35</f>
        <v>0</v>
      </c>
      <c r="F49" s="2">
        <f>BART!F46+CAMB!F49+MEEK!F48+R.WILL!F35</f>
        <v>0</v>
      </c>
      <c r="G49" s="2">
        <f>BART!G46+CAMB!G49+MEEK!G48+R.WILL!G35</f>
        <v>1729</v>
      </c>
      <c r="H49" s="2">
        <f>BART!H46+CAMB!H49+MEEK!H48+R.WILL!H35</f>
        <v>13072</v>
      </c>
      <c r="I49" s="2">
        <f>BART!I46+CAMB!I49+MEEK!I48+R.WILL!I35</f>
        <v>37049</v>
      </c>
      <c r="J49" s="2">
        <f>BART!J46+CAMB!J49+MEEK!J48+R.WILL!J35</f>
        <v>27203</v>
      </c>
      <c r="K49" s="2">
        <f>BART!K46+CAMB!K49+MEEK!K48+R.WILL!K35</f>
        <v>1701</v>
      </c>
      <c r="L49" s="2">
        <f>BART!L46+CAMB!L49+MEEK!L48+R.WILL!L35</f>
        <v>0</v>
      </c>
      <c r="M49" s="2">
        <f>BART!M46+CAMB!M49+MEEK!M48+R.WILL!M35</f>
        <v>0</v>
      </c>
      <c r="N49" s="2">
        <f>BART!N46+CAMB!N49+MEEK!N48+R.WILL!N35</f>
        <v>0</v>
      </c>
      <c r="O49" s="2">
        <f>SUM(C49:N49)</f>
        <v>80754</v>
      </c>
      <c r="P49" s="2"/>
      <c r="Q49" s="1"/>
      <c r="R49" s="1"/>
    </row>
    <row r="50" spans="1:18">
      <c r="A50" s="2"/>
      <c r="B50" s="6">
        <v>1987</v>
      </c>
      <c r="C50" s="2">
        <f>BART!C47+CAMB!C50+MEEK!C49+R.WILL!C36</f>
        <v>0</v>
      </c>
      <c r="D50" s="2">
        <f>BART!D47+CAMB!D50+MEEK!D49+R.WILL!D36</f>
        <v>0</v>
      </c>
      <c r="E50" s="2">
        <f>BART!E47+CAMB!E50+MEEK!E49+R.WILL!E36</f>
        <v>0</v>
      </c>
      <c r="F50" s="2">
        <f>BART!F47+CAMB!F50+MEEK!F49+R.WILL!F36</f>
        <v>0</v>
      </c>
      <c r="G50" s="2">
        <f>BART!G47+CAMB!G50+MEEK!G49+R.WILL!G36</f>
        <v>502</v>
      </c>
      <c r="H50" s="2">
        <f>BART!H47+CAMB!H50+MEEK!H49+R.WILL!H36</f>
        <v>12437</v>
      </c>
      <c r="I50" s="2">
        <f>BART!I47+CAMB!I50+MEEK!I49+R.WILL!I36</f>
        <v>31771</v>
      </c>
      <c r="J50" s="2">
        <f>BART!J47+CAMB!J50+MEEK!J49+R.WILL!J36</f>
        <v>27104</v>
      </c>
      <c r="K50" s="2">
        <f>BART!K47+CAMB!K50+MEEK!K49+R.WILL!K36</f>
        <v>1518</v>
      </c>
      <c r="L50" s="2">
        <f>BART!L47+CAMB!L50+MEEK!L49+R.WILL!L36</f>
        <v>0</v>
      </c>
      <c r="M50" s="2">
        <f>BART!M47+CAMB!M50+MEEK!M49+R.WILL!M36</f>
        <v>0</v>
      </c>
      <c r="N50" s="2">
        <f>BART!N47+CAMB!N50+MEEK!N49+R.WILL!N36</f>
        <v>0</v>
      </c>
      <c r="O50" s="2">
        <f>SUM(C50:N50)</f>
        <v>73332</v>
      </c>
      <c r="P50" s="2"/>
      <c r="Q50" s="1"/>
      <c r="R50" s="1"/>
    </row>
    <row r="51" spans="1:18">
      <c r="A51" s="2"/>
      <c r="B51" s="6">
        <v>1988</v>
      </c>
      <c r="C51" s="2">
        <f>BART!C48+CAMB!C51+MEEK!C50+R.WILL!C37</f>
        <v>0</v>
      </c>
      <c r="D51" s="2">
        <f>BART!D48+CAMB!D51+MEEK!D50+R.WILL!D37</f>
        <v>0</v>
      </c>
      <c r="E51" s="2">
        <f>BART!E48+CAMB!E51+MEEK!E50+R.WILL!E37</f>
        <v>0</v>
      </c>
      <c r="F51" s="2">
        <f>BART!F48+CAMB!F51+MEEK!F50+R.WILL!F37</f>
        <v>0</v>
      </c>
      <c r="G51" s="2">
        <f>BART!G48+CAMB!G51+MEEK!G50+R.WILL!G37</f>
        <v>0</v>
      </c>
      <c r="H51" s="2">
        <f>BART!H48+CAMB!H51+MEEK!H50+R.WILL!H37</f>
        <v>23565</v>
      </c>
      <c r="I51" s="2">
        <f>BART!I48+CAMB!I51+MEEK!I50+R.WILL!I37</f>
        <v>26004</v>
      </c>
      <c r="J51" s="2">
        <f>BART!J48+CAMB!J51+MEEK!J50+R.WILL!J37</f>
        <v>26265</v>
      </c>
      <c r="K51" s="2">
        <f>BART!K48+CAMB!K51+MEEK!K50+R.WILL!K37</f>
        <v>627</v>
      </c>
      <c r="L51" s="2">
        <f>BART!L48+CAMB!L51+MEEK!L50+R.WILL!L37</f>
        <v>0</v>
      </c>
      <c r="M51" s="2">
        <f>BART!M48+CAMB!M51+MEEK!M50+R.WILL!M37</f>
        <v>0</v>
      </c>
      <c r="N51" s="2">
        <f>BART!N48+CAMB!N51+MEEK!N50+R.WILL!N37</f>
        <v>0</v>
      </c>
      <c r="O51" s="2">
        <f>SUM(C51:N51)</f>
        <v>76461</v>
      </c>
      <c r="P51" s="2"/>
      <c r="Q51" s="2"/>
      <c r="R51" s="2"/>
    </row>
    <row r="52" spans="1:18">
      <c r="A52" s="2"/>
      <c r="B52" s="6">
        <v>1989</v>
      </c>
      <c r="C52" s="2">
        <f>BART!C49+CAMB!C52+MEEK!C51+R.WILL!C38</f>
        <v>0</v>
      </c>
      <c r="D52" s="2">
        <f>BART!D49+CAMB!D52+MEEK!D51+R.WILL!D38</f>
        <v>0</v>
      </c>
      <c r="E52" s="2">
        <f>BART!E49+CAMB!E52+MEEK!E51+R.WILL!E38</f>
        <v>0</v>
      </c>
      <c r="F52" s="2">
        <f>BART!F49+CAMB!F52+MEEK!F51+R.WILL!F38</f>
        <v>0</v>
      </c>
      <c r="G52" s="2">
        <f>BART!G49+CAMB!G52+MEEK!G51+R.WILL!G38</f>
        <v>0</v>
      </c>
      <c r="H52" s="2">
        <f>BART!H49+CAMB!H52+MEEK!H51+R.WILL!H38</f>
        <v>7200</v>
      </c>
      <c r="I52" s="2">
        <f>BART!I49+CAMB!I52+MEEK!I51+R.WILL!I38</f>
        <v>35878</v>
      </c>
      <c r="J52" s="2">
        <f>BART!J49+CAMB!J52+MEEK!J51+R.WILL!J38</f>
        <v>27855</v>
      </c>
      <c r="K52" s="2">
        <f>BART!K49+CAMB!K52+MEEK!K51+R.WILL!K38</f>
        <v>5638</v>
      </c>
      <c r="L52" s="2">
        <f>BART!L49+CAMB!L52+MEEK!L51+R.WILL!L38</f>
        <v>0</v>
      </c>
      <c r="M52" s="2">
        <f>BART!M49+CAMB!M52+MEEK!M51+R.WILL!M38</f>
        <v>0</v>
      </c>
      <c r="N52" s="2">
        <f>BART!N49+CAMB!N52+MEEK!N51+R.WILL!N38</f>
        <v>0</v>
      </c>
      <c r="O52" s="2">
        <f>SUM(C52:N52)</f>
        <v>76571</v>
      </c>
      <c r="P52" s="2"/>
      <c r="Q52" s="1"/>
      <c r="R52" s="1"/>
    </row>
    <row r="53" spans="1:18">
      <c r="A53" s="2"/>
      <c r="B53" s="6">
        <v>1990</v>
      </c>
      <c r="C53" s="2">
        <f>BART!C50+CAMB!C53+MEEK!C52+R.WILL!C39</f>
        <v>0</v>
      </c>
      <c r="D53" s="2">
        <f>BART!D50+CAMB!D53+MEEK!D52+R.WILL!D39</f>
        <v>0</v>
      </c>
      <c r="E53" s="2">
        <f>BART!E50+CAMB!E53+MEEK!E52+R.WILL!E39</f>
        <v>0</v>
      </c>
      <c r="F53" s="2">
        <f>BART!F50+CAMB!F53+MEEK!F52+R.WILL!F39</f>
        <v>0</v>
      </c>
      <c r="G53" s="2">
        <f>BART!G50+CAMB!G53+MEEK!G52+R.WILL!G39</f>
        <v>0</v>
      </c>
      <c r="H53" s="2">
        <f>BART!H50+CAMB!H53+MEEK!H52+R.WILL!H39</f>
        <v>10488</v>
      </c>
      <c r="I53" s="2">
        <f>BART!I50+CAMB!I53+MEEK!I52+R.WILL!I39</f>
        <v>41311</v>
      </c>
      <c r="J53" s="2">
        <f>BART!J50+CAMB!J53+MEEK!J52+R.WILL!J39</f>
        <v>27161</v>
      </c>
      <c r="K53" s="2">
        <f>BART!K50+CAMB!K53+MEEK!K52+R.WILL!K39</f>
        <v>0</v>
      </c>
      <c r="L53" s="2">
        <f>BART!L50+CAMB!L53+MEEK!L52+R.WILL!L39</f>
        <v>0</v>
      </c>
      <c r="M53" s="2">
        <f>BART!M50+CAMB!M53+MEEK!M52+R.WILL!M39</f>
        <v>0</v>
      </c>
      <c r="N53" s="2">
        <f>BART!N50+CAMB!N53+MEEK!N52+R.WILL!N39</f>
        <v>0</v>
      </c>
      <c r="O53" s="2">
        <f>SUM(C53:N53)</f>
        <v>78960</v>
      </c>
      <c r="P53" s="2"/>
      <c r="Q53" s="1"/>
      <c r="R53" s="1"/>
    </row>
    <row r="54" spans="1:18">
      <c r="A54" s="2"/>
      <c r="B54" s="6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1"/>
      <c r="R54" s="1"/>
    </row>
    <row r="55" spans="1:18">
      <c r="A55" s="2"/>
      <c r="B55" s="6">
        <v>1991</v>
      </c>
      <c r="C55" s="2">
        <f>BART!C52+CAMB!C55+MEEK!C54+R.WILL!C41</f>
        <v>0</v>
      </c>
      <c r="D55" s="2">
        <f>BART!D52+CAMB!D55+MEEK!D54+R.WILL!D41</f>
        <v>0</v>
      </c>
      <c r="E55" s="2">
        <f>BART!E52+CAMB!E55+MEEK!E54+R.WILL!E41</f>
        <v>0</v>
      </c>
      <c r="F55" s="2">
        <f>BART!F52+CAMB!F55+MEEK!F54+R.WILL!F41</f>
        <v>0</v>
      </c>
      <c r="G55" s="2">
        <f>BART!G52+CAMB!G55+MEEK!G54+R.WILL!G41</f>
        <v>0</v>
      </c>
      <c r="H55" s="2">
        <f>BART!H52+CAMB!H55+MEEK!H54+R.WILL!H41</f>
        <v>8628</v>
      </c>
      <c r="I55" s="2">
        <f>BART!I52+CAMB!I55+MEEK!I54+R.WILL!I41</f>
        <v>33470</v>
      </c>
      <c r="J55" s="2">
        <f>BART!J52+CAMB!J55+MEEK!J54+R.WILL!J41</f>
        <v>24761</v>
      </c>
      <c r="K55" s="2">
        <f>BART!K52+CAMB!K55+MEEK!K54+R.WILL!K41</f>
        <v>0</v>
      </c>
      <c r="L55" s="2">
        <f>BART!L52+CAMB!L55+MEEK!L54+R.WILL!L41</f>
        <v>0</v>
      </c>
      <c r="M55" s="2">
        <f>BART!M52+CAMB!M55+MEEK!M54+R.WILL!M41</f>
        <v>0</v>
      </c>
      <c r="N55" s="2">
        <f>BART!N52+CAMB!N55+MEEK!N54+R.WILL!N41</f>
        <v>0</v>
      </c>
      <c r="O55" s="2">
        <f>SUM(C55:N55)</f>
        <v>66859</v>
      </c>
      <c r="P55" s="2"/>
      <c r="Q55" s="1"/>
      <c r="R55" s="1"/>
    </row>
    <row r="56" spans="1:18">
      <c r="A56" s="2"/>
      <c r="B56" s="6">
        <v>1992</v>
      </c>
      <c r="C56" s="2">
        <f>BART!C53+CAMB!C56+MEEK!C55+R.WILL!C42</f>
        <v>0</v>
      </c>
      <c r="D56" s="2">
        <f>BART!D53+CAMB!D56+MEEK!D55+R.WILL!D42</f>
        <v>0</v>
      </c>
      <c r="E56" s="2">
        <f>BART!E53+CAMB!E56+MEEK!E55+R.WILL!E42</f>
        <v>0</v>
      </c>
      <c r="F56" s="2">
        <f>BART!F53+CAMB!F56+MEEK!F55+R.WILL!F42</f>
        <v>0</v>
      </c>
      <c r="G56" s="2">
        <f>BART!G53+CAMB!G56+MEEK!G55+R.WILL!G42</f>
        <v>0</v>
      </c>
      <c r="H56" s="2">
        <f>BART!H53+CAMB!H56+MEEK!H55+R.WILL!H42</f>
        <v>2734</v>
      </c>
      <c r="I56" s="2">
        <f>BART!I53+CAMB!I56+MEEK!I55+R.WILL!I42</f>
        <v>26604</v>
      </c>
      <c r="J56" s="2">
        <f>BART!J53+CAMB!J56+MEEK!J55+R.WILL!J42</f>
        <v>19680</v>
      </c>
      <c r="K56" s="2">
        <f>BART!K53+CAMB!K56+MEEK!K55+R.WILL!K42</f>
        <v>6414</v>
      </c>
      <c r="L56" s="2">
        <f>BART!L53+CAMB!L56+MEEK!L55+R.WILL!L42</f>
        <v>0</v>
      </c>
      <c r="M56" s="2">
        <f>BART!M53+CAMB!M56+MEEK!M55+R.WILL!M42</f>
        <v>0</v>
      </c>
      <c r="N56" s="2">
        <f>BART!N53+CAMB!N56+MEEK!N55+R.WILL!N42</f>
        <v>0</v>
      </c>
      <c r="O56" s="2">
        <f>SUM(C56:N56)</f>
        <v>55432</v>
      </c>
      <c r="P56" s="2"/>
      <c r="Q56" s="1"/>
      <c r="R56" s="1"/>
    </row>
    <row r="57" spans="1:18">
      <c r="A57" s="2"/>
      <c r="B57" s="6">
        <v>1993</v>
      </c>
      <c r="C57" s="2">
        <f>BART!C54+CAMB!C57+MEEK!C56+R.WILL!C43</f>
        <v>0</v>
      </c>
      <c r="D57" s="2">
        <f>BART!D54+CAMB!D57+MEEK!D56+R.WILL!D43</f>
        <v>0</v>
      </c>
      <c r="E57" s="2">
        <f>BART!E54+CAMB!E57+MEEK!E56+R.WILL!E43</f>
        <v>0</v>
      </c>
      <c r="F57" s="2">
        <f>BART!F54+CAMB!F57+MEEK!F56+R.WILL!F43</f>
        <v>0</v>
      </c>
      <c r="G57" s="2">
        <f>BART!G54+CAMB!G57+MEEK!G56+R.WILL!G43</f>
        <v>0</v>
      </c>
      <c r="H57" s="2">
        <f>BART!H54+CAMB!H57+MEEK!H56+R.WILL!H43</f>
        <v>6042</v>
      </c>
      <c r="I57" s="2">
        <f>BART!I54+CAMB!I57+MEEK!I56+R.WILL!I43</f>
        <v>19292</v>
      </c>
      <c r="J57" s="2">
        <f>BART!J54+CAMB!J57+MEEK!J56+R.WILL!J43</f>
        <v>18777</v>
      </c>
      <c r="K57" s="2">
        <f>BART!K54+CAMB!K57+MEEK!K56+R.WILL!K43</f>
        <v>3012</v>
      </c>
      <c r="L57" s="2">
        <f>BART!L54+CAMB!L57+MEEK!L56+R.WILL!L43</f>
        <v>0</v>
      </c>
      <c r="M57" s="2">
        <f>BART!M54+CAMB!M57+MEEK!M56+R.WILL!M43</f>
        <v>0</v>
      </c>
      <c r="N57" s="2">
        <f>BART!N54+CAMB!N57+MEEK!N56+R.WILL!N43</f>
        <v>0</v>
      </c>
      <c r="O57" s="2">
        <f>SUM(C57:N57)</f>
        <v>47123</v>
      </c>
      <c r="P57" s="2"/>
      <c r="Q57" s="1"/>
      <c r="R57" s="1"/>
    </row>
    <row r="58" spans="1:18">
      <c r="A58" s="2"/>
      <c r="B58" s="6">
        <v>1994</v>
      </c>
      <c r="C58" s="2">
        <f>BART!C55+CAMB!C58+MEEK!C57+R.WILL!C44</f>
        <v>0</v>
      </c>
      <c r="D58" s="2">
        <f>BART!D55+CAMB!D58+MEEK!D57+R.WILL!D44</f>
        <v>0</v>
      </c>
      <c r="E58" s="2">
        <f>BART!E55+CAMB!E58+MEEK!E57+R.WILL!E44</f>
        <v>0</v>
      </c>
      <c r="F58" s="2">
        <f>BART!F55+CAMB!F58+MEEK!F57+R.WILL!F44</f>
        <v>0</v>
      </c>
      <c r="G58" s="2">
        <f>BART!G55+CAMB!G58+MEEK!G57+R.WILL!G44</f>
        <v>5622</v>
      </c>
      <c r="H58" s="2">
        <f>BART!H55+CAMB!H58+MEEK!H57+R.WILL!H44</f>
        <v>21532</v>
      </c>
      <c r="I58" s="2">
        <f>BART!I55+CAMB!I58+MEEK!I57+R.WILL!I44</f>
        <v>28324</v>
      </c>
      <c r="J58" s="2">
        <f>BART!J55+CAMB!J58+MEEK!J57+R.WILL!J44</f>
        <v>27761</v>
      </c>
      <c r="K58" s="2">
        <f>BART!K55+CAMB!K58+MEEK!K57+R.WILL!K44</f>
        <v>721</v>
      </c>
      <c r="L58" s="2">
        <f>BART!L55+CAMB!L58+MEEK!L57+R.WILL!L44</f>
        <v>0</v>
      </c>
      <c r="M58" s="2">
        <f>BART!M55+CAMB!M58+MEEK!M57+R.WILL!M44</f>
        <v>0</v>
      </c>
      <c r="N58" s="2">
        <f>BART!N55+CAMB!N58+MEEK!N57+R.WILL!N44</f>
        <v>0</v>
      </c>
      <c r="O58" s="2">
        <f>SUM(C58:N58)</f>
        <v>83960</v>
      </c>
      <c r="P58" s="2"/>
      <c r="Q58" s="1"/>
      <c r="R58" s="1"/>
    </row>
    <row r="59" spans="1:18" ht="15.75">
      <c r="A59" s="2"/>
      <c r="B59" s="6">
        <v>1995</v>
      </c>
      <c r="C59" s="2">
        <f>BART!C56+CAMB!C59+MEEK!C58+R.WILL!C45</f>
        <v>0</v>
      </c>
      <c r="D59" s="2">
        <f>BART!D56+CAMB!D59+MEEK!D58+R.WILL!D45</f>
        <v>0</v>
      </c>
      <c r="E59" s="2">
        <f>BART!E56+CAMB!E59+MEEK!E58+R.WILL!E45</f>
        <v>0</v>
      </c>
      <c r="F59" s="2">
        <f>BART!F56+CAMB!F59+MEEK!F58+R.WILL!F45</f>
        <v>0</v>
      </c>
      <c r="G59" s="2">
        <f>BART!G56+CAMB!G59+MEEK!G58+R.WILL!G45</f>
        <v>0</v>
      </c>
      <c r="H59" s="2">
        <f>BART!H56+CAMB!H59+MEEK!H58+R.WILL!H45</f>
        <v>6515</v>
      </c>
      <c r="I59" s="2">
        <f>BART!I56+CAMB!I59+MEEK!I58+R.WILL!I45</f>
        <v>33704</v>
      </c>
      <c r="J59" s="2">
        <f>BART!J56+CAMB!J59+MEEK!J58+R.WILL!J45</f>
        <v>36633</v>
      </c>
      <c r="K59" s="2">
        <f>BART!K56+CAMB!K59+MEEK!K58+R.WILL!K45</f>
        <v>9918</v>
      </c>
      <c r="L59" s="2">
        <f>BART!L56+CAMB!L59+MEEK!L58+R.WILL!L45</f>
        <v>0</v>
      </c>
      <c r="M59" s="2">
        <f>BART!M56+CAMB!M59+MEEK!M58+R.WILL!M45</f>
        <v>0</v>
      </c>
      <c r="N59" s="2">
        <f>BART!N56+CAMB!N59+MEEK!N58+R.WILL!N45</f>
        <v>0</v>
      </c>
      <c r="O59" s="2">
        <f>SUM(C59:N59)</f>
        <v>86770</v>
      </c>
      <c r="P59" s="10"/>
      <c r="Q59" s="1"/>
      <c r="R59" s="1"/>
    </row>
    <row r="60" spans="1:18" ht="15.75">
      <c r="A60" s="2"/>
      <c r="B60" s="6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10"/>
      <c r="Q60" s="1"/>
      <c r="R60" s="1"/>
    </row>
    <row r="61" spans="1:18" ht="15.75">
      <c r="A61" s="2"/>
      <c r="B61" s="6">
        <v>1996</v>
      </c>
      <c r="C61" s="2">
        <f>BART!C58+CAMB!C61+MEEK!C60+R.WILL!C47</f>
        <v>0</v>
      </c>
      <c r="D61" s="2">
        <f>BART!D58+CAMB!D61+MEEK!D60+R.WILL!D47</f>
        <v>0</v>
      </c>
      <c r="E61" s="2">
        <f>BART!E58+CAMB!E61+MEEK!E60+R.WILL!E47</f>
        <v>0</v>
      </c>
      <c r="F61" s="2">
        <f>BART!F58+CAMB!F61+MEEK!F60+R.WILL!F47</f>
        <v>0</v>
      </c>
      <c r="G61" s="2">
        <f>BART!G58+CAMB!G61+MEEK!G60+R.WILL!G47</f>
        <v>0</v>
      </c>
      <c r="H61" s="2">
        <f>BART!H58+CAMB!H61+MEEK!H60+R.WILL!H47</f>
        <v>5100</v>
      </c>
      <c r="I61" s="2">
        <f>BART!I58+CAMB!I61+MEEK!I60+R.WILL!I47</f>
        <v>25931</v>
      </c>
      <c r="J61" s="2">
        <f>BART!J58+CAMB!J61+MEEK!J60+R.WILL!J47</f>
        <v>19165</v>
      </c>
      <c r="K61" s="2">
        <f>BART!K58+CAMB!K61+MEEK!K60+R.WILL!K47</f>
        <v>2811</v>
      </c>
      <c r="L61" s="2">
        <f>BART!L58+CAMB!L61+MEEK!L60+R.WILL!L47</f>
        <v>0</v>
      </c>
      <c r="M61" s="2">
        <f>BART!M58+CAMB!M61+MEEK!M60+R.WILL!M47</f>
        <v>0</v>
      </c>
      <c r="N61" s="2">
        <f>BART!N58+CAMB!N61+MEEK!N60+R.WILL!N47</f>
        <v>0</v>
      </c>
      <c r="O61" s="2">
        <f>SUM(C61:N61)</f>
        <v>53007</v>
      </c>
      <c r="P61" s="10"/>
      <c r="Q61" s="1"/>
      <c r="R61" s="1"/>
    </row>
    <row r="62" spans="1:18" ht="15.75">
      <c r="A62" s="2"/>
      <c r="B62" s="6">
        <v>1997</v>
      </c>
      <c r="C62" s="2">
        <f>BART!C59+CAMB!C62+MEEK!C61+R.WILL!C48</f>
        <v>0</v>
      </c>
      <c r="D62" s="2">
        <f>BART!D59+CAMB!D62+MEEK!D61+R.WILL!D48</f>
        <v>0</v>
      </c>
      <c r="E62" s="2">
        <f>BART!E59+CAMB!E62+MEEK!E61+R.WILL!E48</f>
        <v>0</v>
      </c>
      <c r="F62" s="2">
        <f>BART!F59+CAMB!F62+MEEK!F61+R.WILL!F48</f>
        <v>0</v>
      </c>
      <c r="G62" s="2">
        <f>BART!G59+CAMB!G62+MEEK!G61+R.WILL!G48</f>
        <v>0</v>
      </c>
      <c r="H62" s="2">
        <f>BART!H59+CAMB!H62+MEEK!H61+R.WILL!H48</f>
        <v>9608</v>
      </c>
      <c r="I62" s="2">
        <f>BART!I59+CAMB!I62+MEEK!I61+R.WILL!I48</f>
        <v>40116</v>
      </c>
      <c r="J62" s="2">
        <f>BART!J59+CAMB!J62+MEEK!J61+R.WILL!J48</f>
        <v>27332</v>
      </c>
      <c r="K62" s="2">
        <f>BART!K59+CAMB!K62+MEEK!K61+R.WILL!K48</f>
        <v>3562</v>
      </c>
      <c r="L62" s="2">
        <f>BART!L59+CAMB!L62+MEEK!L61+R.WILL!L48</f>
        <v>0</v>
      </c>
      <c r="M62" s="2">
        <f>BART!M59+CAMB!M62+MEEK!M61+R.WILL!M48</f>
        <v>0</v>
      </c>
      <c r="N62" s="2">
        <f>BART!N59+CAMB!N62+MEEK!N61+R.WILL!N48</f>
        <v>0</v>
      </c>
      <c r="O62" s="2">
        <f>SUM(C62:N62)</f>
        <v>80618</v>
      </c>
      <c r="P62" s="10"/>
      <c r="Q62" s="1"/>
      <c r="R62" s="1"/>
    </row>
    <row r="63" spans="1:18" ht="15.75">
      <c r="A63" s="2"/>
      <c r="B63" s="6">
        <v>1998</v>
      </c>
      <c r="C63" s="2">
        <f>BART!C60+CAMB!C63+MEEK!C62+R.WILL!C49</f>
        <v>0</v>
      </c>
      <c r="D63" s="2">
        <f>BART!D60+CAMB!D63+MEEK!D62+R.WILL!D49</f>
        <v>0</v>
      </c>
      <c r="E63" s="2">
        <f>BART!E60+CAMB!E63+MEEK!E62+R.WILL!E49</f>
        <v>0</v>
      </c>
      <c r="F63" s="2">
        <f>BART!F60+CAMB!F63+MEEK!F62+R.WILL!F49</f>
        <v>0</v>
      </c>
      <c r="G63" s="2">
        <f>BART!G60+CAMB!G63+MEEK!G62+R.WILL!G49</f>
        <v>0</v>
      </c>
      <c r="H63" s="2">
        <f>BART!H60+CAMB!H63+MEEK!H62+R.WILL!H49</f>
        <v>18363</v>
      </c>
      <c r="I63" s="2">
        <f>BART!I60+CAMB!I63+MEEK!I62+R.WILL!I49</f>
        <v>28243</v>
      </c>
      <c r="J63" s="2">
        <f>BART!J60+CAMB!J63+MEEK!J62+R.WILL!J49</f>
        <v>25567</v>
      </c>
      <c r="K63" s="2">
        <f>BART!K60+CAMB!K63+MEEK!K62+R.WILL!K49</f>
        <v>2863</v>
      </c>
      <c r="L63" s="2">
        <f>BART!L60+CAMB!L63+MEEK!L62+R.WILL!L49</f>
        <v>0</v>
      </c>
      <c r="M63" s="2">
        <f>BART!M60+CAMB!M63+MEEK!M62+R.WILL!M49</f>
        <v>0</v>
      </c>
      <c r="N63" s="2">
        <f>BART!N60+CAMB!N63+MEEK!N62+R.WILL!N49</f>
        <v>0</v>
      </c>
      <c r="O63" s="2">
        <f>SUM(C63:N63)</f>
        <v>75036</v>
      </c>
      <c r="P63" s="10"/>
      <c r="Q63" s="1"/>
      <c r="R63" s="1"/>
    </row>
    <row r="64" spans="1:18" ht="15.75">
      <c r="A64" s="2"/>
      <c r="B64" s="6">
        <v>1999</v>
      </c>
      <c r="C64" s="2">
        <f>BART!C61+CAMB!C64+MEEK!C63+R.WILL!C50</f>
        <v>0</v>
      </c>
      <c r="D64" s="2">
        <f>BART!D61+CAMB!D64+MEEK!D63+R.WILL!D50</f>
        <v>0</v>
      </c>
      <c r="E64" s="2">
        <f>BART!E61+CAMB!E64+MEEK!E63+R.WILL!E50</f>
        <v>0</v>
      </c>
      <c r="F64" s="2">
        <f>BART!F61+CAMB!F64+MEEK!F63+R.WILL!F50</f>
        <v>0</v>
      </c>
      <c r="G64" s="2">
        <f>BART!G61+CAMB!G64+MEEK!G63+R.WILL!G50</f>
        <v>0</v>
      </c>
      <c r="H64" s="2">
        <f>BART!H61+CAMB!H64+MEEK!H63+R.WILL!H50</f>
        <v>4145</v>
      </c>
      <c r="I64" s="2">
        <f>BART!I61+CAMB!I64+MEEK!I63+R.WILL!I50</f>
        <v>32521</v>
      </c>
      <c r="J64" s="2">
        <f>BART!J61+CAMB!J64+MEEK!J63+R.WILL!J50</f>
        <v>20112</v>
      </c>
      <c r="K64" s="2">
        <f>BART!K61+CAMB!K64+MEEK!K63+R.WILL!K50</f>
        <v>1339</v>
      </c>
      <c r="L64" s="2">
        <f>BART!L61+CAMB!L64+MEEK!L63+R.WILL!L50</f>
        <v>0</v>
      </c>
      <c r="M64" s="2">
        <f>BART!M61+CAMB!M64+MEEK!M63+R.WILL!M50</f>
        <v>0</v>
      </c>
      <c r="N64" s="2">
        <f>BART!N61+CAMB!N64+MEEK!N63+R.WILL!N50</f>
        <v>0</v>
      </c>
      <c r="O64" s="2">
        <f>SUM(C64:N64)</f>
        <v>58117</v>
      </c>
      <c r="P64" s="10"/>
      <c r="Q64" s="1"/>
      <c r="R64" s="1"/>
    </row>
    <row r="65" spans="1:18" ht="15.75">
      <c r="A65" s="2"/>
      <c r="B65" s="6">
        <v>2000</v>
      </c>
      <c r="C65" s="2">
        <f>BART!C62+CAMB!C65+MEEK!C64+R.WILL!C51</f>
        <v>0</v>
      </c>
      <c r="D65" s="2">
        <f>BART!D62+CAMB!D65+MEEK!D64+R.WILL!D51</f>
        <v>0</v>
      </c>
      <c r="E65" s="2">
        <f>BART!E62+CAMB!E65+MEEK!E64+R.WILL!E51</f>
        <v>0</v>
      </c>
      <c r="F65" s="2">
        <f>BART!F62+CAMB!F65+MEEK!F64+R.WILL!F51</f>
        <v>0</v>
      </c>
      <c r="G65" s="2">
        <f>BART!G62+CAMB!G65+MEEK!G64+R.WILL!G51</f>
        <v>3920</v>
      </c>
      <c r="H65" s="2">
        <f>BART!H62+CAMB!H65+MEEK!H64+R.WILL!H51</f>
        <v>17889</v>
      </c>
      <c r="I65" s="2">
        <f>BART!I62+CAMB!I65+MEEK!I64+R.WILL!I51</f>
        <v>24054</v>
      </c>
      <c r="J65" s="2">
        <f>BART!J62+CAMB!J65+MEEK!J64+R.WILL!J51</f>
        <v>24351</v>
      </c>
      <c r="K65" s="2">
        <f>BART!K62+CAMB!K65+MEEK!K64+R.WILL!K51</f>
        <v>0</v>
      </c>
      <c r="L65" s="2">
        <f>BART!L62+CAMB!L65+MEEK!L64+R.WILL!L51</f>
        <v>0</v>
      </c>
      <c r="M65" s="2">
        <f>BART!M62+CAMB!M65+MEEK!M64+R.WILL!M51</f>
        <v>0</v>
      </c>
      <c r="N65" s="2">
        <f>BART!N62+CAMB!N65+MEEK!N64+R.WILL!N51</f>
        <v>0</v>
      </c>
      <c r="O65" s="2">
        <f>SUM(C65:N65)</f>
        <v>70214</v>
      </c>
      <c r="P65" s="10"/>
      <c r="Q65" s="1"/>
      <c r="R65" s="1"/>
    </row>
    <row r="66" spans="1:18" ht="15.75">
      <c r="A66" s="2"/>
      <c r="B66" s="6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10"/>
      <c r="Q66" s="1"/>
      <c r="R66" s="1"/>
    </row>
    <row r="67" spans="1:18" ht="15.75">
      <c r="A67" s="2"/>
      <c r="B67" s="6">
        <v>2001</v>
      </c>
      <c r="C67" s="2">
        <f>BART!C64+CAMB!C67+MEEK!C66+R.WILL!C53</f>
        <v>0</v>
      </c>
      <c r="D67" s="2">
        <f>BART!D64+CAMB!D67+MEEK!D66+R.WILL!D53</f>
        <v>0</v>
      </c>
      <c r="E67" s="2">
        <f>BART!E64+CAMB!E67+MEEK!E66+R.WILL!E53</f>
        <v>0</v>
      </c>
      <c r="F67" s="2">
        <f>BART!F64+CAMB!F67+MEEK!F66+R.WILL!F53</f>
        <v>0</v>
      </c>
      <c r="G67" s="2">
        <f>BART!G64+CAMB!G67+MEEK!G66+R.WILL!G53</f>
        <v>0</v>
      </c>
      <c r="H67" s="2">
        <f>BART!H64+CAMB!H67+MEEK!H66+R.WILL!H53</f>
        <v>8451</v>
      </c>
      <c r="I67" s="2">
        <f>BART!I64+CAMB!I67+MEEK!I66+R.WILL!I53</f>
        <v>23447</v>
      </c>
      <c r="J67" s="2">
        <f>BART!J64+CAMB!J67+MEEK!J66+R.WILL!J53</f>
        <v>16774</v>
      </c>
      <c r="K67" s="2">
        <f>BART!K64+CAMB!K67+MEEK!K66+R.WILL!K53</f>
        <v>0</v>
      </c>
      <c r="L67" s="2">
        <f>BART!L64+CAMB!L67+MEEK!L66+R.WILL!L53</f>
        <v>0</v>
      </c>
      <c r="M67" s="2">
        <f>BART!M64+CAMB!M67+MEEK!M66+R.WILL!M53</f>
        <v>0</v>
      </c>
      <c r="N67" s="2">
        <f>BART!N64+CAMB!N67+MEEK!N66+R.WILL!N53</f>
        <v>0</v>
      </c>
      <c r="O67" s="2">
        <f>SUM(C67:N67)</f>
        <v>48672</v>
      </c>
      <c r="P67" s="10"/>
      <c r="Q67" s="1"/>
      <c r="R67" s="1"/>
    </row>
    <row r="68" spans="1:18" ht="15.75">
      <c r="A68" s="2"/>
      <c r="B68" s="6">
        <v>2002</v>
      </c>
      <c r="C68" s="2">
        <f>BART!C65+CAMB!C68+MEEK!C67+R.WILL!C54</f>
        <v>0</v>
      </c>
      <c r="D68" s="2">
        <f>BART!D65+CAMB!D68+MEEK!D67+R.WILL!D54</f>
        <v>0</v>
      </c>
      <c r="E68" s="2">
        <f>BART!E65+CAMB!E68+MEEK!E67+R.WILL!E54</f>
        <v>0</v>
      </c>
      <c r="F68" s="2">
        <f>BART!F65+CAMB!F68+MEEK!F67+R.WILL!F54</f>
        <v>0</v>
      </c>
      <c r="G68" s="2">
        <f>BART!G65+CAMB!G68+MEEK!G67+R.WILL!G54</f>
        <v>0</v>
      </c>
      <c r="H68" s="2">
        <f>BART!H65+CAMB!H68+MEEK!H67+R.WILL!H54</f>
        <v>5086</v>
      </c>
      <c r="I68" s="2">
        <f>BART!I65+CAMB!I68+MEEK!I67+R.WILL!I54</f>
        <v>26732</v>
      </c>
      <c r="J68" s="2">
        <f>BART!J65+CAMB!J68+MEEK!J67+R.WILL!J54</f>
        <v>6241</v>
      </c>
      <c r="K68" s="2">
        <f>BART!K65+CAMB!K68+MEEK!K67+R.WILL!K54</f>
        <v>0</v>
      </c>
      <c r="L68" s="2">
        <f>BART!L65+CAMB!L68+MEEK!L67+R.WILL!L54</f>
        <v>0</v>
      </c>
      <c r="M68" s="2">
        <f>BART!M65+CAMB!M68+MEEK!M67+R.WILL!M54</f>
        <v>0</v>
      </c>
      <c r="N68" s="2">
        <f>BART!N65+CAMB!N68+MEEK!N67+R.WILL!N54</f>
        <v>0</v>
      </c>
      <c r="O68" s="2">
        <f>SUM(C68:N68)</f>
        <v>38059</v>
      </c>
      <c r="P68" s="10"/>
      <c r="Q68" s="1"/>
      <c r="R68" s="1"/>
    </row>
    <row r="69" spans="1:18" ht="15.75">
      <c r="A69" s="2"/>
      <c r="B69" s="6">
        <v>2003</v>
      </c>
      <c r="C69" s="2">
        <f>BART!C66+CAMB!C69+MEEK!C68+R.WILL!C55</f>
        <v>0</v>
      </c>
      <c r="D69" s="2">
        <f>BART!D66+CAMB!D69+MEEK!D68+R.WILL!D55</f>
        <v>0</v>
      </c>
      <c r="E69" s="2">
        <f>BART!E66+CAMB!E69+MEEK!E68+R.WILL!E55</f>
        <v>0</v>
      </c>
      <c r="F69" s="2">
        <f>BART!F66+CAMB!F69+MEEK!F68+R.WILL!F55</f>
        <v>0</v>
      </c>
      <c r="G69" s="2">
        <f>BART!G66+CAMB!G69+MEEK!G68+R.WILL!G55</f>
        <v>0</v>
      </c>
      <c r="H69" s="2">
        <f>BART!H66+CAMB!H69+MEEK!H68+R.WILL!H55</f>
        <v>487</v>
      </c>
      <c r="I69" s="2">
        <f>BART!I66+CAMB!I69+MEEK!I68+R.WILL!I55</f>
        <v>10393</v>
      </c>
      <c r="J69" s="2">
        <f>BART!J66+CAMB!J69+MEEK!J68+R.WILL!J55</f>
        <v>7452</v>
      </c>
      <c r="K69" s="2">
        <f>BART!K66+CAMB!K69+MEEK!K68+R.WILL!K55</f>
        <v>0</v>
      </c>
      <c r="L69" s="2">
        <f>BART!L66+CAMB!L69+MEEK!L68+R.WILL!L55</f>
        <v>0</v>
      </c>
      <c r="M69" s="2">
        <f>BART!M66+CAMB!M69+MEEK!M68+R.WILL!M55</f>
        <v>0</v>
      </c>
      <c r="N69" s="2">
        <f>BART!N66+CAMB!N69+MEEK!N68+R.WILL!N55</f>
        <v>0</v>
      </c>
      <c r="O69" s="2">
        <f>SUM(C69:N69)</f>
        <v>18332</v>
      </c>
      <c r="P69" s="10"/>
      <c r="Q69" s="1"/>
      <c r="R69" s="1"/>
    </row>
    <row r="70" spans="1:18" ht="15.75">
      <c r="A70" s="2"/>
      <c r="B70" s="6">
        <v>2004</v>
      </c>
      <c r="C70" s="2">
        <f>BART!C67+CAMB!C70+MEEK!C69+R.WILL!C56</f>
        <v>0</v>
      </c>
      <c r="D70" s="2">
        <f>BART!D67+CAMB!D70+MEEK!D69+R.WILL!D56</f>
        <v>0</v>
      </c>
      <c r="E70" s="2">
        <f>BART!E67+CAMB!E70+MEEK!E69+R.WILL!E56</f>
        <v>0</v>
      </c>
      <c r="F70" s="2">
        <f>BART!F67+CAMB!F70+MEEK!F69+R.WILL!F56</f>
        <v>0</v>
      </c>
      <c r="G70" s="2">
        <f>BART!G67+CAMB!G70+MEEK!G69+R.WILL!G56</f>
        <v>0</v>
      </c>
      <c r="H70" s="2">
        <f>BART!H67+CAMB!H70+MEEK!H69+R.WILL!H56</f>
        <v>2751</v>
      </c>
      <c r="I70" s="2">
        <f>BART!I67+CAMB!I70+MEEK!I69+R.WILL!I56</f>
        <v>8064</v>
      </c>
      <c r="J70" s="2">
        <f>BART!J67+CAMB!J70+MEEK!J69+R.WILL!J56</f>
        <v>10231</v>
      </c>
      <c r="K70" s="2">
        <f>BART!K67+CAMB!K70+MEEK!K69+R.WILL!K56</f>
        <v>918</v>
      </c>
      <c r="L70" s="2">
        <f>BART!L67+CAMB!L70+MEEK!L69+R.WILL!L56</f>
        <v>0</v>
      </c>
      <c r="M70" s="2">
        <f>BART!M67+CAMB!M70+MEEK!M69+R.WILL!M56</f>
        <v>0</v>
      </c>
      <c r="N70" s="2">
        <f>BART!N67+CAMB!N70+MEEK!N69+R.WILL!N56</f>
        <v>0</v>
      </c>
      <c r="O70" s="2">
        <f>SUM(C70:N70)</f>
        <v>21964</v>
      </c>
      <c r="P70" s="10"/>
      <c r="Q70" s="1"/>
      <c r="R70" s="1"/>
    </row>
    <row r="71" spans="1:18" ht="15.75">
      <c r="A71" s="2"/>
      <c r="B71" s="6">
        <v>2005</v>
      </c>
      <c r="C71" s="2">
        <f>BART!C68+CAMB!C71+MEEK!C70+R.WILL!C57</f>
        <v>0</v>
      </c>
      <c r="D71" s="2">
        <f>BART!D68+CAMB!D71+MEEK!D70+R.WILL!D57</f>
        <v>0</v>
      </c>
      <c r="E71" s="2">
        <f>BART!E68+CAMB!E71+MEEK!E70+R.WILL!E57</f>
        <v>0</v>
      </c>
      <c r="F71" s="2">
        <f>BART!F68+CAMB!F71+MEEK!F70+R.WILL!F57</f>
        <v>0</v>
      </c>
      <c r="G71" s="2">
        <f>BART!G68+CAMB!G71+MEEK!G70+R.WILL!G57</f>
        <v>0</v>
      </c>
      <c r="H71" s="2">
        <f>BART!H68+CAMB!H71+MEEK!H70+R.WILL!H57</f>
        <v>1855</v>
      </c>
      <c r="I71" s="2">
        <f>BART!I68+CAMB!I71+MEEK!I70+R.WILL!I57</f>
        <v>10452</v>
      </c>
      <c r="J71" s="2">
        <f>BART!J68+CAMB!J71+MEEK!J70+R.WILL!J57</f>
        <v>7425</v>
      </c>
      <c r="K71" s="2">
        <f>BART!K68+CAMB!K71+MEEK!K70+R.WILL!K57</f>
        <v>0</v>
      </c>
      <c r="L71" s="2">
        <f>BART!L68+CAMB!L71+MEEK!L70+R.WILL!L57</f>
        <v>0</v>
      </c>
      <c r="M71" s="2">
        <f>BART!M68+CAMB!M71+MEEK!M70+R.WILL!M57</f>
        <v>0</v>
      </c>
      <c r="N71" s="2">
        <f>BART!N68+CAMB!N71+MEEK!N70+R.WILL!N57</f>
        <v>0</v>
      </c>
      <c r="O71" s="2">
        <f>SUM(C71:N71)</f>
        <v>19732</v>
      </c>
      <c r="P71" s="10"/>
      <c r="Q71" s="1"/>
      <c r="R71" s="1"/>
    </row>
    <row r="72" spans="1:18" ht="15.75">
      <c r="A72" s="2"/>
      <c r="B72" s="6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2"/>
      <c r="P72" s="10" t="s">
        <v>23</v>
      </c>
      <c r="Q72" s="10" t="s">
        <v>35</v>
      </c>
      <c r="R72" s="1"/>
    </row>
    <row r="73" spans="1:18" ht="15.75">
      <c r="A73" s="2"/>
      <c r="B73" s="6">
        <v>2006</v>
      </c>
      <c r="C73" s="2">
        <f>BART!C70+CAMB!C73+MEEK!C72+R.WILL!C59</f>
        <v>0</v>
      </c>
      <c r="D73" s="2">
        <f>BART!D70+CAMB!D73+MEEK!D72+R.WILL!D59</f>
        <v>0</v>
      </c>
      <c r="E73" s="2">
        <f>BART!E70+CAMB!E73+MEEK!E72+R.WILL!E59</f>
        <v>0</v>
      </c>
      <c r="F73" s="2">
        <f>BART!F70+CAMB!F73+MEEK!F72+R.WILL!F59</f>
        <v>0</v>
      </c>
      <c r="G73" s="2">
        <f>BART!G70+CAMB!G73+MEEK!G72+R.WILL!G59</f>
        <v>424</v>
      </c>
      <c r="H73" s="2">
        <f>BART!H70+CAMB!H73+MEEK!H72+R.WILL!H59</f>
        <v>1512</v>
      </c>
      <c r="I73" s="2">
        <f>BART!I70+CAMB!I73+MEEK!I72+R.WILL!I59</f>
        <v>14856</v>
      </c>
      <c r="J73" s="2">
        <f>BART!J70+CAMB!J73+MEEK!J72+R.WILL!J59</f>
        <v>8648</v>
      </c>
      <c r="K73" s="2">
        <f>BART!K70+CAMB!K73+MEEK!K72+R.WILL!K59</f>
        <v>82</v>
      </c>
      <c r="L73" s="2">
        <f>BART!L70+CAMB!L73+MEEK!L72+R.WILL!L59</f>
        <v>0</v>
      </c>
      <c r="M73" s="2">
        <f>BART!M70+CAMB!M73+MEEK!M72+R.WILL!M59</f>
        <v>0</v>
      </c>
      <c r="N73" s="2">
        <f>BART!N70+CAMB!N73+MEEK!N72+R.WILL!N59</f>
        <v>0</v>
      </c>
      <c r="O73" s="2">
        <f>SUM(C73:N73)</f>
        <v>25522</v>
      </c>
      <c r="P73" s="10"/>
      <c r="Q73" s="10"/>
      <c r="R73" s="1"/>
    </row>
    <row r="74" spans="1:18" ht="15.75">
      <c r="A74" s="2"/>
      <c r="B74" s="6">
        <v>2007</v>
      </c>
      <c r="C74" s="2">
        <f>BART!C71+CAMB!C74+MEEK!C73+R.WILL!C60</f>
        <v>0</v>
      </c>
      <c r="D74" s="2">
        <f>BART!D71+CAMB!D74+MEEK!D73+R.WILL!D60</f>
        <v>0</v>
      </c>
      <c r="E74" s="2">
        <f>BART!E71+CAMB!E74+MEEK!E73+R.WILL!E60</f>
        <v>0</v>
      </c>
      <c r="F74" s="2">
        <f>BART!F71+CAMB!F74+MEEK!F73+R.WILL!F60</f>
        <v>0</v>
      </c>
      <c r="G74" s="2">
        <f>BART!G71+CAMB!G74+MEEK!G73+R.WILL!G60</f>
        <v>0</v>
      </c>
      <c r="H74" s="2">
        <f>BART!H71+CAMB!H74+MEEK!H73+R.WILL!H60</f>
        <v>0</v>
      </c>
      <c r="I74" s="2">
        <f>BART!I71+CAMB!I74+MEEK!I73+R.WILL!I60</f>
        <v>0</v>
      </c>
      <c r="J74" s="2">
        <f>BART!J71+CAMB!J74+MEEK!J73+R.WILL!J60</f>
        <v>0</v>
      </c>
      <c r="K74" s="2">
        <f>BART!K71+CAMB!K74+MEEK!K73+R.WILL!K60</f>
        <v>0</v>
      </c>
      <c r="L74" s="2">
        <f>BART!L71+CAMB!L74+MEEK!L73+R.WILL!L60</f>
        <v>0</v>
      </c>
      <c r="M74" s="2">
        <f>BART!M71+CAMB!M74+MEEK!M73+R.WILL!M60</f>
        <v>0</v>
      </c>
      <c r="N74" s="2">
        <f>BART!N71+CAMB!N74+MEEK!N73+R.WILL!N60</f>
        <v>0</v>
      </c>
      <c r="O74" s="2">
        <f>SUM(C74:N74)</f>
        <v>0</v>
      </c>
      <c r="P74" s="10"/>
      <c r="Q74" s="10"/>
      <c r="R74" s="1"/>
    </row>
    <row r="75" spans="1:18" ht="15.75">
      <c r="A75" s="2"/>
      <c r="B75" s="6">
        <v>2008</v>
      </c>
      <c r="C75" s="2">
        <f>BART!C72+CAMB!C75+MEEK!C74+R.WILL!C61</f>
        <v>0</v>
      </c>
      <c r="D75" s="2">
        <f>BART!D72+CAMB!D75+MEEK!D74+R.WILL!D61</f>
        <v>0</v>
      </c>
      <c r="E75" s="2">
        <f>BART!E72+CAMB!E75+MEEK!E74+R.WILL!E61</f>
        <v>0</v>
      </c>
      <c r="F75" s="2">
        <f>BART!F72+CAMB!F75+MEEK!F74+R.WILL!F61</f>
        <v>0</v>
      </c>
      <c r="G75" s="2">
        <f>BART!G72+CAMB!G75+MEEK!G74+R.WILL!G61</f>
        <v>0</v>
      </c>
      <c r="H75" s="2">
        <f>BART!H72+CAMB!H75+MEEK!H74+R.WILL!H61</f>
        <v>1786</v>
      </c>
      <c r="I75" s="2">
        <f>BART!I72+CAMB!I75+MEEK!I74+R.WILL!I61</f>
        <v>11665</v>
      </c>
      <c r="J75" s="2">
        <f>BART!J72+CAMB!J75+MEEK!J74+R.WILL!J61</f>
        <v>8489</v>
      </c>
      <c r="K75" s="2">
        <f>BART!K72+CAMB!K75+MEEK!K74+R.WILL!K61</f>
        <v>1536</v>
      </c>
      <c r="L75" s="2">
        <f>BART!L72+CAMB!L75+MEEK!L74+R.WILL!L61</f>
        <v>0</v>
      </c>
      <c r="M75" s="2">
        <f>BART!M72+CAMB!M75+MEEK!M74+R.WILL!M61</f>
        <v>0</v>
      </c>
      <c r="N75" s="2">
        <f>BART!N72+CAMB!N75+MEEK!N74+R.WILL!N61</f>
        <v>0</v>
      </c>
      <c r="O75" s="2">
        <f>SUM(C75:N75)</f>
        <v>23476</v>
      </c>
      <c r="P75" s="10"/>
      <c r="Q75" s="10"/>
      <c r="R75" s="1"/>
    </row>
    <row r="76" spans="1:18" ht="15.75">
      <c r="A76" s="2"/>
      <c r="B76" s="6">
        <v>2009</v>
      </c>
      <c r="C76" s="2">
        <f>BART!C73+CAMB!C76+MEEK!C75+R.WILL!C62</f>
        <v>0</v>
      </c>
      <c r="D76" s="2">
        <f>BART!D73+CAMB!D76+MEEK!D75+R.WILL!D62</f>
        <v>0</v>
      </c>
      <c r="E76" s="2">
        <f>BART!E73+CAMB!E76+MEEK!E75+R.WILL!E62</f>
        <v>0</v>
      </c>
      <c r="F76" s="2">
        <f>BART!F73+CAMB!F76+MEEK!F75+R.WILL!F62</f>
        <v>1254</v>
      </c>
      <c r="G76" s="2">
        <f>BART!G73+CAMB!G76+MEEK!G75+R.WILL!G62</f>
        <v>4212</v>
      </c>
      <c r="H76" s="2">
        <f>BART!H73+CAMB!H76+MEEK!H75+R.WILL!H62</f>
        <v>12505</v>
      </c>
      <c r="I76" s="2">
        <f>BART!I73+CAMB!I76+MEEK!I75+R.WILL!I62</f>
        <v>22675</v>
      </c>
      <c r="J76" s="2">
        <f>BART!J73+CAMB!J76+MEEK!J75+R.WILL!J62</f>
        <v>21439</v>
      </c>
      <c r="K76" s="2">
        <f>BART!K73+CAMB!K76+MEEK!K75+R.WILL!K62</f>
        <v>1027</v>
      </c>
      <c r="L76" s="2">
        <f>BART!L73+CAMB!L76+MEEK!L75+R.WILL!L62</f>
        <v>0</v>
      </c>
      <c r="M76" s="2">
        <f>BART!M73+CAMB!M76+MEEK!M75+R.WILL!M62</f>
        <v>0</v>
      </c>
      <c r="N76" s="2">
        <f>BART!N73+CAMB!N76+MEEK!N75+R.WILL!N62</f>
        <v>0</v>
      </c>
      <c r="O76" s="2">
        <f>SUM(C76:N76)</f>
        <v>63112</v>
      </c>
      <c r="P76" s="10"/>
      <c r="Q76" s="10"/>
      <c r="R76" s="1"/>
    </row>
    <row r="77" spans="1:18" ht="15.75">
      <c r="A77" s="2"/>
      <c r="B77" s="6">
        <v>2010</v>
      </c>
      <c r="C77" s="2">
        <f>BART!C74+CAMB!C77+MEEK!C76+R.WILL!C63</f>
        <v>0</v>
      </c>
      <c r="D77" s="2">
        <f>BART!D74+CAMB!D77+MEEK!D76+R.WILL!D63</f>
        <v>0</v>
      </c>
      <c r="E77" s="2">
        <f>BART!E74+CAMB!E77+MEEK!E76+R.WILL!E63</f>
        <v>0</v>
      </c>
      <c r="F77" s="2">
        <f>BART!F74+CAMB!F77+MEEK!F76+R.WILL!F63</f>
        <v>0</v>
      </c>
      <c r="G77" s="2">
        <f>BART!G74+CAMB!G77+MEEK!G76+R.WILL!G63</f>
        <v>3899</v>
      </c>
      <c r="H77" s="2">
        <f>BART!H74+CAMB!H77+MEEK!H76+R.WILL!H63</f>
        <v>8357</v>
      </c>
      <c r="I77" s="2">
        <f>BART!I74+CAMB!I77+MEEK!I76+R.WILL!I63</f>
        <v>20349</v>
      </c>
      <c r="J77" s="2">
        <f>BART!J74+CAMB!J77+MEEK!J76+R.WILL!J63</f>
        <v>17555</v>
      </c>
      <c r="K77" s="2">
        <f>BART!K74+CAMB!K77+MEEK!K76+R.WILL!K63</f>
        <v>2178</v>
      </c>
      <c r="L77" s="2">
        <f>BART!L74+CAMB!L77+MEEK!L76+R.WILL!L63</f>
        <v>0</v>
      </c>
      <c r="M77" s="2">
        <f>BART!M74+CAMB!M77+MEEK!M76+R.WILL!M63</f>
        <v>0</v>
      </c>
      <c r="N77" s="2">
        <f>BART!N74+CAMB!N77+MEEK!N76+R.WILL!N63</f>
        <v>0</v>
      </c>
      <c r="O77" s="2">
        <f>SUM(C77:N77)</f>
        <v>52338</v>
      </c>
      <c r="P77" s="10"/>
      <c r="Q77" s="10"/>
      <c r="R77" s="1"/>
    </row>
    <row r="78" spans="1:18" ht="15.75">
      <c r="A78" s="2"/>
      <c r="B78" s="6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10"/>
      <c r="Q78" s="10"/>
      <c r="R78" s="1"/>
    </row>
    <row r="79" spans="1:18" ht="15.75">
      <c r="A79" s="2"/>
      <c r="B79" s="6">
        <v>2011</v>
      </c>
      <c r="C79" s="2">
        <f>BART!C76+CAMB!C79+MEEK!C78+R.WILL!C65</f>
        <v>0</v>
      </c>
      <c r="D79" s="2">
        <f>BART!D76+CAMB!D79+MEEK!D78+R.WILL!D65</f>
        <v>0</v>
      </c>
      <c r="E79" s="2">
        <f>BART!E76+CAMB!E79+MEEK!E78+R.WILL!E65</f>
        <v>0</v>
      </c>
      <c r="F79" s="2">
        <f>BART!F76+CAMB!F79+MEEK!F78+R.WILL!F65</f>
        <v>0</v>
      </c>
      <c r="G79" s="2">
        <f>BART!G76+CAMB!G79+MEEK!G78+R.WILL!G65</f>
        <v>6555</v>
      </c>
      <c r="H79" s="2">
        <f>BART!H76+CAMB!H79+MEEK!H78+R.WILL!H65</f>
        <v>9839</v>
      </c>
      <c r="I79" s="2">
        <f>BART!I76+CAMB!I79+MEEK!I78+R.WILL!I65</f>
        <v>21490</v>
      </c>
      <c r="J79" s="2">
        <f>BART!J76+CAMB!J79+MEEK!J78+R.WILL!J65</f>
        <v>20111</v>
      </c>
      <c r="K79" s="2">
        <f>BART!K76+CAMB!K79+MEEK!K78+R.WILL!K65</f>
        <v>2111</v>
      </c>
      <c r="L79" s="2">
        <f>BART!L76+CAMB!L79+MEEK!L78+R.WILL!L65</f>
        <v>0</v>
      </c>
      <c r="M79" s="2">
        <f>BART!M76+CAMB!M79+MEEK!M78+R.WILL!M65</f>
        <v>0</v>
      </c>
      <c r="N79" s="2">
        <f>BART!N76+CAMB!N79+MEEK!N78+R.WILL!N65</f>
        <v>0</v>
      </c>
      <c r="O79" s="2">
        <f>SUM(C79:N79)</f>
        <v>60106</v>
      </c>
      <c r="P79" s="10"/>
      <c r="Q79" s="10"/>
      <c r="R79" s="1"/>
    </row>
    <row r="80" spans="1:18" ht="15.75">
      <c r="A80" s="2"/>
      <c r="B80" s="6">
        <v>2012</v>
      </c>
      <c r="C80" s="2">
        <f>BART!C77+CAMB!C80+MEEK!C79+R.WILL!C66</f>
        <v>0</v>
      </c>
      <c r="D80" s="2">
        <f>BART!D77+CAMB!D80+MEEK!D79+R.WILL!D66</f>
        <v>0</v>
      </c>
      <c r="E80" s="2">
        <f>BART!E77+CAMB!E80+MEEK!E79+R.WILL!E66</f>
        <v>0</v>
      </c>
      <c r="F80" s="2">
        <f>BART!F77+CAMB!F80+MEEK!F79+R.WILL!F66</f>
        <v>1958</v>
      </c>
      <c r="G80" s="2">
        <f>BART!G77+CAMB!G80+MEEK!G79+R.WILL!G66</f>
        <v>5613</v>
      </c>
      <c r="H80" s="2">
        <f>BART!H77+CAMB!H80+MEEK!H79+R.WILL!H66</f>
        <v>14411</v>
      </c>
      <c r="I80" s="2">
        <f>BART!I77+CAMB!I80+MEEK!I79+R.WILL!I66</f>
        <v>25674</v>
      </c>
      <c r="J80" s="2">
        <f>BART!J77+CAMB!J80+MEEK!J79+R.WILL!J66</f>
        <v>21054</v>
      </c>
      <c r="K80" s="2">
        <f>BART!K77+CAMB!K80+MEEK!K79+R.WILL!K66</f>
        <v>0</v>
      </c>
      <c r="L80" s="2">
        <f>BART!L77+CAMB!L80+MEEK!L79+R.WILL!L66</f>
        <v>0</v>
      </c>
      <c r="M80" s="2">
        <f>BART!M77+CAMB!M80+MEEK!M79+R.WILL!M66</f>
        <v>0</v>
      </c>
      <c r="N80" s="2">
        <f>BART!N77+CAMB!N80+MEEK!N79+R.WILL!N66</f>
        <v>0</v>
      </c>
      <c r="O80" s="2">
        <f>SUM(C80:N80)</f>
        <v>68710</v>
      </c>
      <c r="P80" s="10"/>
      <c r="Q80" s="10"/>
      <c r="R80" s="1"/>
    </row>
    <row r="81" spans="1:18" ht="15.75">
      <c r="A81" s="2"/>
      <c r="B81" s="6">
        <v>2013</v>
      </c>
      <c r="C81" s="2">
        <f>BART!C78+CAMB!C81+MEEK!C80+R.WILL!C67</f>
        <v>0</v>
      </c>
      <c r="D81" s="2">
        <f>BART!D78+CAMB!D81+MEEK!D80+R.WILL!D67</f>
        <v>0</v>
      </c>
      <c r="E81" s="2">
        <f>BART!E78+CAMB!E81+MEEK!E80+R.WILL!E67</f>
        <v>0</v>
      </c>
      <c r="F81" s="2">
        <f>BART!F78+CAMB!F81+MEEK!F80+R.WILL!F67</f>
        <v>0</v>
      </c>
      <c r="G81" s="2">
        <f>BART!G78+CAMB!G81+MEEK!G80+R.WILL!G67</f>
        <v>0</v>
      </c>
      <c r="H81" s="2">
        <f>BART!H78+CAMB!H81+MEEK!H80+R.WILL!H67</f>
        <v>1797</v>
      </c>
      <c r="I81" s="2">
        <f>BART!I78+CAMB!I81+MEEK!I80+R.WILL!I67</f>
        <v>10794</v>
      </c>
      <c r="J81" s="2">
        <f>BART!J78+CAMB!J81+MEEK!J80+R.WILL!J67</f>
        <v>8807</v>
      </c>
      <c r="K81" s="2">
        <f>BART!K78+CAMB!K81+MEEK!K80+R.WILL!K67</f>
        <v>387</v>
      </c>
      <c r="L81" s="2">
        <f>BART!L78+CAMB!L81+MEEK!L80+R.WILL!L67</f>
        <v>0</v>
      </c>
      <c r="M81" s="2">
        <f>BART!M78+CAMB!M81+MEEK!M80+R.WILL!M67</f>
        <v>0</v>
      </c>
      <c r="N81" s="2">
        <f>BART!N78+CAMB!N81+MEEK!N80+R.WILL!N67</f>
        <v>0</v>
      </c>
      <c r="O81" s="2">
        <f>SUM(C81:N81)</f>
        <v>21785</v>
      </c>
      <c r="P81" s="10"/>
      <c r="Q81" s="10"/>
      <c r="R81" s="1"/>
    </row>
    <row r="82" spans="1:18" ht="15.75" thickBot="1">
      <c r="A82" s="2"/>
      <c r="B82" s="21" t="s">
        <v>1</v>
      </c>
      <c r="C82" s="16">
        <f>SUM(C7:C81)</f>
        <v>0</v>
      </c>
      <c r="D82" s="16">
        <f t="shared" ref="D82:O82" si="0">SUM(D7:D81)</f>
        <v>0</v>
      </c>
      <c r="E82" s="16">
        <f t="shared" si="0"/>
        <v>0</v>
      </c>
      <c r="F82" s="16">
        <f t="shared" si="0"/>
        <v>13533</v>
      </c>
      <c r="G82" s="16">
        <f t="shared" si="0"/>
        <v>140763</v>
      </c>
      <c r="H82" s="16">
        <f t="shared" si="0"/>
        <v>444190</v>
      </c>
      <c r="I82" s="16">
        <f t="shared" si="0"/>
        <v>1678541</v>
      </c>
      <c r="J82" s="16">
        <f t="shared" si="0"/>
        <v>1434636</v>
      </c>
      <c r="K82" s="16">
        <f t="shared" si="0"/>
        <v>259596</v>
      </c>
      <c r="L82" s="16">
        <f t="shared" si="0"/>
        <v>26390</v>
      </c>
      <c r="M82" s="16">
        <f t="shared" si="0"/>
        <v>327</v>
      </c>
      <c r="N82" s="16">
        <f t="shared" si="0"/>
        <v>0</v>
      </c>
      <c r="O82" s="16">
        <f t="shared" si="0"/>
        <v>3997976</v>
      </c>
      <c r="R82" s="1"/>
    </row>
    <row r="83" spans="1:18" ht="16.5" thickTop="1" thickBot="1">
      <c r="A83" s="2"/>
      <c r="B83" s="29" t="s">
        <v>2</v>
      </c>
      <c r="C83" s="26">
        <f>AVERAGE(C7:C81)</f>
        <v>0</v>
      </c>
      <c r="D83" s="26">
        <f t="shared" ref="D83:O83" si="1">AVERAGE(D7:D81)</f>
        <v>0</v>
      </c>
      <c r="E83" s="26">
        <f t="shared" si="1"/>
        <v>0</v>
      </c>
      <c r="F83" s="26">
        <f t="shared" si="1"/>
        <v>214.8095238095238</v>
      </c>
      <c r="G83" s="26">
        <f t="shared" si="1"/>
        <v>2234.3333333333335</v>
      </c>
      <c r="H83" s="26">
        <f t="shared" si="1"/>
        <v>7050.6349206349205</v>
      </c>
      <c r="I83" s="26">
        <f t="shared" si="1"/>
        <v>26643.507936507936</v>
      </c>
      <c r="J83" s="26">
        <f t="shared" si="1"/>
        <v>22772</v>
      </c>
      <c r="K83" s="26">
        <f t="shared" si="1"/>
        <v>4120.5714285714284</v>
      </c>
      <c r="L83" s="26">
        <f t="shared" si="1"/>
        <v>418.88888888888891</v>
      </c>
      <c r="M83" s="26">
        <f t="shared" si="1"/>
        <v>5.1904761904761907</v>
      </c>
      <c r="N83" s="26">
        <f t="shared" si="1"/>
        <v>0</v>
      </c>
      <c r="O83" s="26">
        <f t="shared" si="1"/>
        <v>63459.936507936509</v>
      </c>
      <c r="P83" s="2"/>
      <c r="Q83" s="1"/>
      <c r="R83" s="1"/>
    </row>
    <row r="84" spans="1:18" ht="15.75" thickTop="1">
      <c r="A84" s="37" t="s">
        <v>34</v>
      </c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2"/>
      <c r="Q84" s="1"/>
      <c r="R84" s="1"/>
    </row>
    <row r="85" spans="1:18">
      <c r="A85" s="36" t="s">
        <v>31</v>
      </c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2"/>
      <c r="Q85" s="1"/>
      <c r="R85" s="1"/>
    </row>
    <row r="86" spans="1:18">
      <c r="A86" s="36" t="s">
        <v>30</v>
      </c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7"/>
      <c r="P86" s="2"/>
      <c r="Q86" s="1"/>
      <c r="R86" s="1"/>
    </row>
    <row r="87" spans="1:18">
      <c r="A87" s="6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1" t="s">
        <v>25</v>
      </c>
      <c r="P87" s="2"/>
      <c r="Q87" s="1"/>
      <c r="R87" s="1"/>
    </row>
    <row r="88" spans="1:18">
      <c r="A88" s="30" t="s">
        <v>0</v>
      </c>
      <c r="B88" s="14" t="s">
        <v>3</v>
      </c>
      <c r="C88" s="14" t="s">
        <v>4</v>
      </c>
      <c r="D88" s="14" t="s">
        <v>5</v>
      </c>
      <c r="E88" s="14" t="s">
        <v>6</v>
      </c>
      <c r="F88" s="14" t="s">
        <v>7</v>
      </c>
      <c r="G88" s="14" t="s">
        <v>8</v>
      </c>
      <c r="H88" s="14" t="s">
        <v>9</v>
      </c>
      <c r="I88" s="14" t="s">
        <v>10</v>
      </c>
      <c r="J88" s="14" t="s">
        <v>11</v>
      </c>
      <c r="K88" s="14" t="s">
        <v>12</v>
      </c>
      <c r="L88" s="14" t="s">
        <v>13</v>
      </c>
      <c r="M88" s="14" t="s">
        <v>14</v>
      </c>
      <c r="N88" s="14" t="s">
        <v>15</v>
      </c>
      <c r="O88" s="14" t="s">
        <v>19</v>
      </c>
      <c r="P88" s="3"/>
      <c r="Q88" s="1"/>
      <c r="R88" s="1"/>
    </row>
    <row r="89" spans="1:18">
      <c r="A89" s="4">
        <v>1951</v>
      </c>
      <c r="B89" s="5">
        <f>CAMB!B89</f>
        <v>0</v>
      </c>
      <c r="C89" s="5">
        <f>CAMB!C89</f>
        <v>0</v>
      </c>
      <c r="D89" s="5">
        <f>CAMB!D89</f>
        <v>0</v>
      </c>
      <c r="E89" s="5">
        <f>CAMB!E89</f>
        <v>0</v>
      </c>
      <c r="F89" s="5">
        <f>CAMB!F89</f>
        <v>40</v>
      </c>
      <c r="G89" s="5">
        <f>CAMB!G89</f>
        <v>3</v>
      </c>
      <c r="H89" s="5">
        <f>CAMB!H89</f>
        <v>9</v>
      </c>
      <c r="I89" s="5">
        <f>CAMB!I89</f>
        <v>382</v>
      </c>
      <c r="J89" s="5">
        <f>CAMB!J89</f>
        <v>12</v>
      </c>
      <c r="K89" s="5">
        <f>CAMB!K89</f>
        <v>0</v>
      </c>
      <c r="L89" s="5">
        <f>CAMB!L89</f>
        <v>0</v>
      </c>
      <c r="M89" s="5">
        <f>CAMB!M89</f>
        <v>0</v>
      </c>
      <c r="N89" s="5">
        <f>SUM(B89:M89)</f>
        <v>446</v>
      </c>
      <c r="O89" s="11">
        <f>N89/O7</f>
        <v>4.772095013909694E-2</v>
      </c>
      <c r="P89" s="2"/>
      <c r="Q89" s="1"/>
      <c r="R89" s="1"/>
    </row>
    <row r="90" spans="1:18">
      <c r="A90" s="6">
        <v>1952</v>
      </c>
      <c r="B90" s="2">
        <f>CAMB!B90+MEEK!B88</f>
        <v>0</v>
      </c>
      <c r="C90" s="2">
        <f>CAMB!C90+MEEK!C88</f>
        <v>0</v>
      </c>
      <c r="D90" s="2">
        <f>CAMB!D90+MEEK!D88</f>
        <v>0</v>
      </c>
      <c r="E90" s="2">
        <f>CAMB!E90+MEEK!E88</f>
        <v>0</v>
      </c>
      <c r="F90" s="2">
        <f>CAMB!F90+MEEK!F88</f>
        <v>283</v>
      </c>
      <c r="G90" s="2">
        <f>CAMB!G90+MEEK!G88</f>
        <v>1323</v>
      </c>
      <c r="H90" s="2">
        <f>CAMB!H90+MEEK!H88</f>
        <v>1312</v>
      </c>
      <c r="I90" s="2">
        <f>CAMB!I90+MEEK!I88</f>
        <v>2576</v>
      </c>
      <c r="J90" s="2">
        <f>CAMB!J90+MEEK!J88</f>
        <v>1742</v>
      </c>
      <c r="K90" s="2">
        <f>CAMB!K90+MEEK!K88</f>
        <v>793</v>
      </c>
      <c r="L90" s="2">
        <f>CAMB!L90+MEEK!L88</f>
        <v>0</v>
      </c>
      <c r="M90" s="2">
        <f>CAMB!M90+MEEK!M88</f>
        <v>0</v>
      </c>
      <c r="N90" s="2">
        <f>SUM(B90:M90)</f>
        <v>8029</v>
      </c>
      <c r="O90" s="12">
        <f>N90/O8</f>
        <v>0.47185002350728728</v>
      </c>
      <c r="P90" s="2"/>
      <c r="Q90" s="1"/>
      <c r="R90" s="1"/>
    </row>
    <row r="91" spans="1:18">
      <c r="A91" s="6">
        <v>1953</v>
      </c>
      <c r="B91" s="2">
        <f>CAMB!B91+MEEK!B89</f>
        <v>0</v>
      </c>
      <c r="C91" s="2">
        <f>CAMB!C91+MEEK!C89</f>
        <v>0</v>
      </c>
      <c r="D91" s="2">
        <f>CAMB!D91+MEEK!D89</f>
        <v>0</v>
      </c>
      <c r="E91" s="2">
        <f>CAMB!E91+MEEK!E89</f>
        <v>0</v>
      </c>
      <c r="F91" s="2">
        <f>CAMB!F91+MEEK!F89</f>
        <v>701</v>
      </c>
      <c r="G91" s="2">
        <f>CAMB!G91+MEEK!G89</f>
        <v>1276</v>
      </c>
      <c r="H91" s="2">
        <f>CAMB!H91+MEEK!H89</f>
        <v>2684</v>
      </c>
      <c r="I91" s="2">
        <f>CAMB!I91+MEEK!I89</f>
        <v>4441</v>
      </c>
      <c r="J91" s="2">
        <f>CAMB!J91+MEEK!J89</f>
        <v>2249</v>
      </c>
      <c r="K91" s="2">
        <f>CAMB!K91+MEEK!K89</f>
        <v>1705</v>
      </c>
      <c r="L91" s="2">
        <f>CAMB!L91+MEEK!L89</f>
        <v>0</v>
      </c>
      <c r="M91" s="2">
        <f>CAMB!M91+MEEK!M89</f>
        <v>0</v>
      </c>
      <c r="N91" s="2">
        <f>SUM(B91:M91)</f>
        <v>13056</v>
      </c>
      <c r="O91" s="12">
        <f>N91/O9</f>
        <v>0.49001651403693142</v>
      </c>
      <c r="P91" s="2"/>
      <c r="Q91" s="1"/>
      <c r="R91" s="1"/>
    </row>
    <row r="92" spans="1:18">
      <c r="A92" s="6">
        <v>1954</v>
      </c>
      <c r="B92" s="2">
        <f>BART!B86+CAMB!B92+MEEK!B90</f>
        <v>0</v>
      </c>
      <c r="C92" s="2">
        <f>BART!C86+CAMB!C92+MEEK!C90</f>
        <v>0</v>
      </c>
      <c r="D92" s="2">
        <f>BART!D86+CAMB!D92+MEEK!D90</f>
        <v>0</v>
      </c>
      <c r="E92" s="2">
        <f>BART!E86+CAMB!E92+MEEK!E90</f>
        <v>262</v>
      </c>
      <c r="F92" s="2">
        <f>BART!F86+CAMB!F92+MEEK!F90</f>
        <v>230</v>
      </c>
      <c r="G92" s="2">
        <f>BART!G86+CAMB!G92+MEEK!G90</f>
        <v>1595</v>
      </c>
      <c r="H92" s="2">
        <f>BART!H86+CAMB!H92+MEEK!H90</f>
        <v>7515</v>
      </c>
      <c r="I92" s="2">
        <f>BART!I86+CAMB!I92+MEEK!I90</f>
        <v>4412</v>
      </c>
      <c r="J92" s="2">
        <f>BART!J86+CAMB!J92+MEEK!J90</f>
        <v>2771</v>
      </c>
      <c r="K92" s="2">
        <f>BART!K86+CAMB!K92+MEEK!K90</f>
        <v>752</v>
      </c>
      <c r="L92" s="2">
        <f>BART!L86+CAMB!L92+MEEK!L90</f>
        <v>0</v>
      </c>
      <c r="M92" s="2">
        <f>BART!M86+CAMB!M92+MEEK!M90</f>
        <v>0</v>
      </c>
      <c r="N92" s="2">
        <f>SUM(B92:M92)</f>
        <v>17537</v>
      </c>
      <c r="O92" s="12">
        <f>N92/O10</f>
        <v>0.49040827740492171</v>
      </c>
      <c r="P92" s="2"/>
      <c r="Q92" s="1"/>
      <c r="R92" s="1"/>
    </row>
    <row r="93" spans="1:18">
      <c r="A93" s="6">
        <v>1955</v>
      </c>
      <c r="B93" s="2">
        <f>BART!B87+CAMB!B93+MEEK!B91</f>
        <v>0</v>
      </c>
      <c r="C93" s="2">
        <f>BART!C87+CAMB!C93+MEEK!C91</f>
        <v>0</v>
      </c>
      <c r="D93" s="2">
        <f>BART!D87+CAMB!D93+MEEK!D91</f>
        <v>0</v>
      </c>
      <c r="E93" s="2">
        <f>BART!E87+CAMB!E93+MEEK!E91</f>
        <v>0</v>
      </c>
      <c r="F93" s="2">
        <f>BART!F87+CAMB!F93+MEEK!F91</f>
        <v>2572</v>
      </c>
      <c r="G93" s="2">
        <f>BART!G87+CAMB!G93+MEEK!G91</f>
        <v>781</v>
      </c>
      <c r="H93" s="2">
        <f>BART!H87+CAMB!H93+MEEK!H91</f>
        <v>11717</v>
      </c>
      <c r="I93" s="2">
        <f>BART!I87+CAMB!I93+MEEK!I91</f>
        <v>14861</v>
      </c>
      <c r="J93" s="2">
        <f>BART!J87+CAMB!J93+MEEK!J91</f>
        <v>3900</v>
      </c>
      <c r="K93" s="2">
        <f>BART!K87+CAMB!K93+MEEK!K91</f>
        <v>537</v>
      </c>
      <c r="L93" s="2">
        <f>BART!L87+CAMB!L93+MEEK!L91</f>
        <v>0</v>
      </c>
      <c r="M93" s="2">
        <f>BART!M87+CAMB!M93+MEEK!M91</f>
        <v>0</v>
      </c>
      <c r="N93" s="2">
        <f>SUM(B93:M93)</f>
        <v>34368</v>
      </c>
      <c r="O93" s="12">
        <f>N93/O11</f>
        <v>0.61808502985396729</v>
      </c>
      <c r="P93" s="2"/>
      <c r="Q93" s="1"/>
      <c r="R93" s="1"/>
    </row>
    <row r="94" spans="1:18">
      <c r="A94" s="6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12"/>
      <c r="P94" s="2"/>
      <c r="Q94" s="1"/>
      <c r="R94" s="1"/>
    </row>
    <row r="95" spans="1:18">
      <c r="A95" s="6">
        <v>1956</v>
      </c>
      <c r="B95" s="2">
        <f>BART!B89+CAMB!B95+MEEK!B93</f>
        <v>0</v>
      </c>
      <c r="C95" s="2">
        <f>BART!C89+CAMB!C95+MEEK!C93</f>
        <v>0</v>
      </c>
      <c r="D95" s="2">
        <f>BART!D89+CAMB!D95+MEEK!D93</f>
        <v>0</v>
      </c>
      <c r="E95" s="2">
        <f>BART!E89+CAMB!E95+MEEK!E93</f>
        <v>0</v>
      </c>
      <c r="F95" s="2">
        <f>BART!F89+CAMB!F95+MEEK!F93</f>
        <v>2112</v>
      </c>
      <c r="G95" s="2">
        <f>BART!G89+CAMB!G95+MEEK!G93</f>
        <v>3989</v>
      </c>
      <c r="H95" s="2">
        <f>BART!H89+CAMB!H95+MEEK!H93</f>
        <v>14256</v>
      </c>
      <c r="I95" s="2">
        <f>BART!I89+CAMB!I95+MEEK!I93</f>
        <v>9125</v>
      </c>
      <c r="J95" s="2">
        <f>BART!J89+CAMB!J95+MEEK!J93</f>
        <v>4194</v>
      </c>
      <c r="K95" s="2">
        <f>BART!K89+CAMB!K95+MEEK!K93</f>
        <v>1542</v>
      </c>
      <c r="L95" s="2">
        <f>BART!L89+CAMB!L95+MEEK!L93</f>
        <v>0</v>
      </c>
      <c r="M95" s="2">
        <f>BART!M89+CAMB!M95+MEEK!M93</f>
        <v>0</v>
      </c>
      <c r="N95" s="2">
        <f>SUM(B95:M95)</f>
        <v>35218</v>
      </c>
      <c r="O95" s="12">
        <f>N95/O13</f>
        <v>0.61558091975319429</v>
      </c>
      <c r="P95" s="2"/>
      <c r="Q95" s="1"/>
      <c r="R95" s="1"/>
    </row>
    <row r="96" spans="1:18">
      <c r="A96" s="6">
        <v>1957</v>
      </c>
      <c r="B96" s="2">
        <f>BART!B90+CAMB!B96+MEEK!B94</f>
        <v>0</v>
      </c>
      <c r="C96" s="2">
        <f>BART!C90+CAMB!C96+MEEK!C94</f>
        <v>0</v>
      </c>
      <c r="D96" s="2">
        <f>BART!D90+CAMB!D96+MEEK!D94</f>
        <v>0</v>
      </c>
      <c r="E96" s="2">
        <f>BART!E90+CAMB!E96+MEEK!E94</f>
        <v>0</v>
      </c>
      <c r="F96" s="2">
        <f>BART!F90+CAMB!F96+MEEK!F94</f>
        <v>0</v>
      </c>
      <c r="G96" s="2">
        <f>BART!G90+CAMB!G96+MEEK!G94</f>
        <v>0</v>
      </c>
      <c r="H96" s="2">
        <f>BART!H90+CAMB!H96+MEEK!H94</f>
        <v>1315</v>
      </c>
      <c r="I96" s="2">
        <f>BART!I90+CAMB!I96+MEEK!I94</f>
        <v>6788</v>
      </c>
      <c r="J96" s="2">
        <f>BART!J90+CAMB!J96+MEEK!J94</f>
        <v>611</v>
      </c>
      <c r="K96" s="2">
        <f>BART!K90+CAMB!K96+MEEK!K94</f>
        <v>441</v>
      </c>
      <c r="L96" s="2">
        <f>BART!L90+CAMB!L96+MEEK!L94</f>
        <v>0</v>
      </c>
      <c r="M96" s="2">
        <f>BART!M90+CAMB!M96+MEEK!M94</f>
        <v>0</v>
      </c>
      <c r="N96" s="2">
        <f>SUM(B96:M96)</f>
        <v>9155</v>
      </c>
      <c r="O96" s="12">
        <f>N96/O14</f>
        <v>0.21606759340114701</v>
      </c>
      <c r="P96" s="2"/>
      <c r="Q96" s="1"/>
      <c r="R96" s="1"/>
    </row>
    <row r="97" spans="1:18">
      <c r="A97" s="6">
        <v>1958</v>
      </c>
      <c r="B97" s="2">
        <f>BART!B91+CAMB!B97+MEEK!B95</f>
        <v>0</v>
      </c>
      <c r="C97" s="2">
        <f>BART!C91+CAMB!C97+MEEK!C95</f>
        <v>0</v>
      </c>
      <c r="D97" s="2">
        <f>BART!D91+CAMB!D97+MEEK!D95</f>
        <v>0</v>
      </c>
      <c r="E97" s="2">
        <f>BART!E91+CAMB!E97+MEEK!E95</f>
        <v>0</v>
      </c>
      <c r="F97" s="2">
        <f>BART!F91+CAMB!F97+MEEK!F95</f>
        <v>0</v>
      </c>
      <c r="G97" s="2">
        <f>BART!G91+CAMB!G97+MEEK!G95</f>
        <v>76</v>
      </c>
      <c r="H97" s="2">
        <f>BART!H91+CAMB!H97+MEEK!H95</f>
        <v>5334</v>
      </c>
      <c r="I97" s="2">
        <f>BART!I91+CAMB!I97+MEEK!I95</f>
        <v>12559</v>
      </c>
      <c r="J97" s="2">
        <f>BART!J91+CAMB!J97+MEEK!J95</f>
        <v>2645</v>
      </c>
      <c r="K97" s="2">
        <f>BART!K91+CAMB!K97+MEEK!K95</f>
        <v>322</v>
      </c>
      <c r="L97" s="2">
        <f>BART!L91+CAMB!L97+MEEK!L95</f>
        <v>0</v>
      </c>
      <c r="M97" s="2">
        <f>BART!M91+CAMB!M97+MEEK!M95</f>
        <v>0</v>
      </c>
      <c r="N97" s="2">
        <f>SUM(B97:M97)</f>
        <v>20936</v>
      </c>
      <c r="O97" s="12">
        <f>N97/O15</f>
        <v>0.44352173544614865</v>
      </c>
      <c r="P97" s="2"/>
      <c r="Q97" s="1"/>
      <c r="R97" s="1"/>
    </row>
    <row r="98" spans="1:18">
      <c r="A98" s="6">
        <v>1959</v>
      </c>
      <c r="B98" s="2">
        <f>BART!B92+CAMB!B98+MEEK!B96</f>
        <v>0</v>
      </c>
      <c r="C98" s="2">
        <f>BART!C92+CAMB!C98+MEEK!C96</f>
        <v>0</v>
      </c>
      <c r="D98" s="2">
        <f>BART!D92+CAMB!D98+MEEK!D96</f>
        <v>0</v>
      </c>
      <c r="E98" s="2">
        <f>BART!E92+CAMB!E98+MEEK!E96</f>
        <v>0</v>
      </c>
      <c r="F98" s="2">
        <f>BART!F92+CAMB!F98+MEEK!F96</f>
        <v>0</v>
      </c>
      <c r="G98" s="2">
        <f>BART!G92+CAMB!G98+MEEK!G96</f>
        <v>2007</v>
      </c>
      <c r="H98" s="2">
        <f>BART!H92+CAMB!H98+MEEK!H96</f>
        <v>21671</v>
      </c>
      <c r="I98" s="2">
        <f>BART!I92+CAMB!I98+MEEK!I96</f>
        <v>17985</v>
      </c>
      <c r="J98" s="2">
        <f>BART!J92+CAMB!J98+MEEK!J96</f>
        <v>2315</v>
      </c>
      <c r="K98" s="2">
        <f>BART!K92+CAMB!K98+MEEK!K96</f>
        <v>66</v>
      </c>
      <c r="L98" s="2">
        <f>BART!L92+CAMB!L98+MEEK!L96</f>
        <v>0</v>
      </c>
      <c r="M98" s="2">
        <f>BART!M92+CAMB!M98+MEEK!M96</f>
        <v>0</v>
      </c>
      <c r="N98" s="2">
        <f>SUM(B98:M98)</f>
        <v>44044</v>
      </c>
      <c r="O98" s="12">
        <f>N98/O16</f>
        <v>0.61681955045164905</v>
      </c>
      <c r="P98" s="2"/>
      <c r="Q98" s="1"/>
      <c r="R98" s="1"/>
    </row>
    <row r="99" spans="1:18">
      <c r="A99" s="6">
        <v>1960</v>
      </c>
      <c r="B99" s="2">
        <f>BART!B93+CAMB!B99+MEEK!B97</f>
        <v>0</v>
      </c>
      <c r="C99" s="2">
        <f>BART!C93+CAMB!C99+MEEK!C97</f>
        <v>0</v>
      </c>
      <c r="D99" s="2">
        <f>BART!D93+CAMB!D99+MEEK!D97</f>
        <v>0</v>
      </c>
      <c r="E99" s="2">
        <f>BART!E93+CAMB!E99+MEEK!E97</f>
        <v>0</v>
      </c>
      <c r="F99" s="2">
        <f>BART!F93+CAMB!F99+MEEK!F97</f>
        <v>0</v>
      </c>
      <c r="G99" s="2">
        <f>BART!G93+CAMB!G99+MEEK!G97</f>
        <v>97</v>
      </c>
      <c r="H99" s="2">
        <f>BART!H93+CAMB!H99+MEEK!H97</f>
        <v>17772</v>
      </c>
      <c r="I99" s="2">
        <f>BART!I93+CAMB!I99+MEEK!I97</f>
        <v>24395</v>
      </c>
      <c r="J99" s="2">
        <f>BART!J93+CAMB!J99+MEEK!J97</f>
        <v>6328</v>
      </c>
      <c r="K99" s="2">
        <f>BART!K93+CAMB!K99+MEEK!K97</f>
        <v>578</v>
      </c>
      <c r="L99" s="2">
        <f>BART!L93+CAMB!L99+MEEK!L97</f>
        <v>0</v>
      </c>
      <c r="M99" s="2">
        <f>BART!M93+CAMB!M99+MEEK!M97</f>
        <v>0</v>
      </c>
      <c r="N99" s="2">
        <f>SUM(B99:M99)</f>
        <v>49170</v>
      </c>
      <c r="O99" s="12">
        <f>N99/O17</f>
        <v>0.67457813143092327</v>
      </c>
      <c r="P99" s="2"/>
      <c r="Q99" s="1"/>
      <c r="R99" s="1"/>
    </row>
    <row r="100" spans="1:18">
      <c r="A100" s="6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12"/>
      <c r="P100" s="2"/>
      <c r="Q100" s="1"/>
      <c r="R100" s="1"/>
    </row>
    <row r="101" spans="1:18">
      <c r="A101" s="6">
        <v>1961</v>
      </c>
      <c r="B101" s="2">
        <f>BART!B95+CAMB!B101+MEEK!B99</f>
        <v>0</v>
      </c>
      <c r="C101" s="2">
        <f>BART!C95+CAMB!C101+MEEK!C99</f>
        <v>0</v>
      </c>
      <c r="D101" s="2">
        <f>BART!D95+CAMB!D101+MEEK!D99</f>
        <v>0</v>
      </c>
      <c r="E101" s="2">
        <f>BART!E95+CAMB!E101+MEEK!E99</f>
        <v>0</v>
      </c>
      <c r="F101" s="2">
        <f>BART!F95+CAMB!F101+MEEK!F99</f>
        <v>0</v>
      </c>
      <c r="G101" s="2">
        <f>BART!G95+CAMB!G101+MEEK!G99</f>
        <v>118</v>
      </c>
      <c r="H101" s="2">
        <f>BART!H95+CAMB!H101+MEEK!H99</f>
        <v>22401</v>
      </c>
      <c r="I101" s="2">
        <f>BART!I95+CAMB!I101+MEEK!I99</f>
        <v>19003</v>
      </c>
      <c r="J101" s="2">
        <f>BART!J95+CAMB!J101+MEEK!J99</f>
        <v>5379</v>
      </c>
      <c r="K101" s="2">
        <f>BART!K95+CAMB!K101+MEEK!K99</f>
        <v>264</v>
      </c>
      <c r="L101" s="2">
        <f>BART!L95+CAMB!L101+MEEK!L99</f>
        <v>0</v>
      </c>
      <c r="M101" s="2">
        <f>BART!M95+CAMB!M101+MEEK!M99</f>
        <v>0</v>
      </c>
      <c r="N101" s="2">
        <f>SUM(B101:M101)</f>
        <v>47165</v>
      </c>
      <c r="O101" s="12">
        <f>N101/O19</f>
        <v>0.67786257347762979</v>
      </c>
      <c r="P101" s="2"/>
      <c r="Q101" s="1"/>
      <c r="R101" s="1"/>
    </row>
    <row r="102" spans="1:18">
      <c r="A102" s="6">
        <v>1962</v>
      </c>
      <c r="B102" s="2">
        <f>BART!B96+CAMB!B102+MEEK!B100</f>
        <v>0</v>
      </c>
      <c r="C102" s="2">
        <f>BART!C96+CAMB!C102+MEEK!C100</f>
        <v>0</v>
      </c>
      <c r="D102" s="2">
        <f>BART!D96+CAMB!D102+MEEK!D100</f>
        <v>0</v>
      </c>
      <c r="E102" s="2">
        <f>BART!E96+CAMB!E102+MEEK!E100</f>
        <v>0</v>
      </c>
      <c r="F102" s="2">
        <f>BART!F96+CAMB!F102+MEEK!F100</f>
        <v>388</v>
      </c>
      <c r="G102" s="2">
        <f>BART!G96+CAMB!G102+MEEK!G100</f>
        <v>7</v>
      </c>
      <c r="H102" s="2">
        <f>BART!H96+CAMB!H102+MEEK!H100</f>
        <v>7366</v>
      </c>
      <c r="I102" s="2">
        <f>BART!I96+CAMB!I102+MEEK!I100</f>
        <v>16484</v>
      </c>
      <c r="J102" s="2">
        <f>BART!J96+CAMB!J102+MEEK!J100</f>
        <v>6058</v>
      </c>
      <c r="K102" s="2">
        <f>BART!K96+CAMB!K102+MEEK!K100</f>
        <v>256</v>
      </c>
      <c r="L102" s="2">
        <f>BART!L96+CAMB!L102+MEEK!L100</f>
        <v>0</v>
      </c>
      <c r="M102" s="2">
        <f>BART!M96+CAMB!M102+MEEK!M100</f>
        <v>0</v>
      </c>
      <c r="N102" s="2">
        <f>SUM(B102:M102)</f>
        <v>30559</v>
      </c>
      <c r="O102" s="12">
        <f>N102/O20</f>
        <v>0.57801358073729403</v>
      </c>
      <c r="P102" s="2"/>
      <c r="Q102" s="1"/>
      <c r="R102" s="1"/>
    </row>
    <row r="103" spans="1:18">
      <c r="A103" s="6">
        <v>1963</v>
      </c>
      <c r="B103" s="2">
        <f>BART!B97+CAMB!B103+MEEK!B101+R.WILL!B75</f>
        <v>0</v>
      </c>
      <c r="C103" s="2">
        <f>BART!C97+CAMB!C103+MEEK!C101+R.WILL!C75</f>
        <v>0</v>
      </c>
      <c r="D103" s="2">
        <f>BART!D97+CAMB!D103+MEEK!D101+R.WILL!D75</f>
        <v>0</v>
      </c>
      <c r="E103" s="2">
        <f>BART!E97+CAMB!E103+MEEK!E101+R.WILL!E75</f>
        <v>0</v>
      </c>
      <c r="F103" s="2">
        <f>BART!F97+CAMB!F103+MEEK!F101+R.WILL!F75</f>
        <v>953</v>
      </c>
      <c r="G103" s="2">
        <f>BART!G97+CAMB!G103+MEEK!G101+R.WILL!G75</f>
        <v>3963</v>
      </c>
      <c r="H103" s="2">
        <f>BART!H97+CAMB!H103+MEEK!H101+R.WILL!H75</f>
        <v>35802</v>
      </c>
      <c r="I103" s="2">
        <f>BART!I97+CAMB!I103+MEEK!I101+R.WILL!I75</f>
        <v>16025</v>
      </c>
      <c r="J103" s="2">
        <f>BART!J97+CAMB!J103+MEEK!J101+R.WILL!J75</f>
        <v>1731</v>
      </c>
      <c r="K103" s="2">
        <f>BART!K97+CAMB!K103+MEEK!K101+R.WILL!K75</f>
        <v>0</v>
      </c>
      <c r="L103" s="2">
        <f>BART!L97+CAMB!L103+MEEK!L101+R.WILL!L75</f>
        <v>0</v>
      </c>
      <c r="M103" s="2">
        <f>BART!M97+CAMB!M103+MEEK!M101+R.WILL!M75</f>
        <v>0</v>
      </c>
      <c r="N103" s="2">
        <f>SUM(B103:M103)</f>
        <v>58474</v>
      </c>
      <c r="O103" s="12">
        <f>N103/O21</f>
        <v>0.6791484221651819</v>
      </c>
      <c r="P103" s="2"/>
      <c r="Q103" s="1"/>
      <c r="R103" s="1"/>
    </row>
    <row r="104" spans="1:18">
      <c r="A104" s="6">
        <v>1964</v>
      </c>
      <c r="B104" s="2">
        <f>BART!B98+CAMB!B104+MEEK!B102+R.WILL!B76</f>
        <v>0</v>
      </c>
      <c r="C104" s="2">
        <f>BART!C98+CAMB!C104+MEEK!C102+R.WILL!C76</f>
        <v>0</v>
      </c>
      <c r="D104" s="2">
        <f>BART!D98+CAMB!D104+MEEK!D102+R.WILL!D76</f>
        <v>0</v>
      </c>
      <c r="E104" s="2">
        <f>BART!E98+CAMB!E104+MEEK!E102+R.WILL!E76</f>
        <v>0</v>
      </c>
      <c r="F104" s="2">
        <f>BART!F98+CAMB!F104+MEEK!F102+R.WILL!F76</f>
        <v>413</v>
      </c>
      <c r="G104" s="2">
        <f>BART!G98+CAMB!G104+MEEK!G102+R.WILL!G76</f>
        <v>883</v>
      </c>
      <c r="H104" s="2">
        <f>BART!H98+CAMB!H104+MEEK!H102+R.WILL!H76</f>
        <v>24797</v>
      </c>
      <c r="I104" s="2">
        <f>BART!I98+CAMB!I104+MEEK!I102+R.WILL!I76</f>
        <v>20305</v>
      </c>
      <c r="J104" s="2">
        <f>BART!J98+CAMB!J104+MEEK!J102+R.WILL!J76</f>
        <v>3976</v>
      </c>
      <c r="K104" s="2">
        <f>BART!K98+CAMB!K104+MEEK!K102+R.WILL!K76</f>
        <v>0</v>
      </c>
      <c r="L104" s="2">
        <f>BART!L98+CAMB!L104+MEEK!L102+R.WILL!L76</f>
        <v>0</v>
      </c>
      <c r="M104" s="2">
        <f>BART!M98+CAMB!M104+MEEK!M102+R.WILL!M76</f>
        <v>0</v>
      </c>
      <c r="N104" s="2">
        <f>SUM(B104:M104)</f>
        <v>50374</v>
      </c>
      <c r="O104" s="12">
        <f>N104/O22</f>
        <v>0.61673135077559715</v>
      </c>
      <c r="P104" s="2"/>
      <c r="Q104" s="1"/>
      <c r="R104" s="1"/>
    </row>
    <row r="105" spans="1:18">
      <c r="A105" s="6">
        <v>1965</v>
      </c>
      <c r="B105" s="2">
        <f>BART!B99+CAMB!B105+MEEK!B103+R.WILL!B77</f>
        <v>0</v>
      </c>
      <c r="C105" s="2">
        <f>BART!C99+CAMB!C105+MEEK!C103+R.WILL!C77</f>
        <v>0</v>
      </c>
      <c r="D105" s="2">
        <f>BART!D99+CAMB!D105+MEEK!D103+R.WILL!D77</f>
        <v>0</v>
      </c>
      <c r="E105" s="2">
        <f>BART!E99+CAMB!E105+MEEK!E103+R.WILL!E77</f>
        <v>147</v>
      </c>
      <c r="F105" s="2">
        <f>BART!F99+CAMB!F105+MEEK!F103+R.WILL!F77</f>
        <v>1670</v>
      </c>
      <c r="G105" s="2">
        <f>BART!G99+CAMB!G105+MEEK!G103+R.WILL!G77</f>
        <v>11</v>
      </c>
      <c r="H105" s="2">
        <f>BART!H99+CAMB!H105+MEEK!H103+R.WILL!H77</f>
        <v>12175</v>
      </c>
      <c r="I105" s="2">
        <f>BART!I99+CAMB!I105+MEEK!I103+R.WILL!I77</f>
        <v>21713</v>
      </c>
      <c r="J105" s="2">
        <f>BART!J99+CAMB!J105+MEEK!J103+R.WILL!J77</f>
        <v>1147</v>
      </c>
      <c r="K105" s="2">
        <f>BART!K99+CAMB!K105+MEEK!K103+R.WILL!K77</f>
        <v>0</v>
      </c>
      <c r="L105" s="2">
        <f>BART!L99+CAMB!L105+MEEK!L103+R.WILL!L77</f>
        <v>0</v>
      </c>
      <c r="M105" s="2">
        <f>BART!M99+CAMB!M105+MEEK!M103+R.WILL!M77</f>
        <v>0</v>
      </c>
      <c r="N105" s="2">
        <f>SUM(B105:M105)</f>
        <v>36863</v>
      </c>
      <c r="O105" s="12">
        <f>N105/O23</f>
        <v>0.55976007896135449</v>
      </c>
      <c r="P105" s="2"/>
      <c r="Q105" s="1"/>
      <c r="R105" s="1"/>
    </row>
    <row r="106" spans="1:18">
      <c r="A106" s="6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12"/>
      <c r="P106" s="2"/>
      <c r="Q106" s="1"/>
      <c r="R106" s="1"/>
    </row>
    <row r="107" spans="1:18">
      <c r="A107" s="6">
        <v>1966</v>
      </c>
      <c r="B107" s="2">
        <f>BART!B101+CAMB!B107+MEEK!B105+R.WILL!B79</f>
        <v>0</v>
      </c>
      <c r="C107" s="2">
        <f>BART!C101+CAMB!C107+MEEK!C105+R.WILL!C79</f>
        <v>0</v>
      </c>
      <c r="D107" s="2">
        <f>BART!D101+CAMB!D107+MEEK!D105+R.WILL!D79</f>
        <v>0</v>
      </c>
      <c r="E107" s="2">
        <f>BART!E101+CAMB!E107+MEEK!E105+R.WILL!E79</f>
        <v>0</v>
      </c>
      <c r="F107" s="2">
        <f>BART!F101+CAMB!F107+MEEK!F105+R.WILL!F79</f>
        <v>1614</v>
      </c>
      <c r="G107" s="2">
        <f>BART!G101+CAMB!G107+MEEK!G105+R.WILL!G79</f>
        <v>1309</v>
      </c>
      <c r="H107" s="2">
        <f>BART!H101+CAMB!H107+MEEK!H105+R.WILL!H79</f>
        <v>19706</v>
      </c>
      <c r="I107" s="2">
        <f>BART!I101+CAMB!I107+MEEK!I105+R.WILL!I79</f>
        <v>9752</v>
      </c>
      <c r="J107" s="2">
        <f>BART!J101+CAMB!J107+MEEK!J105+R.WILL!J79</f>
        <v>3408</v>
      </c>
      <c r="K107" s="2">
        <f>BART!K101+CAMB!K107+MEEK!K105+R.WILL!K79</f>
        <v>609</v>
      </c>
      <c r="L107" s="2">
        <f>BART!L101+CAMB!L107+MEEK!L105+R.WILL!L79</f>
        <v>0</v>
      </c>
      <c r="M107" s="2">
        <f>BART!M101+CAMB!M107+MEEK!M105+R.WILL!M79</f>
        <v>0</v>
      </c>
      <c r="N107" s="2">
        <f>SUM(B107:M107)</f>
        <v>36398</v>
      </c>
      <c r="O107" s="12">
        <f>N107/O25</f>
        <v>0.51225107311237772</v>
      </c>
      <c r="P107" s="2"/>
      <c r="Q107" s="1"/>
      <c r="R107" s="1"/>
    </row>
    <row r="108" spans="1:18">
      <c r="A108" s="6">
        <v>1967</v>
      </c>
      <c r="B108" s="2">
        <f>BART!B102+CAMB!B108+MEEK!B106+R.WILL!B80</f>
        <v>0</v>
      </c>
      <c r="C108" s="2">
        <f>BART!C102+CAMB!C108+MEEK!C106+R.WILL!C80</f>
        <v>0</v>
      </c>
      <c r="D108" s="2">
        <f>BART!D102+CAMB!D108+MEEK!D106+R.WILL!D80</f>
        <v>0</v>
      </c>
      <c r="E108" s="2">
        <f>BART!E102+CAMB!E108+MEEK!E106+R.WILL!E80</f>
        <v>314</v>
      </c>
      <c r="F108" s="2">
        <f>BART!F102+CAMB!F108+MEEK!F106+R.WILL!F80</f>
        <v>685</v>
      </c>
      <c r="G108" s="2">
        <f>BART!G102+CAMB!G108+MEEK!G106+R.WILL!G80</f>
        <v>4</v>
      </c>
      <c r="H108" s="2">
        <f>BART!H102+CAMB!H108+MEEK!H106+R.WILL!H80</f>
        <v>7478</v>
      </c>
      <c r="I108" s="2">
        <f>BART!I102+CAMB!I108+MEEK!I106+R.WILL!I80</f>
        <v>24932</v>
      </c>
      <c r="J108" s="2">
        <f>BART!J102+CAMB!J108+MEEK!J106+R.WILL!J80</f>
        <v>6564</v>
      </c>
      <c r="K108" s="2">
        <f>BART!K102+CAMB!K108+MEEK!K106+R.WILL!K80</f>
        <v>370</v>
      </c>
      <c r="L108" s="2">
        <f>BART!L102+CAMB!L108+MEEK!L106+R.WILL!L80</f>
        <v>0</v>
      </c>
      <c r="M108" s="2">
        <f>BART!M102+CAMB!M108+MEEK!M106+R.WILL!M80</f>
        <v>0</v>
      </c>
      <c r="N108" s="2">
        <f>SUM(B108:M108)</f>
        <v>40347</v>
      </c>
      <c r="O108" s="12">
        <f>N108/O26</f>
        <v>0.57683894488526699</v>
      </c>
      <c r="P108" s="2"/>
      <c r="Q108" s="1"/>
      <c r="R108" s="1"/>
    </row>
    <row r="109" spans="1:18">
      <c r="A109" s="6">
        <v>1968</v>
      </c>
      <c r="B109" s="2">
        <f>BART!B103+CAMB!B109+MEEK!B107+R.WILL!B81</f>
        <v>0</v>
      </c>
      <c r="C109" s="2">
        <f>BART!C103+CAMB!C109+MEEK!C107+R.WILL!C81</f>
        <v>0</v>
      </c>
      <c r="D109" s="2">
        <f>BART!D103+CAMB!D109+MEEK!D107+R.WILL!D81</f>
        <v>0</v>
      </c>
      <c r="E109" s="2">
        <f>BART!E103+CAMB!E109+MEEK!E107+R.WILL!E81</f>
        <v>63</v>
      </c>
      <c r="F109" s="2">
        <f>BART!F103+CAMB!F109+MEEK!F107+R.WILL!F81</f>
        <v>294</v>
      </c>
      <c r="G109" s="2">
        <f>BART!G103+CAMB!G109+MEEK!G107+R.WILL!G81</f>
        <v>1412</v>
      </c>
      <c r="H109" s="2">
        <f>BART!H103+CAMB!H109+MEEK!H107+R.WILL!H81</f>
        <v>32084</v>
      </c>
      <c r="I109" s="2">
        <f>BART!I103+CAMB!I109+MEEK!I107+R.WILL!I81</f>
        <v>18747</v>
      </c>
      <c r="J109" s="2">
        <f>BART!J103+CAMB!J109+MEEK!J107+R.WILL!J81</f>
        <v>1029</v>
      </c>
      <c r="K109" s="2">
        <f>BART!K103+CAMB!K109+MEEK!K107+R.WILL!K81</f>
        <v>244</v>
      </c>
      <c r="L109" s="2">
        <f>BART!L103+CAMB!L109+MEEK!L107+R.WILL!L81</f>
        <v>0</v>
      </c>
      <c r="M109" s="2">
        <f>BART!M103+CAMB!M109+MEEK!M107+R.WILL!M81</f>
        <v>0</v>
      </c>
      <c r="N109" s="2">
        <f>SUM(B109:M109)</f>
        <v>53873</v>
      </c>
      <c r="O109" s="12">
        <f>N109/O27</f>
        <v>0.6278245871645165</v>
      </c>
      <c r="P109" s="2"/>
      <c r="Q109" s="1"/>
      <c r="R109" s="1"/>
    </row>
    <row r="110" spans="1:18">
      <c r="A110" s="6">
        <v>1969</v>
      </c>
      <c r="B110" s="2">
        <f>BART!B104+CAMB!B110+MEEK!B108+R.WILL!B82</f>
        <v>0</v>
      </c>
      <c r="C110" s="2">
        <f>BART!C104+CAMB!C110+MEEK!C108+R.WILL!C82</f>
        <v>0</v>
      </c>
      <c r="D110" s="2">
        <f>BART!D104+CAMB!D110+MEEK!D108+R.WILL!D82</f>
        <v>0</v>
      </c>
      <c r="E110" s="2">
        <f>BART!E104+CAMB!E110+MEEK!E108+R.WILL!E82</f>
        <v>0</v>
      </c>
      <c r="F110" s="2">
        <f>BART!F104+CAMB!F110+MEEK!F108+R.WILL!F82</f>
        <v>0</v>
      </c>
      <c r="G110" s="2">
        <f>BART!G104+CAMB!G110+MEEK!G108+R.WILL!G82</f>
        <v>173</v>
      </c>
      <c r="H110" s="2">
        <f>BART!H104+CAMB!H110+MEEK!H108+R.WILL!H82</f>
        <v>19599</v>
      </c>
      <c r="I110" s="2">
        <f>BART!I104+CAMB!I110+MEEK!I108+R.WILL!I82</f>
        <v>26899</v>
      </c>
      <c r="J110" s="2">
        <f>BART!J104+CAMB!J110+MEEK!J108+R.WILL!J82</f>
        <v>2858</v>
      </c>
      <c r="K110" s="2">
        <f>BART!K104+CAMB!K110+MEEK!K108+R.WILL!K82</f>
        <v>185</v>
      </c>
      <c r="L110" s="2">
        <f>BART!L104+CAMB!L110+MEEK!L108+R.WILL!L82</f>
        <v>0</v>
      </c>
      <c r="M110" s="2">
        <f>BART!M104+CAMB!M110+MEEK!M108+R.WILL!M82</f>
        <v>0</v>
      </c>
      <c r="N110" s="2">
        <f>SUM(B110:M110)</f>
        <v>49714</v>
      </c>
      <c r="O110" s="12">
        <f>N110/O28</f>
        <v>0.63895636527215471</v>
      </c>
      <c r="P110" s="2"/>
      <c r="Q110" s="1"/>
      <c r="R110" s="1"/>
    </row>
    <row r="111" spans="1:18">
      <c r="A111" s="6">
        <v>1970</v>
      </c>
      <c r="B111" s="2">
        <f>BART!B105+CAMB!B111+MEEK!B109+R.WILL!B83</f>
        <v>0</v>
      </c>
      <c r="C111" s="2">
        <f>BART!C105+CAMB!C111+MEEK!C109+R.WILL!C83</f>
        <v>0</v>
      </c>
      <c r="D111" s="2">
        <f>BART!D105+CAMB!D111+MEEK!D109+R.WILL!D83</f>
        <v>0</v>
      </c>
      <c r="E111" s="2">
        <f>BART!E105+CAMB!E111+MEEK!E109+R.WILL!E83</f>
        <v>0</v>
      </c>
      <c r="F111" s="2">
        <f>BART!F105+CAMB!F111+MEEK!F109+R.WILL!F83</f>
        <v>364</v>
      </c>
      <c r="G111" s="2">
        <f>BART!G105+CAMB!G111+MEEK!G109+R.WILL!G83</f>
        <v>781</v>
      </c>
      <c r="H111" s="2">
        <f>BART!H105+CAMB!H111+MEEK!H109+R.WILL!H83</f>
        <v>36396</v>
      </c>
      <c r="I111" s="2">
        <f>BART!I105+CAMB!I111+MEEK!I109+R.WILL!I83</f>
        <v>24648</v>
      </c>
      <c r="J111" s="2">
        <f>BART!J105+CAMB!J111+MEEK!J109+R.WILL!J83</f>
        <v>3224</v>
      </c>
      <c r="K111" s="2">
        <f>BART!K105+CAMB!K111+MEEK!K109+R.WILL!K83</f>
        <v>100</v>
      </c>
      <c r="L111" s="2">
        <f>BART!L105+CAMB!L111+MEEK!L109+R.WILL!L83</f>
        <v>0</v>
      </c>
      <c r="M111" s="2">
        <f>BART!M105+CAMB!M111+MEEK!M109+R.WILL!M83</f>
        <v>0</v>
      </c>
      <c r="N111" s="2">
        <f>SUM(B111:M111)</f>
        <v>65513</v>
      </c>
      <c r="O111" s="12">
        <f>N111/O29</f>
        <v>0.64681838376857381</v>
      </c>
      <c r="P111" s="2"/>
      <c r="Q111" s="1"/>
      <c r="R111" s="1"/>
    </row>
    <row r="112" spans="1:18">
      <c r="A112" s="6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12"/>
      <c r="P112" s="2"/>
      <c r="Q112" s="1"/>
      <c r="R112" s="1"/>
    </row>
    <row r="113" spans="1:18">
      <c r="A113" s="6">
        <v>1971</v>
      </c>
      <c r="B113" s="2">
        <f>BART!B107+CAMB!B113+MEEK!B111+R.WILL!B85</f>
        <v>0</v>
      </c>
      <c r="C113" s="2">
        <f>BART!C107+CAMB!C113+MEEK!C111+R.WILL!C85</f>
        <v>0</v>
      </c>
      <c r="D113" s="2">
        <f>BART!D107+CAMB!D113+MEEK!D111+R.WILL!D85</f>
        <v>0</v>
      </c>
      <c r="E113" s="2">
        <f>BART!E107+CAMB!E113+MEEK!E111+R.WILL!E85</f>
        <v>0</v>
      </c>
      <c r="F113" s="2">
        <f>BART!F107+CAMB!F113+MEEK!F111+R.WILL!F85</f>
        <v>0</v>
      </c>
      <c r="G113" s="2">
        <f>BART!G107+CAMB!G113+MEEK!G111+R.WILL!G85</f>
        <v>1302</v>
      </c>
      <c r="H113" s="2">
        <f>BART!H107+CAMB!H113+MEEK!H111+R.WILL!H85</f>
        <v>28525</v>
      </c>
      <c r="I113" s="2">
        <f>BART!I107+CAMB!I113+MEEK!I111+R.WILL!I85</f>
        <v>29901</v>
      </c>
      <c r="J113" s="2">
        <f>BART!J107+CAMB!J113+MEEK!J111+R.WILL!J85</f>
        <v>3842</v>
      </c>
      <c r="K113" s="2">
        <f>BART!K107+CAMB!K113+MEEK!K111+R.WILL!K85</f>
        <v>0</v>
      </c>
      <c r="L113" s="2">
        <f>BART!L107+CAMB!L113+MEEK!L111+R.WILL!L85</f>
        <v>0</v>
      </c>
      <c r="M113" s="2">
        <f>BART!M107+CAMB!M113+MEEK!M111+R.WILL!M85</f>
        <v>0</v>
      </c>
      <c r="N113" s="2">
        <f>SUM(B113:M113)</f>
        <v>63570</v>
      </c>
      <c r="O113" s="12">
        <f>N113/O31</f>
        <v>0.64879263538200893</v>
      </c>
      <c r="P113" s="2"/>
      <c r="Q113" s="2"/>
      <c r="R113" s="2"/>
    </row>
    <row r="114" spans="1:18">
      <c r="A114" s="6">
        <v>1972</v>
      </c>
      <c r="B114" s="2">
        <f>BART!B108+CAMB!B114+MEEK!B112+R.WILL!B86</f>
        <v>0</v>
      </c>
      <c r="C114" s="2">
        <f>BART!C108+CAMB!C114+MEEK!C112+R.WILL!C86</f>
        <v>0</v>
      </c>
      <c r="D114" s="2">
        <f>BART!D108+CAMB!D114+MEEK!D112+R.WILL!D86</f>
        <v>0</v>
      </c>
      <c r="E114" s="2">
        <f>BART!E108+CAMB!E114+MEEK!E112+R.WILL!E86</f>
        <v>175</v>
      </c>
      <c r="F114" s="2">
        <f>BART!F108+CAMB!F114+MEEK!F112+R.WILL!F86</f>
        <v>0</v>
      </c>
      <c r="G114" s="2">
        <f>BART!G108+CAMB!G114+MEEK!G112+R.WILL!G86</f>
        <v>376</v>
      </c>
      <c r="H114" s="2">
        <f>BART!H108+CAMB!H114+MEEK!H112+R.WILL!H86</f>
        <v>26159</v>
      </c>
      <c r="I114" s="2">
        <f>BART!I108+CAMB!I114+MEEK!I112+R.WILL!I86</f>
        <v>27892</v>
      </c>
      <c r="J114" s="2">
        <f>BART!J108+CAMB!J114+MEEK!J112+R.WILL!J86</f>
        <v>2214</v>
      </c>
      <c r="K114" s="2">
        <f>BART!K108+CAMB!K114+MEEK!K112+R.WILL!K86</f>
        <v>0</v>
      </c>
      <c r="L114" s="2">
        <f>BART!L108+CAMB!L114+MEEK!L112+R.WILL!L86</f>
        <v>0</v>
      </c>
      <c r="M114" s="2">
        <f>BART!M108+CAMB!M114+MEEK!M112+R.WILL!M86</f>
        <v>0</v>
      </c>
      <c r="N114" s="2">
        <f>SUM(B114:M114)</f>
        <v>56816</v>
      </c>
      <c r="O114" s="12">
        <f>N114/O32</f>
        <v>0.60309743437324193</v>
      </c>
      <c r="P114" s="2"/>
      <c r="Q114" s="1"/>
      <c r="R114" s="1"/>
    </row>
    <row r="115" spans="1:18">
      <c r="A115" s="6">
        <v>1973</v>
      </c>
      <c r="B115" s="2">
        <f>BART!B109+CAMB!B115+MEEK!B113+R.WILL!B87</f>
        <v>0</v>
      </c>
      <c r="C115" s="2">
        <f>BART!C109+CAMB!C115+MEEK!C113+R.WILL!C87</f>
        <v>0</v>
      </c>
      <c r="D115" s="2">
        <f>BART!D109+CAMB!D115+MEEK!D113+R.WILL!D87</f>
        <v>0</v>
      </c>
      <c r="E115" s="2">
        <f>BART!E109+CAMB!E115+MEEK!E113+R.WILL!E87</f>
        <v>0</v>
      </c>
      <c r="F115" s="2">
        <f>BART!F109+CAMB!F115+MEEK!F113+R.WILL!F87</f>
        <v>0</v>
      </c>
      <c r="G115" s="2">
        <f>BART!G109+CAMB!G115+MEEK!G113+R.WILL!G87</f>
        <v>2106</v>
      </c>
      <c r="H115" s="2">
        <f>BART!H109+CAMB!H115+MEEK!H113+R.WILL!H87</f>
        <v>27684</v>
      </c>
      <c r="I115" s="2">
        <f>BART!I109+CAMB!I115+MEEK!I113+R.WILL!I87</f>
        <v>29589</v>
      </c>
      <c r="J115" s="2">
        <f>BART!J109+CAMB!J115+MEEK!J113+R.WILL!J87</f>
        <v>3106</v>
      </c>
      <c r="K115" s="2">
        <f>BART!K109+CAMB!K115+MEEK!K113+R.WILL!K87</f>
        <v>0</v>
      </c>
      <c r="L115" s="2">
        <f>BART!L109+CAMB!L115+MEEK!L113+R.WILL!L87</f>
        <v>0</v>
      </c>
      <c r="M115" s="2">
        <f>BART!M109+CAMB!M115+MEEK!M113+R.WILL!M87</f>
        <v>0</v>
      </c>
      <c r="N115" s="2">
        <f>SUM(B115:M115)</f>
        <v>62485</v>
      </c>
      <c r="O115" s="12">
        <f>N115/O33</f>
        <v>0.6699582917859479</v>
      </c>
      <c r="P115" s="2"/>
      <c r="Q115" s="1"/>
      <c r="R115" s="1"/>
    </row>
    <row r="116" spans="1:18">
      <c r="A116" s="6">
        <v>1974</v>
      </c>
      <c r="B116" s="2">
        <f>BART!B110+CAMB!B116+MEEK!B114+R.WILL!B88</f>
        <v>0</v>
      </c>
      <c r="C116" s="2">
        <f>BART!C110+CAMB!C116+MEEK!C114+R.WILL!C88</f>
        <v>0</v>
      </c>
      <c r="D116" s="2">
        <f>BART!D110+CAMB!D116+MEEK!D114+R.WILL!D88</f>
        <v>0</v>
      </c>
      <c r="E116" s="2">
        <f>BART!E110+CAMB!E116+MEEK!E114+R.WILL!E88</f>
        <v>0</v>
      </c>
      <c r="F116" s="2">
        <f>BART!F110+CAMB!F116+MEEK!F114+R.WILL!F88</f>
        <v>78</v>
      </c>
      <c r="G116" s="2">
        <f>BART!G110+CAMB!G116+MEEK!G114+R.WILL!G88</f>
        <v>3053</v>
      </c>
      <c r="H116" s="2">
        <f>BART!H110+CAMB!H116+MEEK!H114+R.WILL!H88</f>
        <v>42250</v>
      </c>
      <c r="I116" s="2">
        <f>BART!I110+CAMB!I116+MEEK!I114+R.WILL!I88</f>
        <v>24002</v>
      </c>
      <c r="J116" s="2">
        <f>BART!J110+CAMB!J116+MEEK!J114+R.WILL!J88</f>
        <v>2687</v>
      </c>
      <c r="K116" s="2">
        <f>BART!K110+CAMB!K116+MEEK!K114+R.WILL!K88</f>
        <v>0</v>
      </c>
      <c r="L116" s="2">
        <f>BART!L110+CAMB!L116+MEEK!L114+R.WILL!L88</f>
        <v>0</v>
      </c>
      <c r="M116" s="2">
        <f>BART!M110+CAMB!M116+MEEK!M114+R.WILL!M88</f>
        <v>0</v>
      </c>
      <c r="N116" s="2">
        <f>SUM(B116:M116)</f>
        <v>72070</v>
      </c>
      <c r="O116" s="12">
        <f>N116/O34</f>
        <v>0.68717938938576251</v>
      </c>
      <c r="P116" s="2"/>
      <c r="Q116" s="1"/>
      <c r="R116" s="1"/>
    </row>
    <row r="117" spans="1:18">
      <c r="A117" s="6">
        <v>1975</v>
      </c>
      <c r="B117" s="2">
        <f>BART!B111+CAMB!B117+MEEK!B115+R.WILL!B89</f>
        <v>0</v>
      </c>
      <c r="C117" s="2">
        <f>BART!C111+CAMB!C117+MEEK!C115+R.WILL!C89</f>
        <v>0</v>
      </c>
      <c r="D117" s="2">
        <f>BART!D111+CAMB!D117+MEEK!D115+R.WILL!D89</f>
        <v>0</v>
      </c>
      <c r="E117" s="2">
        <f>BART!E111+CAMB!E117+MEEK!E115+R.WILL!E89</f>
        <v>0</v>
      </c>
      <c r="F117" s="2">
        <f>BART!F111+CAMB!F117+MEEK!F115+R.WILL!F89</f>
        <v>64</v>
      </c>
      <c r="G117" s="2">
        <f>BART!G111+CAMB!G117+MEEK!G115+R.WILL!G89</f>
        <v>16</v>
      </c>
      <c r="H117" s="2">
        <f>BART!H111+CAMB!H117+MEEK!H115+R.WILL!H89</f>
        <v>35574</v>
      </c>
      <c r="I117" s="2">
        <f>BART!I111+CAMB!I117+MEEK!I115+R.WILL!I89</f>
        <v>27458</v>
      </c>
      <c r="J117" s="2">
        <f>BART!J111+CAMB!J117+MEEK!J115+R.WILL!J89</f>
        <v>4872</v>
      </c>
      <c r="K117" s="2">
        <f>BART!K111+CAMB!K117+MEEK!K115+R.WILL!K89</f>
        <v>0</v>
      </c>
      <c r="L117" s="2">
        <f>BART!L111+CAMB!L117+MEEK!L115+R.WILL!L89</f>
        <v>0</v>
      </c>
      <c r="M117" s="2">
        <f>BART!M111+CAMB!M117+MEEK!M115+R.WILL!M89</f>
        <v>0</v>
      </c>
      <c r="N117" s="2">
        <f>SUM(B117:M117)</f>
        <v>67984</v>
      </c>
      <c r="O117" s="12">
        <f>N117/O35</f>
        <v>0.70522090019813077</v>
      </c>
      <c r="P117" s="2"/>
      <c r="Q117" s="1"/>
      <c r="R117" s="1"/>
    </row>
    <row r="118" spans="1:18">
      <c r="A118" s="6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12"/>
      <c r="P118" s="2"/>
      <c r="Q118" s="1"/>
      <c r="R118" s="1"/>
    </row>
    <row r="119" spans="1:18">
      <c r="A119" s="6">
        <v>1976</v>
      </c>
      <c r="B119" s="2">
        <f>BART!B113+CAMB!B119+MEEK!B117+R.WILL!B91</f>
        <v>0</v>
      </c>
      <c r="C119" s="2">
        <f>BART!C113+CAMB!C119+MEEK!C117+R.WILL!C91</f>
        <v>0</v>
      </c>
      <c r="D119" s="2">
        <f>BART!D113+CAMB!D119+MEEK!D117+R.WILL!D91</f>
        <v>0</v>
      </c>
      <c r="E119" s="2">
        <f>BART!E113+CAMB!E119+MEEK!E117+R.WILL!E91</f>
        <v>0</v>
      </c>
      <c r="F119" s="2">
        <f>BART!F113+CAMB!F119+MEEK!F117+R.WILL!F91</f>
        <v>15</v>
      </c>
      <c r="G119" s="2">
        <f>BART!G113+CAMB!G119+MEEK!G117+R.WILL!G91</f>
        <v>3635</v>
      </c>
      <c r="H119" s="2">
        <f>BART!H113+CAMB!H119+MEEK!H117+R.WILL!H91</f>
        <v>39429</v>
      </c>
      <c r="I119" s="2">
        <f>BART!I113+CAMB!I119+MEEK!I117+R.WILL!I91</f>
        <v>34230</v>
      </c>
      <c r="J119" s="2">
        <f>BART!J113+CAMB!J119+MEEK!J117+R.WILL!J91</f>
        <v>5044</v>
      </c>
      <c r="K119" s="2">
        <f>BART!K113+CAMB!K119+MEEK!K117+R.WILL!K91</f>
        <v>0</v>
      </c>
      <c r="L119" s="2">
        <f>BART!L113+CAMB!L119+MEEK!L117+R.WILL!L91</f>
        <v>0</v>
      </c>
      <c r="M119" s="2">
        <f>BART!M113+CAMB!M119+MEEK!M117+R.WILL!M91</f>
        <v>0</v>
      </c>
      <c r="N119" s="2">
        <f>SUM(B119:M119)</f>
        <v>82353</v>
      </c>
      <c r="O119" s="12">
        <f>N119/O37</f>
        <v>0.71580804700605827</v>
      </c>
      <c r="P119" s="2"/>
      <c r="Q119" s="1"/>
      <c r="R119" s="1"/>
    </row>
    <row r="120" spans="1:18">
      <c r="A120" s="6">
        <v>1977</v>
      </c>
      <c r="B120" s="2">
        <f>BART!B114+CAMB!B120+MEEK!B118+R.WILL!B92</f>
        <v>0</v>
      </c>
      <c r="C120" s="2">
        <f>BART!C114+CAMB!C120+MEEK!C118+R.WILL!C92</f>
        <v>0</v>
      </c>
      <c r="D120" s="2">
        <f>BART!D114+CAMB!D120+MEEK!D118+R.WILL!D92</f>
        <v>0</v>
      </c>
      <c r="E120" s="2">
        <f>BART!E114+CAMB!E120+MEEK!E118+R.WILL!E92</f>
        <v>0</v>
      </c>
      <c r="F120" s="2">
        <f>BART!F114+CAMB!F120+MEEK!F118+R.WILL!F92</f>
        <v>0</v>
      </c>
      <c r="G120" s="2">
        <f>BART!G114+CAMB!G120+MEEK!G118+R.WILL!G92</f>
        <v>2060</v>
      </c>
      <c r="H120" s="2">
        <f>BART!H114+CAMB!H120+MEEK!H118+R.WILL!H92</f>
        <v>30744</v>
      </c>
      <c r="I120" s="2">
        <f>BART!I114+CAMB!I120+MEEK!I118+R.WILL!I92</f>
        <v>14736</v>
      </c>
      <c r="J120" s="2">
        <f>BART!J114+CAMB!J120+MEEK!J118+R.WILL!J92</f>
        <v>447</v>
      </c>
      <c r="K120" s="2">
        <f>BART!K114+CAMB!K120+MEEK!K118+R.WILL!K92</f>
        <v>0</v>
      </c>
      <c r="L120" s="2">
        <f>BART!L114+CAMB!L120+MEEK!L118+R.WILL!L92</f>
        <v>0</v>
      </c>
      <c r="M120" s="2">
        <f>BART!M114+CAMB!M120+MEEK!M118+R.WILL!M92</f>
        <v>0</v>
      </c>
      <c r="N120" s="2">
        <f>SUM(B120:M120)</f>
        <v>47987</v>
      </c>
      <c r="O120" s="12">
        <f>N120/O38</f>
        <v>0.61885970002966173</v>
      </c>
      <c r="P120" s="2"/>
      <c r="Q120" s="1"/>
      <c r="R120" s="1"/>
    </row>
    <row r="121" spans="1:18">
      <c r="A121" s="6">
        <v>1978</v>
      </c>
      <c r="B121" s="2">
        <f>BART!B115+CAMB!B121+MEEK!B119+R.WILL!B93</f>
        <v>0</v>
      </c>
      <c r="C121" s="2">
        <f>BART!C115+CAMB!C121+MEEK!C119+R.WILL!C93</f>
        <v>0</v>
      </c>
      <c r="D121" s="2">
        <f>BART!D115+CAMB!D121+MEEK!D119+R.WILL!D93</f>
        <v>0</v>
      </c>
      <c r="E121" s="2">
        <f>BART!E115+CAMB!E121+MEEK!E119+R.WILL!E93</f>
        <v>0</v>
      </c>
      <c r="F121" s="2">
        <f>BART!F115+CAMB!F121+MEEK!F119+R.WILL!F93</f>
        <v>0</v>
      </c>
      <c r="G121" s="2">
        <f>BART!G115+CAMB!G121+MEEK!G119+R.WILL!G93</f>
        <v>4865</v>
      </c>
      <c r="H121" s="2">
        <f>BART!H115+CAMB!H121+MEEK!H119+R.WILL!H93</f>
        <v>32633</v>
      </c>
      <c r="I121" s="2">
        <f>BART!I115+CAMB!I121+MEEK!I119+R.WILL!I93</f>
        <v>23088</v>
      </c>
      <c r="J121" s="2">
        <f>BART!J115+CAMB!J121+MEEK!J119+R.WILL!J93</f>
        <v>2443</v>
      </c>
      <c r="K121" s="2">
        <f>BART!K115+CAMB!K121+MEEK!K119+R.WILL!K93</f>
        <v>0</v>
      </c>
      <c r="L121" s="2">
        <f>BART!L115+CAMB!L121+MEEK!L119+R.WILL!L93</f>
        <v>0</v>
      </c>
      <c r="M121" s="2">
        <f>BART!M115+CAMB!M121+MEEK!M119+R.WILL!M93</f>
        <v>0</v>
      </c>
      <c r="N121" s="2">
        <f>SUM(B121:M121)</f>
        <v>63029</v>
      </c>
      <c r="O121" s="12">
        <f>N121/O39</f>
        <v>0.68998773919516576</v>
      </c>
      <c r="P121" s="2"/>
      <c r="Q121" s="1"/>
      <c r="R121" s="1"/>
    </row>
    <row r="122" spans="1:18">
      <c r="A122" s="6">
        <v>1979</v>
      </c>
      <c r="B122" s="2">
        <f>BART!B116+CAMB!B122+MEEK!B120+R.WILL!B94</f>
        <v>0</v>
      </c>
      <c r="C122" s="2">
        <f>BART!C116+CAMB!C122+MEEK!C120+R.WILL!C94</f>
        <v>0</v>
      </c>
      <c r="D122" s="2">
        <f>BART!D116+CAMB!D122+MEEK!D120+R.WILL!D94</f>
        <v>0</v>
      </c>
      <c r="E122" s="2">
        <f>BART!E116+CAMB!E122+MEEK!E120+R.WILL!E94</f>
        <v>0</v>
      </c>
      <c r="F122" s="2">
        <f>BART!F116+CAMB!F122+MEEK!F120+R.WILL!F94</f>
        <v>0</v>
      </c>
      <c r="G122" s="2">
        <f>BART!G116+CAMB!G122+MEEK!G120+R.WILL!G94</f>
        <v>0</v>
      </c>
      <c r="H122" s="2">
        <f>BART!H116+CAMB!H122+MEEK!H120+R.WILL!H94</f>
        <v>6091</v>
      </c>
      <c r="I122" s="2">
        <f>BART!I116+CAMB!I122+MEEK!I120+R.WILL!I94</f>
        <v>21856</v>
      </c>
      <c r="J122" s="2">
        <f>BART!J116+CAMB!J122+MEEK!J120+R.WILL!J94</f>
        <v>4050</v>
      </c>
      <c r="K122" s="2">
        <f>BART!K116+CAMB!K122+MEEK!K120+R.WILL!K94</f>
        <v>0</v>
      </c>
      <c r="L122" s="2">
        <f>BART!L116+CAMB!L122+MEEK!L120+R.WILL!L94</f>
        <v>0</v>
      </c>
      <c r="M122" s="2">
        <f>BART!M116+CAMB!M122+MEEK!M120+R.WILL!M94</f>
        <v>0</v>
      </c>
      <c r="N122" s="2">
        <f>SUM(B122:M122)</f>
        <v>31997</v>
      </c>
      <c r="O122" s="12">
        <f>N122/O40</f>
        <v>0.53837093870408692</v>
      </c>
      <c r="P122" s="2"/>
      <c r="Q122" s="1"/>
      <c r="R122" s="1"/>
    </row>
    <row r="123" spans="1:18">
      <c r="A123" s="6">
        <v>1980</v>
      </c>
      <c r="B123" s="2">
        <f>BART!B117+CAMB!B123+MEEK!B121+R.WILL!B95</f>
        <v>0</v>
      </c>
      <c r="C123" s="2">
        <f>BART!C117+CAMB!C123+MEEK!C121+R.WILL!C95</f>
        <v>0</v>
      </c>
      <c r="D123" s="2">
        <f>BART!D117+CAMB!D123+MEEK!D121+R.WILL!D95</f>
        <v>0</v>
      </c>
      <c r="E123" s="2">
        <f>BART!E117+CAMB!E123+MEEK!E121+R.WILL!E95</f>
        <v>0</v>
      </c>
      <c r="F123" s="2">
        <f>BART!F117+CAMB!F123+MEEK!F121+R.WILL!F95</f>
        <v>0</v>
      </c>
      <c r="G123" s="2">
        <f>BART!G117+CAMB!G123+MEEK!G121+R.WILL!G95</f>
        <v>20</v>
      </c>
      <c r="H123" s="2">
        <f>BART!H117+CAMB!H123+MEEK!H121+R.WILL!H95</f>
        <v>31537</v>
      </c>
      <c r="I123" s="2">
        <f>BART!I117+CAMB!I123+MEEK!I121+R.WILL!I95</f>
        <v>19734</v>
      </c>
      <c r="J123" s="2">
        <f>BART!J117+CAMB!J123+MEEK!J121+R.WILL!J95</f>
        <v>1665</v>
      </c>
      <c r="K123" s="2">
        <f>BART!K117+CAMB!K123+MEEK!K121+R.WILL!K95</f>
        <v>0</v>
      </c>
      <c r="L123" s="2">
        <f>BART!L117+CAMB!L123+MEEK!L121+R.WILL!L95</f>
        <v>0</v>
      </c>
      <c r="M123" s="2">
        <f>BART!M117+CAMB!M123+MEEK!M121+R.WILL!M95</f>
        <v>0</v>
      </c>
      <c r="N123" s="2">
        <f>SUM(B123:M123)</f>
        <v>52956</v>
      </c>
      <c r="O123" s="12">
        <f>N123/O41</f>
        <v>0.65585058951748731</v>
      </c>
      <c r="P123" s="2"/>
      <c r="Q123" s="1"/>
      <c r="R123" s="1"/>
    </row>
    <row r="124" spans="1:18">
      <c r="A124" s="6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12"/>
      <c r="P124" s="2"/>
      <c r="Q124" s="1"/>
      <c r="R124" s="1"/>
    </row>
    <row r="125" spans="1:18">
      <c r="A125" s="6">
        <v>1981</v>
      </c>
      <c r="B125" s="2">
        <f>BART!B119+CAMB!B125+MEEK!B123+R.WILL!B97</f>
        <v>0</v>
      </c>
      <c r="C125" s="2">
        <f>BART!C119+CAMB!C125+MEEK!C123+R.WILL!C97</f>
        <v>0</v>
      </c>
      <c r="D125" s="2">
        <f>BART!D119+CAMB!D125+MEEK!D123+R.WILL!D97</f>
        <v>0</v>
      </c>
      <c r="E125" s="2">
        <f>BART!E119+CAMB!E125+MEEK!E123+R.WILL!E97</f>
        <v>0</v>
      </c>
      <c r="F125" s="2">
        <f>BART!F119+CAMB!F125+MEEK!F123+R.WILL!F97</f>
        <v>0</v>
      </c>
      <c r="G125" s="2">
        <f>BART!G119+CAMB!G125+MEEK!G123+R.WILL!G97</f>
        <v>127</v>
      </c>
      <c r="H125" s="2">
        <f>BART!H119+CAMB!H125+MEEK!H123+R.WILL!H97</f>
        <v>16237</v>
      </c>
      <c r="I125" s="2">
        <f>BART!I119+CAMB!I125+MEEK!I123+R.WILL!I97</f>
        <v>13647</v>
      </c>
      <c r="J125" s="2">
        <f>BART!J119+CAMB!J125+MEEK!J123+R.WILL!J97</f>
        <v>3184</v>
      </c>
      <c r="K125" s="2">
        <f>BART!K119+CAMB!K125+MEEK!K123+R.WILL!K97</f>
        <v>0</v>
      </c>
      <c r="L125" s="2">
        <f>BART!L119+CAMB!L125+MEEK!L123+R.WILL!L97</f>
        <v>0</v>
      </c>
      <c r="M125" s="2">
        <f>BART!M119+CAMB!M125+MEEK!M123+R.WILL!M97</f>
        <v>0</v>
      </c>
      <c r="N125" s="2">
        <f>SUM(B125:M125)</f>
        <v>33195</v>
      </c>
      <c r="O125" s="12">
        <f>N125/O43</f>
        <v>0.52314311380076595</v>
      </c>
      <c r="P125" s="2"/>
      <c r="Q125" s="1"/>
      <c r="R125" s="1"/>
    </row>
    <row r="126" spans="1:18">
      <c r="A126" s="6">
        <v>1982</v>
      </c>
      <c r="B126" s="2">
        <f>BART!B120+CAMB!B126+MEEK!B124+R.WILL!B98</f>
        <v>0</v>
      </c>
      <c r="C126" s="2">
        <f>BART!C120+CAMB!C126+MEEK!C124+R.WILL!C98</f>
        <v>0</v>
      </c>
      <c r="D126" s="2">
        <f>BART!D120+CAMB!D126+MEEK!D124+R.WILL!D98</f>
        <v>0</v>
      </c>
      <c r="E126" s="2">
        <f>BART!E120+CAMB!E126+MEEK!E124+R.WILL!E98</f>
        <v>0</v>
      </c>
      <c r="F126" s="2">
        <f>BART!F120+CAMB!F126+MEEK!F124+R.WILL!F98</f>
        <v>0</v>
      </c>
      <c r="G126" s="2">
        <f>BART!G120+CAMB!G126+MEEK!G124+R.WILL!G98</f>
        <v>0</v>
      </c>
      <c r="H126" s="2">
        <f>BART!H120+CAMB!H126+MEEK!H124+R.WILL!H98</f>
        <v>19841</v>
      </c>
      <c r="I126" s="2">
        <f>BART!I120+CAMB!I126+MEEK!I124+R.WILL!I98</f>
        <v>20026</v>
      </c>
      <c r="J126" s="2">
        <f>BART!J120+CAMB!J126+MEEK!J124+R.WILL!J98</f>
        <v>3424</v>
      </c>
      <c r="K126" s="2">
        <f>BART!K120+CAMB!K126+MEEK!K124+R.WILL!K98</f>
        <v>0</v>
      </c>
      <c r="L126" s="2">
        <f>BART!L120+CAMB!L126+MEEK!L124+R.WILL!L98</f>
        <v>0</v>
      </c>
      <c r="M126" s="2">
        <f>BART!M120+CAMB!M126+MEEK!M124+R.WILL!M98</f>
        <v>0</v>
      </c>
      <c r="N126" s="2">
        <f>SUM(B126:M126)</f>
        <v>43291</v>
      </c>
      <c r="O126" s="12">
        <f>N126/O44</f>
        <v>0.60403237058741455</v>
      </c>
      <c r="P126" s="2"/>
      <c r="Q126" s="1"/>
      <c r="R126" s="1"/>
    </row>
    <row r="127" spans="1:18">
      <c r="A127" s="6">
        <v>1983</v>
      </c>
      <c r="B127" s="2">
        <f>BART!B121+CAMB!B127+MEEK!B125+R.WILL!B99</f>
        <v>0</v>
      </c>
      <c r="C127" s="2">
        <f>BART!C121+CAMB!C127+MEEK!C125+R.WILL!C99</f>
        <v>0</v>
      </c>
      <c r="D127" s="2">
        <f>BART!D121+CAMB!D127+MEEK!D125+R.WILL!D99</f>
        <v>0</v>
      </c>
      <c r="E127" s="2">
        <f>BART!E121+CAMB!E127+MEEK!E125+R.WILL!E99</f>
        <v>0</v>
      </c>
      <c r="F127" s="2">
        <f>BART!F121+CAMB!F127+MEEK!F125+R.WILL!F99</f>
        <v>0</v>
      </c>
      <c r="G127" s="2">
        <f>BART!G121+CAMB!G127+MEEK!G125+R.WILL!G99</f>
        <v>0</v>
      </c>
      <c r="H127" s="2">
        <f>BART!H121+CAMB!H127+MEEK!H125+R.WILL!H99</f>
        <v>19214</v>
      </c>
      <c r="I127" s="2">
        <f>BART!I121+CAMB!I127+MEEK!I125+R.WILL!I99</f>
        <v>21820</v>
      </c>
      <c r="J127" s="2">
        <f>BART!J121+CAMB!J127+MEEK!J125+R.WILL!J99</f>
        <v>5370</v>
      </c>
      <c r="K127" s="2">
        <f>BART!K121+CAMB!K127+MEEK!K125+R.WILL!K99</f>
        <v>0</v>
      </c>
      <c r="L127" s="2">
        <f>BART!L121+CAMB!L127+MEEK!L125+R.WILL!L99</f>
        <v>0</v>
      </c>
      <c r="M127" s="2">
        <f>BART!M121+CAMB!M127+MEEK!M125+R.WILL!M99</f>
        <v>0</v>
      </c>
      <c r="N127" s="2">
        <f>SUM(B127:M127)</f>
        <v>46404</v>
      </c>
      <c r="O127" s="12">
        <f>N127/O45</f>
        <v>0.61493201876441128</v>
      </c>
      <c r="P127" s="2"/>
      <c r="Q127" s="1"/>
      <c r="R127" s="1"/>
    </row>
    <row r="128" spans="1:18">
      <c r="A128" s="6">
        <v>1984</v>
      </c>
      <c r="B128" s="2">
        <f>BART!B122+CAMB!B128+MEEK!B126+R.WILL!B100</f>
        <v>0</v>
      </c>
      <c r="C128" s="2">
        <f>BART!C122+CAMB!C128+MEEK!C126+R.WILL!C100</f>
        <v>0</v>
      </c>
      <c r="D128" s="2">
        <f>BART!D122+CAMB!D128+MEEK!D126+R.WILL!D100</f>
        <v>0</v>
      </c>
      <c r="E128" s="2">
        <f>BART!E122+CAMB!E128+MEEK!E126+R.WILL!E100</f>
        <v>0</v>
      </c>
      <c r="F128" s="2">
        <f>BART!F122+CAMB!F128+MEEK!F126+R.WILL!F100</f>
        <v>0</v>
      </c>
      <c r="G128" s="2">
        <f>BART!G122+CAMB!G128+MEEK!G126+R.WILL!G100</f>
        <v>27</v>
      </c>
      <c r="H128" s="2">
        <f>BART!H122+CAMB!H128+MEEK!H126+R.WILL!H100</f>
        <v>25220</v>
      </c>
      <c r="I128" s="2">
        <f>BART!I122+CAMB!I128+MEEK!I126+R.WILL!I100</f>
        <v>24684</v>
      </c>
      <c r="J128" s="2">
        <f>BART!J122+CAMB!J128+MEEK!J126+R.WILL!J100</f>
        <v>5121</v>
      </c>
      <c r="K128" s="2">
        <f>BART!K122+CAMB!K128+MEEK!K126+R.WILL!K100</f>
        <v>0</v>
      </c>
      <c r="L128" s="2">
        <f>BART!L122+CAMB!L128+MEEK!L126+R.WILL!L100</f>
        <v>0</v>
      </c>
      <c r="M128" s="2">
        <f>BART!M122+CAMB!M128+MEEK!M126+R.WILL!M100</f>
        <v>0</v>
      </c>
      <c r="N128" s="2">
        <f>SUM(B128:M128)</f>
        <v>55052</v>
      </c>
      <c r="O128" s="12">
        <f>N128/O46</f>
        <v>0.67771321646641713</v>
      </c>
      <c r="P128" s="2"/>
      <c r="Q128" s="1"/>
      <c r="R128" s="1"/>
    </row>
    <row r="129" spans="1:18">
      <c r="A129" s="6">
        <v>1985</v>
      </c>
      <c r="B129" s="2">
        <f>BART!B123+CAMB!B129+MEEK!B127+R.WILL!B101</f>
        <v>0</v>
      </c>
      <c r="C129" s="2">
        <f>BART!C123+CAMB!C129+MEEK!C127+R.WILL!C101</f>
        <v>0</v>
      </c>
      <c r="D129" s="2">
        <f>BART!D123+CAMB!D129+MEEK!D127+R.WILL!D101</f>
        <v>0</v>
      </c>
      <c r="E129" s="2">
        <f>BART!E123+CAMB!E129+MEEK!E127+R.WILL!E101</f>
        <v>0</v>
      </c>
      <c r="F129" s="2">
        <f>BART!F123+CAMB!F129+MEEK!F127+R.WILL!F101</f>
        <v>0</v>
      </c>
      <c r="G129" s="2">
        <f>BART!G123+CAMB!G129+MEEK!G127+R.WILL!G101</f>
        <v>1073</v>
      </c>
      <c r="H129" s="2">
        <f>BART!H123+CAMB!H129+MEEK!H127+R.WILL!H101</f>
        <v>16788</v>
      </c>
      <c r="I129" s="2">
        <f>BART!I123+CAMB!I129+MEEK!I127+R.WILL!I101</f>
        <v>21675</v>
      </c>
      <c r="J129" s="2">
        <f>BART!J123+CAMB!J129+MEEK!J127+R.WILL!J101</f>
        <v>3722</v>
      </c>
      <c r="K129" s="2">
        <f>BART!K123+CAMB!K129+MEEK!K127+R.WILL!K101</f>
        <v>0</v>
      </c>
      <c r="L129" s="2">
        <f>BART!L123+CAMB!L129+MEEK!L127+R.WILL!L101</f>
        <v>0</v>
      </c>
      <c r="M129" s="2">
        <f>BART!M123+CAMB!M129+MEEK!M127+R.WILL!M101</f>
        <v>0</v>
      </c>
      <c r="N129" s="2">
        <f>SUM(B129:M129)</f>
        <v>43258</v>
      </c>
      <c r="O129" s="12">
        <f>N129/O47</f>
        <v>0.59374656857362473</v>
      </c>
      <c r="P129" s="2"/>
      <c r="Q129" s="1"/>
      <c r="R129" s="1"/>
    </row>
    <row r="130" spans="1:18">
      <c r="A130" s="6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12"/>
      <c r="P130" s="2"/>
      <c r="Q130" s="1"/>
      <c r="R130" s="1"/>
    </row>
    <row r="131" spans="1:18">
      <c r="A131" s="6">
        <v>1986</v>
      </c>
      <c r="B131" s="2">
        <f>BART!B125+CAMB!B131+MEEK!B129+R.WILL!B103</f>
        <v>0</v>
      </c>
      <c r="C131" s="2">
        <f>BART!C125+CAMB!C131+MEEK!C129+R.WILL!C103</f>
        <v>0</v>
      </c>
      <c r="D131" s="2">
        <f>BART!D125+CAMB!D131+MEEK!D129+R.WILL!D103</f>
        <v>0</v>
      </c>
      <c r="E131" s="2">
        <f>BART!E125+CAMB!E131+MEEK!E129+R.WILL!E103</f>
        <v>0</v>
      </c>
      <c r="F131" s="2">
        <f>BART!F125+CAMB!F131+MEEK!F129+R.WILL!F103</f>
        <v>0</v>
      </c>
      <c r="G131" s="2">
        <f>BART!G125+CAMB!G131+MEEK!G129+R.WILL!G103</f>
        <v>4115</v>
      </c>
      <c r="H131" s="2">
        <f>BART!H125+CAMB!H131+MEEK!H129+R.WILL!H103</f>
        <v>27318</v>
      </c>
      <c r="I131" s="2">
        <f>BART!I125+CAMB!I131+MEEK!I129+R.WILL!I103</f>
        <v>19285</v>
      </c>
      <c r="J131" s="2">
        <f>BART!J125+CAMB!J131+MEEK!J129+R.WILL!J103</f>
        <v>928</v>
      </c>
      <c r="K131" s="2">
        <f>BART!K125+CAMB!K131+MEEK!K129+R.WILL!K103</f>
        <v>0</v>
      </c>
      <c r="L131" s="2">
        <f>BART!L125+CAMB!L131+MEEK!L129+R.WILL!L103</f>
        <v>0</v>
      </c>
      <c r="M131" s="2">
        <f>BART!M125+CAMB!M131+MEEK!M129+R.WILL!M103</f>
        <v>0</v>
      </c>
      <c r="N131" s="2">
        <f>SUM(B131:M131)</f>
        <v>51646</v>
      </c>
      <c r="O131" s="12">
        <f>N131/O49</f>
        <v>0.63954726700844544</v>
      </c>
      <c r="P131" s="2"/>
      <c r="Q131" s="1"/>
      <c r="R131" s="1"/>
    </row>
    <row r="132" spans="1:18">
      <c r="A132" s="6">
        <v>1987</v>
      </c>
      <c r="B132" s="2">
        <f>BART!B126+CAMB!B132+MEEK!B130+R.WILL!B104</f>
        <v>0</v>
      </c>
      <c r="C132" s="2">
        <f>BART!C126+CAMB!C132+MEEK!C130+R.WILL!C104</f>
        <v>0</v>
      </c>
      <c r="D132" s="2">
        <f>BART!D126+CAMB!D132+MEEK!D130+R.WILL!D104</f>
        <v>0</v>
      </c>
      <c r="E132" s="2">
        <f>BART!E126+CAMB!E132+MEEK!E130+R.WILL!E104</f>
        <v>0</v>
      </c>
      <c r="F132" s="2">
        <f>BART!F126+CAMB!F132+MEEK!F130+R.WILL!F104</f>
        <v>0</v>
      </c>
      <c r="G132" s="2">
        <f>BART!G126+CAMB!G132+MEEK!G130+R.WILL!G104</f>
        <v>3535</v>
      </c>
      <c r="H132" s="2">
        <f>BART!H126+CAMB!H132+MEEK!H130+R.WILL!H104</f>
        <v>21129</v>
      </c>
      <c r="I132" s="2">
        <f>BART!I126+CAMB!I132+MEEK!I130+R.WILL!I104</f>
        <v>19260</v>
      </c>
      <c r="J132" s="2">
        <f>BART!J126+CAMB!J132+MEEK!J130+R.WILL!J104</f>
        <v>812</v>
      </c>
      <c r="K132" s="2">
        <f>BART!K126+CAMB!K132+MEEK!K130+R.WILL!K104</f>
        <v>0</v>
      </c>
      <c r="L132" s="2">
        <f>BART!L126+CAMB!L132+MEEK!L130+R.WILL!L104</f>
        <v>0</v>
      </c>
      <c r="M132" s="2">
        <f>BART!M126+CAMB!M132+MEEK!M130+R.WILL!M104</f>
        <v>0</v>
      </c>
      <c r="N132" s="2">
        <f>SUM(B132:M132)</f>
        <v>44736</v>
      </c>
      <c r="O132" s="12">
        <f>N132/O50</f>
        <v>0.6100474554082802</v>
      </c>
      <c r="P132" s="2"/>
      <c r="Q132" s="1"/>
      <c r="R132" s="1"/>
    </row>
    <row r="133" spans="1:18">
      <c r="A133" s="6">
        <v>1988</v>
      </c>
      <c r="B133" s="2">
        <f>BART!B127+CAMB!B133+MEEK!B131+R.WILL!B105</f>
        <v>0</v>
      </c>
      <c r="C133" s="2">
        <f>BART!C127+CAMB!C133+MEEK!C131+R.WILL!C105</f>
        <v>0</v>
      </c>
      <c r="D133" s="2">
        <f>BART!D127+CAMB!D133+MEEK!D131+R.WILL!D105</f>
        <v>0</v>
      </c>
      <c r="E133" s="2">
        <f>BART!E127+CAMB!E133+MEEK!E131+R.WILL!E105</f>
        <v>0</v>
      </c>
      <c r="F133" s="2">
        <f>BART!F127+CAMB!F133+MEEK!F131+R.WILL!F105</f>
        <v>0</v>
      </c>
      <c r="G133" s="2">
        <f>BART!G127+CAMB!G133+MEEK!G131+R.WILL!G105</f>
        <v>13217</v>
      </c>
      <c r="H133" s="2">
        <f>BART!H127+CAMB!H133+MEEK!H131+R.WILL!H105</f>
        <v>15859</v>
      </c>
      <c r="I133" s="2">
        <f>BART!I127+CAMB!I133+MEEK!I131+R.WILL!I105</f>
        <v>17977</v>
      </c>
      <c r="J133" s="2">
        <f>BART!J127+CAMB!J133+MEEK!J131+R.WILL!J105</f>
        <v>552</v>
      </c>
      <c r="K133" s="2">
        <f>BART!K127+CAMB!K133+MEEK!K131+R.WILL!K105</f>
        <v>0</v>
      </c>
      <c r="L133" s="2">
        <f>BART!L127+CAMB!L133+MEEK!L131+R.WILL!L105</f>
        <v>0</v>
      </c>
      <c r="M133" s="2">
        <f>BART!M127+CAMB!M133+MEEK!M131+R.WILL!M105</f>
        <v>0</v>
      </c>
      <c r="N133" s="2">
        <f>SUM(B133:M133)</f>
        <v>47605</v>
      </c>
      <c r="O133" s="12">
        <f>N133/O51</f>
        <v>0.62260498816390053</v>
      </c>
      <c r="P133" s="2"/>
      <c r="Q133" s="1"/>
      <c r="R133" s="1"/>
    </row>
    <row r="134" spans="1:18">
      <c r="A134" s="6">
        <v>1989</v>
      </c>
      <c r="B134" s="2">
        <f>BART!B128+CAMB!B134+MEEK!B132+R.WILL!B106</f>
        <v>0</v>
      </c>
      <c r="C134" s="2">
        <f>BART!C128+CAMB!C134+MEEK!C132+R.WILL!C106</f>
        <v>0</v>
      </c>
      <c r="D134" s="2">
        <f>BART!D128+CAMB!D134+MEEK!D132+R.WILL!D106</f>
        <v>0</v>
      </c>
      <c r="E134" s="2">
        <f>BART!E128+CAMB!E134+MEEK!E132+R.WILL!E106</f>
        <v>0</v>
      </c>
      <c r="F134" s="2">
        <f>BART!F128+CAMB!F134+MEEK!F132+R.WILL!F106</f>
        <v>0</v>
      </c>
      <c r="G134" s="2">
        <f>BART!G128+CAMB!G134+MEEK!G132+R.WILL!G106</f>
        <v>1350</v>
      </c>
      <c r="H134" s="2">
        <f>BART!H128+CAMB!H134+MEEK!H132+R.WILL!H106</f>
        <v>25385</v>
      </c>
      <c r="I134" s="2">
        <f>BART!I128+CAMB!I134+MEEK!I132+R.WILL!I106</f>
        <v>20058</v>
      </c>
      <c r="J134" s="2">
        <f>BART!J128+CAMB!J134+MEEK!J132+R.WILL!J106</f>
        <v>4061</v>
      </c>
      <c r="K134" s="2">
        <f>BART!K128+CAMB!K134+MEEK!K132+R.WILL!K106</f>
        <v>0</v>
      </c>
      <c r="L134" s="2">
        <f>BART!L128+CAMB!L134+MEEK!L132+R.WILL!L106</f>
        <v>0</v>
      </c>
      <c r="M134" s="2">
        <f>BART!M128+CAMB!M134+MEEK!M132+R.WILL!M106</f>
        <v>0</v>
      </c>
      <c r="N134" s="2">
        <f>SUM(B134:M134)</f>
        <v>50854</v>
      </c>
      <c r="O134" s="12">
        <f>N134/O52</f>
        <v>0.66414177691293053</v>
      </c>
      <c r="P134" s="2"/>
      <c r="Q134" s="1"/>
      <c r="R134" s="1"/>
    </row>
    <row r="135" spans="1:18">
      <c r="A135" s="6">
        <v>1990</v>
      </c>
      <c r="B135" s="2">
        <f>BART!B129+CAMB!B135+MEEK!B133+R.WILL!B107</f>
        <v>0</v>
      </c>
      <c r="C135" s="2">
        <f>BART!C129+CAMB!C135+MEEK!C133+R.WILL!C107</f>
        <v>0</v>
      </c>
      <c r="D135" s="2">
        <f>BART!D129+CAMB!D135+MEEK!D133+R.WILL!D107</f>
        <v>0</v>
      </c>
      <c r="E135" s="2">
        <f>BART!E129+CAMB!E135+MEEK!E133+R.WILL!E107</f>
        <v>0</v>
      </c>
      <c r="F135" s="2">
        <f>BART!F129+CAMB!F135+MEEK!F133+R.WILL!F107</f>
        <v>0</v>
      </c>
      <c r="G135" s="2">
        <f>BART!G129+CAMB!G135+MEEK!G133+R.WILL!G107</f>
        <v>4896</v>
      </c>
      <c r="H135" s="2">
        <f>BART!H129+CAMB!H135+MEEK!H133+R.WILL!H107</f>
        <v>30482</v>
      </c>
      <c r="I135" s="2">
        <f>BART!I129+CAMB!I135+MEEK!I133+R.WILL!I107</f>
        <v>19094</v>
      </c>
      <c r="J135" s="2">
        <f>BART!J129+CAMB!J135+MEEK!J133+R.WILL!J107</f>
        <v>0</v>
      </c>
      <c r="K135" s="2">
        <f>BART!K129+CAMB!K135+MEEK!K133+R.WILL!K107</f>
        <v>0</v>
      </c>
      <c r="L135" s="2">
        <f>BART!L129+CAMB!L135+MEEK!L133+R.WILL!L107</f>
        <v>0</v>
      </c>
      <c r="M135" s="2">
        <f>BART!M129+CAMB!M135+MEEK!M133+R.WILL!M107</f>
        <v>0</v>
      </c>
      <c r="N135" s="2">
        <f>SUM(B135:M135)</f>
        <v>54472</v>
      </c>
      <c r="O135" s="12">
        <f>N135/O53</f>
        <v>0.68986828774062814</v>
      </c>
      <c r="P135" s="2"/>
      <c r="Q135" s="1"/>
      <c r="R135" s="1"/>
    </row>
    <row r="136" spans="1:18">
      <c r="A136" s="6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12"/>
      <c r="P136" s="2"/>
      <c r="Q136" s="1"/>
      <c r="R136" s="1"/>
    </row>
    <row r="137" spans="1:18">
      <c r="A137" s="6">
        <v>1991</v>
      </c>
      <c r="B137" s="2">
        <f>BART!B131+CAMB!B137+MEEK!B135+R.WILL!B109</f>
        <v>0</v>
      </c>
      <c r="C137" s="2">
        <f>BART!C131+CAMB!C137+MEEK!C135+R.WILL!C109</f>
        <v>0</v>
      </c>
      <c r="D137" s="2">
        <f>BART!D131+CAMB!D137+MEEK!D135+R.WILL!D109</f>
        <v>0</v>
      </c>
      <c r="E137" s="2">
        <f>BART!E131+CAMB!E137+MEEK!E135+R.WILL!E109</f>
        <v>0</v>
      </c>
      <c r="F137" s="2">
        <f>BART!F131+CAMB!F137+MEEK!F135+R.WILL!F109</f>
        <v>0</v>
      </c>
      <c r="G137" s="2">
        <f>BART!G131+CAMB!G137+MEEK!G135+R.WILL!G109</f>
        <v>3161</v>
      </c>
      <c r="H137" s="2">
        <f>BART!H131+CAMB!H137+MEEK!H135+R.WILL!H109</f>
        <v>23072</v>
      </c>
      <c r="I137" s="2">
        <f>BART!I131+CAMB!I137+MEEK!I135+R.WILL!I109</f>
        <v>19209</v>
      </c>
      <c r="J137" s="2">
        <f>BART!J131+CAMB!J137+MEEK!J135+R.WILL!J109</f>
        <v>0</v>
      </c>
      <c r="K137" s="2">
        <f>BART!K131+CAMB!K137+MEEK!K135+R.WILL!K109</f>
        <v>0</v>
      </c>
      <c r="L137" s="2">
        <f>BART!L131+CAMB!L137+MEEK!L135+R.WILL!L109</f>
        <v>0</v>
      </c>
      <c r="M137" s="2">
        <f>BART!M131+CAMB!M137+MEEK!M135+R.WILL!M109</f>
        <v>0</v>
      </c>
      <c r="N137" s="2">
        <f>SUM(B137:M137)</f>
        <v>45442</v>
      </c>
      <c r="O137" s="12">
        <f>N137/O55</f>
        <v>0.67966915448929832</v>
      </c>
      <c r="P137" s="2"/>
      <c r="Q137" s="1"/>
      <c r="R137" s="1"/>
    </row>
    <row r="138" spans="1:18">
      <c r="A138" s="6">
        <v>1992</v>
      </c>
      <c r="B138" s="2">
        <f>BART!B132+CAMB!B138+MEEK!B136+R.WILL!B110</f>
        <v>0</v>
      </c>
      <c r="C138" s="2">
        <f>BART!C132+CAMB!C138+MEEK!C136+R.WILL!C110</f>
        <v>0</v>
      </c>
      <c r="D138" s="2">
        <f>BART!D132+CAMB!D138+MEEK!D136+R.WILL!D110</f>
        <v>0</v>
      </c>
      <c r="E138" s="2">
        <f>BART!E132+CAMB!E138+MEEK!E136+R.WILL!E110</f>
        <v>0</v>
      </c>
      <c r="F138" s="2">
        <f>BART!F132+CAMB!F138+MEEK!F136+R.WILL!F110</f>
        <v>0</v>
      </c>
      <c r="G138" s="2">
        <f>BART!G132+CAMB!G138+MEEK!G136+R.WILL!G110</f>
        <v>35</v>
      </c>
      <c r="H138" s="2">
        <f>BART!H132+CAMB!H138+MEEK!H136+R.WILL!H110</f>
        <v>15045</v>
      </c>
      <c r="I138" s="2">
        <f>BART!I132+CAMB!I138+MEEK!I136+R.WILL!I110</f>
        <v>12349</v>
      </c>
      <c r="J138" s="2">
        <f>BART!J132+CAMB!J138+MEEK!J136+R.WILL!J110</f>
        <v>4530</v>
      </c>
      <c r="K138" s="2">
        <f>BART!K132+CAMB!K138+MEEK!K136+R.WILL!K110</f>
        <v>0</v>
      </c>
      <c r="L138" s="2">
        <f>BART!L132+CAMB!L138+MEEK!L136+R.WILL!L110</f>
        <v>0</v>
      </c>
      <c r="M138" s="2">
        <f>BART!M132+CAMB!M138+MEEK!M136+R.WILL!M110</f>
        <v>0</v>
      </c>
      <c r="N138" s="2">
        <f>SUM(B138:M138)</f>
        <v>31959</v>
      </c>
      <c r="O138" s="12">
        <f>N138/O56</f>
        <v>0.57654423437725499</v>
      </c>
      <c r="P138" s="2"/>
      <c r="Q138" s="1"/>
      <c r="R138" s="1"/>
    </row>
    <row r="139" spans="1:18">
      <c r="A139" s="6">
        <v>1993</v>
      </c>
      <c r="B139" s="2">
        <f>BART!B133+CAMB!B139+MEEK!B137+R.WILL!B111</f>
        <v>0</v>
      </c>
      <c r="C139" s="2">
        <f>BART!C133+CAMB!C139+MEEK!C137+R.WILL!C111</f>
        <v>0</v>
      </c>
      <c r="D139" s="2">
        <f>BART!D133+CAMB!D139+MEEK!D137+R.WILL!D111</f>
        <v>0</v>
      </c>
      <c r="E139" s="2">
        <f>BART!E133+CAMB!E139+MEEK!E137+R.WILL!E111</f>
        <v>0</v>
      </c>
      <c r="F139" s="2">
        <f>BART!F133+CAMB!F139+MEEK!F137+R.WILL!F111</f>
        <v>0</v>
      </c>
      <c r="G139" s="2">
        <f>BART!G133+CAMB!G139+MEEK!G137+R.WILL!G111</f>
        <v>97</v>
      </c>
      <c r="H139" s="2">
        <f>BART!H133+CAMB!H139+MEEK!H137+R.WILL!H111</f>
        <v>8743</v>
      </c>
      <c r="I139" s="2">
        <f>BART!I133+CAMB!I139+MEEK!I137+R.WILL!I111</f>
        <v>11134</v>
      </c>
      <c r="J139" s="2">
        <f>BART!J133+CAMB!J139+MEEK!J137+R.WILL!J111</f>
        <v>856</v>
      </c>
      <c r="K139" s="2">
        <f>BART!K133+CAMB!K139+MEEK!K137+R.WILL!K111</f>
        <v>0</v>
      </c>
      <c r="L139" s="2">
        <f>BART!L133+CAMB!L139+MEEK!L137+R.WILL!L111</f>
        <v>0</v>
      </c>
      <c r="M139" s="2">
        <f>BART!M133+CAMB!M139+MEEK!M137+R.WILL!M111</f>
        <v>0</v>
      </c>
      <c r="N139" s="2">
        <f>SUM(B139:M139)</f>
        <v>20830</v>
      </c>
      <c r="O139" s="12">
        <f>N139/O57</f>
        <v>0.44203467521168005</v>
      </c>
      <c r="P139" s="2"/>
      <c r="Q139" s="1"/>
      <c r="R139" s="1"/>
    </row>
    <row r="140" spans="1:18">
      <c r="A140" s="6">
        <v>1994</v>
      </c>
      <c r="B140" s="2">
        <f>BART!B134+CAMB!B140+MEEK!B138+R.WILL!B112</f>
        <v>0</v>
      </c>
      <c r="C140" s="2">
        <f>BART!C134+CAMB!C140+MEEK!C138+R.WILL!C112</f>
        <v>0</v>
      </c>
      <c r="D140" s="2">
        <f>BART!D134+CAMB!D140+MEEK!D138+R.WILL!D112</f>
        <v>0</v>
      </c>
      <c r="E140" s="2">
        <f>BART!E134+CAMB!E140+MEEK!E138+R.WILL!E112</f>
        <v>0</v>
      </c>
      <c r="F140" s="2">
        <f>BART!F134+CAMB!F140+MEEK!F138+R.WILL!F112</f>
        <v>92</v>
      </c>
      <c r="G140" s="2">
        <f>BART!G134+CAMB!G140+MEEK!G138+R.WILL!G112</f>
        <v>9402</v>
      </c>
      <c r="H140" s="2">
        <f>BART!H134+CAMB!H140+MEEK!H138+R.WILL!H112</f>
        <v>18960</v>
      </c>
      <c r="I140" s="2">
        <f>BART!I134+CAMB!I140+MEEK!I138+R.WILL!I112</f>
        <v>18671</v>
      </c>
      <c r="J140" s="2">
        <f>BART!J134+CAMB!J140+MEEK!J138+R.WILL!J112</f>
        <v>603</v>
      </c>
      <c r="K140" s="2">
        <f>BART!K134+CAMB!K140+MEEK!K138+R.WILL!K112</f>
        <v>0</v>
      </c>
      <c r="L140" s="2">
        <f>BART!L134+CAMB!L140+MEEK!L138+R.WILL!L112</f>
        <v>0</v>
      </c>
      <c r="M140" s="2">
        <f>BART!M134+CAMB!M140+MEEK!M138+R.WILL!M112</f>
        <v>0</v>
      </c>
      <c r="N140" s="2">
        <f>SUM(B140:M140)</f>
        <v>47728</v>
      </c>
      <c r="O140" s="12">
        <f>N140/O58</f>
        <v>0.56846117198666035</v>
      </c>
      <c r="P140" s="2"/>
      <c r="Q140" s="1"/>
      <c r="R140" s="1"/>
    </row>
    <row r="141" spans="1:18">
      <c r="A141" s="6">
        <v>1995</v>
      </c>
      <c r="B141" s="2">
        <f>BART!B135+CAMB!B141+MEEK!B139+R.WILL!B113</f>
        <v>0</v>
      </c>
      <c r="C141" s="2">
        <f>BART!C135+CAMB!C141+MEEK!C139+R.WILL!C113</f>
        <v>0</v>
      </c>
      <c r="D141" s="2">
        <f>BART!D135+CAMB!D141+MEEK!D139+R.WILL!D113</f>
        <v>0</v>
      </c>
      <c r="E141" s="2">
        <f>BART!E135+CAMB!E141+MEEK!E139+R.WILL!E113</f>
        <v>0</v>
      </c>
      <c r="F141" s="2">
        <f>BART!F135+CAMB!F141+MEEK!F139+R.WILL!F113</f>
        <v>0</v>
      </c>
      <c r="G141" s="2">
        <f>BART!G135+CAMB!G141+MEEK!G139+R.WILL!G113</f>
        <v>58</v>
      </c>
      <c r="H141" s="2">
        <f>BART!H135+CAMB!H141+MEEK!H139+R.WILL!H113</f>
        <v>19838</v>
      </c>
      <c r="I141" s="2">
        <f>BART!I135+CAMB!I141+MEEK!I139+R.WILL!I113</f>
        <v>26360</v>
      </c>
      <c r="J141" s="2">
        <f>BART!J135+CAMB!J141+MEEK!J139+R.WILL!J113</f>
        <v>6879</v>
      </c>
      <c r="K141" s="2">
        <f>BART!K135+CAMB!K141+MEEK!K139+R.WILL!K113</f>
        <v>0</v>
      </c>
      <c r="L141" s="2">
        <f>BART!L135+CAMB!L141+MEEK!L139+R.WILL!L113</f>
        <v>0</v>
      </c>
      <c r="M141" s="2">
        <f>BART!M135+CAMB!M141+MEEK!M139+R.WILL!M113</f>
        <v>0</v>
      </c>
      <c r="N141" s="2">
        <f>SUM(B141:M141)</f>
        <v>53135</v>
      </c>
      <c r="O141" s="12">
        <f>N141/O59</f>
        <v>0.61236602512389071</v>
      </c>
      <c r="P141" s="2"/>
      <c r="Q141" s="1"/>
      <c r="R141" s="1"/>
    </row>
    <row r="142" spans="1:18">
      <c r="A142" s="6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12"/>
      <c r="P142" s="2"/>
      <c r="Q142" s="1"/>
      <c r="R142" s="1"/>
    </row>
    <row r="143" spans="1:18">
      <c r="A143" s="6">
        <v>1996</v>
      </c>
      <c r="B143" s="2">
        <f>BART!B137+CAMB!B143+MEEK!B141+R.WILL!B115</f>
        <v>0</v>
      </c>
      <c r="C143" s="2">
        <f>BART!C137+CAMB!C143+MEEK!C141+R.WILL!C115</f>
        <v>0</v>
      </c>
      <c r="D143" s="2">
        <f>BART!D137+CAMB!D143+MEEK!D141+R.WILL!D115</f>
        <v>0</v>
      </c>
      <c r="E143" s="2">
        <f>BART!E137+CAMB!E143+MEEK!E141+R.WILL!E115</f>
        <v>0</v>
      </c>
      <c r="F143" s="2">
        <f>BART!F137+CAMB!F143+MEEK!F141+R.WILL!F115</f>
        <v>0</v>
      </c>
      <c r="G143" s="2">
        <f>BART!G137+CAMB!G143+MEEK!G141+R.WILL!G115</f>
        <v>41</v>
      </c>
      <c r="H143" s="2">
        <f>BART!H137+CAMB!H143+MEEK!H141+R.WILL!H115</f>
        <v>14212</v>
      </c>
      <c r="I143" s="2">
        <f>BART!I137+CAMB!I143+MEEK!I141+R.WILL!I115</f>
        <v>11578</v>
      </c>
      <c r="J143" s="2">
        <f>BART!J137+CAMB!J143+MEEK!J141+R.WILL!J115</f>
        <v>1752</v>
      </c>
      <c r="K143" s="2">
        <f>BART!K137+CAMB!K143+MEEK!K141+R.WILL!K115</f>
        <v>0</v>
      </c>
      <c r="L143" s="2">
        <f>BART!L137+CAMB!L143+MEEK!L141+R.WILL!L115</f>
        <v>0</v>
      </c>
      <c r="M143" s="2">
        <f>BART!M137+CAMB!M143+MEEK!M141+R.WILL!M115</f>
        <v>0</v>
      </c>
      <c r="N143" s="2">
        <f>SUM(B143:M143)</f>
        <v>27583</v>
      </c>
      <c r="O143" s="12">
        <f>N143/O61</f>
        <v>0.52036523478031205</v>
      </c>
      <c r="P143" s="2"/>
      <c r="Q143" s="1"/>
      <c r="R143" s="1"/>
    </row>
    <row r="144" spans="1:18">
      <c r="A144" s="6">
        <v>1997</v>
      </c>
      <c r="B144" s="2">
        <f>BART!B138+CAMB!B144+MEEK!B142+R.WILL!B116</f>
        <v>0</v>
      </c>
      <c r="C144" s="2">
        <f>BART!C138+CAMB!C144+MEEK!C142+R.WILL!C116</f>
        <v>0</v>
      </c>
      <c r="D144" s="2">
        <f>BART!D138+CAMB!D144+MEEK!D142+R.WILL!D116</f>
        <v>0</v>
      </c>
      <c r="E144" s="2">
        <f>BART!E138+CAMB!E144+MEEK!E142+R.WILL!E116</f>
        <v>0</v>
      </c>
      <c r="F144" s="2">
        <f>BART!F138+CAMB!F144+MEEK!F142+R.WILL!F116</f>
        <v>0</v>
      </c>
      <c r="G144" s="2">
        <f>BART!G138+CAMB!G144+MEEK!G142+R.WILL!G116</f>
        <v>1896</v>
      </c>
      <c r="H144" s="2">
        <f>BART!H138+CAMB!H144+MEEK!H142+R.WILL!H116</f>
        <v>28788</v>
      </c>
      <c r="I144" s="2">
        <f>BART!I138+CAMB!I144+MEEK!I142+R.WILL!I116</f>
        <v>19064</v>
      </c>
      <c r="J144" s="2">
        <f>BART!J138+CAMB!J144+MEEK!J142+R.WILL!J116</f>
        <v>2770</v>
      </c>
      <c r="K144" s="2">
        <f>BART!K138+CAMB!K144+MEEK!K142+R.WILL!K116</f>
        <v>0</v>
      </c>
      <c r="L144" s="2">
        <f>BART!L138+CAMB!L144+MEEK!L142+R.WILL!L116</f>
        <v>0</v>
      </c>
      <c r="M144" s="2">
        <f>BART!M138+CAMB!M144+MEEK!M142+R.WILL!M116</f>
        <v>0</v>
      </c>
      <c r="N144" s="2">
        <f>SUM(B144:M144)</f>
        <v>52518</v>
      </c>
      <c r="O144" s="12">
        <f>N144/O62</f>
        <v>0.65144260586965685</v>
      </c>
      <c r="P144" s="2"/>
      <c r="Q144" s="1"/>
      <c r="R144" s="1"/>
    </row>
    <row r="145" spans="1:18">
      <c r="A145" s="6">
        <v>1998</v>
      </c>
      <c r="B145" s="2">
        <f>BART!B139+CAMB!B145+MEEK!B143+R.WILL!B117</f>
        <v>0</v>
      </c>
      <c r="C145" s="2">
        <f>BART!C139+CAMB!C145+MEEK!C143+R.WILL!C117</f>
        <v>0</v>
      </c>
      <c r="D145" s="2">
        <f>BART!D139+CAMB!D145+MEEK!D143+R.WILL!D117</f>
        <v>0</v>
      </c>
      <c r="E145" s="2">
        <f>BART!E139+CAMB!E145+MEEK!E143+R.WILL!E117</f>
        <v>0</v>
      </c>
      <c r="F145" s="2">
        <f>BART!F139+CAMB!F145+MEEK!F143+R.WILL!F117</f>
        <v>0</v>
      </c>
      <c r="G145" s="2">
        <f>BART!G139+CAMB!G145+MEEK!G143+R.WILL!G117</f>
        <v>8956</v>
      </c>
      <c r="H145" s="2">
        <f>BART!H139+CAMB!H145+MEEK!H143+R.WILL!H117</f>
        <v>18603</v>
      </c>
      <c r="I145" s="2">
        <f>BART!I139+CAMB!I145+MEEK!I143+R.WILL!I117</f>
        <v>15754</v>
      </c>
      <c r="J145" s="2">
        <f>BART!J139+CAMB!J145+MEEK!J143+R.WILL!J117</f>
        <v>2027</v>
      </c>
      <c r="K145" s="2">
        <f>BART!K139+CAMB!K145+MEEK!K143+R.WILL!K117</f>
        <v>0</v>
      </c>
      <c r="L145" s="2">
        <f>BART!L139+CAMB!L145+MEEK!L143+R.WILL!L117</f>
        <v>0</v>
      </c>
      <c r="M145" s="2">
        <f>BART!M139+CAMB!M145+MEEK!M143+R.WILL!M117</f>
        <v>0</v>
      </c>
      <c r="N145" s="2">
        <f>SUM(B145:M145)</f>
        <v>45340</v>
      </c>
      <c r="O145" s="12">
        <f>N145/O63</f>
        <v>0.60424329655098885</v>
      </c>
      <c r="P145" s="2"/>
      <c r="Q145" s="1"/>
      <c r="R145" s="1"/>
    </row>
    <row r="146" spans="1:18">
      <c r="A146" s="6">
        <v>1999</v>
      </c>
      <c r="B146" s="2">
        <f>BART!B140+CAMB!B146+MEEK!B144+R.WILL!B118</f>
        <v>0</v>
      </c>
      <c r="C146" s="2">
        <f>BART!C140+CAMB!C146+MEEK!C144+R.WILL!C118</f>
        <v>0</v>
      </c>
      <c r="D146" s="2">
        <f>BART!D140+CAMB!D146+MEEK!D144+R.WILL!D118</f>
        <v>0</v>
      </c>
      <c r="E146" s="2">
        <f>BART!E140+CAMB!E146+MEEK!E144+R.WILL!E118</f>
        <v>0</v>
      </c>
      <c r="F146" s="2">
        <f>BART!F140+CAMB!F146+MEEK!F144+R.WILL!F118</f>
        <v>0</v>
      </c>
      <c r="G146" s="2">
        <f>BART!G140+CAMB!G146+MEEK!G144+R.WILL!G118</f>
        <v>117</v>
      </c>
      <c r="H146" s="2">
        <f>BART!H140+CAMB!H146+MEEK!H144+R.WILL!H118</f>
        <v>21170</v>
      </c>
      <c r="I146" s="2">
        <f>BART!I140+CAMB!I146+MEEK!I144+R.WILL!I118</f>
        <v>13264</v>
      </c>
      <c r="J146" s="2">
        <f>BART!J140+CAMB!J146+MEEK!J144+R.WILL!J118</f>
        <v>1438</v>
      </c>
      <c r="K146" s="2">
        <f>BART!K140+CAMB!K146+MEEK!K144+R.WILL!K118</f>
        <v>0</v>
      </c>
      <c r="L146" s="2">
        <f>BART!L140+CAMB!L146+MEEK!L144+R.WILL!L118</f>
        <v>0</v>
      </c>
      <c r="M146" s="2">
        <f>BART!M140+CAMB!M146+MEEK!M144+R.WILL!M118</f>
        <v>0</v>
      </c>
      <c r="N146" s="2">
        <f>SUM(B146:M146)</f>
        <v>35989</v>
      </c>
      <c r="O146" s="12">
        <f>N146/O64</f>
        <v>0.61925082161845935</v>
      </c>
      <c r="P146" s="2"/>
      <c r="Q146" s="1"/>
      <c r="R146" s="1"/>
    </row>
    <row r="147" spans="1:18">
      <c r="A147" s="6">
        <v>2000</v>
      </c>
      <c r="B147" s="2">
        <f>BART!B141+CAMB!B147+MEEK!B145+R.WILL!B119</f>
        <v>0</v>
      </c>
      <c r="C147" s="2">
        <f>BART!C141+CAMB!C147+MEEK!C145+R.WILL!C119</f>
        <v>0</v>
      </c>
      <c r="D147" s="2">
        <f>BART!D141+CAMB!D147+MEEK!D145+R.WILL!D119</f>
        <v>0</v>
      </c>
      <c r="E147" s="2">
        <f>BART!E141+CAMB!E147+MEEK!E145+R.WILL!E119</f>
        <v>0</v>
      </c>
      <c r="F147" s="2">
        <f>BART!F141+CAMB!F147+MEEK!F145+R.WILL!F119</f>
        <v>197</v>
      </c>
      <c r="G147" s="2">
        <f>BART!G141+CAMB!G147+MEEK!G145+R.WILL!G119</f>
        <v>9119</v>
      </c>
      <c r="H147" s="2">
        <f>BART!H141+CAMB!H147+MEEK!H145+R.WILL!H119</f>
        <v>15210</v>
      </c>
      <c r="I147" s="2">
        <f>BART!I141+CAMB!I147+MEEK!I145+R.WILL!I119</f>
        <v>18638</v>
      </c>
      <c r="J147" s="2">
        <f>BART!J141+CAMB!J147+MEEK!J145+R.WILL!J119</f>
        <v>0</v>
      </c>
      <c r="K147" s="2">
        <f>BART!K141+CAMB!K147+MEEK!K145+R.WILL!K119</f>
        <v>0</v>
      </c>
      <c r="L147" s="2">
        <f>BART!L141+CAMB!L147+MEEK!L145+R.WILL!L119</f>
        <v>0</v>
      </c>
      <c r="M147" s="2">
        <f>BART!M141+CAMB!M147+MEEK!M145+R.WILL!M119</f>
        <v>0</v>
      </c>
      <c r="N147" s="2">
        <f>SUM(B147:M147)</f>
        <v>43164</v>
      </c>
      <c r="O147" s="12">
        <f>N147/O65</f>
        <v>0.6147491953171732</v>
      </c>
      <c r="P147" s="2"/>
      <c r="Q147" s="1"/>
      <c r="R147" s="1"/>
    </row>
    <row r="148" spans="1:18">
      <c r="A148" s="6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12"/>
      <c r="P148" s="2"/>
      <c r="Q148" s="1"/>
      <c r="R148" s="1"/>
    </row>
    <row r="149" spans="1:18">
      <c r="A149" s="6">
        <v>2001</v>
      </c>
      <c r="B149" s="2">
        <f>BART!B143+CAMB!B149+MEEK!B147+R.WILL!B121</f>
        <v>0</v>
      </c>
      <c r="C149" s="2">
        <f>BART!C143+CAMB!C149+MEEK!C147+R.WILL!C121</f>
        <v>0</v>
      </c>
      <c r="D149" s="2">
        <f>BART!D143+CAMB!D149+MEEK!D147+R.WILL!D121</f>
        <v>0</v>
      </c>
      <c r="E149" s="2">
        <f>BART!E143+CAMB!E149+MEEK!E147+R.WILL!E121</f>
        <v>0</v>
      </c>
      <c r="F149" s="2">
        <f>BART!F143+CAMB!F149+MEEK!F147+R.WILL!F121</f>
        <v>0</v>
      </c>
      <c r="G149" s="2">
        <f>BART!G143+CAMB!G149+MEEK!G147+R.WILL!G121</f>
        <v>2548</v>
      </c>
      <c r="H149" s="2">
        <f>BART!H143+CAMB!H149+MEEK!H147+R.WILL!H121</f>
        <v>13714</v>
      </c>
      <c r="I149" s="2">
        <f>BART!I143+CAMB!I149+MEEK!I147+R.WILL!I121</f>
        <v>12209</v>
      </c>
      <c r="J149" s="2">
        <f>BART!J143+CAMB!J149+MEEK!J147+R.WILL!J121</f>
        <v>0</v>
      </c>
      <c r="K149" s="2">
        <f>BART!K143+CAMB!K149+MEEK!K147+R.WILL!K121</f>
        <v>0</v>
      </c>
      <c r="L149" s="2">
        <f>BART!L143+CAMB!L149+MEEK!L147+R.WILL!L121</f>
        <v>0</v>
      </c>
      <c r="M149" s="2">
        <f>BART!M143+CAMB!M149+MEEK!M147+R.WILL!M121</f>
        <v>0</v>
      </c>
      <c r="N149" s="2">
        <f>SUM(B149:M149)</f>
        <v>28471</v>
      </c>
      <c r="O149" s="12">
        <f>N149/O67</f>
        <v>0.58495644312952</v>
      </c>
      <c r="P149" s="2"/>
      <c r="Q149" s="1"/>
      <c r="R149" s="1"/>
    </row>
    <row r="150" spans="1:18">
      <c r="A150" s="6">
        <v>2002</v>
      </c>
      <c r="B150" s="2">
        <f>BART!B144+CAMB!B150+MEEK!B148+R.WILL!B122</f>
        <v>0</v>
      </c>
      <c r="C150" s="2">
        <f>BART!C144+CAMB!C150+MEEK!C148+R.WILL!C122</f>
        <v>0</v>
      </c>
      <c r="D150" s="2">
        <f>BART!D144+CAMB!D150+MEEK!D148+R.WILL!D122</f>
        <v>0</v>
      </c>
      <c r="E150" s="2">
        <f>BART!E144+CAMB!E150+MEEK!E148+R.WILL!E122</f>
        <v>0</v>
      </c>
      <c r="F150" s="2">
        <f>BART!F144+CAMB!F150+MEEK!F148+R.WILL!F122</f>
        <v>0</v>
      </c>
      <c r="G150" s="2">
        <f>BART!G144+CAMB!G150+MEEK!G148+R.WILL!G122</f>
        <v>1395</v>
      </c>
      <c r="H150" s="2">
        <f>BART!H144+CAMB!H150+MEEK!H148+R.WILL!H122</f>
        <v>17614</v>
      </c>
      <c r="I150" s="2">
        <f>BART!I144+CAMB!I150+MEEK!I148+R.WILL!I122</f>
        <v>3931</v>
      </c>
      <c r="J150" s="2">
        <f>BART!J144+CAMB!J150+MEEK!J148+R.WILL!J122</f>
        <v>0</v>
      </c>
      <c r="K150" s="2">
        <f>BART!K144+CAMB!K150+MEEK!K148+R.WILL!K122</f>
        <v>0</v>
      </c>
      <c r="L150" s="2">
        <f>BART!L144+CAMB!L150+MEEK!L148+R.WILL!L122</f>
        <v>0</v>
      </c>
      <c r="M150" s="2">
        <f>BART!M144+CAMB!M150+MEEK!M148+R.WILL!M122</f>
        <v>0</v>
      </c>
      <c r="N150" s="2">
        <f>SUM(B150:M150)</f>
        <v>22940</v>
      </c>
      <c r="O150" s="12">
        <f>N150/O68</f>
        <v>0.60274836438161805</v>
      </c>
      <c r="P150" s="2"/>
      <c r="Q150" s="1"/>
      <c r="R150" s="1"/>
    </row>
    <row r="151" spans="1:18">
      <c r="A151" s="6">
        <v>2003</v>
      </c>
      <c r="B151" s="2">
        <f>BART!B145+CAMB!B151+MEEK!B149+R.WILL!B123</f>
        <v>0</v>
      </c>
      <c r="C151" s="2">
        <f>BART!C145+CAMB!C151+MEEK!C149+R.WILL!C123</f>
        <v>0</v>
      </c>
      <c r="D151" s="2">
        <f>BART!D145+CAMB!D151+MEEK!D149+R.WILL!D123</f>
        <v>0</v>
      </c>
      <c r="E151" s="2">
        <f>BART!E145+CAMB!E151+MEEK!E149+R.WILL!E123</f>
        <v>0</v>
      </c>
      <c r="F151" s="2">
        <f>BART!F145+CAMB!F151+MEEK!F149+R.WILL!F123</f>
        <v>0</v>
      </c>
      <c r="G151" s="2">
        <f>BART!G145+CAMB!G151+MEEK!G149+R.WILL!G123</f>
        <v>0</v>
      </c>
      <c r="H151" s="2">
        <f>BART!H145+CAMB!H151+MEEK!H149+R.WILL!H123</f>
        <v>5308</v>
      </c>
      <c r="I151" s="2">
        <f>BART!I145+CAMB!I151+MEEK!I149+R.WILL!I123</f>
        <v>4715</v>
      </c>
      <c r="J151" s="2">
        <f>BART!J145+CAMB!J151+MEEK!J149+R.WILL!J123</f>
        <v>0</v>
      </c>
      <c r="K151" s="2">
        <f>BART!K145+CAMB!K151+MEEK!K149+R.WILL!K123</f>
        <v>0</v>
      </c>
      <c r="L151" s="2">
        <f>BART!L145+CAMB!L151+MEEK!L149+R.WILL!L123</f>
        <v>0</v>
      </c>
      <c r="M151" s="2">
        <f>BART!M145+CAMB!M151+MEEK!M149+R.WILL!M123</f>
        <v>0</v>
      </c>
      <c r="N151" s="2">
        <f>SUM(B151:M151)</f>
        <v>10023</v>
      </c>
      <c r="O151" s="12">
        <f>N151/O69</f>
        <v>0.54674885446214272</v>
      </c>
      <c r="P151" s="2"/>
      <c r="Q151" s="1"/>
      <c r="R151" s="1"/>
    </row>
    <row r="152" spans="1:18">
      <c r="A152" s="6">
        <v>2004</v>
      </c>
      <c r="B152" s="2">
        <f>BART!B146+CAMB!B152+MEEK!B150+R.WILL!B124</f>
        <v>0</v>
      </c>
      <c r="C152" s="2">
        <f>BART!C146+CAMB!C152+MEEK!C150+R.WILL!C124</f>
        <v>0</v>
      </c>
      <c r="D152" s="2">
        <f>BART!D146+CAMB!D152+MEEK!D150+R.WILL!D124</f>
        <v>0</v>
      </c>
      <c r="E152" s="2">
        <f>BART!E146+CAMB!E152+MEEK!E150+R.WILL!E124</f>
        <v>0</v>
      </c>
      <c r="F152" s="2">
        <f>BART!F146+CAMB!F152+MEEK!F150+R.WILL!F124</f>
        <v>0</v>
      </c>
      <c r="G152" s="2">
        <f>BART!G146+CAMB!G152+MEEK!G150+R.WILL!G124</f>
        <v>819</v>
      </c>
      <c r="H152" s="2">
        <f>BART!H146+CAMB!H152+MEEK!H150+R.WILL!H124</f>
        <v>3716</v>
      </c>
      <c r="I152" s="2">
        <f>BART!I146+CAMB!I152+MEEK!I150+R.WILL!I124</f>
        <v>6103</v>
      </c>
      <c r="J152" s="2">
        <f>BART!J146+CAMB!J152+MEEK!J150+R.WILL!J124</f>
        <v>666</v>
      </c>
      <c r="K152" s="2">
        <f>BART!K146+CAMB!K152+MEEK!K150+R.WILL!K124</f>
        <v>0</v>
      </c>
      <c r="L152" s="2">
        <f>BART!L146+CAMB!L152+MEEK!L150+R.WILL!L124</f>
        <v>0</v>
      </c>
      <c r="M152" s="2">
        <f>BART!M146+CAMB!M152+MEEK!M150+R.WILL!M124</f>
        <v>0</v>
      </c>
      <c r="N152" s="2">
        <f>SUM(B152:M152)</f>
        <v>11304</v>
      </c>
      <c r="O152" s="12">
        <f>N152/O70</f>
        <v>0.51466035330540882</v>
      </c>
      <c r="P152" s="2"/>
      <c r="Q152" s="1"/>
      <c r="R152" s="1"/>
    </row>
    <row r="153" spans="1:18">
      <c r="A153" s="6">
        <v>2005</v>
      </c>
      <c r="B153" s="2">
        <f>BART!B147+CAMB!B153+MEEK!B151+R.WILL!B125</f>
        <v>0</v>
      </c>
      <c r="C153" s="2">
        <f>BART!C147+CAMB!C153+MEEK!C151+R.WILL!C125</f>
        <v>0</v>
      </c>
      <c r="D153" s="2">
        <f>BART!D147+CAMB!D153+MEEK!D151+R.WILL!D125</f>
        <v>0</v>
      </c>
      <c r="E153" s="2">
        <f>BART!E147+CAMB!E153+MEEK!E151+R.WILL!E125</f>
        <v>0</v>
      </c>
      <c r="F153" s="2">
        <f>BART!F147+CAMB!F153+MEEK!F151+R.WILL!F125</f>
        <v>0</v>
      </c>
      <c r="G153" s="2">
        <f>BART!G147+CAMB!G153+MEEK!G151+R.WILL!G125</f>
        <v>116</v>
      </c>
      <c r="H153" s="2">
        <f>BART!H147+CAMB!H153+MEEK!H151+R.WILL!H125</f>
        <v>5816</v>
      </c>
      <c r="I153" s="2">
        <f>BART!I147+CAMB!I153+MEEK!I151+R.WILL!I125</f>
        <v>3826</v>
      </c>
      <c r="J153" s="2">
        <f>BART!J147+CAMB!J153+MEEK!J151+R.WILL!J125</f>
        <v>0</v>
      </c>
      <c r="K153" s="2">
        <f>BART!K147+CAMB!K153+MEEK!K151+R.WILL!K125</f>
        <v>0</v>
      </c>
      <c r="L153" s="2">
        <f>BART!L147+CAMB!L153+MEEK!L151+R.WILL!L125</f>
        <v>0</v>
      </c>
      <c r="M153" s="2">
        <f>BART!M147+CAMB!M153+MEEK!M151+R.WILL!M125</f>
        <v>0</v>
      </c>
      <c r="N153" s="2">
        <f>SUM(B153:M153)</f>
        <v>9758</v>
      </c>
      <c r="O153" s="12">
        <f>N153/O71</f>
        <v>0.49452665720656802</v>
      </c>
      <c r="P153" s="2"/>
      <c r="Q153" s="1"/>
      <c r="R153" s="1"/>
    </row>
    <row r="154" spans="1:18">
      <c r="A154" s="6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12"/>
      <c r="P154" s="2"/>
      <c r="Q154" s="1"/>
      <c r="R154" s="1"/>
    </row>
    <row r="155" spans="1:18">
      <c r="A155" s="6">
        <v>2006</v>
      </c>
      <c r="B155" s="2">
        <f>BART!B149+CAMB!B155+MEEK!B153+R.WILL!B127</f>
        <v>0</v>
      </c>
      <c r="C155" s="2">
        <f>BART!C149+CAMB!C155+MEEK!C153+R.WILL!C127</f>
        <v>0</v>
      </c>
      <c r="D155" s="2">
        <f>BART!D149+CAMB!D155+MEEK!D153+R.WILL!D127</f>
        <v>0</v>
      </c>
      <c r="E155" s="2">
        <f>BART!E149+CAMB!E155+MEEK!E153+R.WILL!E127</f>
        <v>0</v>
      </c>
      <c r="F155" s="2">
        <f>BART!F149+CAMB!F155+MEEK!F153+R.WILL!F127</f>
        <v>0</v>
      </c>
      <c r="G155" s="2">
        <f>BART!G149+CAMB!G155+MEEK!G153+R.WILL!G127</f>
        <v>125</v>
      </c>
      <c r="H155" s="2">
        <f>BART!H149+CAMB!H155+MEEK!H153+R.WILL!H127</f>
        <v>7304</v>
      </c>
      <c r="I155" s="2">
        <f>BART!I149+CAMB!I155+MEEK!I153+R.WILL!I127</f>
        <v>4251</v>
      </c>
      <c r="J155" s="2">
        <f>BART!J149+CAMB!J155+MEEK!J153+R.WILL!J127</f>
        <v>118</v>
      </c>
      <c r="K155" s="2">
        <f>BART!K149+CAMB!K155+MEEK!K153+R.WILL!K127</f>
        <v>0</v>
      </c>
      <c r="L155" s="2">
        <f>BART!L149+CAMB!L155+MEEK!L153+R.WILL!L127</f>
        <v>0</v>
      </c>
      <c r="M155" s="2">
        <f>BART!M149+CAMB!M155+MEEK!M153+R.WILL!M127</f>
        <v>0</v>
      </c>
      <c r="N155" s="2">
        <f t="shared" ref="N155:N159" si="2">SUM(B155:M155)</f>
        <v>11798</v>
      </c>
      <c r="O155" s="12">
        <f>N155/O73</f>
        <v>0.46226784734738657</v>
      </c>
      <c r="P155" s="2"/>
      <c r="Q155" s="1"/>
      <c r="R155" s="1"/>
    </row>
    <row r="156" spans="1:18">
      <c r="A156" s="6">
        <v>2007</v>
      </c>
      <c r="B156" s="2">
        <f>BART!B150+CAMB!B156+MEEK!B154+R.WILL!B128</f>
        <v>0</v>
      </c>
      <c r="C156" s="2">
        <f>BART!C150+CAMB!C156+MEEK!C154+R.WILL!C128</f>
        <v>0</v>
      </c>
      <c r="D156" s="2">
        <f>BART!D150+CAMB!D156+MEEK!D154+R.WILL!D128</f>
        <v>0</v>
      </c>
      <c r="E156" s="2">
        <f>BART!E150+CAMB!E156+MEEK!E154+R.WILL!E128</f>
        <v>0</v>
      </c>
      <c r="F156" s="2">
        <f>BART!F150+CAMB!F156+MEEK!F154+R.WILL!F128</f>
        <v>0</v>
      </c>
      <c r="G156" s="2">
        <f>BART!G150+CAMB!G156+MEEK!G154+R.WILL!G128</f>
        <v>0</v>
      </c>
      <c r="H156" s="2">
        <f>BART!H150+CAMB!H156+MEEK!H154+R.WILL!H128</f>
        <v>0</v>
      </c>
      <c r="I156" s="2">
        <f>BART!I150+CAMB!I156+MEEK!I154+R.WILL!I128</f>
        <v>0</v>
      </c>
      <c r="J156" s="2">
        <f>BART!J150+CAMB!J156+MEEK!J154+R.WILL!J128</f>
        <v>0</v>
      </c>
      <c r="K156" s="2">
        <f>BART!K150+CAMB!K156+MEEK!K154+R.WILL!K128</f>
        <v>0</v>
      </c>
      <c r="L156" s="2">
        <f>BART!L150+CAMB!L156+MEEK!L154+R.WILL!L128</f>
        <v>0</v>
      </c>
      <c r="M156" s="2">
        <f>BART!M150+CAMB!M156+MEEK!M154+R.WILL!M128</f>
        <v>0</v>
      </c>
      <c r="N156" s="2">
        <f t="shared" si="2"/>
        <v>0</v>
      </c>
      <c r="O156" s="12">
        <v>0</v>
      </c>
      <c r="P156" s="2"/>
      <c r="Q156" s="1"/>
      <c r="R156" s="1"/>
    </row>
    <row r="157" spans="1:18">
      <c r="A157" s="6">
        <v>2008</v>
      </c>
      <c r="B157" s="2">
        <f>BART!B151+CAMB!B157+MEEK!B155+R.WILL!B129</f>
        <v>0</v>
      </c>
      <c r="C157" s="2">
        <f>BART!C151+CAMB!C157+MEEK!C155+R.WILL!C129</f>
        <v>0</v>
      </c>
      <c r="D157" s="2">
        <f>BART!D151+CAMB!D157+MEEK!D155+R.WILL!D129</f>
        <v>0</v>
      </c>
      <c r="E157" s="2">
        <f>BART!E151+CAMB!E157+MEEK!E155+R.WILL!E129</f>
        <v>0</v>
      </c>
      <c r="F157" s="2">
        <f>BART!F151+CAMB!F157+MEEK!F155+R.WILL!F129</f>
        <v>0</v>
      </c>
      <c r="G157" s="2">
        <f>BART!G151+CAMB!G157+MEEK!G155+R.WILL!G129</f>
        <v>84</v>
      </c>
      <c r="H157" s="2">
        <f>BART!H151+CAMB!H157+MEEK!H155+R.WILL!H129</f>
        <v>5563</v>
      </c>
      <c r="I157" s="2">
        <f>BART!I151+CAMB!I157+MEEK!I155+R.WILL!I129</f>
        <v>3716</v>
      </c>
      <c r="J157" s="2">
        <f>BART!J151+CAMB!J157+MEEK!J155+R.WILL!J129</f>
        <v>611</v>
      </c>
      <c r="K157" s="2">
        <f>BART!K151+CAMB!K157+MEEK!K155+R.WILL!K129</f>
        <v>0</v>
      </c>
      <c r="L157" s="2">
        <f>BART!L151+CAMB!L157+MEEK!L155+R.WILL!L129</f>
        <v>0</v>
      </c>
      <c r="M157" s="2">
        <f>BART!M151+CAMB!M157+MEEK!M155+R.WILL!M129</f>
        <v>0</v>
      </c>
      <c r="N157" s="2">
        <f t="shared" si="2"/>
        <v>9974</v>
      </c>
      <c r="O157" s="12">
        <f>N157/O75</f>
        <v>0.42485943090816153</v>
      </c>
      <c r="P157" s="2"/>
      <c r="Q157" s="1"/>
      <c r="R157" s="1"/>
    </row>
    <row r="158" spans="1:18">
      <c r="A158" s="6">
        <v>2009</v>
      </c>
      <c r="B158" s="2">
        <f>BART!B152+CAMB!B158+MEEK!B156+R.WILL!B130</f>
        <v>0</v>
      </c>
      <c r="C158" s="2">
        <f>BART!C152+CAMB!C158+MEEK!C156+R.WILL!C130</f>
        <v>0</v>
      </c>
      <c r="D158" s="2">
        <f>BART!D152+CAMB!D158+MEEK!D156+R.WILL!D130</f>
        <v>0</v>
      </c>
      <c r="E158" s="2">
        <f>BART!E152+CAMB!E158+MEEK!E156+R.WILL!E130</f>
        <v>0</v>
      </c>
      <c r="F158" s="2">
        <f>BART!F152+CAMB!F158+MEEK!F156+R.WILL!F130</f>
        <v>16</v>
      </c>
      <c r="G158" s="2">
        <f>BART!G152+CAMB!G158+MEEK!G156+R.WILL!G130</f>
        <v>1086</v>
      </c>
      <c r="H158" s="2">
        <f>BART!H152+CAMB!H158+MEEK!H156+R.WILL!H130</f>
        <v>7122</v>
      </c>
      <c r="I158" s="2">
        <f>BART!I152+CAMB!I158+MEEK!I156+R.WILL!I130</f>
        <v>8934</v>
      </c>
      <c r="J158" s="2">
        <f>BART!J152+CAMB!J158+MEEK!J156+R.WILL!J130</f>
        <v>635</v>
      </c>
      <c r="K158" s="2">
        <f>BART!K152+CAMB!K158+MEEK!K156+R.WILL!K130</f>
        <v>0</v>
      </c>
      <c r="L158" s="2">
        <f>BART!L152+CAMB!L158+MEEK!L156+R.WILL!L130</f>
        <v>0</v>
      </c>
      <c r="M158" s="2">
        <f>BART!M152+CAMB!M158+MEEK!M156+R.WILL!M130</f>
        <v>0</v>
      </c>
      <c r="N158" s="2">
        <f t="shared" si="2"/>
        <v>17793</v>
      </c>
      <c r="O158" s="12">
        <f>N158/O76</f>
        <v>0.28192736722018003</v>
      </c>
      <c r="P158" s="2"/>
      <c r="Q158" s="1"/>
      <c r="R158" s="1"/>
    </row>
    <row r="159" spans="1:18">
      <c r="A159" s="6">
        <v>2010</v>
      </c>
      <c r="B159" s="2">
        <f>BART!B153+CAMB!B159+MEEK!B157+R.WILL!B131</f>
        <v>0</v>
      </c>
      <c r="C159" s="2">
        <f>BART!C153+CAMB!C159+MEEK!C157+R.WILL!C131</f>
        <v>0</v>
      </c>
      <c r="D159" s="2">
        <f>BART!D153+CAMB!D159+MEEK!D157+R.WILL!D131</f>
        <v>0</v>
      </c>
      <c r="E159" s="2">
        <f>BART!E153+CAMB!E159+MEEK!E157+R.WILL!E131</f>
        <v>0</v>
      </c>
      <c r="F159" s="2">
        <f>BART!F153+CAMB!F159+MEEK!F157+R.WILL!F131</f>
        <v>0</v>
      </c>
      <c r="G159" s="2">
        <f>BART!G153+CAMB!G159+MEEK!G157+R.WILL!G131</f>
        <v>138</v>
      </c>
      <c r="H159" s="2">
        <f>BART!H153+CAMB!H159+MEEK!H157+R.WILL!H131</f>
        <v>8888</v>
      </c>
      <c r="I159" s="2">
        <f>BART!I153+CAMB!I159+MEEK!I157+R.WILL!I131</f>
        <v>7717</v>
      </c>
      <c r="J159" s="2">
        <f>BART!J153+CAMB!J159+MEEK!J157+R.WILL!J131</f>
        <v>924</v>
      </c>
      <c r="K159" s="2">
        <f>BART!K153+CAMB!K159+MEEK!K157+R.WILL!K131</f>
        <v>0</v>
      </c>
      <c r="L159" s="2">
        <f>BART!L153+CAMB!L159+MEEK!L157+R.WILL!L131</f>
        <v>0</v>
      </c>
      <c r="M159" s="2">
        <f>BART!M153+CAMB!M159+MEEK!M157+R.WILL!M131</f>
        <v>0</v>
      </c>
      <c r="N159" s="2">
        <f t="shared" si="2"/>
        <v>17667</v>
      </c>
      <c r="O159" s="12">
        <f>N159/O77</f>
        <v>0.33755588673621462</v>
      </c>
      <c r="P159" s="2"/>
      <c r="Q159" s="1"/>
      <c r="R159" s="1"/>
    </row>
    <row r="160" spans="1:18">
      <c r="A160" s="6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12"/>
      <c r="P160" s="2"/>
      <c r="Q160" s="1"/>
      <c r="R160" s="1"/>
    </row>
    <row r="161" spans="1:18">
      <c r="A161" s="6">
        <v>2011</v>
      </c>
      <c r="B161" s="2">
        <f>BART!B155+CAMB!B161+MEEK!B159+R.WILL!B133</f>
        <v>0</v>
      </c>
      <c r="C161" s="2">
        <f>BART!C155+CAMB!C161+MEEK!C159+R.WILL!C133</f>
        <v>0</v>
      </c>
      <c r="D161" s="2">
        <f>BART!D155+CAMB!D161+MEEK!D159+R.WILL!D133</f>
        <v>0</v>
      </c>
      <c r="E161" s="2">
        <f>BART!E155+CAMB!E161+MEEK!E159+R.WILL!E133</f>
        <v>0</v>
      </c>
      <c r="F161" s="2">
        <f>BART!F155+CAMB!F161+MEEK!F159+R.WILL!F133</f>
        <v>137</v>
      </c>
      <c r="G161" s="2">
        <f>BART!G155+CAMB!G161+MEEK!G159+R.WILL!G133</f>
        <v>1539</v>
      </c>
      <c r="H161" s="2">
        <f>BART!H155+CAMB!H161+MEEK!H159+R.WILL!H133</f>
        <v>9435</v>
      </c>
      <c r="I161" s="2">
        <f>BART!I155+CAMB!I161+MEEK!I159+R.WILL!I133</f>
        <v>9887</v>
      </c>
      <c r="J161" s="2">
        <f>BART!J155+CAMB!J161+MEEK!J159+R.WILL!J133</f>
        <v>579</v>
      </c>
      <c r="K161" s="2">
        <f>BART!K155+CAMB!K161+MEEK!K159+R.WILL!K133</f>
        <v>0</v>
      </c>
      <c r="L161" s="2">
        <f>BART!L155+CAMB!L161+MEEK!L159+R.WILL!L133</f>
        <v>0</v>
      </c>
      <c r="M161" s="2">
        <f>BART!M155+CAMB!M161+MEEK!M159+R.WILL!M133</f>
        <v>0</v>
      </c>
      <c r="N161" s="2">
        <f t="shared" ref="N161" si="3">SUM(B161:M161)</f>
        <v>21577</v>
      </c>
      <c r="O161" s="12">
        <f>N161/O79</f>
        <v>0.35898246431304692</v>
      </c>
      <c r="P161" s="2"/>
      <c r="Q161" s="1"/>
      <c r="R161" s="1"/>
    </row>
    <row r="162" spans="1:18">
      <c r="A162" s="6">
        <v>2012</v>
      </c>
      <c r="B162" s="2">
        <f>BART!B156+CAMB!B162+MEEK!B160+R.WILL!B134</f>
        <v>0</v>
      </c>
      <c r="C162" s="2">
        <f>BART!C156+CAMB!C162+MEEK!C160+R.WILL!C134</f>
        <v>0</v>
      </c>
      <c r="D162" s="2">
        <f>BART!D156+CAMB!D162+MEEK!D160+R.WILL!D134</f>
        <v>0</v>
      </c>
      <c r="E162" s="2">
        <f>BART!E156+CAMB!E162+MEEK!E160+R.WILL!E134</f>
        <v>0</v>
      </c>
      <c r="F162" s="2">
        <f>BART!F156+CAMB!F162+MEEK!F160+R.WILL!F134</f>
        <v>996</v>
      </c>
      <c r="G162" s="2">
        <f>BART!G156+CAMB!G162+MEEK!G160+R.WILL!G134</f>
        <v>6691</v>
      </c>
      <c r="H162" s="2">
        <f>BART!H156+CAMB!H162+MEEK!H160+R.WILL!H134</f>
        <v>12427</v>
      </c>
      <c r="I162" s="2">
        <f>BART!I156+CAMB!I162+MEEK!I160+R.WILL!I134</f>
        <v>8929</v>
      </c>
      <c r="J162" s="2">
        <f>BART!J156+CAMB!J162+MEEK!J160+R.WILL!J134</f>
        <v>0</v>
      </c>
      <c r="K162" s="2">
        <f>BART!K156+CAMB!K162+MEEK!K160+R.WILL!K134</f>
        <v>0</v>
      </c>
      <c r="L162" s="2">
        <f>BART!L156+CAMB!L162+MEEK!L160+R.WILL!L134</f>
        <v>0</v>
      </c>
      <c r="M162" s="2">
        <f>BART!M156+CAMB!M162+MEEK!M160+R.WILL!M134</f>
        <v>0</v>
      </c>
      <c r="N162" s="2">
        <f t="shared" ref="N162" si="4">SUM(B162:M162)</f>
        <v>29043</v>
      </c>
      <c r="O162" s="12">
        <f>N162/O80</f>
        <v>0.42268956483772374</v>
      </c>
      <c r="P162" s="2"/>
      <c r="Q162" s="1"/>
      <c r="R162" s="1"/>
    </row>
    <row r="163" spans="1:18">
      <c r="A163" s="6">
        <v>2013</v>
      </c>
      <c r="B163" s="2">
        <f>BART!B157+CAMB!B163+MEEK!B161+R.WILL!B135</f>
        <v>0</v>
      </c>
      <c r="C163" s="2">
        <f>BART!C157+CAMB!C163+MEEK!C161+R.WILL!C135</f>
        <v>0</v>
      </c>
      <c r="D163" s="2">
        <f>BART!D157+CAMB!D163+MEEK!D161+R.WILL!D135</f>
        <v>0</v>
      </c>
      <c r="E163" s="2">
        <f>BART!E157+CAMB!E163+MEEK!E161+R.WILL!E135</f>
        <v>0</v>
      </c>
      <c r="F163" s="2">
        <f>BART!F157+CAMB!F163+MEEK!F161+R.WILL!F135</f>
        <v>0</v>
      </c>
      <c r="G163" s="2">
        <f>BART!G157+CAMB!G163+MEEK!G161+R.WILL!G135</f>
        <v>166</v>
      </c>
      <c r="H163" s="2">
        <f>BART!H157+CAMB!H163+MEEK!H161+R.WILL!H135</f>
        <v>3476</v>
      </c>
      <c r="I163" s="2">
        <f>BART!I157+CAMB!I163+MEEK!I161+R.WILL!I135</f>
        <v>4131</v>
      </c>
      <c r="J163" s="2">
        <f>BART!J157+CAMB!J163+MEEK!J161+R.WILL!J135</f>
        <v>249</v>
      </c>
      <c r="K163" s="2">
        <f>BART!K157+CAMB!K163+MEEK!K161+R.WILL!K135</f>
        <v>0</v>
      </c>
      <c r="L163" s="2">
        <f>BART!L157+CAMB!L163+MEEK!L161+R.WILL!L135</f>
        <v>0</v>
      </c>
      <c r="M163" s="2">
        <f>BART!M157+CAMB!M163+MEEK!M161+R.WILL!M135</f>
        <v>0</v>
      </c>
      <c r="N163" s="2">
        <f t="shared" ref="N163" si="5">SUM(B163:M163)</f>
        <v>8022</v>
      </c>
      <c r="O163" s="12">
        <f>N163/O81</f>
        <v>0.36823502409915077</v>
      </c>
      <c r="P163" s="2"/>
      <c r="Q163" s="1"/>
      <c r="R163" s="1"/>
    </row>
    <row r="164" spans="1:18" ht="16.5" thickBot="1">
      <c r="A164" s="21" t="s">
        <v>1</v>
      </c>
      <c r="B164" s="16">
        <f>SUM(B89:B163)</f>
        <v>0</v>
      </c>
      <c r="C164" s="16">
        <f t="shared" ref="C164:N164" si="6">SUM(C89:C163)</f>
        <v>0</v>
      </c>
      <c r="D164" s="16">
        <f t="shared" si="6"/>
        <v>0</v>
      </c>
      <c r="E164" s="16">
        <f t="shared" si="6"/>
        <v>961</v>
      </c>
      <c r="F164" s="16">
        <f t="shared" si="6"/>
        <v>13914</v>
      </c>
      <c r="G164" s="16">
        <f t="shared" si="6"/>
        <v>113170</v>
      </c>
      <c r="H164" s="16">
        <f t="shared" si="6"/>
        <v>1103512</v>
      </c>
      <c r="I164" s="16">
        <f t="shared" si="6"/>
        <v>990414</v>
      </c>
      <c r="J164" s="16">
        <f t="shared" si="6"/>
        <v>144322</v>
      </c>
      <c r="K164" s="16">
        <f t="shared" si="6"/>
        <v>8764</v>
      </c>
      <c r="L164" s="16">
        <f t="shared" si="6"/>
        <v>0</v>
      </c>
      <c r="M164" s="16">
        <f t="shared" si="6"/>
        <v>0</v>
      </c>
      <c r="N164" s="16">
        <f t="shared" si="6"/>
        <v>2375057</v>
      </c>
      <c r="O164" s="17">
        <f>N164/O82</f>
        <v>0.59406484681248717</v>
      </c>
      <c r="P164" s="10" t="s">
        <v>21</v>
      </c>
      <c r="Q164" s="1"/>
      <c r="R164" s="1"/>
    </row>
    <row r="165" spans="1:18" ht="17.25" thickTop="1" thickBot="1">
      <c r="A165" s="29" t="s">
        <v>2</v>
      </c>
      <c r="B165" s="26">
        <f>AVERAGE(B89:B163)</f>
        <v>0</v>
      </c>
      <c r="C165" s="26">
        <f t="shared" ref="C165:O165" si="7">AVERAGE(C89:C163)</f>
        <v>0</v>
      </c>
      <c r="D165" s="26">
        <f t="shared" si="7"/>
        <v>0</v>
      </c>
      <c r="E165" s="26">
        <f t="shared" si="7"/>
        <v>15.253968253968255</v>
      </c>
      <c r="F165" s="26">
        <f t="shared" si="7"/>
        <v>220.85714285714286</v>
      </c>
      <c r="G165" s="26">
        <f t="shared" si="7"/>
        <v>1796.3492063492063</v>
      </c>
      <c r="H165" s="26">
        <f t="shared" si="7"/>
        <v>17516.063492063491</v>
      </c>
      <c r="I165" s="26">
        <f t="shared" si="7"/>
        <v>15720.857142857143</v>
      </c>
      <c r="J165" s="26">
        <f t="shared" si="7"/>
        <v>2290.8253968253966</v>
      </c>
      <c r="K165" s="26">
        <f t="shared" si="7"/>
        <v>139.11111111111111</v>
      </c>
      <c r="L165" s="26">
        <f t="shared" si="7"/>
        <v>0</v>
      </c>
      <c r="M165" s="26">
        <f t="shared" si="7"/>
        <v>0</v>
      </c>
      <c r="N165" s="26">
        <f t="shared" si="7"/>
        <v>37699.317460317463</v>
      </c>
      <c r="O165" s="27">
        <f t="shared" si="7"/>
        <v>0.55334986488923932</v>
      </c>
      <c r="P165" s="10"/>
      <c r="Q165" s="1"/>
      <c r="R165" s="1"/>
    </row>
    <row r="166" spans="1:18" ht="15.75" thickTop="1">
      <c r="A166" s="37" t="s">
        <v>34</v>
      </c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2"/>
      <c r="Q166" s="1"/>
      <c r="R166" s="1"/>
    </row>
    <row r="167" spans="1:18">
      <c r="A167" s="36" t="s">
        <v>32</v>
      </c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2"/>
      <c r="Q167" s="1"/>
      <c r="R167" s="1"/>
    </row>
    <row r="168" spans="1:18">
      <c r="A168" s="36" t="s">
        <v>30</v>
      </c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7"/>
      <c r="P168" s="2"/>
      <c r="Q168" s="1"/>
      <c r="R168" s="1"/>
    </row>
    <row r="169" spans="1:18">
      <c r="A169" s="6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1" t="s">
        <v>26</v>
      </c>
      <c r="P169" s="2"/>
      <c r="Q169" s="1"/>
      <c r="R169" s="1"/>
    </row>
    <row r="170" spans="1:18">
      <c r="A170" s="30" t="s">
        <v>0</v>
      </c>
      <c r="B170" s="31" t="s">
        <v>3</v>
      </c>
      <c r="C170" s="31" t="s">
        <v>4</v>
      </c>
      <c r="D170" s="31" t="s">
        <v>5</v>
      </c>
      <c r="E170" s="31" t="s">
        <v>6</v>
      </c>
      <c r="F170" s="31" t="s">
        <v>7</v>
      </c>
      <c r="G170" s="31" t="s">
        <v>8</v>
      </c>
      <c r="H170" s="31" t="s">
        <v>9</v>
      </c>
      <c r="I170" s="31" t="s">
        <v>10</v>
      </c>
      <c r="J170" s="31" t="s">
        <v>11</v>
      </c>
      <c r="K170" s="31" t="s">
        <v>12</v>
      </c>
      <c r="L170" s="31" t="s">
        <v>13</v>
      </c>
      <c r="M170" s="31" t="s">
        <v>14</v>
      </c>
      <c r="N170" s="14" t="s">
        <v>16</v>
      </c>
      <c r="O170" s="14" t="s">
        <v>19</v>
      </c>
      <c r="P170" s="22" t="s">
        <v>22</v>
      </c>
      <c r="Q170" s="1"/>
      <c r="R170" s="1"/>
    </row>
    <row r="171" spans="1:18">
      <c r="A171" s="4">
        <v>1951</v>
      </c>
      <c r="B171" s="2">
        <f t="shared" ref="B171:M171" si="8">C7-B89</f>
        <v>0</v>
      </c>
      <c r="C171" s="2">
        <f t="shared" si="8"/>
        <v>0</v>
      </c>
      <c r="D171" s="2">
        <f t="shared" si="8"/>
        <v>0</v>
      </c>
      <c r="E171" s="2">
        <f t="shared" si="8"/>
        <v>563</v>
      </c>
      <c r="F171" s="2">
        <f t="shared" si="8"/>
        <v>1545</v>
      </c>
      <c r="G171" s="2">
        <f t="shared" si="8"/>
        <v>1834</v>
      </c>
      <c r="H171" s="2">
        <f t="shared" si="8"/>
        <v>1120</v>
      </c>
      <c r="I171" s="2">
        <f t="shared" si="8"/>
        <v>1687</v>
      </c>
      <c r="J171" s="2">
        <f t="shared" si="8"/>
        <v>166</v>
      </c>
      <c r="K171" s="2">
        <f t="shared" si="8"/>
        <v>1985</v>
      </c>
      <c r="L171" s="2">
        <f t="shared" si="8"/>
        <v>0</v>
      </c>
      <c r="M171" s="2">
        <f t="shared" si="8"/>
        <v>0</v>
      </c>
      <c r="N171" s="5">
        <f>SUM(B171:M171)</f>
        <v>8900</v>
      </c>
      <c r="O171" s="11">
        <f>N171/O7</f>
        <v>0.95227904986090306</v>
      </c>
      <c r="P171" s="11">
        <f>O171+O89</f>
        <v>1</v>
      </c>
      <c r="Q171" s="1"/>
      <c r="R171" s="1"/>
    </row>
    <row r="172" spans="1:18">
      <c r="A172" s="6">
        <v>1952</v>
      </c>
      <c r="B172" s="2">
        <f t="shared" ref="B172:M172" si="9">C8-B90</f>
        <v>0</v>
      </c>
      <c r="C172" s="2">
        <f t="shared" si="9"/>
        <v>0</v>
      </c>
      <c r="D172" s="2">
        <f t="shared" si="9"/>
        <v>0</v>
      </c>
      <c r="E172" s="2">
        <f t="shared" si="9"/>
        <v>0</v>
      </c>
      <c r="F172" s="2">
        <f t="shared" si="9"/>
        <v>2621</v>
      </c>
      <c r="G172" s="2">
        <f t="shared" si="9"/>
        <v>1410</v>
      </c>
      <c r="H172" s="2">
        <f t="shared" si="9"/>
        <v>1485</v>
      </c>
      <c r="I172" s="2">
        <f t="shared" si="9"/>
        <v>1543</v>
      </c>
      <c r="J172" s="2">
        <f t="shared" si="9"/>
        <v>1076</v>
      </c>
      <c r="K172" s="2">
        <f t="shared" si="9"/>
        <v>852</v>
      </c>
      <c r="L172" s="2">
        <f t="shared" si="9"/>
        <v>0</v>
      </c>
      <c r="M172" s="2">
        <f t="shared" si="9"/>
        <v>0</v>
      </c>
      <c r="N172" s="2">
        <f>SUM(B172:M172)</f>
        <v>8987</v>
      </c>
      <c r="O172" s="12">
        <f>N172/O8</f>
        <v>0.52814997649271278</v>
      </c>
      <c r="P172" s="12">
        <f>O172+O90</f>
        <v>1</v>
      </c>
      <c r="Q172" s="1"/>
      <c r="R172" s="1"/>
    </row>
    <row r="173" spans="1:18">
      <c r="A173" s="6">
        <v>1953</v>
      </c>
      <c r="B173" s="2">
        <f t="shared" ref="B173:M173" si="10">C9-B91</f>
        <v>0</v>
      </c>
      <c r="C173" s="2">
        <f t="shared" si="10"/>
        <v>0</v>
      </c>
      <c r="D173" s="2">
        <f t="shared" si="10"/>
        <v>0</v>
      </c>
      <c r="E173" s="2">
        <f t="shared" si="10"/>
        <v>0</v>
      </c>
      <c r="F173" s="2">
        <f t="shared" si="10"/>
        <v>1665</v>
      </c>
      <c r="G173" s="2">
        <f t="shared" si="10"/>
        <v>2114</v>
      </c>
      <c r="H173" s="2">
        <f t="shared" si="10"/>
        <v>2681</v>
      </c>
      <c r="I173" s="2">
        <f t="shared" si="10"/>
        <v>3657</v>
      </c>
      <c r="J173" s="2">
        <f t="shared" si="10"/>
        <v>2704</v>
      </c>
      <c r="K173" s="2">
        <f t="shared" si="10"/>
        <v>767</v>
      </c>
      <c r="L173" s="2">
        <f t="shared" si="10"/>
        <v>0</v>
      </c>
      <c r="M173" s="2">
        <f t="shared" si="10"/>
        <v>0</v>
      </c>
      <c r="N173" s="2">
        <f>SUM(B173:M173)</f>
        <v>13588</v>
      </c>
      <c r="O173" s="12">
        <f>N173/O9</f>
        <v>0.50998348596306864</v>
      </c>
      <c r="P173" s="12">
        <f>O173+O91</f>
        <v>1</v>
      </c>
      <c r="Q173" s="1"/>
      <c r="R173" s="1"/>
    </row>
    <row r="174" spans="1:18">
      <c r="A174" s="6">
        <v>1954</v>
      </c>
      <c r="B174" s="2">
        <f t="shared" ref="B174:M174" si="11">C10-B92</f>
        <v>0</v>
      </c>
      <c r="C174" s="2">
        <f t="shared" si="11"/>
        <v>0</v>
      </c>
      <c r="D174" s="2">
        <f t="shared" si="11"/>
        <v>0</v>
      </c>
      <c r="E174" s="2">
        <f t="shared" si="11"/>
        <v>158</v>
      </c>
      <c r="F174" s="2">
        <f t="shared" si="11"/>
        <v>1272</v>
      </c>
      <c r="G174" s="2">
        <f t="shared" si="11"/>
        <v>2745</v>
      </c>
      <c r="H174" s="2">
        <f t="shared" si="11"/>
        <v>4744</v>
      </c>
      <c r="I174" s="2">
        <f t="shared" si="11"/>
        <v>3707</v>
      </c>
      <c r="J174" s="2">
        <f t="shared" si="11"/>
        <v>3862</v>
      </c>
      <c r="K174" s="2">
        <f t="shared" si="11"/>
        <v>1408</v>
      </c>
      <c r="L174" s="2">
        <f t="shared" si="11"/>
        <v>327</v>
      </c>
      <c r="M174" s="2">
        <f t="shared" si="11"/>
        <v>0</v>
      </c>
      <c r="N174" s="2">
        <f>SUM(B174:M174)</f>
        <v>18223</v>
      </c>
      <c r="O174" s="12">
        <f>N174/O10</f>
        <v>0.50959172259507834</v>
      </c>
      <c r="P174" s="12">
        <f>O174+O92</f>
        <v>1</v>
      </c>
      <c r="Q174" s="1"/>
      <c r="R174" s="1"/>
    </row>
    <row r="175" spans="1:18">
      <c r="A175" s="6">
        <v>1955</v>
      </c>
      <c r="B175" s="2">
        <f t="shared" ref="B175:M175" si="12">C11-B93</f>
        <v>0</v>
      </c>
      <c r="C175" s="2">
        <f t="shared" si="12"/>
        <v>0</v>
      </c>
      <c r="D175" s="2">
        <f t="shared" si="12"/>
        <v>0</v>
      </c>
      <c r="E175" s="2">
        <f t="shared" si="12"/>
        <v>147</v>
      </c>
      <c r="F175" s="2">
        <f t="shared" si="12"/>
        <v>4113</v>
      </c>
      <c r="G175" s="2">
        <f t="shared" si="12"/>
        <v>2866</v>
      </c>
      <c r="H175" s="2">
        <f t="shared" si="12"/>
        <v>4589</v>
      </c>
      <c r="I175" s="2">
        <f t="shared" si="12"/>
        <v>4825</v>
      </c>
      <c r="J175" s="2">
        <f t="shared" si="12"/>
        <v>3714</v>
      </c>
      <c r="K175" s="2">
        <f t="shared" si="12"/>
        <v>982</v>
      </c>
      <c r="L175" s="2">
        <f t="shared" si="12"/>
        <v>0</v>
      </c>
      <c r="M175" s="2">
        <f t="shared" si="12"/>
        <v>0</v>
      </c>
      <c r="N175" s="2">
        <f>SUM(B175:M175)</f>
        <v>21236</v>
      </c>
      <c r="O175" s="12">
        <f>N175/O11</f>
        <v>0.38191497014603265</v>
      </c>
      <c r="P175" s="12">
        <f>O175+O93</f>
        <v>1</v>
      </c>
      <c r="Q175" s="1"/>
      <c r="R175" s="1"/>
    </row>
    <row r="176" spans="1:18">
      <c r="A176" s="6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12"/>
      <c r="P176" s="12"/>
      <c r="Q176" s="1"/>
      <c r="R176" s="1"/>
    </row>
    <row r="177" spans="1:16">
      <c r="A177" s="6">
        <v>1956</v>
      </c>
      <c r="B177" s="2">
        <f t="shared" ref="B177:M177" si="13">C13-B95</f>
        <v>0</v>
      </c>
      <c r="C177" s="2">
        <f t="shared" si="13"/>
        <v>0</v>
      </c>
      <c r="D177" s="2">
        <f t="shared" si="13"/>
        <v>0</v>
      </c>
      <c r="E177" s="2">
        <f t="shared" si="13"/>
        <v>0</v>
      </c>
      <c r="F177" s="2">
        <f t="shared" si="13"/>
        <v>3261</v>
      </c>
      <c r="G177" s="2">
        <f t="shared" si="13"/>
        <v>4457</v>
      </c>
      <c r="H177" s="2">
        <f t="shared" si="13"/>
        <v>4759</v>
      </c>
      <c r="I177" s="2">
        <f t="shared" si="13"/>
        <v>4946</v>
      </c>
      <c r="J177" s="2">
        <f t="shared" si="13"/>
        <v>3247</v>
      </c>
      <c r="K177" s="2">
        <f t="shared" si="13"/>
        <v>1323</v>
      </c>
      <c r="L177" s="2">
        <f t="shared" si="13"/>
        <v>0</v>
      </c>
      <c r="M177" s="2">
        <f t="shared" si="13"/>
        <v>0</v>
      </c>
      <c r="N177" s="2">
        <f>SUM(B177:M177)</f>
        <v>21993</v>
      </c>
      <c r="O177" s="12">
        <f>N177/O13</f>
        <v>0.38441908024680571</v>
      </c>
      <c r="P177" s="12">
        <f>O177+O95</f>
        <v>1</v>
      </c>
    </row>
    <row r="178" spans="1:16">
      <c r="A178" s="6">
        <v>1957</v>
      </c>
      <c r="B178" s="2">
        <f t="shared" ref="B178:M178" si="14">C14-B96</f>
        <v>0</v>
      </c>
      <c r="C178" s="2">
        <f t="shared" si="14"/>
        <v>0</v>
      </c>
      <c r="D178" s="2">
        <f t="shared" si="14"/>
        <v>0</v>
      </c>
      <c r="E178" s="2">
        <f t="shared" si="14"/>
        <v>0</v>
      </c>
      <c r="F178" s="2">
        <f t="shared" si="14"/>
        <v>0</v>
      </c>
      <c r="G178" s="2">
        <f t="shared" si="14"/>
        <v>351</v>
      </c>
      <c r="H178" s="2">
        <f t="shared" si="14"/>
        <v>12704</v>
      </c>
      <c r="I178" s="2">
        <f t="shared" si="14"/>
        <v>13970</v>
      </c>
      <c r="J178" s="2">
        <f t="shared" si="14"/>
        <v>4028</v>
      </c>
      <c r="K178" s="2">
        <f t="shared" si="14"/>
        <v>2163</v>
      </c>
      <c r="L178" s="2">
        <f t="shared" si="14"/>
        <v>0</v>
      </c>
      <c r="M178" s="2">
        <f t="shared" si="14"/>
        <v>0</v>
      </c>
      <c r="N178" s="2">
        <f>SUM(B178:M178)</f>
        <v>33216</v>
      </c>
      <c r="O178" s="12">
        <f>N178/O14</f>
        <v>0.78393240659885299</v>
      </c>
      <c r="P178" s="12">
        <f>O178+O96</f>
        <v>1</v>
      </c>
    </row>
    <row r="179" spans="1:16">
      <c r="A179" s="6">
        <v>1958</v>
      </c>
      <c r="B179" s="2">
        <f t="shared" ref="B179:M179" si="15">C15-B97</f>
        <v>0</v>
      </c>
      <c r="C179" s="2">
        <f t="shared" si="15"/>
        <v>0</v>
      </c>
      <c r="D179" s="2">
        <f t="shared" si="15"/>
        <v>0</v>
      </c>
      <c r="E179" s="2">
        <f t="shared" si="15"/>
        <v>0</v>
      </c>
      <c r="F179" s="2">
        <f t="shared" si="15"/>
        <v>2118</v>
      </c>
      <c r="G179" s="2">
        <f t="shared" si="15"/>
        <v>5174</v>
      </c>
      <c r="H179" s="2">
        <f t="shared" si="15"/>
        <v>6381</v>
      </c>
      <c r="I179" s="2">
        <f t="shared" si="15"/>
        <v>6730</v>
      </c>
      <c r="J179" s="2">
        <f t="shared" si="15"/>
        <v>4643</v>
      </c>
      <c r="K179" s="2">
        <f t="shared" si="15"/>
        <v>1222</v>
      </c>
      <c r="L179" s="2">
        <f t="shared" si="15"/>
        <v>0</v>
      </c>
      <c r="M179" s="2">
        <f t="shared" si="15"/>
        <v>0</v>
      </c>
      <c r="N179" s="2">
        <f>SUM(B179:M179)</f>
        <v>26268</v>
      </c>
      <c r="O179" s="12">
        <f>N179/O15</f>
        <v>0.55647826455385141</v>
      </c>
      <c r="P179" s="12">
        <f>O179+O97</f>
        <v>1</v>
      </c>
    </row>
    <row r="180" spans="1:16">
      <c r="A180" s="6">
        <v>1959</v>
      </c>
      <c r="B180" s="2">
        <f t="shared" ref="B180:M180" si="16">C16-B98</f>
        <v>0</v>
      </c>
      <c r="C180" s="2">
        <f t="shared" si="16"/>
        <v>0</v>
      </c>
      <c r="D180" s="2">
        <f t="shared" si="16"/>
        <v>0</v>
      </c>
      <c r="E180" s="2">
        <f t="shared" si="16"/>
        <v>0</v>
      </c>
      <c r="F180" s="2">
        <f t="shared" si="16"/>
        <v>4093</v>
      </c>
      <c r="G180" s="2">
        <f t="shared" si="16"/>
        <v>5013</v>
      </c>
      <c r="H180" s="2">
        <f t="shared" si="16"/>
        <v>6482</v>
      </c>
      <c r="I180" s="2">
        <f t="shared" si="16"/>
        <v>6374</v>
      </c>
      <c r="J180" s="2">
        <f t="shared" si="16"/>
        <v>4491</v>
      </c>
      <c r="K180" s="2">
        <f t="shared" si="16"/>
        <v>908</v>
      </c>
      <c r="L180" s="2">
        <f t="shared" si="16"/>
        <v>0</v>
      </c>
      <c r="M180" s="2">
        <f t="shared" si="16"/>
        <v>0</v>
      </c>
      <c r="N180" s="2">
        <f>SUM(B180:M180)</f>
        <v>27361</v>
      </c>
      <c r="O180" s="12">
        <f>N180/O16</f>
        <v>0.38318044954835095</v>
      </c>
      <c r="P180" s="12">
        <f>O180+O98</f>
        <v>1</v>
      </c>
    </row>
    <row r="181" spans="1:16">
      <c r="A181" s="6">
        <v>1960</v>
      </c>
      <c r="B181" s="2">
        <f t="shared" ref="B181:M181" si="17">C17-B99</f>
        <v>0</v>
      </c>
      <c r="C181" s="2">
        <f t="shared" si="17"/>
        <v>0</v>
      </c>
      <c r="D181" s="2">
        <f t="shared" si="17"/>
        <v>0</v>
      </c>
      <c r="E181" s="2">
        <f t="shared" si="17"/>
        <v>0</v>
      </c>
      <c r="F181" s="2">
        <f t="shared" si="17"/>
        <v>3620</v>
      </c>
      <c r="G181" s="2">
        <f t="shared" si="17"/>
        <v>2553</v>
      </c>
      <c r="H181" s="2">
        <f t="shared" si="17"/>
        <v>8138</v>
      </c>
      <c r="I181" s="2">
        <f t="shared" si="17"/>
        <v>6195</v>
      </c>
      <c r="J181" s="2">
        <f t="shared" si="17"/>
        <v>2342</v>
      </c>
      <c r="K181" s="2">
        <f t="shared" si="17"/>
        <v>872</v>
      </c>
      <c r="L181" s="2">
        <f t="shared" si="17"/>
        <v>0</v>
      </c>
      <c r="M181" s="2">
        <f t="shared" si="17"/>
        <v>0</v>
      </c>
      <c r="N181" s="2">
        <f>SUM(B181:M181)</f>
        <v>23720</v>
      </c>
      <c r="O181" s="12">
        <f>N181/O17</f>
        <v>0.32542186856907668</v>
      </c>
      <c r="P181" s="12">
        <f>O181+O99</f>
        <v>1</v>
      </c>
    </row>
    <row r="182" spans="1:16">
      <c r="A182" s="6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2"/>
      <c r="P182" s="12"/>
    </row>
    <row r="183" spans="1:16">
      <c r="A183" s="6">
        <v>1961</v>
      </c>
      <c r="B183" s="2">
        <f t="shared" ref="B183:M183" si="18">C19-B101</f>
        <v>0</v>
      </c>
      <c r="C183" s="2">
        <f t="shared" si="18"/>
        <v>0</v>
      </c>
      <c r="D183" s="2">
        <f t="shared" si="18"/>
        <v>0</v>
      </c>
      <c r="E183" s="2">
        <f t="shared" si="18"/>
        <v>0</v>
      </c>
      <c r="F183" s="2">
        <f t="shared" si="18"/>
        <v>3366</v>
      </c>
      <c r="G183" s="2">
        <f t="shared" si="18"/>
        <v>2827</v>
      </c>
      <c r="H183" s="2">
        <f t="shared" si="18"/>
        <v>7720</v>
      </c>
      <c r="I183" s="2">
        <f t="shared" si="18"/>
        <v>5179</v>
      </c>
      <c r="J183" s="2">
        <f t="shared" si="18"/>
        <v>2293</v>
      </c>
      <c r="K183" s="2">
        <f t="shared" si="18"/>
        <v>1029</v>
      </c>
      <c r="L183" s="2">
        <f t="shared" si="18"/>
        <v>0</v>
      </c>
      <c r="M183" s="2">
        <f t="shared" si="18"/>
        <v>0</v>
      </c>
      <c r="N183" s="2">
        <f>SUM(B183:M183)</f>
        <v>22414</v>
      </c>
      <c r="O183" s="12">
        <f>N183/O19</f>
        <v>0.32213742652237026</v>
      </c>
      <c r="P183" s="12">
        <f>O183+O101</f>
        <v>1</v>
      </c>
    </row>
    <row r="184" spans="1:16">
      <c r="A184" s="6">
        <v>1962</v>
      </c>
      <c r="B184" s="2">
        <f t="shared" ref="B184:M184" si="19">C20-B102</f>
        <v>0</v>
      </c>
      <c r="C184" s="2">
        <f t="shared" si="19"/>
        <v>0</v>
      </c>
      <c r="D184" s="2">
        <f t="shared" si="19"/>
        <v>0</v>
      </c>
      <c r="E184" s="2">
        <f t="shared" si="19"/>
        <v>0</v>
      </c>
      <c r="F184" s="2">
        <f t="shared" si="19"/>
        <v>4569</v>
      </c>
      <c r="G184" s="2">
        <f t="shared" si="19"/>
        <v>2343</v>
      </c>
      <c r="H184" s="2">
        <f t="shared" si="19"/>
        <v>7151</v>
      </c>
      <c r="I184" s="2">
        <f t="shared" si="19"/>
        <v>5206</v>
      </c>
      <c r="J184" s="2">
        <f t="shared" si="19"/>
        <v>2175</v>
      </c>
      <c r="K184" s="2">
        <f t="shared" si="19"/>
        <v>866</v>
      </c>
      <c r="L184" s="2">
        <f t="shared" si="19"/>
        <v>0</v>
      </c>
      <c r="M184" s="2">
        <f t="shared" si="19"/>
        <v>0</v>
      </c>
      <c r="N184" s="2">
        <f>SUM(B184:M184)</f>
        <v>22310</v>
      </c>
      <c r="O184" s="12">
        <f>N184/O20</f>
        <v>0.42198641926270591</v>
      </c>
      <c r="P184" s="12">
        <f>O184+O102</f>
        <v>1</v>
      </c>
    </row>
    <row r="185" spans="1:16">
      <c r="A185" s="6">
        <v>1963</v>
      </c>
      <c r="B185" s="2">
        <f t="shared" ref="B185:M185" si="20">C21-B103</f>
        <v>0</v>
      </c>
      <c r="C185" s="2">
        <f t="shared" si="20"/>
        <v>0</v>
      </c>
      <c r="D185" s="2">
        <f t="shared" si="20"/>
        <v>0</v>
      </c>
      <c r="E185" s="2">
        <f t="shared" si="20"/>
        <v>0</v>
      </c>
      <c r="F185" s="2">
        <f t="shared" si="20"/>
        <v>7822</v>
      </c>
      <c r="G185" s="2">
        <f t="shared" si="20"/>
        <v>6304</v>
      </c>
      <c r="H185" s="2">
        <f t="shared" si="20"/>
        <v>6851</v>
      </c>
      <c r="I185" s="2">
        <f t="shared" si="20"/>
        <v>4774</v>
      </c>
      <c r="J185" s="2">
        <f t="shared" si="20"/>
        <v>1874</v>
      </c>
      <c r="K185" s="2">
        <f t="shared" si="20"/>
        <v>0</v>
      </c>
      <c r="L185" s="2">
        <f t="shared" si="20"/>
        <v>0</v>
      </c>
      <c r="M185" s="2">
        <f t="shared" si="20"/>
        <v>0</v>
      </c>
      <c r="N185" s="2">
        <f>SUM(B185:M185)</f>
        <v>27625</v>
      </c>
      <c r="O185" s="12">
        <f>N185/O21</f>
        <v>0.32085157783481805</v>
      </c>
      <c r="P185" s="12">
        <f>O185+O103</f>
        <v>1</v>
      </c>
    </row>
    <row r="186" spans="1:16">
      <c r="A186" s="6">
        <v>1964</v>
      </c>
      <c r="B186" s="2">
        <f t="shared" ref="B186:M186" si="21">C22-B104</f>
        <v>0</v>
      </c>
      <c r="C186" s="2">
        <f t="shared" si="21"/>
        <v>0</v>
      </c>
      <c r="D186" s="2">
        <f t="shared" si="21"/>
        <v>0</v>
      </c>
      <c r="E186" s="2">
        <f t="shared" si="21"/>
        <v>0</v>
      </c>
      <c r="F186" s="2">
        <f t="shared" si="21"/>
        <v>4901</v>
      </c>
      <c r="G186" s="2">
        <f t="shared" si="21"/>
        <v>6046</v>
      </c>
      <c r="H186" s="2">
        <f t="shared" si="21"/>
        <v>9693</v>
      </c>
      <c r="I186" s="2">
        <f t="shared" si="21"/>
        <v>6136</v>
      </c>
      <c r="J186" s="2">
        <f t="shared" si="21"/>
        <v>4529</v>
      </c>
      <c r="K186" s="2">
        <f t="shared" si="21"/>
        <v>0</v>
      </c>
      <c r="L186" s="2">
        <f t="shared" si="21"/>
        <v>0</v>
      </c>
      <c r="M186" s="2">
        <f t="shared" si="21"/>
        <v>0</v>
      </c>
      <c r="N186" s="2">
        <f>SUM(B186:M186)</f>
        <v>31305</v>
      </c>
      <c r="O186" s="12">
        <f>N186/O22</f>
        <v>0.38326864922440285</v>
      </c>
      <c r="P186" s="12">
        <f>O186+O104</f>
        <v>1</v>
      </c>
    </row>
    <row r="187" spans="1:16">
      <c r="A187" s="6">
        <v>1965</v>
      </c>
      <c r="B187" s="2">
        <f t="shared" ref="B187:M187" si="22">C23-B105</f>
        <v>0</v>
      </c>
      <c r="C187" s="2">
        <f t="shared" si="22"/>
        <v>0</v>
      </c>
      <c r="D187" s="2">
        <f t="shared" si="22"/>
        <v>0</v>
      </c>
      <c r="E187" s="2">
        <f t="shared" si="22"/>
        <v>1666</v>
      </c>
      <c r="F187" s="2">
        <f t="shared" si="22"/>
        <v>6739</v>
      </c>
      <c r="G187" s="2">
        <f t="shared" si="22"/>
        <v>1252</v>
      </c>
      <c r="H187" s="2">
        <f t="shared" si="22"/>
        <v>9317</v>
      </c>
      <c r="I187" s="2">
        <f t="shared" si="22"/>
        <v>7638</v>
      </c>
      <c r="J187" s="2">
        <f t="shared" si="22"/>
        <v>2380</v>
      </c>
      <c r="K187" s="2">
        <f t="shared" si="22"/>
        <v>0</v>
      </c>
      <c r="L187" s="2">
        <f t="shared" si="22"/>
        <v>0</v>
      </c>
      <c r="M187" s="2">
        <f t="shared" si="22"/>
        <v>0</v>
      </c>
      <c r="N187" s="2">
        <f>SUM(B187:M187)</f>
        <v>28992</v>
      </c>
      <c r="O187" s="12">
        <f>N187/O23</f>
        <v>0.44023992103864551</v>
      </c>
      <c r="P187" s="12">
        <f>O187+O105</f>
        <v>1</v>
      </c>
    </row>
    <row r="188" spans="1:16">
      <c r="A188" s="6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2"/>
      <c r="P188" s="12"/>
    </row>
    <row r="189" spans="1:16">
      <c r="A189" s="6">
        <v>1966</v>
      </c>
      <c r="B189" s="2">
        <f t="shared" ref="B189:M189" si="23">C25-B107</f>
        <v>0</v>
      </c>
      <c r="C189" s="2">
        <f t="shared" si="23"/>
        <v>0</v>
      </c>
      <c r="D189" s="2">
        <f t="shared" si="23"/>
        <v>0</v>
      </c>
      <c r="E189" s="2">
        <f t="shared" si="23"/>
        <v>0</v>
      </c>
      <c r="F189" s="2">
        <f t="shared" si="23"/>
        <v>7273</v>
      </c>
      <c r="G189" s="2">
        <f t="shared" si="23"/>
        <v>6854</v>
      </c>
      <c r="H189" s="2">
        <f t="shared" si="23"/>
        <v>8439</v>
      </c>
      <c r="I189" s="2">
        <f t="shared" si="23"/>
        <v>6731</v>
      </c>
      <c r="J189" s="2">
        <f t="shared" si="23"/>
        <v>4432</v>
      </c>
      <c r="K189" s="2">
        <f t="shared" si="23"/>
        <v>928</v>
      </c>
      <c r="L189" s="2">
        <f t="shared" si="23"/>
        <v>0</v>
      </c>
      <c r="M189" s="2">
        <f t="shared" si="23"/>
        <v>0</v>
      </c>
      <c r="N189" s="2">
        <f>SUM(B189:M189)</f>
        <v>34657</v>
      </c>
      <c r="O189" s="12">
        <f>N189/O25</f>
        <v>0.48774892688762228</v>
      </c>
      <c r="P189" s="12">
        <f>O189+O107</f>
        <v>1</v>
      </c>
    </row>
    <row r="190" spans="1:16">
      <c r="A190" s="6">
        <v>1967</v>
      </c>
      <c r="B190" s="2">
        <f t="shared" ref="B190:M190" si="24">C26-B108</f>
        <v>0</v>
      </c>
      <c r="C190" s="2">
        <f t="shared" si="24"/>
        <v>0</v>
      </c>
      <c r="D190" s="2">
        <f t="shared" si="24"/>
        <v>0</v>
      </c>
      <c r="E190" s="2">
        <f t="shared" si="24"/>
        <v>3118</v>
      </c>
      <c r="F190" s="2">
        <f t="shared" si="24"/>
        <v>4129</v>
      </c>
      <c r="G190" s="2">
        <f t="shared" si="24"/>
        <v>2600</v>
      </c>
      <c r="H190" s="2">
        <f t="shared" si="24"/>
        <v>7724</v>
      </c>
      <c r="I190" s="2">
        <f t="shared" si="24"/>
        <v>7953</v>
      </c>
      <c r="J190" s="2">
        <f t="shared" si="24"/>
        <v>3096</v>
      </c>
      <c r="K190" s="2">
        <f t="shared" si="24"/>
        <v>978</v>
      </c>
      <c r="L190" s="2">
        <f t="shared" si="24"/>
        <v>0</v>
      </c>
      <c r="M190" s="2">
        <f t="shared" si="24"/>
        <v>0</v>
      </c>
      <c r="N190" s="2">
        <f>SUM(B190:M190)</f>
        <v>29598</v>
      </c>
      <c r="O190" s="12">
        <f>N190/O26</f>
        <v>0.42316105511473301</v>
      </c>
      <c r="P190" s="12">
        <f>O190+O108</f>
        <v>1</v>
      </c>
    </row>
    <row r="191" spans="1:16">
      <c r="A191" s="6">
        <v>1968</v>
      </c>
      <c r="B191" s="2">
        <f t="shared" ref="B191:M191" si="25">C27-B109</f>
        <v>0</v>
      </c>
      <c r="C191" s="2">
        <f t="shared" si="25"/>
        <v>0</v>
      </c>
      <c r="D191" s="2">
        <f t="shared" si="25"/>
        <v>0</v>
      </c>
      <c r="E191" s="2">
        <f t="shared" si="25"/>
        <v>1977</v>
      </c>
      <c r="F191" s="2">
        <f t="shared" si="25"/>
        <v>4276</v>
      </c>
      <c r="G191" s="2">
        <f t="shared" si="25"/>
        <v>6921</v>
      </c>
      <c r="H191" s="2">
        <f t="shared" si="25"/>
        <v>9124</v>
      </c>
      <c r="I191" s="2">
        <f t="shared" si="25"/>
        <v>6427</v>
      </c>
      <c r="J191" s="2">
        <f t="shared" si="25"/>
        <v>2678</v>
      </c>
      <c r="K191" s="2">
        <f t="shared" si="25"/>
        <v>533</v>
      </c>
      <c r="L191" s="2">
        <f t="shared" si="25"/>
        <v>0</v>
      </c>
      <c r="M191" s="2">
        <f t="shared" si="25"/>
        <v>0</v>
      </c>
      <c r="N191" s="2">
        <f>SUM(B191:M191)</f>
        <v>31936</v>
      </c>
      <c r="O191" s="12">
        <f>N191/O27</f>
        <v>0.37217541283548344</v>
      </c>
      <c r="P191" s="12">
        <f>O191+O109</f>
        <v>1</v>
      </c>
    </row>
    <row r="192" spans="1:16">
      <c r="A192" s="6">
        <v>1969</v>
      </c>
      <c r="B192" s="2">
        <f t="shared" ref="B192:M192" si="26">C28-B110</f>
        <v>0</v>
      </c>
      <c r="C192" s="2">
        <f t="shared" si="26"/>
        <v>0</v>
      </c>
      <c r="D192" s="2">
        <f t="shared" si="26"/>
        <v>0</v>
      </c>
      <c r="E192" s="2">
        <f t="shared" si="26"/>
        <v>130</v>
      </c>
      <c r="F192" s="2">
        <f t="shared" si="26"/>
        <v>2642</v>
      </c>
      <c r="G192" s="2">
        <f t="shared" si="26"/>
        <v>5200</v>
      </c>
      <c r="H192" s="2">
        <f t="shared" si="26"/>
        <v>10750</v>
      </c>
      <c r="I192" s="2">
        <f t="shared" si="26"/>
        <v>6633</v>
      </c>
      <c r="J192" s="2">
        <f t="shared" si="26"/>
        <v>2280</v>
      </c>
      <c r="K192" s="2">
        <f t="shared" si="26"/>
        <v>456</v>
      </c>
      <c r="L192" s="2">
        <f t="shared" si="26"/>
        <v>0</v>
      </c>
      <c r="M192" s="2">
        <f t="shared" si="26"/>
        <v>0</v>
      </c>
      <c r="N192" s="2">
        <f>SUM(B192:M192)</f>
        <v>28091</v>
      </c>
      <c r="O192" s="12">
        <f>N192/O28</f>
        <v>0.36104363472784523</v>
      </c>
      <c r="P192" s="12">
        <f>O192+O110</f>
        <v>1</v>
      </c>
    </row>
    <row r="193" spans="1:16">
      <c r="A193" s="6">
        <v>1970</v>
      </c>
      <c r="B193" s="2">
        <f t="shared" ref="B193:M193" si="27">C29-B111</f>
        <v>0</v>
      </c>
      <c r="C193" s="2">
        <f t="shared" si="27"/>
        <v>0</v>
      </c>
      <c r="D193" s="2">
        <f t="shared" si="27"/>
        <v>0</v>
      </c>
      <c r="E193" s="2">
        <f t="shared" si="27"/>
        <v>0</v>
      </c>
      <c r="F193" s="2">
        <f t="shared" si="27"/>
        <v>7247</v>
      </c>
      <c r="G193" s="2">
        <f t="shared" si="27"/>
        <v>5824</v>
      </c>
      <c r="H193" s="2">
        <f t="shared" si="27"/>
        <v>11119</v>
      </c>
      <c r="I193" s="2">
        <f t="shared" si="27"/>
        <v>8086</v>
      </c>
      <c r="J193" s="2">
        <f t="shared" si="27"/>
        <v>3328</v>
      </c>
      <c r="K193" s="2">
        <f t="shared" si="27"/>
        <v>168</v>
      </c>
      <c r="L193" s="2">
        <f t="shared" si="27"/>
        <v>0</v>
      </c>
      <c r="M193" s="2">
        <f t="shared" si="27"/>
        <v>0</v>
      </c>
      <c r="N193" s="2">
        <f>SUM(B193:M193)</f>
        <v>35772</v>
      </c>
      <c r="O193" s="12">
        <f>N193/O29</f>
        <v>0.35318161623142619</v>
      </c>
      <c r="P193" s="12">
        <f>O193+O111</f>
        <v>1</v>
      </c>
    </row>
    <row r="194" spans="1:16">
      <c r="A194" s="6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2"/>
      <c r="P194" s="12"/>
    </row>
    <row r="195" spans="1:16">
      <c r="A195" s="6">
        <v>1971</v>
      </c>
      <c r="B195" s="2">
        <f t="shared" ref="B195:M195" si="28">C31-B113</f>
        <v>0</v>
      </c>
      <c r="C195" s="2">
        <f t="shared" si="28"/>
        <v>0</v>
      </c>
      <c r="D195" s="2">
        <f t="shared" si="28"/>
        <v>0</v>
      </c>
      <c r="E195" s="2">
        <f t="shared" si="28"/>
        <v>0</v>
      </c>
      <c r="F195" s="2">
        <f t="shared" si="28"/>
        <v>4556</v>
      </c>
      <c r="G195" s="2">
        <f t="shared" si="28"/>
        <v>6718</v>
      </c>
      <c r="H195" s="2">
        <f t="shared" si="28"/>
        <v>11301</v>
      </c>
      <c r="I195" s="2">
        <f t="shared" si="28"/>
        <v>8617</v>
      </c>
      <c r="J195" s="2">
        <f t="shared" si="28"/>
        <v>3220</v>
      </c>
      <c r="K195" s="2">
        <f t="shared" si="28"/>
        <v>0</v>
      </c>
      <c r="L195" s="2">
        <f t="shared" si="28"/>
        <v>0</v>
      </c>
      <c r="M195" s="2">
        <f t="shared" si="28"/>
        <v>0</v>
      </c>
      <c r="N195" s="2">
        <f>SUM(B195:M195)</f>
        <v>34412</v>
      </c>
      <c r="O195" s="12">
        <f>N195/O31</f>
        <v>0.35120736461799107</v>
      </c>
      <c r="P195" s="12">
        <f>O195+O113</f>
        <v>1</v>
      </c>
    </row>
    <row r="196" spans="1:16">
      <c r="A196" s="6">
        <v>1972</v>
      </c>
      <c r="B196" s="2">
        <f t="shared" ref="B196:M196" si="29">C32-B114</f>
        <v>0</v>
      </c>
      <c r="C196" s="2">
        <f t="shared" si="29"/>
        <v>0</v>
      </c>
      <c r="D196" s="2">
        <f t="shared" si="29"/>
        <v>0</v>
      </c>
      <c r="E196" s="2">
        <f t="shared" si="29"/>
        <v>231</v>
      </c>
      <c r="F196" s="2">
        <f t="shared" si="29"/>
        <v>4428</v>
      </c>
      <c r="G196" s="2">
        <f t="shared" si="29"/>
        <v>7745</v>
      </c>
      <c r="H196" s="2">
        <f t="shared" si="29"/>
        <v>11869</v>
      </c>
      <c r="I196" s="2">
        <f t="shared" si="29"/>
        <v>9437</v>
      </c>
      <c r="J196" s="2">
        <f t="shared" si="29"/>
        <v>3681</v>
      </c>
      <c r="K196" s="2">
        <f t="shared" si="29"/>
        <v>0</v>
      </c>
      <c r="L196" s="2">
        <f t="shared" si="29"/>
        <v>0</v>
      </c>
      <c r="M196" s="2">
        <f t="shared" si="29"/>
        <v>0</v>
      </c>
      <c r="N196" s="2">
        <f>SUM(B196:M196)</f>
        <v>37391</v>
      </c>
      <c r="O196" s="12">
        <f>N196/O32</f>
        <v>0.39690256562675807</v>
      </c>
      <c r="P196" s="12">
        <f>O196+O114</f>
        <v>1</v>
      </c>
    </row>
    <row r="197" spans="1:16">
      <c r="A197" s="6">
        <v>1973</v>
      </c>
      <c r="B197" s="2">
        <f t="shared" ref="B197:M197" si="30">C33-B115</f>
        <v>0</v>
      </c>
      <c r="C197" s="2">
        <f t="shared" si="30"/>
        <v>0</v>
      </c>
      <c r="D197" s="2">
        <f t="shared" si="30"/>
        <v>0</v>
      </c>
      <c r="E197" s="2">
        <f t="shared" si="30"/>
        <v>0</v>
      </c>
      <c r="F197" s="2">
        <f t="shared" si="30"/>
        <v>424</v>
      </c>
      <c r="G197" s="2">
        <f t="shared" si="30"/>
        <v>7770</v>
      </c>
      <c r="H197" s="2">
        <f t="shared" si="30"/>
        <v>10803</v>
      </c>
      <c r="I197" s="2">
        <f t="shared" si="30"/>
        <v>9138</v>
      </c>
      <c r="J197" s="2">
        <f t="shared" si="30"/>
        <v>2461</v>
      </c>
      <c r="K197" s="2">
        <f t="shared" si="30"/>
        <v>186</v>
      </c>
      <c r="L197" s="2">
        <f t="shared" si="30"/>
        <v>0</v>
      </c>
      <c r="M197" s="2">
        <f t="shared" si="30"/>
        <v>0</v>
      </c>
      <c r="N197" s="2">
        <f>SUM(B197:M197)</f>
        <v>30782</v>
      </c>
      <c r="O197" s="12">
        <f>N197/O33</f>
        <v>0.33004170821405215</v>
      </c>
      <c r="P197" s="12">
        <f>O197+O115</f>
        <v>1</v>
      </c>
    </row>
    <row r="198" spans="1:16">
      <c r="A198" s="6">
        <v>1974</v>
      </c>
      <c r="B198" s="2">
        <f t="shared" ref="B198:M198" si="31">C34-B116</f>
        <v>0</v>
      </c>
      <c r="C198" s="2">
        <f t="shared" si="31"/>
        <v>0</v>
      </c>
      <c r="D198" s="2">
        <f t="shared" si="31"/>
        <v>0</v>
      </c>
      <c r="E198" s="2">
        <f t="shared" si="31"/>
        <v>0</v>
      </c>
      <c r="F198" s="2">
        <f t="shared" si="31"/>
        <v>4686</v>
      </c>
      <c r="G198" s="2">
        <f t="shared" si="31"/>
        <v>7074</v>
      </c>
      <c r="H198" s="2">
        <f t="shared" si="31"/>
        <v>11598</v>
      </c>
      <c r="I198" s="2">
        <f t="shared" si="31"/>
        <v>7503</v>
      </c>
      <c r="J198" s="2">
        <f t="shared" si="31"/>
        <v>1947</v>
      </c>
      <c r="K198" s="2">
        <f t="shared" si="31"/>
        <v>0</v>
      </c>
      <c r="L198" s="2">
        <f t="shared" si="31"/>
        <v>0</v>
      </c>
      <c r="M198" s="2">
        <f t="shared" si="31"/>
        <v>0</v>
      </c>
      <c r="N198" s="2">
        <f>SUM(B198:M198)</f>
        <v>32808</v>
      </c>
      <c r="O198" s="12">
        <f>N198/O34</f>
        <v>0.31282061061423749</v>
      </c>
      <c r="P198" s="12">
        <f>O198+O116</f>
        <v>1</v>
      </c>
    </row>
    <row r="199" spans="1:16">
      <c r="A199" s="6">
        <v>1975</v>
      </c>
      <c r="B199" s="2">
        <f t="shared" ref="B199:M199" si="32">C35-B117</f>
        <v>0</v>
      </c>
      <c r="C199" s="2">
        <f t="shared" si="32"/>
        <v>0</v>
      </c>
      <c r="D199" s="2">
        <f t="shared" si="32"/>
        <v>0</v>
      </c>
      <c r="E199" s="2">
        <f t="shared" si="32"/>
        <v>0</v>
      </c>
      <c r="F199" s="2">
        <f t="shared" si="32"/>
        <v>3263</v>
      </c>
      <c r="G199" s="2">
        <f t="shared" si="32"/>
        <v>5708</v>
      </c>
      <c r="H199" s="2">
        <f t="shared" si="32"/>
        <v>9045</v>
      </c>
      <c r="I199" s="2">
        <f t="shared" si="32"/>
        <v>7940</v>
      </c>
      <c r="J199" s="2">
        <f t="shared" si="32"/>
        <v>2461</v>
      </c>
      <c r="K199" s="2">
        <f t="shared" si="32"/>
        <v>0</v>
      </c>
      <c r="L199" s="2">
        <f t="shared" si="32"/>
        <v>0</v>
      </c>
      <c r="M199" s="2">
        <f t="shared" si="32"/>
        <v>0</v>
      </c>
      <c r="N199" s="2">
        <f>SUM(B199:M199)</f>
        <v>28417</v>
      </c>
      <c r="O199" s="12">
        <f>N199/O35</f>
        <v>0.29477909980186928</v>
      </c>
      <c r="P199" s="12">
        <f>O199+O117</f>
        <v>1</v>
      </c>
    </row>
    <row r="200" spans="1:16">
      <c r="A200" s="6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2"/>
      <c r="P200" s="12"/>
    </row>
    <row r="201" spans="1:16">
      <c r="A201" s="6">
        <v>1976</v>
      </c>
      <c r="B201" s="2">
        <f t="shared" ref="B201:M201" si="33">C37-B119</f>
        <v>0</v>
      </c>
      <c r="C201" s="2">
        <f t="shared" si="33"/>
        <v>0</v>
      </c>
      <c r="D201" s="2">
        <f t="shared" si="33"/>
        <v>0</v>
      </c>
      <c r="E201" s="2">
        <f t="shared" si="33"/>
        <v>1370</v>
      </c>
      <c r="F201" s="2">
        <f t="shared" si="33"/>
        <v>1182</v>
      </c>
      <c r="G201" s="2">
        <f t="shared" si="33"/>
        <v>10111</v>
      </c>
      <c r="H201" s="2">
        <f t="shared" si="33"/>
        <v>10143</v>
      </c>
      <c r="I201" s="2">
        <f t="shared" si="33"/>
        <v>8711</v>
      </c>
      <c r="J201" s="2">
        <f t="shared" si="33"/>
        <v>1179</v>
      </c>
      <c r="K201" s="2">
        <f t="shared" si="33"/>
        <v>0</v>
      </c>
      <c r="L201" s="2">
        <f t="shared" si="33"/>
        <v>0</v>
      </c>
      <c r="M201" s="2">
        <f t="shared" si="33"/>
        <v>0</v>
      </c>
      <c r="N201" s="2">
        <f>SUM(B201:M201)</f>
        <v>32696</v>
      </c>
      <c r="O201" s="12">
        <f>N201/O37</f>
        <v>0.28419195299394173</v>
      </c>
      <c r="P201" s="12">
        <f>O201+O119</f>
        <v>1</v>
      </c>
    </row>
    <row r="202" spans="1:16">
      <c r="A202" s="6">
        <v>1977</v>
      </c>
      <c r="B202" s="2">
        <f t="shared" ref="B202:M202" si="34">C38-B120</f>
        <v>0</v>
      </c>
      <c r="C202" s="2">
        <f t="shared" si="34"/>
        <v>0</v>
      </c>
      <c r="D202" s="2">
        <f t="shared" si="34"/>
        <v>0</v>
      </c>
      <c r="E202" s="2">
        <f t="shared" si="34"/>
        <v>0</v>
      </c>
      <c r="F202" s="2">
        <f t="shared" si="34"/>
        <v>0</v>
      </c>
      <c r="G202" s="2">
        <f t="shared" si="34"/>
        <v>10658</v>
      </c>
      <c r="H202" s="2">
        <f t="shared" si="34"/>
        <v>9932</v>
      </c>
      <c r="I202" s="2">
        <f t="shared" si="34"/>
        <v>7809</v>
      </c>
      <c r="J202" s="2">
        <f t="shared" si="34"/>
        <v>1155</v>
      </c>
      <c r="K202" s="2">
        <f t="shared" si="34"/>
        <v>0</v>
      </c>
      <c r="L202" s="2">
        <f t="shared" si="34"/>
        <v>0</v>
      </c>
      <c r="M202" s="2">
        <f t="shared" si="34"/>
        <v>0</v>
      </c>
      <c r="N202" s="2">
        <f>SUM(B202:M202)</f>
        <v>29554</v>
      </c>
      <c r="O202" s="12">
        <f>N202/O38</f>
        <v>0.38114029997033827</v>
      </c>
      <c r="P202" s="12">
        <f>O202+O120</f>
        <v>1</v>
      </c>
    </row>
    <row r="203" spans="1:16">
      <c r="A203" s="6">
        <v>1978</v>
      </c>
      <c r="B203" s="2">
        <f t="shared" ref="B203:M203" si="35">C39-B121</f>
        <v>0</v>
      </c>
      <c r="C203" s="2">
        <f t="shared" si="35"/>
        <v>0</v>
      </c>
      <c r="D203" s="2">
        <f t="shared" si="35"/>
        <v>0</v>
      </c>
      <c r="E203" s="2">
        <f t="shared" si="35"/>
        <v>0</v>
      </c>
      <c r="F203" s="2">
        <f t="shared" si="35"/>
        <v>0</v>
      </c>
      <c r="G203" s="2">
        <f t="shared" si="35"/>
        <v>7942</v>
      </c>
      <c r="H203" s="2">
        <f t="shared" si="35"/>
        <v>11227</v>
      </c>
      <c r="I203" s="2">
        <f t="shared" si="35"/>
        <v>8017</v>
      </c>
      <c r="J203" s="2">
        <f t="shared" si="35"/>
        <v>1133</v>
      </c>
      <c r="K203" s="2">
        <f t="shared" si="35"/>
        <v>0</v>
      </c>
      <c r="L203" s="2">
        <f t="shared" si="35"/>
        <v>0</v>
      </c>
      <c r="M203" s="2">
        <f t="shared" si="35"/>
        <v>0</v>
      </c>
      <c r="N203" s="2">
        <f>SUM(B203:M203)</f>
        <v>28319</v>
      </c>
      <c r="O203" s="12">
        <f>N203/O39</f>
        <v>0.31001226080483424</v>
      </c>
      <c r="P203" s="12">
        <f>O203+O121</f>
        <v>1</v>
      </c>
    </row>
    <row r="204" spans="1:16">
      <c r="A204" s="6">
        <v>1979</v>
      </c>
      <c r="B204" s="2">
        <f t="shared" ref="B204:M204" si="36">C40-B122</f>
        <v>0</v>
      </c>
      <c r="C204" s="2">
        <f t="shared" si="36"/>
        <v>0</v>
      </c>
      <c r="D204" s="2">
        <f t="shared" si="36"/>
        <v>0</v>
      </c>
      <c r="E204" s="2">
        <f t="shared" si="36"/>
        <v>0</v>
      </c>
      <c r="F204" s="2">
        <f t="shared" si="36"/>
        <v>0</v>
      </c>
      <c r="G204" s="2">
        <f t="shared" si="36"/>
        <v>3948</v>
      </c>
      <c r="H204" s="2">
        <f t="shared" si="36"/>
        <v>11000</v>
      </c>
      <c r="I204" s="2">
        <f t="shared" si="36"/>
        <v>9356</v>
      </c>
      <c r="J204" s="2">
        <f t="shared" si="36"/>
        <v>3132</v>
      </c>
      <c r="K204" s="2">
        <f t="shared" si="36"/>
        <v>0</v>
      </c>
      <c r="L204" s="2">
        <f t="shared" si="36"/>
        <v>0</v>
      </c>
      <c r="M204" s="2">
        <f t="shared" si="36"/>
        <v>0</v>
      </c>
      <c r="N204" s="2">
        <f>SUM(B204:M204)</f>
        <v>27436</v>
      </c>
      <c r="O204" s="12">
        <f>N204/O40</f>
        <v>0.46162906129591302</v>
      </c>
      <c r="P204" s="12">
        <f>O204+O122</f>
        <v>1</v>
      </c>
    </row>
    <row r="205" spans="1:16">
      <c r="A205" s="6">
        <v>1980</v>
      </c>
      <c r="B205" s="2">
        <f t="shared" ref="B205:M205" si="37">C41-B123</f>
        <v>0</v>
      </c>
      <c r="C205" s="2">
        <f t="shared" si="37"/>
        <v>0</v>
      </c>
      <c r="D205" s="2">
        <f t="shared" si="37"/>
        <v>0</v>
      </c>
      <c r="E205" s="2">
        <f t="shared" si="37"/>
        <v>0</v>
      </c>
      <c r="F205" s="2">
        <f t="shared" si="37"/>
        <v>0</v>
      </c>
      <c r="G205" s="2">
        <f t="shared" si="37"/>
        <v>4306</v>
      </c>
      <c r="H205" s="2">
        <f t="shared" si="37"/>
        <v>13432</v>
      </c>
      <c r="I205" s="2">
        <f t="shared" si="37"/>
        <v>7987</v>
      </c>
      <c r="J205" s="2">
        <f t="shared" si="37"/>
        <v>2063</v>
      </c>
      <c r="K205" s="2">
        <f t="shared" si="37"/>
        <v>0</v>
      </c>
      <c r="L205" s="2">
        <f t="shared" si="37"/>
        <v>0</v>
      </c>
      <c r="M205" s="2">
        <f t="shared" si="37"/>
        <v>0</v>
      </c>
      <c r="N205" s="2">
        <f>SUM(B205:M205)</f>
        <v>27788</v>
      </c>
      <c r="O205" s="12">
        <f>N205/O41</f>
        <v>0.34414941048251263</v>
      </c>
      <c r="P205" s="12">
        <f>O205+O123</f>
        <v>1</v>
      </c>
    </row>
    <row r="206" spans="1:16">
      <c r="A206" s="6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2"/>
      <c r="P206" s="2"/>
    </row>
    <row r="207" spans="1:16">
      <c r="A207" s="6">
        <v>1981</v>
      </c>
      <c r="B207" s="2">
        <f t="shared" ref="B207:M207" si="38">C43-B125</f>
        <v>0</v>
      </c>
      <c r="C207" s="2">
        <f t="shared" si="38"/>
        <v>0</v>
      </c>
      <c r="D207" s="2">
        <f t="shared" si="38"/>
        <v>0</v>
      </c>
      <c r="E207" s="2">
        <f t="shared" si="38"/>
        <v>0</v>
      </c>
      <c r="F207" s="2">
        <f t="shared" si="38"/>
        <v>0</v>
      </c>
      <c r="G207" s="2">
        <f t="shared" si="38"/>
        <v>5122</v>
      </c>
      <c r="H207" s="2">
        <f t="shared" si="38"/>
        <v>12641</v>
      </c>
      <c r="I207" s="2">
        <f t="shared" si="38"/>
        <v>9336</v>
      </c>
      <c r="J207" s="2">
        <f t="shared" si="38"/>
        <v>3159</v>
      </c>
      <c r="K207" s="2">
        <f t="shared" si="38"/>
        <v>0</v>
      </c>
      <c r="L207" s="2">
        <f t="shared" si="38"/>
        <v>0</v>
      </c>
      <c r="M207" s="2">
        <f t="shared" si="38"/>
        <v>0</v>
      </c>
      <c r="N207" s="2">
        <f>SUM(B207:M207)</f>
        <v>30258</v>
      </c>
      <c r="O207" s="12">
        <f>N207/O43</f>
        <v>0.47685688619923405</v>
      </c>
      <c r="P207" s="12">
        <f>O207+O125</f>
        <v>1</v>
      </c>
    </row>
    <row r="208" spans="1:16">
      <c r="A208" s="6">
        <v>1982</v>
      </c>
      <c r="B208" s="2">
        <f t="shared" ref="B208:M208" si="39">C44-B126</f>
        <v>0</v>
      </c>
      <c r="C208" s="2">
        <f t="shared" si="39"/>
        <v>0</v>
      </c>
      <c r="D208" s="2">
        <f t="shared" si="39"/>
        <v>0</v>
      </c>
      <c r="E208" s="2">
        <f t="shared" si="39"/>
        <v>0</v>
      </c>
      <c r="F208" s="2">
        <f t="shared" si="39"/>
        <v>0</v>
      </c>
      <c r="G208" s="2">
        <f t="shared" si="39"/>
        <v>3368</v>
      </c>
      <c r="H208" s="2">
        <f t="shared" si="39"/>
        <v>12365</v>
      </c>
      <c r="I208" s="2">
        <f t="shared" si="39"/>
        <v>9308</v>
      </c>
      <c r="J208" s="2">
        <f t="shared" si="39"/>
        <v>3338</v>
      </c>
      <c r="K208" s="2">
        <f t="shared" si="39"/>
        <v>0</v>
      </c>
      <c r="L208" s="2">
        <f t="shared" si="39"/>
        <v>0</v>
      </c>
      <c r="M208" s="2">
        <f t="shared" si="39"/>
        <v>0</v>
      </c>
      <c r="N208" s="2">
        <f>SUM(B208:M208)</f>
        <v>28379</v>
      </c>
      <c r="O208" s="12">
        <f>N208/O44</f>
        <v>0.39596762941258545</v>
      </c>
      <c r="P208" s="12">
        <f>O208+O126</f>
        <v>1</v>
      </c>
    </row>
    <row r="209" spans="1:16">
      <c r="A209" s="6">
        <v>1983</v>
      </c>
      <c r="B209" s="2">
        <f t="shared" ref="B209:M209" si="40">C45-B127</f>
        <v>0</v>
      </c>
      <c r="C209" s="2">
        <f t="shared" si="40"/>
        <v>0</v>
      </c>
      <c r="D209" s="2">
        <f t="shared" si="40"/>
        <v>0</v>
      </c>
      <c r="E209" s="2">
        <f t="shared" si="40"/>
        <v>0</v>
      </c>
      <c r="F209" s="2">
        <f t="shared" si="40"/>
        <v>0</v>
      </c>
      <c r="G209" s="2">
        <f t="shared" si="40"/>
        <v>3230</v>
      </c>
      <c r="H209" s="2">
        <f t="shared" si="40"/>
        <v>11999</v>
      </c>
      <c r="I209" s="2">
        <f t="shared" si="40"/>
        <v>9833</v>
      </c>
      <c r="J209" s="2">
        <f t="shared" si="40"/>
        <v>3996</v>
      </c>
      <c r="K209" s="2">
        <f t="shared" si="40"/>
        <v>0</v>
      </c>
      <c r="L209" s="2">
        <f t="shared" si="40"/>
        <v>0</v>
      </c>
      <c r="M209" s="2">
        <f t="shared" si="40"/>
        <v>0</v>
      </c>
      <c r="N209" s="2">
        <f>SUM(B209:M209)</f>
        <v>29058</v>
      </c>
      <c r="O209" s="12">
        <f>N209/O45</f>
        <v>0.38506798123558877</v>
      </c>
      <c r="P209" s="12">
        <f>O209+O127</f>
        <v>1</v>
      </c>
    </row>
    <row r="210" spans="1:16">
      <c r="A210" s="6">
        <v>1984</v>
      </c>
      <c r="B210" s="2">
        <f t="shared" ref="B210:M210" si="41">C46-B128</f>
        <v>0</v>
      </c>
      <c r="C210" s="2">
        <f t="shared" si="41"/>
        <v>0</v>
      </c>
      <c r="D210" s="2">
        <f t="shared" si="41"/>
        <v>0</v>
      </c>
      <c r="E210" s="2">
        <f t="shared" si="41"/>
        <v>0</v>
      </c>
      <c r="F210" s="2">
        <f t="shared" si="41"/>
        <v>0</v>
      </c>
      <c r="G210" s="2">
        <f t="shared" si="41"/>
        <v>2842</v>
      </c>
      <c r="H210" s="2">
        <f t="shared" si="41"/>
        <v>9958</v>
      </c>
      <c r="I210" s="2">
        <f t="shared" si="41"/>
        <v>10271</v>
      </c>
      <c r="J210" s="2">
        <f t="shared" si="41"/>
        <v>3109</v>
      </c>
      <c r="K210" s="2">
        <f t="shared" si="41"/>
        <v>0</v>
      </c>
      <c r="L210" s="2">
        <f t="shared" si="41"/>
        <v>0</v>
      </c>
      <c r="M210" s="2">
        <f t="shared" si="41"/>
        <v>0</v>
      </c>
      <c r="N210" s="2">
        <f>SUM(B210:M210)</f>
        <v>26180</v>
      </c>
      <c r="O210" s="12">
        <f>N210/O46</f>
        <v>0.32228678353358281</v>
      </c>
      <c r="P210" s="12">
        <f>O210+O128</f>
        <v>1</v>
      </c>
    </row>
    <row r="211" spans="1:16">
      <c r="A211" s="6">
        <v>1985</v>
      </c>
      <c r="B211" s="2">
        <f t="shared" ref="B211:M211" si="42">C47-B129</f>
        <v>0</v>
      </c>
      <c r="C211" s="2">
        <f t="shared" si="42"/>
        <v>0</v>
      </c>
      <c r="D211" s="2">
        <f t="shared" si="42"/>
        <v>0</v>
      </c>
      <c r="E211" s="2">
        <f t="shared" si="42"/>
        <v>0</v>
      </c>
      <c r="F211" s="2">
        <f t="shared" si="42"/>
        <v>0</v>
      </c>
      <c r="G211" s="2">
        <f t="shared" si="42"/>
        <v>8337</v>
      </c>
      <c r="H211" s="2">
        <f t="shared" si="42"/>
        <v>10079</v>
      </c>
      <c r="I211" s="2">
        <f t="shared" si="42"/>
        <v>8653</v>
      </c>
      <c r="J211" s="2">
        <f t="shared" si="42"/>
        <v>2529</v>
      </c>
      <c r="K211" s="2">
        <f t="shared" si="42"/>
        <v>0</v>
      </c>
      <c r="L211" s="2">
        <f t="shared" si="42"/>
        <v>0</v>
      </c>
      <c r="M211" s="2">
        <f t="shared" si="42"/>
        <v>0</v>
      </c>
      <c r="N211" s="2">
        <f>SUM(B211:M211)</f>
        <v>29598</v>
      </c>
      <c r="O211" s="12">
        <f>N211/O47</f>
        <v>0.40625343142637532</v>
      </c>
      <c r="P211" s="12">
        <f>O211+O129</f>
        <v>1</v>
      </c>
    </row>
    <row r="212" spans="1:16">
      <c r="A212" s="6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12"/>
      <c r="P212" s="2"/>
    </row>
    <row r="213" spans="1:16">
      <c r="A213" s="6">
        <v>1986</v>
      </c>
      <c r="B213" s="2">
        <f t="shared" ref="B213:M213" si="43">C49-B131</f>
        <v>0</v>
      </c>
      <c r="C213" s="2">
        <f t="shared" si="43"/>
        <v>0</v>
      </c>
      <c r="D213" s="2">
        <f t="shared" si="43"/>
        <v>0</v>
      </c>
      <c r="E213" s="2">
        <f t="shared" si="43"/>
        <v>0</v>
      </c>
      <c r="F213" s="2">
        <f t="shared" si="43"/>
        <v>1729</v>
      </c>
      <c r="G213" s="2">
        <f t="shared" si="43"/>
        <v>8957</v>
      </c>
      <c r="H213" s="2">
        <f t="shared" si="43"/>
        <v>9731</v>
      </c>
      <c r="I213" s="2">
        <f t="shared" si="43"/>
        <v>7918</v>
      </c>
      <c r="J213" s="2">
        <f t="shared" si="43"/>
        <v>773</v>
      </c>
      <c r="K213" s="2">
        <f t="shared" si="43"/>
        <v>0</v>
      </c>
      <c r="L213" s="2">
        <f t="shared" si="43"/>
        <v>0</v>
      </c>
      <c r="M213" s="2">
        <f t="shared" si="43"/>
        <v>0</v>
      </c>
      <c r="N213" s="2">
        <f>SUM(B213:M213)</f>
        <v>29108</v>
      </c>
      <c r="O213" s="12">
        <f>N213/O49</f>
        <v>0.36045273299155461</v>
      </c>
      <c r="P213" s="12">
        <f>O213+O131</f>
        <v>1</v>
      </c>
    </row>
    <row r="214" spans="1:16">
      <c r="A214" s="6">
        <v>1987</v>
      </c>
      <c r="B214" s="2">
        <f t="shared" ref="B214:M214" si="44">C50-B132</f>
        <v>0</v>
      </c>
      <c r="C214" s="2">
        <f t="shared" si="44"/>
        <v>0</v>
      </c>
      <c r="D214" s="2">
        <f t="shared" si="44"/>
        <v>0</v>
      </c>
      <c r="E214" s="2">
        <f t="shared" si="44"/>
        <v>0</v>
      </c>
      <c r="F214" s="2">
        <f t="shared" si="44"/>
        <v>502</v>
      </c>
      <c r="G214" s="2">
        <f t="shared" si="44"/>
        <v>8902</v>
      </c>
      <c r="H214" s="2">
        <f t="shared" si="44"/>
        <v>10642</v>
      </c>
      <c r="I214" s="2">
        <f t="shared" si="44"/>
        <v>7844</v>
      </c>
      <c r="J214" s="2">
        <f t="shared" si="44"/>
        <v>706</v>
      </c>
      <c r="K214" s="2">
        <f t="shared" si="44"/>
        <v>0</v>
      </c>
      <c r="L214" s="2">
        <f t="shared" si="44"/>
        <v>0</v>
      </c>
      <c r="M214" s="2">
        <f t="shared" si="44"/>
        <v>0</v>
      </c>
      <c r="N214" s="2">
        <f>SUM(B214:M214)</f>
        <v>28596</v>
      </c>
      <c r="O214" s="12">
        <f>N214/O50</f>
        <v>0.38995254459171985</v>
      </c>
      <c r="P214" s="12">
        <f>O214+O132</f>
        <v>1</v>
      </c>
    </row>
    <row r="215" spans="1:16">
      <c r="A215" s="6">
        <v>1988</v>
      </c>
      <c r="B215" s="2">
        <f t="shared" ref="B215:M215" si="45">C51-B133</f>
        <v>0</v>
      </c>
      <c r="C215" s="2">
        <f t="shared" si="45"/>
        <v>0</v>
      </c>
      <c r="D215" s="2">
        <f t="shared" si="45"/>
        <v>0</v>
      </c>
      <c r="E215" s="2">
        <f t="shared" si="45"/>
        <v>0</v>
      </c>
      <c r="F215" s="2">
        <f t="shared" si="45"/>
        <v>0</v>
      </c>
      <c r="G215" s="2">
        <f t="shared" si="45"/>
        <v>10348</v>
      </c>
      <c r="H215" s="2">
        <f t="shared" si="45"/>
        <v>10145</v>
      </c>
      <c r="I215" s="2">
        <f t="shared" si="45"/>
        <v>8288</v>
      </c>
      <c r="J215" s="2">
        <f t="shared" si="45"/>
        <v>75</v>
      </c>
      <c r="K215" s="2">
        <f t="shared" si="45"/>
        <v>0</v>
      </c>
      <c r="L215" s="2">
        <f t="shared" si="45"/>
        <v>0</v>
      </c>
      <c r="M215" s="2">
        <f t="shared" si="45"/>
        <v>0</v>
      </c>
      <c r="N215" s="2">
        <f>SUM(B215:M215)</f>
        <v>28856</v>
      </c>
      <c r="O215" s="12">
        <f>N215/O51</f>
        <v>0.37739501183609947</v>
      </c>
      <c r="P215" s="12">
        <f>O215+O133</f>
        <v>1</v>
      </c>
    </row>
    <row r="216" spans="1:16">
      <c r="A216" s="6">
        <v>1989</v>
      </c>
      <c r="B216" s="2">
        <f t="shared" ref="B216:M216" si="46">C52-B134</f>
        <v>0</v>
      </c>
      <c r="C216" s="2">
        <f t="shared" si="46"/>
        <v>0</v>
      </c>
      <c r="D216" s="2">
        <f t="shared" si="46"/>
        <v>0</v>
      </c>
      <c r="E216" s="2">
        <f t="shared" si="46"/>
        <v>0</v>
      </c>
      <c r="F216" s="2">
        <f t="shared" si="46"/>
        <v>0</v>
      </c>
      <c r="G216" s="2">
        <f t="shared" si="46"/>
        <v>5850</v>
      </c>
      <c r="H216" s="2">
        <f t="shared" si="46"/>
        <v>10493</v>
      </c>
      <c r="I216" s="2">
        <f t="shared" si="46"/>
        <v>7797</v>
      </c>
      <c r="J216" s="2">
        <f t="shared" si="46"/>
        <v>1577</v>
      </c>
      <c r="K216" s="2">
        <f t="shared" si="46"/>
        <v>0</v>
      </c>
      <c r="L216" s="2">
        <f t="shared" si="46"/>
        <v>0</v>
      </c>
      <c r="M216" s="2">
        <f t="shared" si="46"/>
        <v>0</v>
      </c>
      <c r="N216" s="2">
        <f>SUM(B216:M216)</f>
        <v>25717</v>
      </c>
      <c r="O216" s="12">
        <f>N216/O52</f>
        <v>0.33585822308706953</v>
      </c>
      <c r="P216" s="12">
        <f>O216+O134</f>
        <v>1</v>
      </c>
    </row>
    <row r="217" spans="1:16">
      <c r="A217" s="6">
        <v>1990</v>
      </c>
      <c r="B217" s="2">
        <f t="shared" ref="B217:M217" si="47">C53-B135</f>
        <v>0</v>
      </c>
      <c r="C217" s="2">
        <f t="shared" si="47"/>
        <v>0</v>
      </c>
      <c r="D217" s="2">
        <f t="shared" si="47"/>
        <v>0</v>
      </c>
      <c r="E217" s="2">
        <f t="shared" si="47"/>
        <v>0</v>
      </c>
      <c r="F217" s="2">
        <f t="shared" si="47"/>
        <v>0</v>
      </c>
      <c r="G217" s="2">
        <f t="shared" si="47"/>
        <v>5592</v>
      </c>
      <c r="H217" s="2">
        <f t="shared" si="47"/>
        <v>10829</v>
      </c>
      <c r="I217" s="2">
        <f t="shared" si="47"/>
        <v>8067</v>
      </c>
      <c r="J217" s="2">
        <f t="shared" si="47"/>
        <v>0</v>
      </c>
      <c r="K217" s="2">
        <f t="shared" si="47"/>
        <v>0</v>
      </c>
      <c r="L217" s="2">
        <f t="shared" si="47"/>
        <v>0</v>
      </c>
      <c r="M217" s="2">
        <f t="shared" si="47"/>
        <v>0</v>
      </c>
      <c r="N217" s="2">
        <f>SUM(B217:M217)</f>
        <v>24488</v>
      </c>
      <c r="O217" s="12">
        <f>N217/O53</f>
        <v>0.31013171225937186</v>
      </c>
      <c r="P217" s="12">
        <f>O217+O135</f>
        <v>1</v>
      </c>
    </row>
    <row r="218" spans="1:16">
      <c r="A218" s="6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2"/>
      <c r="P218" s="2"/>
    </row>
    <row r="219" spans="1:16">
      <c r="A219" s="6">
        <v>1991</v>
      </c>
      <c r="B219" s="2">
        <f t="shared" ref="B219:M219" si="48">C55-B137</f>
        <v>0</v>
      </c>
      <c r="C219" s="2">
        <f t="shared" si="48"/>
        <v>0</v>
      </c>
      <c r="D219" s="2">
        <f t="shared" si="48"/>
        <v>0</v>
      </c>
      <c r="E219" s="2">
        <f t="shared" si="48"/>
        <v>0</v>
      </c>
      <c r="F219" s="2">
        <f t="shared" si="48"/>
        <v>0</v>
      </c>
      <c r="G219" s="2">
        <f t="shared" si="48"/>
        <v>5467</v>
      </c>
      <c r="H219" s="2">
        <f t="shared" si="48"/>
        <v>10398</v>
      </c>
      <c r="I219" s="2">
        <f t="shared" si="48"/>
        <v>5552</v>
      </c>
      <c r="J219" s="2">
        <f t="shared" si="48"/>
        <v>0</v>
      </c>
      <c r="K219" s="2">
        <f t="shared" si="48"/>
        <v>0</v>
      </c>
      <c r="L219" s="2">
        <f t="shared" si="48"/>
        <v>0</v>
      </c>
      <c r="M219" s="2">
        <f t="shared" si="48"/>
        <v>0</v>
      </c>
      <c r="N219" s="2">
        <f>SUM(B219:M219)</f>
        <v>21417</v>
      </c>
      <c r="O219" s="12">
        <f>N219/O55</f>
        <v>0.32033084551070162</v>
      </c>
      <c r="P219" s="12">
        <f>O219+O137</f>
        <v>1</v>
      </c>
    </row>
    <row r="220" spans="1:16">
      <c r="A220" s="6">
        <v>1992</v>
      </c>
      <c r="B220" s="2">
        <f t="shared" ref="B220:M220" si="49">C56-B138</f>
        <v>0</v>
      </c>
      <c r="C220" s="2">
        <f t="shared" si="49"/>
        <v>0</v>
      </c>
      <c r="D220" s="2">
        <f t="shared" si="49"/>
        <v>0</v>
      </c>
      <c r="E220" s="2">
        <f t="shared" si="49"/>
        <v>0</v>
      </c>
      <c r="F220" s="2">
        <f t="shared" si="49"/>
        <v>0</v>
      </c>
      <c r="G220" s="2">
        <f t="shared" si="49"/>
        <v>2699</v>
      </c>
      <c r="H220" s="2">
        <f t="shared" si="49"/>
        <v>11559</v>
      </c>
      <c r="I220" s="2">
        <f t="shared" si="49"/>
        <v>7331</v>
      </c>
      <c r="J220" s="2">
        <f t="shared" si="49"/>
        <v>1884</v>
      </c>
      <c r="K220" s="2">
        <f t="shared" si="49"/>
        <v>0</v>
      </c>
      <c r="L220" s="2">
        <f t="shared" si="49"/>
        <v>0</v>
      </c>
      <c r="M220" s="2">
        <f t="shared" si="49"/>
        <v>0</v>
      </c>
      <c r="N220" s="2">
        <f>SUM(B220:M220)</f>
        <v>23473</v>
      </c>
      <c r="O220" s="12">
        <f>N220/O56</f>
        <v>0.42345576562274501</v>
      </c>
      <c r="P220" s="12">
        <f>O220+O138</f>
        <v>1</v>
      </c>
    </row>
    <row r="221" spans="1:16">
      <c r="A221" s="6">
        <v>1993</v>
      </c>
      <c r="B221" s="2">
        <f t="shared" ref="B221:M221" si="50">C57-B139</f>
        <v>0</v>
      </c>
      <c r="C221" s="2">
        <f t="shared" si="50"/>
        <v>0</v>
      </c>
      <c r="D221" s="2">
        <f t="shared" si="50"/>
        <v>0</v>
      </c>
      <c r="E221" s="2">
        <f t="shared" si="50"/>
        <v>0</v>
      </c>
      <c r="F221" s="2">
        <f t="shared" si="50"/>
        <v>0</v>
      </c>
      <c r="G221" s="2">
        <f t="shared" si="50"/>
        <v>5945</v>
      </c>
      <c r="H221" s="2">
        <f t="shared" si="50"/>
        <v>10549</v>
      </c>
      <c r="I221" s="2">
        <f t="shared" si="50"/>
        <v>7643</v>
      </c>
      <c r="J221" s="2">
        <f t="shared" si="50"/>
        <v>2156</v>
      </c>
      <c r="K221" s="2">
        <f t="shared" si="50"/>
        <v>0</v>
      </c>
      <c r="L221" s="2">
        <f t="shared" si="50"/>
        <v>0</v>
      </c>
      <c r="M221" s="2">
        <f t="shared" si="50"/>
        <v>0</v>
      </c>
      <c r="N221" s="2">
        <f>SUM(B221:M221)</f>
        <v>26293</v>
      </c>
      <c r="O221" s="12">
        <f>N221/O57</f>
        <v>0.55796532478831995</v>
      </c>
      <c r="P221" s="12">
        <f>O221+O139</f>
        <v>1</v>
      </c>
    </row>
    <row r="222" spans="1:16">
      <c r="A222" s="6">
        <v>1994</v>
      </c>
      <c r="B222" s="2">
        <f t="shared" ref="B222:M222" si="51">C58-B140</f>
        <v>0</v>
      </c>
      <c r="C222" s="2">
        <f t="shared" si="51"/>
        <v>0</v>
      </c>
      <c r="D222" s="2">
        <f t="shared" si="51"/>
        <v>0</v>
      </c>
      <c r="E222" s="2">
        <f t="shared" si="51"/>
        <v>0</v>
      </c>
      <c r="F222" s="2">
        <f t="shared" si="51"/>
        <v>5530</v>
      </c>
      <c r="G222" s="2">
        <f t="shared" si="51"/>
        <v>12130</v>
      </c>
      <c r="H222" s="2">
        <f t="shared" si="51"/>
        <v>9364</v>
      </c>
      <c r="I222" s="2">
        <f t="shared" si="51"/>
        <v>9090</v>
      </c>
      <c r="J222" s="2">
        <f t="shared" si="51"/>
        <v>118</v>
      </c>
      <c r="K222" s="2">
        <f t="shared" si="51"/>
        <v>0</v>
      </c>
      <c r="L222" s="2">
        <f t="shared" si="51"/>
        <v>0</v>
      </c>
      <c r="M222" s="2">
        <f t="shared" si="51"/>
        <v>0</v>
      </c>
      <c r="N222" s="2">
        <f>SUM(B222:M222)</f>
        <v>36232</v>
      </c>
      <c r="O222" s="12">
        <f>N222/O58</f>
        <v>0.4315388280133397</v>
      </c>
      <c r="P222" s="12">
        <f>O222+O140</f>
        <v>1</v>
      </c>
    </row>
    <row r="223" spans="1:16">
      <c r="A223" s="6">
        <v>1995</v>
      </c>
      <c r="B223" s="2">
        <f t="shared" ref="B223:M223" si="52">C59-B141</f>
        <v>0</v>
      </c>
      <c r="C223" s="2">
        <f t="shared" si="52"/>
        <v>0</v>
      </c>
      <c r="D223" s="2">
        <f t="shared" si="52"/>
        <v>0</v>
      </c>
      <c r="E223" s="2">
        <f t="shared" si="52"/>
        <v>0</v>
      </c>
      <c r="F223" s="2">
        <f t="shared" si="52"/>
        <v>0</v>
      </c>
      <c r="G223" s="2">
        <f t="shared" si="52"/>
        <v>6457</v>
      </c>
      <c r="H223" s="2">
        <f t="shared" si="52"/>
        <v>13866</v>
      </c>
      <c r="I223" s="2">
        <f t="shared" si="52"/>
        <v>10273</v>
      </c>
      <c r="J223" s="2">
        <f t="shared" si="52"/>
        <v>3039</v>
      </c>
      <c r="K223" s="2">
        <f t="shared" si="52"/>
        <v>0</v>
      </c>
      <c r="L223" s="2">
        <f t="shared" si="52"/>
        <v>0</v>
      </c>
      <c r="M223" s="2">
        <f t="shared" si="52"/>
        <v>0</v>
      </c>
      <c r="N223" s="2">
        <f>SUM(B223:M223)</f>
        <v>33635</v>
      </c>
      <c r="O223" s="12">
        <f>N223/O59</f>
        <v>0.38763397487610923</v>
      </c>
      <c r="P223" s="12">
        <f>O223+O141</f>
        <v>1</v>
      </c>
    </row>
    <row r="224" spans="1:16">
      <c r="A224" s="6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2"/>
      <c r="P224" s="12"/>
    </row>
    <row r="225" spans="1:16">
      <c r="A225" s="6">
        <v>1996</v>
      </c>
      <c r="B225" s="2">
        <f t="shared" ref="B225:M225" si="53">C61-B143</f>
        <v>0</v>
      </c>
      <c r="C225" s="2">
        <f t="shared" si="53"/>
        <v>0</v>
      </c>
      <c r="D225" s="2">
        <f t="shared" si="53"/>
        <v>0</v>
      </c>
      <c r="E225" s="2">
        <f t="shared" si="53"/>
        <v>0</v>
      </c>
      <c r="F225" s="2">
        <f t="shared" si="53"/>
        <v>0</v>
      </c>
      <c r="G225" s="2">
        <f t="shared" si="53"/>
        <v>5059</v>
      </c>
      <c r="H225" s="2">
        <f t="shared" si="53"/>
        <v>11719</v>
      </c>
      <c r="I225" s="2">
        <f t="shared" si="53"/>
        <v>7587</v>
      </c>
      <c r="J225" s="2">
        <f t="shared" si="53"/>
        <v>1059</v>
      </c>
      <c r="K225" s="2">
        <f t="shared" si="53"/>
        <v>0</v>
      </c>
      <c r="L225" s="2">
        <f t="shared" si="53"/>
        <v>0</v>
      </c>
      <c r="M225" s="2">
        <f t="shared" si="53"/>
        <v>0</v>
      </c>
      <c r="N225" s="2">
        <f>SUM(B225:M225)</f>
        <v>25424</v>
      </c>
      <c r="O225" s="12">
        <f>N225/O61</f>
        <v>0.47963476521968795</v>
      </c>
      <c r="P225" s="12">
        <f>O225+O143</f>
        <v>1</v>
      </c>
    </row>
    <row r="226" spans="1:16">
      <c r="A226" s="6">
        <v>1997</v>
      </c>
      <c r="B226" s="2">
        <f t="shared" ref="B226:M226" si="54">C62-B144</f>
        <v>0</v>
      </c>
      <c r="C226" s="2">
        <f t="shared" si="54"/>
        <v>0</v>
      </c>
      <c r="D226" s="2">
        <f t="shared" si="54"/>
        <v>0</v>
      </c>
      <c r="E226" s="2">
        <f t="shared" si="54"/>
        <v>0</v>
      </c>
      <c r="F226" s="2">
        <f t="shared" si="54"/>
        <v>0</v>
      </c>
      <c r="G226" s="2">
        <f t="shared" si="54"/>
        <v>7712</v>
      </c>
      <c r="H226" s="2">
        <f t="shared" si="54"/>
        <v>11328</v>
      </c>
      <c r="I226" s="2">
        <f t="shared" si="54"/>
        <v>8268</v>
      </c>
      <c r="J226" s="2">
        <f t="shared" si="54"/>
        <v>792</v>
      </c>
      <c r="K226" s="2">
        <f t="shared" si="54"/>
        <v>0</v>
      </c>
      <c r="L226" s="2">
        <f t="shared" si="54"/>
        <v>0</v>
      </c>
      <c r="M226" s="2">
        <f t="shared" si="54"/>
        <v>0</v>
      </c>
      <c r="N226" s="2">
        <f>SUM(B226:M226)</f>
        <v>28100</v>
      </c>
      <c r="O226" s="12">
        <f>N226/O62</f>
        <v>0.34855739413034309</v>
      </c>
      <c r="P226" s="12">
        <f>O226+O144</f>
        <v>1</v>
      </c>
    </row>
    <row r="227" spans="1:16">
      <c r="A227" s="6">
        <v>1998</v>
      </c>
      <c r="B227" s="2">
        <f t="shared" ref="B227:M227" si="55">C63-B145</f>
        <v>0</v>
      </c>
      <c r="C227" s="2">
        <f t="shared" si="55"/>
        <v>0</v>
      </c>
      <c r="D227" s="2">
        <f t="shared" si="55"/>
        <v>0</v>
      </c>
      <c r="E227" s="2">
        <f t="shared" si="55"/>
        <v>0</v>
      </c>
      <c r="F227" s="2">
        <f t="shared" si="55"/>
        <v>0</v>
      </c>
      <c r="G227" s="2">
        <f t="shared" si="55"/>
        <v>9407</v>
      </c>
      <c r="H227" s="2">
        <f t="shared" si="55"/>
        <v>9640</v>
      </c>
      <c r="I227" s="2">
        <f t="shared" si="55"/>
        <v>9813</v>
      </c>
      <c r="J227" s="2">
        <f t="shared" si="55"/>
        <v>836</v>
      </c>
      <c r="K227" s="2">
        <f t="shared" si="55"/>
        <v>0</v>
      </c>
      <c r="L227" s="2">
        <f t="shared" si="55"/>
        <v>0</v>
      </c>
      <c r="M227" s="2">
        <f t="shared" si="55"/>
        <v>0</v>
      </c>
      <c r="N227" s="2">
        <f>SUM(B227:M227)</f>
        <v>29696</v>
      </c>
      <c r="O227" s="12">
        <f>N227/O63</f>
        <v>0.39575670344901115</v>
      </c>
      <c r="P227" s="12">
        <f>O227+O145</f>
        <v>1</v>
      </c>
    </row>
    <row r="228" spans="1:16">
      <c r="A228" s="6">
        <v>1999</v>
      </c>
      <c r="B228" s="2">
        <f t="shared" ref="B228:M228" si="56">C64-B146</f>
        <v>0</v>
      </c>
      <c r="C228" s="2">
        <f t="shared" si="56"/>
        <v>0</v>
      </c>
      <c r="D228" s="2">
        <f t="shared" si="56"/>
        <v>0</v>
      </c>
      <c r="E228" s="2">
        <f t="shared" si="56"/>
        <v>0</v>
      </c>
      <c r="F228" s="2">
        <f t="shared" si="56"/>
        <v>0</v>
      </c>
      <c r="G228" s="2">
        <f t="shared" si="56"/>
        <v>4028</v>
      </c>
      <c r="H228" s="2">
        <f t="shared" si="56"/>
        <v>11351</v>
      </c>
      <c r="I228" s="2">
        <f t="shared" si="56"/>
        <v>6848</v>
      </c>
      <c r="J228" s="2">
        <f t="shared" si="56"/>
        <v>-99</v>
      </c>
      <c r="K228" s="2">
        <f t="shared" si="56"/>
        <v>0</v>
      </c>
      <c r="L228" s="2">
        <f t="shared" si="56"/>
        <v>0</v>
      </c>
      <c r="M228" s="2">
        <f t="shared" si="56"/>
        <v>0</v>
      </c>
      <c r="N228" s="2">
        <f>SUM(B228:M228)</f>
        <v>22128</v>
      </c>
      <c r="O228" s="12">
        <f>N228/O64</f>
        <v>0.38074917838154071</v>
      </c>
      <c r="P228" s="12">
        <f>O228+O146</f>
        <v>1</v>
      </c>
    </row>
    <row r="229" spans="1:16">
      <c r="A229" s="6">
        <v>2000</v>
      </c>
      <c r="B229" s="2">
        <f t="shared" ref="B229:M229" si="57">C65-B147</f>
        <v>0</v>
      </c>
      <c r="C229" s="2">
        <f t="shared" si="57"/>
        <v>0</v>
      </c>
      <c r="D229" s="2">
        <f t="shared" si="57"/>
        <v>0</v>
      </c>
      <c r="E229" s="2">
        <f t="shared" si="57"/>
        <v>0</v>
      </c>
      <c r="F229" s="2">
        <f t="shared" si="57"/>
        <v>3723</v>
      </c>
      <c r="G229" s="2">
        <f t="shared" si="57"/>
        <v>8770</v>
      </c>
      <c r="H229" s="2">
        <f t="shared" si="57"/>
        <v>8844</v>
      </c>
      <c r="I229" s="2">
        <f t="shared" si="57"/>
        <v>5713</v>
      </c>
      <c r="J229" s="2">
        <f t="shared" si="57"/>
        <v>0</v>
      </c>
      <c r="K229" s="2">
        <f t="shared" si="57"/>
        <v>0</v>
      </c>
      <c r="L229" s="2">
        <f t="shared" si="57"/>
        <v>0</v>
      </c>
      <c r="M229" s="2">
        <f t="shared" si="57"/>
        <v>0</v>
      </c>
      <c r="N229" s="2">
        <f>SUM(B229:M229)</f>
        <v>27050</v>
      </c>
      <c r="O229" s="12">
        <f>N229/O65</f>
        <v>0.3852508046828268</v>
      </c>
      <c r="P229" s="12">
        <f>O229+O147</f>
        <v>1</v>
      </c>
    </row>
    <row r="230" spans="1:16">
      <c r="A230" s="6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2"/>
      <c r="P230" s="12"/>
    </row>
    <row r="231" spans="1:16">
      <c r="A231" s="6">
        <v>2001</v>
      </c>
      <c r="B231" s="2">
        <f t="shared" ref="B231:M231" si="58">C67-B149</f>
        <v>0</v>
      </c>
      <c r="C231" s="2">
        <f t="shared" si="58"/>
        <v>0</v>
      </c>
      <c r="D231" s="2">
        <f t="shared" si="58"/>
        <v>0</v>
      </c>
      <c r="E231" s="2">
        <f t="shared" si="58"/>
        <v>0</v>
      </c>
      <c r="F231" s="2">
        <f t="shared" si="58"/>
        <v>0</v>
      </c>
      <c r="G231" s="2">
        <f t="shared" si="58"/>
        <v>5903</v>
      </c>
      <c r="H231" s="2">
        <f t="shared" si="58"/>
        <v>9733</v>
      </c>
      <c r="I231" s="2">
        <f t="shared" si="58"/>
        <v>4565</v>
      </c>
      <c r="J231" s="2">
        <f t="shared" si="58"/>
        <v>0</v>
      </c>
      <c r="K231" s="2">
        <f t="shared" si="58"/>
        <v>0</v>
      </c>
      <c r="L231" s="2">
        <f t="shared" si="58"/>
        <v>0</v>
      </c>
      <c r="M231" s="2">
        <f t="shared" si="58"/>
        <v>0</v>
      </c>
      <c r="N231" s="2">
        <f>SUM(B231:M231)</f>
        <v>20201</v>
      </c>
      <c r="O231" s="12">
        <f>N231/O67</f>
        <v>0.41504355687047995</v>
      </c>
      <c r="P231" s="12">
        <f>O231+O149</f>
        <v>1</v>
      </c>
    </row>
    <row r="232" spans="1:16">
      <c r="A232" s="6">
        <v>2002</v>
      </c>
      <c r="B232" s="2">
        <f t="shared" ref="B232:M232" si="59">C68-B150</f>
        <v>0</v>
      </c>
      <c r="C232" s="2">
        <f t="shared" si="59"/>
        <v>0</v>
      </c>
      <c r="D232" s="2">
        <f t="shared" si="59"/>
        <v>0</v>
      </c>
      <c r="E232" s="2">
        <f t="shared" si="59"/>
        <v>0</v>
      </c>
      <c r="F232" s="2">
        <f t="shared" si="59"/>
        <v>0</v>
      </c>
      <c r="G232" s="2">
        <f t="shared" si="59"/>
        <v>3691</v>
      </c>
      <c r="H232" s="2">
        <f t="shared" si="59"/>
        <v>9118</v>
      </c>
      <c r="I232" s="2">
        <f t="shared" si="59"/>
        <v>2310</v>
      </c>
      <c r="J232" s="2">
        <f t="shared" si="59"/>
        <v>0</v>
      </c>
      <c r="K232" s="2">
        <f t="shared" si="59"/>
        <v>0</v>
      </c>
      <c r="L232" s="2">
        <f t="shared" si="59"/>
        <v>0</v>
      </c>
      <c r="M232" s="2">
        <f t="shared" si="59"/>
        <v>0</v>
      </c>
      <c r="N232" s="2">
        <f>SUM(B232:M232)</f>
        <v>15119</v>
      </c>
      <c r="O232" s="12">
        <f>N232/O68</f>
        <v>0.397251635618382</v>
      </c>
      <c r="P232" s="12">
        <f>O232+O150</f>
        <v>1</v>
      </c>
    </row>
    <row r="233" spans="1:16">
      <c r="A233" s="6">
        <v>2003</v>
      </c>
      <c r="B233" s="2">
        <f t="shared" ref="B233:M233" si="60">C69-B151</f>
        <v>0</v>
      </c>
      <c r="C233" s="2">
        <f t="shared" si="60"/>
        <v>0</v>
      </c>
      <c r="D233" s="2">
        <f t="shared" si="60"/>
        <v>0</v>
      </c>
      <c r="E233" s="2">
        <f t="shared" si="60"/>
        <v>0</v>
      </c>
      <c r="F233" s="2">
        <f t="shared" si="60"/>
        <v>0</v>
      </c>
      <c r="G233" s="2">
        <f t="shared" si="60"/>
        <v>487</v>
      </c>
      <c r="H233" s="2">
        <f t="shared" si="60"/>
        <v>5085</v>
      </c>
      <c r="I233" s="2">
        <f t="shared" si="60"/>
        <v>2737</v>
      </c>
      <c r="J233" s="2">
        <f t="shared" si="60"/>
        <v>0</v>
      </c>
      <c r="K233" s="2">
        <f t="shared" si="60"/>
        <v>0</v>
      </c>
      <c r="L233" s="2">
        <f t="shared" si="60"/>
        <v>0</v>
      </c>
      <c r="M233" s="2">
        <f t="shared" si="60"/>
        <v>0</v>
      </c>
      <c r="N233" s="2">
        <f>SUM(B233:M233)</f>
        <v>8309</v>
      </c>
      <c r="O233" s="12">
        <f>N233/O69</f>
        <v>0.45325114553785728</v>
      </c>
      <c r="P233" s="12">
        <f>O233+O151</f>
        <v>1</v>
      </c>
    </row>
    <row r="234" spans="1:16">
      <c r="A234" s="6">
        <v>2004</v>
      </c>
      <c r="B234" s="2">
        <f t="shared" ref="B234:M234" si="61">C70-B152</f>
        <v>0</v>
      </c>
      <c r="C234" s="2">
        <f t="shared" si="61"/>
        <v>0</v>
      </c>
      <c r="D234" s="2">
        <f t="shared" si="61"/>
        <v>0</v>
      </c>
      <c r="E234" s="2">
        <f t="shared" si="61"/>
        <v>0</v>
      </c>
      <c r="F234" s="2">
        <f t="shared" si="61"/>
        <v>0</v>
      </c>
      <c r="G234" s="2">
        <f t="shared" si="61"/>
        <v>1932</v>
      </c>
      <c r="H234" s="2">
        <f t="shared" si="61"/>
        <v>4348</v>
      </c>
      <c r="I234" s="2">
        <f t="shared" si="61"/>
        <v>4128</v>
      </c>
      <c r="J234" s="2">
        <f t="shared" si="61"/>
        <v>252</v>
      </c>
      <c r="K234" s="2">
        <f t="shared" si="61"/>
        <v>0</v>
      </c>
      <c r="L234" s="2">
        <f t="shared" si="61"/>
        <v>0</v>
      </c>
      <c r="M234" s="2">
        <f t="shared" si="61"/>
        <v>0</v>
      </c>
      <c r="N234" s="2">
        <f>SUM(B234:M234)</f>
        <v>10660</v>
      </c>
      <c r="O234" s="12">
        <f>N234/O70</f>
        <v>0.48533964669459118</v>
      </c>
      <c r="P234" s="12">
        <f>O234+O152</f>
        <v>1</v>
      </c>
    </row>
    <row r="235" spans="1:16">
      <c r="A235" s="6">
        <v>2005</v>
      </c>
      <c r="B235" s="2">
        <f t="shared" ref="B235:M235" si="62">C71-B153</f>
        <v>0</v>
      </c>
      <c r="C235" s="2">
        <f t="shared" si="62"/>
        <v>0</v>
      </c>
      <c r="D235" s="2">
        <f t="shared" si="62"/>
        <v>0</v>
      </c>
      <c r="E235" s="2">
        <f t="shared" si="62"/>
        <v>0</v>
      </c>
      <c r="F235" s="2">
        <f t="shared" si="62"/>
        <v>0</v>
      </c>
      <c r="G235" s="2">
        <f t="shared" si="62"/>
        <v>1739</v>
      </c>
      <c r="H235" s="2">
        <f t="shared" si="62"/>
        <v>4636</v>
      </c>
      <c r="I235" s="2">
        <f t="shared" si="62"/>
        <v>3599</v>
      </c>
      <c r="J235" s="2">
        <f t="shared" si="62"/>
        <v>0</v>
      </c>
      <c r="K235" s="2">
        <f t="shared" si="62"/>
        <v>0</v>
      </c>
      <c r="L235" s="2">
        <f t="shared" si="62"/>
        <v>0</v>
      </c>
      <c r="M235" s="2">
        <f t="shared" si="62"/>
        <v>0</v>
      </c>
      <c r="N235" s="2">
        <f>SUM(B235:M235)</f>
        <v>9974</v>
      </c>
      <c r="O235" s="12">
        <f>N235/O71</f>
        <v>0.50547334279343203</v>
      </c>
      <c r="P235" s="12">
        <f>O235+O153</f>
        <v>1</v>
      </c>
    </row>
    <row r="236" spans="1:16">
      <c r="A236" s="6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2"/>
      <c r="P236" s="12"/>
    </row>
    <row r="237" spans="1:16">
      <c r="A237" s="6">
        <v>2006</v>
      </c>
      <c r="B237" s="2">
        <f t="shared" ref="B237:M237" si="63">C73-B155</f>
        <v>0</v>
      </c>
      <c r="C237" s="2">
        <f t="shared" si="63"/>
        <v>0</v>
      </c>
      <c r="D237" s="2">
        <f t="shared" si="63"/>
        <v>0</v>
      </c>
      <c r="E237" s="2">
        <f t="shared" si="63"/>
        <v>0</v>
      </c>
      <c r="F237" s="2">
        <f t="shared" si="63"/>
        <v>424</v>
      </c>
      <c r="G237" s="2">
        <f t="shared" si="63"/>
        <v>1387</v>
      </c>
      <c r="H237" s="2">
        <f t="shared" si="63"/>
        <v>7552</v>
      </c>
      <c r="I237" s="2">
        <f t="shared" si="63"/>
        <v>4397</v>
      </c>
      <c r="J237" s="2">
        <f t="shared" si="63"/>
        <v>-36</v>
      </c>
      <c r="K237" s="2">
        <f t="shared" si="63"/>
        <v>0</v>
      </c>
      <c r="L237" s="2">
        <f t="shared" si="63"/>
        <v>0</v>
      </c>
      <c r="M237" s="2">
        <f t="shared" si="63"/>
        <v>0</v>
      </c>
      <c r="N237" s="2">
        <f>SUM(B237:M237)</f>
        <v>13724</v>
      </c>
      <c r="O237" s="12">
        <f>N237/O73</f>
        <v>0.53773215265261343</v>
      </c>
      <c r="P237" s="12">
        <f>O237+O155</f>
        <v>1</v>
      </c>
    </row>
    <row r="238" spans="1:16">
      <c r="A238" s="6">
        <v>2007</v>
      </c>
      <c r="B238" s="2">
        <f t="shared" ref="B238:M238" si="64">C74-B156</f>
        <v>0</v>
      </c>
      <c r="C238" s="2">
        <f t="shared" si="64"/>
        <v>0</v>
      </c>
      <c r="D238" s="2">
        <f t="shared" si="64"/>
        <v>0</v>
      </c>
      <c r="E238" s="2">
        <f t="shared" si="64"/>
        <v>0</v>
      </c>
      <c r="F238" s="2">
        <f t="shared" si="64"/>
        <v>0</v>
      </c>
      <c r="G238" s="2">
        <f t="shared" si="64"/>
        <v>0</v>
      </c>
      <c r="H238" s="2">
        <f t="shared" si="64"/>
        <v>0</v>
      </c>
      <c r="I238" s="2">
        <f t="shared" si="64"/>
        <v>0</v>
      </c>
      <c r="J238" s="2">
        <f t="shared" si="64"/>
        <v>0</v>
      </c>
      <c r="K238" s="2">
        <f t="shared" si="64"/>
        <v>0</v>
      </c>
      <c r="L238" s="2">
        <f t="shared" si="64"/>
        <v>0</v>
      </c>
      <c r="M238" s="2">
        <f t="shared" si="64"/>
        <v>0</v>
      </c>
      <c r="N238" s="2">
        <f>SUM(B238:M238)</f>
        <v>0</v>
      </c>
      <c r="O238" s="12">
        <v>0</v>
      </c>
      <c r="P238" s="12">
        <f>O238+O156</f>
        <v>0</v>
      </c>
    </row>
    <row r="239" spans="1:16">
      <c r="A239" s="6">
        <v>2008</v>
      </c>
      <c r="B239" s="2">
        <f t="shared" ref="B239:M239" si="65">C75-B157</f>
        <v>0</v>
      </c>
      <c r="C239" s="2">
        <f t="shared" si="65"/>
        <v>0</v>
      </c>
      <c r="D239" s="2">
        <f t="shared" si="65"/>
        <v>0</v>
      </c>
      <c r="E239" s="2">
        <f t="shared" si="65"/>
        <v>0</v>
      </c>
      <c r="F239" s="2">
        <f t="shared" si="65"/>
        <v>0</v>
      </c>
      <c r="G239" s="2">
        <f t="shared" si="65"/>
        <v>1702</v>
      </c>
      <c r="H239" s="2">
        <f t="shared" si="65"/>
        <v>6102</v>
      </c>
      <c r="I239" s="2">
        <f t="shared" si="65"/>
        <v>4773</v>
      </c>
      <c r="J239" s="2">
        <f t="shared" si="65"/>
        <v>925</v>
      </c>
      <c r="K239" s="2">
        <f t="shared" si="65"/>
        <v>0</v>
      </c>
      <c r="L239" s="2">
        <f t="shared" si="65"/>
        <v>0</v>
      </c>
      <c r="M239" s="2">
        <f t="shared" si="65"/>
        <v>0</v>
      </c>
      <c r="N239" s="2">
        <f>SUM(B239:M239)</f>
        <v>13502</v>
      </c>
      <c r="O239" s="12">
        <f>N239/O75</f>
        <v>0.57514056909183853</v>
      </c>
      <c r="P239" s="12">
        <f>O239+O157</f>
        <v>1</v>
      </c>
    </row>
    <row r="240" spans="1:16">
      <c r="A240" s="6">
        <v>2009</v>
      </c>
      <c r="B240" s="2">
        <f t="shared" ref="B240:M240" si="66">C76-B158</f>
        <v>0</v>
      </c>
      <c r="C240" s="2">
        <f t="shared" si="66"/>
        <v>0</v>
      </c>
      <c r="D240" s="2">
        <f t="shared" si="66"/>
        <v>0</v>
      </c>
      <c r="E240" s="2">
        <f t="shared" si="66"/>
        <v>1254</v>
      </c>
      <c r="F240" s="2">
        <f t="shared" si="66"/>
        <v>4196</v>
      </c>
      <c r="G240" s="2">
        <f t="shared" si="66"/>
        <v>11419</v>
      </c>
      <c r="H240" s="2">
        <f t="shared" si="66"/>
        <v>15553</v>
      </c>
      <c r="I240" s="2">
        <f t="shared" si="66"/>
        <v>12505</v>
      </c>
      <c r="J240" s="2">
        <f t="shared" si="66"/>
        <v>392</v>
      </c>
      <c r="K240" s="2">
        <f t="shared" si="66"/>
        <v>0</v>
      </c>
      <c r="L240" s="2">
        <f t="shared" si="66"/>
        <v>0</v>
      </c>
      <c r="M240" s="2">
        <f t="shared" si="66"/>
        <v>0</v>
      </c>
      <c r="N240" s="2">
        <f>SUM(B240:M240)</f>
        <v>45319</v>
      </c>
      <c r="O240" s="12">
        <f>N240/O76</f>
        <v>0.71807263277982003</v>
      </c>
      <c r="P240" s="12">
        <f>O240+O158</f>
        <v>1</v>
      </c>
    </row>
    <row r="241" spans="1:16">
      <c r="A241" s="6">
        <v>2010</v>
      </c>
      <c r="B241" s="2">
        <f t="shared" ref="B241" si="67">C77-B159</f>
        <v>0</v>
      </c>
      <c r="C241" s="2">
        <f t="shared" ref="C241" si="68">D77-C159</f>
        <v>0</v>
      </c>
      <c r="D241" s="2">
        <f t="shared" ref="D241" si="69">E77-D159</f>
        <v>0</v>
      </c>
      <c r="E241" s="2">
        <f t="shared" ref="E241" si="70">F77-E159</f>
        <v>0</v>
      </c>
      <c r="F241" s="2">
        <f t="shared" ref="F241" si="71">G77-F159</f>
        <v>3899</v>
      </c>
      <c r="G241" s="2">
        <f t="shared" ref="G241" si="72">H77-G159</f>
        <v>8219</v>
      </c>
      <c r="H241" s="2">
        <f t="shared" ref="H241" si="73">I77-H159</f>
        <v>11461</v>
      </c>
      <c r="I241" s="2">
        <f t="shared" ref="I241" si="74">J77-I159</f>
        <v>9838</v>
      </c>
      <c r="J241" s="2">
        <f t="shared" ref="J241" si="75">K77-J159</f>
        <v>1254</v>
      </c>
      <c r="K241" s="2">
        <f t="shared" ref="K241" si="76">L77-K159</f>
        <v>0</v>
      </c>
      <c r="L241" s="2">
        <f t="shared" ref="L241" si="77">M77-L159</f>
        <v>0</v>
      </c>
      <c r="M241" s="2">
        <f t="shared" ref="M241" si="78">N77-M159</f>
        <v>0</v>
      </c>
      <c r="N241" s="2">
        <f>SUM(B241:M241)</f>
        <v>34671</v>
      </c>
      <c r="O241" s="12">
        <f>N241/O77</f>
        <v>0.66244411326378538</v>
      </c>
      <c r="P241" s="12">
        <f>O241+O159</f>
        <v>1</v>
      </c>
    </row>
    <row r="242" spans="1:16">
      <c r="A242" s="6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12"/>
      <c r="P242" s="12"/>
    </row>
    <row r="243" spans="1:16">
      <c r="A243" s="6">
        <v>2011</v>
      </c>
      <c r="B243" s="2">
        <f t="shared" ref="B243" si="79">C79-B161</f>
        <v>0</v>
      </c>
      <c r="C243" s="2">
        <f t="shared" ref="C243" si="80">D79-C161</f>
        <v>0</v>
      </c>
      <c r="D243" s="2">
        <f t="shared" ref="D243" si="81">E79-D161</f>
        <v>0</v>
      </c>
      <c r="E243" s="2">
        <f t="shared" ref="E243" si="82">F79-E161</f>
        <v>0</v>
      </c>
      <c r="F243" s="2">
        <f t="shared" ref="F243" si="83">G79-F161</f>
        <v>6418</v>
      </c>
      <c r="G243" s="2">
        <f t="shared" ref="G243" si="84">H79-G161</f>
        <v>8300</v>
      </c>
      <c r="H243" s="2">
        <f t="shared" ref="H243" si="85">I79-H161</f>
        <v>12055</v>
      </c>
      <c r="I243" s="2">
        <f t="shared" ref="I243" si="86">J79-I161</f>
        <v>10224</v>
      </c>
      <c r="J243" s="2">
        <f t="shared" ref="J243" si="87">K79-J161</f>
        <v>1532</v>
      </c>
      <c r="K243" s="2">
        <f t="shared" ref="K243" si="88">L79-K161</f>
        <v>0</v>
      </c>
      <c r="L243" s="2">
        <f t="shared" ref="L243" si="89">M79-L161</f>
        <v>0</v>
      </c>
      <c r="M243" s="2">
        <f t="shared" ref="M243" si="90">N79-M161</f>
        <v>0</v>
      </c>
      <c r="N243" s="2">
        <f>SUM(B243:M243)</f>
        <v>38529</v>
      </c>
      <c r="O243" s="12">
        <f>N243/O79</f>
        <v>0.64101753568695308</v>
      </c>
      <c r="P243" s="12">
        <f>O243+O161</f>
        <v>1</v>
      </c>
    </row>
    <row r="244" spans="1:16">
      <c r="A244" s="6">
        <v>2012</v>
      </c>
      <c r="B244" s="2">
        <f t="shared" ref="B244" si="91">C80-B162</f>
        <v>0</v>
      </c>
      <c r="C244" s="2">
        <f t="shared" ref="C244" si="92">D80-C162</f>
        <v>0</v>
      </c>
      <c r="D244" s="2">
        <f t="shared" ref="D244" si="93">E80-D162</f>
        <v>0</v>
      </c>
      <c r="E244" s="2">
        <f t="shared" ref="E244" si="94">F80-E162</f>
        <v>1958</v>
      </c>
      <c r="F244" s="2">
        <f t="shared" ref="F244" si="95">G80-F162</f>
        <v>4617</v>
      </c>
      <c r="G244" s="2">
        <f t="shared" ref="G244" si="96">H80-G162</f>
        <v>7720</v>
      </c>
      <c r="H244" s="2">
        <f t="shared" ref="H244" si="97">I80-H162</f>
        <v>13247</v>
      </c>
      <c r="I244" s="2">
        <f t="shared" ref="I244" si="98">J80-I162</f>
        <v>12125</v>
      </c>
      <c r="J244" s="2">
        <f t="shared" ref="J244" si="99">K80-J162</f>
        <v>0</v>
      </c>
      <c r="K244" s="2">
        <f t="shared" ref="K244" si="100">L80-K162</f>
        <v>0</v>
      </c>
      <c r="L244" s="2">
        <f t="shared" ref="L244" si="101">M80-L162</f>
        <v>0</v>
      </c>
      <c r="M244" s="2">
        <f t="shared" ref="M244" si="102">N80-M162</f>
        <v>0</v>
      </c>
      <c r="N244" s="2">
        <f>SUM(B244:M244)</f>
        <v>39667</v>
      </c>
      <c r="O244" s="12">
        <f>N244/O80</f>
        <v>0.5773104351622762</v>
      </c>
      <c r="P244" s="12">
        <f>O244+O162</f>
        <v>1</v>
      </c>
    </row>
    <row r="245" spans="1:16">
      <c r="A245" s="6">
        <v>2013</v>
      </c>
      <c r="B245" s="2">
        <f t="shared" ref="B245" si="103">C81-B163</f>
        <v>0</v>
      </c>
      <c r="C245" s="2">
        <f t="shared" ref="C245" si="104">D81-C163</f>
        <v>0</v>
      </c>
      <c r="D245" s="2">
        <f t="shared" ref="D245" si="105">E81-D163</f>
        <v>0</v>
      </c>
      <c r="E245" s="2">
        <f t="shared" ref="E245" si="106">F81-E163</f>
        <v>0</v>
      </c>
      <c r="F245" s="2">
        <f t="shared" ref="F245" si="107">G81-F163</f>
        <v>0</v>
      </c>
      <c r="G245" s="2">
        <f t="shared" ref="G245" si="108">H81-G163</f>
        <v>1631</v>
      </c>
      <c r="H245" s="2">
        <f t="shared" ref="H245" si="109">I81-H163</f>
        <v>7318</v>
      </c>
      <c r="I245" s="2">
        <f t="shared" ref="I245" si="110">J81-I163</f>
        <v>4676</v>
      </c>
      <c r="J245" s="2">
        <f t="shared" ref="J245" si="111">K81-J163</f>
        <v>138</v>
      </c>
      <c r="K245" s="2">
        <f t="shared" ref="K245" si="112">L81-K163</f>
        <v>0</v>
      </c>
      <c r="L245" s="2">
        <f t="shared" ref="L245" si="113">M81-L163</f>
        <v>0</v>
      </c>
      <c r="M245" s="2">
        <f t="shared" ref="M245" si="114">N81-M163</f>
        <v>0</v>
      </c>
      <c r="N245" s="2">
        <f>SUM(B245:M245)</f>
        <v>13763</v>
      </c>
      <c r="O245" s="12">
        <f>N245/O81</f>
        <v>0.63176497590084923</v>
      </c>
      <c r="P245" s="12">
        <f>O245+O163</f>
        <v>1</v>
      </c>
    </row>
    <row r="246" spans="1:16" ht="15.75" thickBot="1">
      <c r="A246" s="21" t="s">
        <v>1</v>
      </c>
      <c r="B246" s="16">
        <f>SUM(B171:B245)</f>
        <v>0</v>
      </c>
      <c r="C246" s="16">
        <f t="shared" ref="C246:N246" si="115">SUM(C171:C245)</f>
        <v>0</v>
      </c>
      <c r="D246" s="16">
        <f t="shared" si="115"/>
        <v>0</v>
      </c>
      <c r="E246" s="16">
        <f t="shared" si="115"/>
        <v>12572</v>
      </c>
      <c r="F246" s="16">
        <f t="shared" si="115"/>
        <v>126849</v>
      </c>
      <c r="G246" s="16">
        <f t="shared" si="115"/>
        <v>331020</v>
      </c>
      <c r="H246" s="16">
        <f t="shared" si="115"/>
        <v>575029</v>
      </c>
      <c r="I246" s="16">
        <f t="shared" si="115"/>
        <v>444222</v>
      </c>
      <c r="J246" s="16">
        <f t="shared" si="115"/>
        <v>115274</v>
      </c>
      <c r="K246" s="16">
        <f t="shared" si="115"/>
        <v>17626</v>
      </c>
      <c r="L246" s="16">
        <f t="shared" si="115"/>
        <v>327</v>
      </c>
      <c r="M246" s="16">
        <f t="shared" si="115"/>
        <v>0</v>
      </c>
      <c r="N246" s="16">
        <f t="shared" si="115"/>
        <v>1622919</v>
      </c>
      <c r="O246" s="17">
        <f>N246/O82</f>
        <v>0.40593515318751289</v>
      </c>
      <c r="P246" s="12">
        <f t="shared" ref="P246" si="116">O246+O164</f>
        <v>1</v>
      </c>
    </row>
    <row r="247" spans="1:16" ht="16.5" thickTop="1" thickBot="1">
      <c r="A247" s="29" t="s">
        <v>2</v>
      </c>
      <c r="B247" s="26">
        <f>AVERAGE(B171:B245)</f>
        <v>0</v>
      </c>
      <c r="C247" s="26">
        <f t="shared" ref="C247:O247" si="117">AVERAGE(C171:C245)</f>
        <v>0</v>
      </c>
      <c r="D247" s="26">
        <f t="shared" si="117"/>
        <v>0</v>
      </c>
      <c r="E247" s="26">
        <f t="shared" si="117"/>
        <v>199.55555555555554</v>
      </c>
      <c r="F247" s="26">
        <f t="shared" si="117"/>
        <v>2013.4761904761904</v>
      </c>
      <c r="G247" s="26">
        <f t="shared" si="117"/>
        <v>5254.2857142857147</v>
      </c>
      <c r="H247" s="26">
        <f t="shared" si="117"/>
        <v>9127.4444444444453</v>
      </c>
      <c r="I247" s="26">
        <f t="shared" si="117"/>
        <v>7051.1428571428569</v>
      </c>
      <c r="J247" s="26">
        <f t="shared" si="117"/>
        <v>1829.7460317460318</v>
      </c>
      <c r="K247" s="26">
        <f t="shared" si="117"/>
        <v>279.77777777777777</v>
      </c>
      <c r="L247" s="26">
        <f t="shared" si="117"/>
        <v>5.1904761904761907</v>
      </c>
      <c r="M247" s="26">
        <f t="shared" si="117"/>
        <v>0</v>
      </c>
      <c r="N247" s="26">
        <f t="shared" si="117"/>
        <v>25760.619047619046</v>
      </c>
      <c r="O247" s="27">
        <f t="shared" si="117"/>
        <v>0.43077711923774475</v>
      </c>
      <c r="P247" s="12"/>
    </row>
    <row r="248" spans="1:16" ht="15.75" thickTop="1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</row>
  </sheetData>
  <mergeCells count="9">
    <mergeCell ref="A167:O167"/>
    <mergeCell ref="A168:O168"/>
    <mergeCell ref="B2:O2"/>
    <mergeCell ref="B3:O3"/>
    <mergeCell ref="B4:O4"/>
    <mergeCell ref="A84:O84"/>
    <mergeCell ref="A85:O85"/>
    <mergeCell ref="A86:O86"/>
    <mergeCell ref="A166:O166"/>
  </mergeCells>
  <phoneticPr fontId="3" type="noConversion"/>
  <pageMargins left="0.75" right="0.5" top="0.75" bottom="0.5" header="0.5" footer="0.5"/>
  <pageSetup scale="50" fitToHeight="0" orientation="portrait" r:id="rId1"/>
  <headerFooter alignWithMargins="0"/>
  <rowBreaks count="2" manualBreakCount="2">
    <brk id="83" max="16383" man="1"/>
    <brk id="16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BART</vt:lpstr>
      <vt:lpstr>CAMB</vt:lpstr>
      <vt:lpstr>MEEK</vt:lpstr>
      <vt:lpstr>R.WILL</vt:lpstr>
      <vt:lpstr>FC-TOTAL</vt:lpstr>
      <vt:lpstr>Sheet1</vt:lpstr>
      <vt:lpstr>BART!Print_Area</vt:lpstr>
      <vt:lpstr>CAMB!Print_Area</vt:lpstr>
      <vt:lpstr>'FC-TOTAL'!Print_Area</vt:lpstr>
      <vt:lpstr>MEEK!Print_Area</vt:lpstr>
      <vt:lpstr>R.WILL!Print_Area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BOR</cp:lastModifiedBy>
  <cp:lastPrinted>2012-01-11T14:04:44Z</cp:lastPrinted>
  <dcterms:created xsi:type="dcterms:W3CDTF">2002-12-05T18:49:03Z</dcterms:created>
  <dcterms:modified xsi:type="dcterms:W3CDTF">2014-01-14T22:23:56Z</dcterms:modified>
</cp:coreProperties>
</file>