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8100" windowHeight="5790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iterate="1" iterateCount="1"/>
</workbook>
</file>

<file path=xl/calcChain.xml><?xml version="1.0" encoding="utf-8"?>
<calcChain xmlns="http://schemas.openxmlformats.org/spreadsheetml/2006/main">
  <c r="A116" i="6" l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E377" i="5"/>
  <c r="F377" i="5"/>
  <c r="G377" i="5"/>
  <c r="H377" i="5"/>
  <c r="H378" i="5" s="1"/>
  <c r="I377" i="5"/>
  <c r="J377" i="5"/>
  <c r="K377" i="5"/>
  <c r="L377" i="5"/>
  <c r="L378" i="5" s="1"/>
  <c r="A380" i="5"/>
  <c r="K379" i="5"/>
  <c r="K378" i="5"/>
  <c r="J378" i="5"/>
  <c r="I378" i="5"/>
  <c r="G378" i="5"/>
  <c r="E378" i="5"/>
  <c r="D378" i="5"/>
  <c r="C378" i="5"/>
  <c r="C339" i="5"/>
  <c r="D339" i="5"/>
  <c r="E339" i="5"/>
  <c r="F339" i="5"/>
  <c r="G339" i="5"/>
  <c r="H339" i="5"/>
  <c r="I339" i="5"/>
  <c r="J339" i="5"/>
  <c r="K339" i="5"/>
  <c r="L339" i="5"/>
  <c r="L340" i="5" s="1"/>
  <c r="A342" i="5"/>
  <c r="K341" i="5"/>
  <c r="K340" i="5"/>
  <c r="J340" i="5"/>
  <c r="I340" i="5"/>
  <c r="H340" i="5"/>
  <c r="G340" i="5"/>
  <c r="F340" i="5"/>
  <c r="E340" i="5"/>
  <c r="D340" i="5"/>
  <c r="C340" i="5"/>
  <c r="C301" i="5"/>
  <c r="D301" i="5"/>
  <c r="E301" i="5"/>
  <c r="F301" i="5"/>
  <c r="G301" i="5"/>
  <c r="H301" i="5"/>
  <c r="H302" i="5" s="1"/>
  <c r="I301" i="5"/>
  <c r="I302" i="5" s="1"/>
  <c r="J301" i="5"/>
  <c r="J302" i="5" s="1"/>
  <c r="K301" i="5"/>
  <c r="L301" i="5"/>
  <c r="L302" i="5" s="1"/>
  <c r="A304" i="5"/>
  <c r="K303" i="5"/>
  <c r="K302" i="5"/>
  <c r="G302" i="5"/>
  <c r="F302" i="5"/>
  <c r="E302" i="5"/>
  <c r="D302" i="5"/>
  <c r="C302" i="5"/>
  <c r="C263" i="5"/>
  <c r="D263" i="5"/>
  <c r="E263" i="5"/>
  <c r="F263" i="5"/>
  <c r="G263" i="5"/>
  <c r="H263" i="5"/>
  <c r="H264" i="5" s="1"/>
  <c r="I263" i="5"/>
  <c r="J263" i="5"/>
  <c r="J264" i="5" s="1"/>
  <c r="K263" i="5"/>
  <c r="L263" i="5"/>
  <c r="L264" i="5" s="1"/>
  <c r="A266" i="5"/>
  <c r="K265" i="5"/>
  <c r="K264" i="5"/>
  <c r="I264" i="5"/>
  <c r="G264" i="5"/>
  <c r="F264" i="5"/>
  <c r="E264" i="5"/>
  <c r="D264" i="5"/>
  <c r="C264" i="5"/>
  <c r="C225" i="5"/>
  <c r="D225" i="5"/>
  <c r="E225" i="5"/>
  <c r="F225" i="5"/>
  <c r="G225" i="5"/>
  <c r="H225" i="5"/>
  <c r="H226" i="5" s="1"/>
  <c r="I225" i="5"/>
  <c r="I226" i="5" s="1"/>
  <c r="J225" i="5"/>
  <c r="J226" i="5" s="1"/>
  <c r="K225" i="5"/>
  <c r="L225" i="5"/>
  <c r="L226" i="5" s="1"/>
  <c r="A228" i="5"/>
  <c r="K227" i="5"/>
  <c r="K226" i="5"/>
  <c r="G226" i="5"/>
  <c r="F226" i="5"/>
  <c r="E226" i="5"/>
  <c r="D226" i="5"/>
  <c r="C226" i="5"/>
  <c r="C187" i="5"/>
  <c r="D187" i="5"/>
  <c r="E187" i="5"/>
  <c r="F187" i="5"/>
  <c r="F188" i="5" s="1"/>
  <c r="G187" i="5"/>
  <c r="H187" i="5"/>
  <c r="H188" i="5" s="1"/>
  <c r="I187" i="5"/>
  <c r="J187" i="5"/>
  <c r="J188" i="5" s="1"/>
  <c r="K187" i="5"/>
  <c r="L187" i="5"/>
  <c r="L188" i="5" s="1"/>
  <c r="A190" i="5"/>
  <c r="K189" i="5"/>
  <c r="K188" i="5"/>
  <c r="I188" i="5"/>
  <c r="G188" i="5"/>
  <c r="E188" i="5"/>
  <c r="C188" i="5"/>
  <c r="C149" i="5"/>
  <c r="D149" i="5"/>
  <c r="E149" i="5"/>
  <c r="F149" i="5"/>
  <c r="F150" i="5" s="1"/>
  <c r="G149" i="5"/>
  <c r="H149" i="5"/>
  <c r="H150" i="5" s="1"/>
  <c r="I149" i="5"/>
  <c r="J149" i="5"/>
  <c r="J150" i="5" s="1"/>
  <c r="K149" i="5"/>
  <c r="L149" i="5"/>
  <c r="L150" i="5" s="1"/>
  <c r="A152" i="5"/>
  <c r="K151" i="5"/>
  <c r="K150" i="5"/>
  <c r="I150" i="5"/>
  <c r="G150" i="5"/>
  <c r="E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F74" i="5" s="1"/>
  <c r="G73" i="5"/>
  <c r="H73" i="5"/>
  <c r="H74" i="5" s="1"/>
  <c r="I73" i="5"/>
  <c r="J73" i="5"/>
  <c r="J74" i="5" s="1"/>
  <c r="K73" i="5"/>
  <c r="L73" i="5"/>
  <c r="L74" i="5" s="1"/>
  <c r="A76" i="5"/>
  <c r="K75" i="5"/>
  <c r="K74" i="5"/>
  <c r="I74" i="5"/>
  <c r="G74" i="5"/>
  <c r="E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A38" i="5"/>
  <c r="K37" i="5"/>
  <c r="K36" i="5"/>
  <c r="I36" i="5"/>
  <c r="G36" i="5"/>
  <c r="E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A380" i="4"/>
  <c r="K379" i="4"/>
  <c r="C339" i="4"/>
  <c r="D339" i="4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A342" i="4"/>
  <c r="K341" i="4"/>
  <c r="K340" i="4"/>
  <c r="I340" i="4"/>
  <c r="G340" i="4"/>
  <c r="E340" i="4"/>
  <c r="C340" i="4"/>
  <c r="C301" i="4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L301" i="4"/>
  <c r="L302" i="4" s="1"/>
  <c r="A304" i="4"/>
  <c r="K303" i="4"/>
  <c r="K302" i="4"/>
  <c r="G302" i="4"/>
  <c r="C302" i="4"/>
  <c r="C263" i="4"/>
  <c r="D263" i="4"/>
  <c r="E263" i="4"/>
  <c r="F263" i="4"/>
  <c r="F264" i="4" s="1"/>
  <c r="G263" i="4"/>
  <c r="H263" i="4"/>
  <c r="H264" i="4" s="1"/>
  <c r="I263" i="4"/>
  <c r="J263" i="4"/>
  <c r="J264" i="4" s="1"/>
  <c r="K263" i="4"/>
  <c r="L263" i="4"/>
  <c r="L264" i="4" s="1"/>
  <c r="A266" i="4"/>
  <c r="K265" i="4"/>
  <c r="K264" i="4"/>
  <c r="I264" i="4"/>
  <c r="G264" i="4"/>
  <c r="E264" i="4"/>
  <c r="C264" i="4"/>
  <c r="C225" i="4"/>
  <c r="D225" i="4"/>
  <c r="E225" i="4"/>
  <c r="E226" i="4" s="1"/>
  <c r="F225" i="4"/>
  <c r="F226" i="4" s="1"/>
  <c r="G225" i="4"/>
  <c r="H225" i="4"/>
  <c r="H226" i="4" s="1"/>
  <c r="I225" i="4"/>
  <c r="I226" i="4" s="1"/>
  <c r="J225" i="4"/>
  <c r="J226" i="4" s="1"/>
  <c r="K225" i="4"/>
  <c r="L225" i="4"/>
  <c r="L226" i="4" s="1"/>
  <c r="A228" i="4"/>
  <c r="K227" i="4"/>
  <c r="K226" i="4"/>
  <c r="G226" i="4"/>
  <c r="C226" i="4"/>
  <c r="C187" i="4"/>
  <c r="D187" i="4"/>
  <c r="E187" i="4"/>
  <c r="F187" i="4"/>
  <c r="F188" i="4" s="1"/>
  <c r="G187" i="4"/>
  <c r="H187" i="4"/>
  <c r="H188" i="4" s="1"/>
  <c r="I187" i="4"/>
  <c r="J187" i="4"/>
  <c r="J188" i="4" s="1"/>
  <c r="K187" i="4"/>
  <c r="L187" i="4"/>
  <c r="L188" i="4" s="1"/>
  <c r="A190" i="4"/>
  <c r="K189" i="4"/>
  <c r="K188" i="4"/>
  <c r="I188" i="4"/>
  <c r="G188" i="4"/>
  <c r="E188" i="4"/>
  <c r="C188" i="4"/>
  <c r="C149" i="4"/>
  <c r="D149" i="4"/>
  <c r="E149" i="4"/>
  <c r="F149" i="4"/>
  <c r="F150" i="4" s="1"/>
  <c r="G149" i="4"/>
  <c r="H149" i="4"/>
  <c r="H150" i="4" s="1"/>
  <c r="I149" i="4"/>
  <c r="I150" i="4" s="1"/>
  <c r="J149" i="4"/>
  <c r="J150" i="4" s="1"/>
  <c r="K149" i="4"/>
  <c r="L149" i="4"/>
  <c r="L150" i="4" s="1"/>
  <c r="A152" i="4"/>
  <c r="K151" i="4"/>
  <c r="K150" i="4"/>
  <c r="G150" i="4"/>
  <c r="E150" i="4"/>
  <c r="C150" i="4"/>
  <c r="C111" i="4"/>
  <c r="D111" i="4"/>
  <c r="E111" i="4"/>
  <c r="F111" i="4"/>
  <c r="F112" i="4" s="1"/>
  <c r="G111" i="4"/>
  <c r="H111" i="4"/>
  <c r="H112" i="4" s="1"/>
  <c r="I111" i="4"/>
  <c r="J111" i="4"/>
  <c r="J112" i="4" s="1"/>
  <c r="K111" i="4"/>
  <c r="L111" i="4"/>
  <c r="L112" i="4" s="1"/>
  <c r="A114" i="4"/>
  <c r="K113" i="4"/>
  <c r="K112" i="4"/>
  <c r="I112" i="4"/>
  <c r="G112" i="4"/>
  <c r="E112" i="4"/>
  <c r="C112" i="4"/>
  <c r="C73" i="4"/>
  <c r="D73" i="4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G74" i="4"/>
  <c r="E74" i="4"/>
  <c r="C74" i="4"/>
  <c r="C35" i="4"/>
  <c r="D35" i="4"/>
  <c r="E35" i="4"/>
  <c r="F35" i="4"/>
  <c r="F36" i="4" s="1"/>
  <c r="G35" i="4"/>
  <c r="H35" i="4"/>
  <c r="H36" i="4" s="1"/>
  <c r="I35" i="4"/>
  <c r="J35" i="4"/>
  <c r="J36" i="4" s="1"/>
  <c r="K35" i="4"/>
  <c r="L35" i="4"/>
  <c r="L36" i="4" s="1"/>
  <c r="A38" i="4"/>
  <c r="K37" i="4"/>
  <c r="K36" i="4"/>
  <c r="I36" i="4"/>
  <c r="G36" i="4"/>
  <c r="E36" i="4"/>
  <c r="C36" i="4"/>
  <c r="C377" i="3"/>
  <c r="D377" i="3"/>
  <c r="E377" i="3"/>
  <c r="F377" i="3"/>
  <c r="F378" i="3" s="1"/>
  <c r="G377" i="3"/>
  <c r="H377" i="3"/>
  <c r="H378" i="3" s="1"/>
  <c r="I377" i="3"/>
  <c r="J377" i="3"/>
  <c r="J378" i="3" s="1"/>
  <c r="K377" i="3"/>
  <c r="L377" i="3"/>
  <c r="L378" i="3" s="1"/>
  <c r="A380" i="3"/>
  <c r="K379" i="3"/>
  <c r="K378" i="3"/>
  <c r="I378" i="3"/>
  <c r="G378" i="3"/>
  <c r="E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A342" i="3"/>
  <c r="K341" i="3"/>
  <c r="K340" i="3"/>
  <c r="I340" i="3"/>
  <c r="G340" i="3"/>
  <c r="E340" i="3"/>
  <c r="C340" i="3"/>
  <c r="C301" i="3"/>
  <c r="D301" i="3"/>
  <c r="E301" i="3"/>
  <c r="F301" i="3"/>
  <c r="F302" i="3" s="1"/>
  <c r="G301" i="3"/>
  <c r="H301" i="3"/>
  <c r="H302" i="3" s="1"/>
  <c r="I301" i="3"/>
  <c r="J301" i="3"/>
  <c r="J302" i="3" s="1"/>
  <c r="K301" i="3"/>
  <c r="L301" i="3"/>
  <c r="L302" i="3" s="1"/>
  <c r="A304" i="3"/>
  <c r="K303" i="3"/>
  <c r="K302" i="3"/>
  <c r="I302" i="3"/>
  <c r="G302" i="3"/>
  <c r="E302" i="3"/>
  <c r="C302" i="3"/>
  <c r="C263" i="3"/>
  <c r="D263" i="3"/>
  <c r="E263" i="3"/>
  <c r="F263" i="3"/>
  <c r="F264" i="3" s="1"/>
  <c r="G263" i="3"/>
  <c r="H263" i="3"/>
  <c r="H264" i="3" s="1"/>
  <c r="I263" i="3"/>
  <c r="J263" i="3"/>
  <c r="J264" i="3" s="1"/>
  <c r="K263" i="3"/>
  <c r="L263" i="3"/>
  <c r="L264" i="3" s="1"/>
  <c r="A266" i="3"/>
  <c r="K265" i="3"/>
  <c r="K264" i="3"/>
  <c r="I264" i="3"/>
  <c r="G264" i="3"/>
  <c r="E264" i="3"/>
  <c r="C264" i="3"/>
  <c r="C225" i="3"/>
  <c r="D225" i="3"/>
  <c r="E225" i="3"/>
  <c r="F225" i="3"/>
  <c r="F226" i="3" s="1"/>
  <c r="G225" i="3"/>
  <c r="H225" i="3"/>
  <c r="H226" i="3" s="1"/>
  <c r="I225" i="3"/>
  <c r="J225" i="3"/>
  <c r="J226" i="3" s="1"/>
  <c r="K225" i="3"/>
  <c r="L225" i="3"/>
  <c r="L226" i="3" s="1"/>
  <c r="A228" i="3"/>
  <c r="K227" i="3"/>
  <c r="K226" i="3"/>
  <c r="I226" i="3"/>
  <c r="G226" i="3"/>
  <c r="E226" i="3"/>
  <c r="C226" i="3"/>
  <c r="C187" i="3"/>
  <c r="D187" i="3"/>
  <c r="E187" i="3"/>
  <c r="F187" i="3"/>
  <c r="F188" i="3" s="1"/>
  <c r="G187" i="3"/>
  <c r="H187" i="3"/>
  <c r="H188" i="3" s="1"/>
  <c r="I187" i="3"/>
  <c r="J187" i="3"/>
  <c r="J188" i="3" s="1"/>
  <c r="K187" i="3"/>
  <c r="L187" i="3"/>
  <c r="L188" i="3" s="1"/>
  <c r="A190" i="3"/>
  <c r="K189" i="3"/>
  <c r="K188" i="3"/>
  <c r="I188" i="3"/>
  <c r="G188" i="3"/>
  <c r="E188" i="3"/>
  <c r="C188" i="3"/>
  <c r="C149" i="3"/>
  <c r="D149" i="3"/>
  <c r="E149" i="3"/>
  <c r="F149" i="3"/>
  <c r="F150" i="3" s="1"/>
  <c r="G149" i="3"/>
  <c r="H149" i="3"/>
  <c r="H150" i="3" s="1"/>
  <c r="I149" i="3"/>
  <c r="J149" i="3"/>
  <c r="J150" i="3" s="1"/>
  <c r="K149" i="3"/>
  <c r="L149" i="3"/>
  <c r="L150" i="3" s="1"/>
  <c r="A152" i="3"/>
  <c r="K151" i="3"/>
  <c r="K150" i="3"/>
  <c r="I150" i="3"/>
  <c r="G150" i="3"/>
  <c r="E150" i="3"/>
  <c r="C150" i="3"/>
  <c r="C111" i="3"/>
  <c r="D111" i="3"/>
  <c r="E111" i="3"/>
  <c r="F111" i="3"/>
  <c r="F112" i="3" s="1"/>
  <c r="G111" i="3"/>
  <c r="H111" i="3"/>
  <c r="H112" i="3" s="1"/>
  <c r="I111" i="3"/>
  <c r="J111" i="3"/>
  <c r="J112" i="3" s="1"/>
  <c r="K111" i="3"/>
  <c r="L111" i="3"/>
  <c r="L112" i="3" s="1"/>
  <c r="A114" i="3"/>
  <c r="K113" i="3"/>
  <c r="K112" i="3"/>
  <c r="I112" i="3"/>
  <c r="G112" i="3"/>
  <c r="E112" i="3"/>
  <c r="C112" i="3"/>
  <c r="C73" i="3"/>
  <c r="D73" i="3"/>
  <c r="E73" i="3"/>
  <c r="F73" i="3"/>
  <c r="F74" i="3" s="1"/>
  <c r="G73" i="3"/>
  <c r="H73" i="3"/>
  <c r="H74" i="3" s="1"/>
  <c r="I73" i="3"/>
  <c r="J73" i="3"/>
  <c r="J74" i="3" s="1"/>
  <c r="K73" i="3"/>
  <c r="L73" i="3"/>
  <c r="L74" i="3" s="1"/>
  <c r="A76" i="3"/>
  <c r="K75" i="3"/>
  <c r="K74" i="3"/>
  <c r="I74" i="3"/>
  <c r="G74" i="3"/>
  <c r="E74" i="3"/>
  <c r="C74" i="3"/>
  <c r="C35" i="3"/>
  <c r="D35" i="3"/>
  <c r="E35" i="3"/>
  <c r="F35" i="3"/>
  <c r="F36" i="3" s="1"/>
  <c r="G35" i="3"/>
  <c r="H35" i="3"/>
  <c r="H36" i="3" s="1"/>
  <c r="I35" i="3"/>
  <c r="J35" i="3"/>
  <c r="J36" i="3" s="1"/>
  <c r="K35" i="3"/>
  <c r="L35" i="3"/>
  <c r="L36" i="3" s="1"/>
  <c r="A38" i="3"/>
  <c r="K37" i="3"/>
  <c r="K36" i="3"/>
  <c r="I36" i="3"/>
  <c r="G36" i="3"/>
  <c r="E36" i="3"/>
  <c r="C36" i="3"/>
  <c r="C377" i="2"/>
  <c r="D377" i="2"/>
  <c r="E377" i="2"/>
  <c r="F377" i="2"/>
  <c r="F378" i="2" s="1"/>
  <c r="G377" i="2"/>
  <c r="H377" i="2"/>
  <c r="H378" i="2" s="1"/>
  <c r="I377" i="2"/>
  <c r="J377" i="2"/>
  <c r="J378" i="2" s="1"/>
  <c r="K377" i="2"/>
  <c r="L377" i="2"/>
  <c r="L378" i="2" s="1"/>
  <c r="A380" i="2"/>
  <c r="K379" i="2"/>
  <c r="K378" i="2"/>
  <c r="I378" i="2"/>
  <c r="G378" i="2"/>
  <c r="E378" i="2"/>
  <c r="C378" i="2"/>
  <c r="C339" i="2"/>
  <c r="D339" i="2"/>
  <c r="E339" i="2"/>
  <c r="F339" i="2"/>
  <c r="F340" i="2" s="1"/>
  <c r="G339" i="2"/>
  <c r="H339" i="2"/>
  <c r="H340" i="2" s="1"/>
  <c r="I339" i="2"/>
  <c r="J339" i="2"/>
  <c r="J340" i="2" s="1"/>
  <c r="K339" i="2"/>
  <c r="L339" i="2"/>
  <c r="L340" i="2" s="1"/>
  <c r="A342" i="2"/>
  <c r="K341" i="2"/>
  <c r="K340" i="2"/>
  <c r="I340" i="2"/>
  <c r="G340" i="2"/>
  <c r="E340" i="2"/>
  <c r="C340" i="2"/>
  <c r="C301" i="2"/>
  <c r="D301" i="2"/>
  <c r="E301" i="2"/>
  <c r="F301" i="2"/>
  <c r="F302" i="2" s="1"/>
  <c r="G301" i="2"/>
  <c r="H301" i="2"/>
  <c r="H302" i="2" s="1"/>
  <c r="I301" i="2"/>
  <c r="J301" i="2"/>
  <c r="J302" i="2" s="1"/>
  <c r="K301" i="2"/>
  <c r="L301" i="2"/>
  <c r="L302" i="2" s="1"/>
  <c r="A304" i="2"/>
  <c r="K303" i="2"/>
  <c r="K302" i="2"/>
  <c r="I302" i="2"/>
  <c r="G302" i="2"/>
  <c r="E302" i="2"/>
  <c r="C302" i="2"/>
  <c r="C263" i="2"/>
  <c r="D263" i="2"/>
  <c r="E263" i="2"/>
  <c r="F263" i="2"/>
  <c r="F264" i="2" s="1"/>
  <c r="G263" i="2"/>
  <c r="H263" i="2"/>
  <c r="H264" i="2" s="1"/>
  <c r="I263" i="2"/>
  <c r="J263" i="2"/>
  <c r="J264" i="2" s="1"/>
  <c r="K263" i="2"/>
  <c r="L263" i="2"/>
  <c r="L264" i="2" s="1"/>
  <c r="A266" i="2"/>
  <c r="K265" i="2"/>
  <c r="K264" i="2"/>
  <c r="I264" i="2"/>
  <c r="G264" i="2"/>
  <c r="E264" i="2"/>
  <c r="C264" i="2"/>
  <c r="C225" i="2"/>
  <c r="D225" i="2"/>
  <c r="E225" i="2"/>
  <c r="F225" i="2"/>
  <c r="F226" i="2" s="1"/>
  <c r="G225" i="2"/>
  <c r="H225" i="2"/>
  <c r="H226" i="2" s="1"/>
  <c r="I225" i="2"/>
  <c r="J225" i="2"/>
  <c r="J226" i="2" s="1"/>
  <c r="K225" i="2"/>
  <c r="L225" i="2"/>
  <c r="L226" i="2" s="1"/>
  <c r="A228" i="2"/>
  <c r="K227" i="2"/>
  <c r="K226" i="2"/>
  <c r="I226" i="2"/>
  <c r="G226" i="2"/>
  <c r="E226" i="2"/>
  <c r="C226" i="2"/>
  <c r="C187" i="2"/>
  <c r="D187" i="2"/>
  <c r="E187" i="2"/>
  <c r="F187" i="2"/>
  <c r="F188" i="2" s="1"/>
  <c r="G187" i="2"/>
  <c r="H187" i="2"/>
  <c r="H188" i="2" s="1"/>
  <c r="I187" i="2"/>
  <c r="J187" i="2"/>
  <c r="J188" i="2" s="1"/>
  <c r="K187" i="2"/>
  <c r="L187" i="2"/>
  <c r="L188" i="2" s="1"/>
  <c r="A190" i="2"/>
  <c r="K189" i="2"/>
  <c r="K188" i="2"/>
  <c r="I188" i="2"/>
  <c r="G188" i="2"/>
  <c r="E188" i="2"/>
  <c r="C188" i="2"/>
  <c r="C149" i="2"/>
  <c r="D149" i="2"/>
  <c r="E149" i="2"/>
  <c r="F149" i="2"/>
  <c r="F150" i="2" s="1"/>
  <c r="G149" i="2"/>
  <c r="H149" i="2"/>
  <c r="H150" i="2" s="1"/>
  <c r="I149" i="2"/>
  <c r="J149" i="2"/>
  <c r="J150" i="2" s="1"/>
  <c r="K149" i="2"/>
  <c r="L149" i="2"/>
  <c r="L150" i="2" s="1"/>
  <c r="A152" i="2"/>
  <c r="K151" i="2"/>
  <c r="K150" i="2"/>
  <c r="I150" i="2"/>
  <c r="G150" i="2"/>
  <c r="E150" i="2"/>
  <c r="C150" i="2"/>
  <c r="C111" i="2"/>
  <c r="D111" i="2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A114" i="2"/>
  <c r="K113" i="2"/>
  <c r="K112" i="2"/>
  <c r="I112" i="2"/>
  <c r="G112" i="2"/>
  <c r="E112" i="2"/>
  <c r="C112" i="2"/>
  <c r="C73" i="2"/>
  <c r="D73" i="2"/>
  <c r="E73" i="2"/>
  <c r="F73" i="2"/>
  <c r="F74" i="2" s="1"/>
  <c r="G73" i="2"/>
  <c r="H73" i="2"/>
  <c r="H74" i="2" s="1"/>
  <c r="I73" i="2"/>
  <c r="J73" i="2"/>
  <c r="J74" i="2" s="1"/>
  <c r="K73" i="2"/>
  <c r="L73" i="2"/>
  <c r="L74" i="2" s="1"/>
  <c r="A76" i="2"/>
  <c r="K75" i="2"/>
  <c r="K74" i="2"/>
  <c r="I74" i="2"/>
  <c r="G74" i="2"/>
  <c r="E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A38" i="2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L112" i="1" s="1"/>
  <c r="K113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D76" i="1"/>
  <c r="G76" i="1" s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G380" i="4"/>
  <c r="D38" i="1"/>
  <c r="G38" i="1" s="1"/>
  <c r="D114" i="1"/>
  <c r="G114" i="1" s="1"/>
  <c r="D76" i="2"/>
  <c r="G76" i="2" s="1"/>
  <c r="D152" i="2"/>
  <c r="G152" i="2" s="1"/>
  <c r="D228" i="2"/>
  <c r="G228" i="2" s="1"/>
  <c r="D304" i="2"/>
  <c r="G304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8" i="4"/>
  <c r="G228" i="4" s="1"/>
  <c r="D304" i="4"/>
  <c r="G304" i="4" s="1"/>
  <c r="D76" i="5"/>
  <c r="G76" i="5" s="1"/>
  <c r="D152" i="5"/>
  <c r="G152" i="5" s="1"/>
  <c r="D228" i="5"/>
  <c r="G228" i="5" s="1"/>
  <c r="D304" i="5"/>
  <c r="G304" i="5" s="1"/>
  <c r="D38" i="2"/>
  <c r="G38" i="2" s="1"/>
  <c r="D114" i="2"/>
  <c r="G114" i="2" s="1"/>
  <c r="D190" i="2"/>
  <c r="G190" i="2" s="1"/>
  <c r="D266" i="2"/>
  <c r="G266" i="2" s="1"/>
  <c r="D342" i="2"/>
  <c r="G342" i="2" s="1"/>
  <c r="D38" i="3"/>
  <c r="G38" i="3" s="1"/>
  <c r="D114" i="3"/>
  <c r="G114" i="3" s="1"/>
  <c r="D190" i="3"/>
  <c r="G190" i="3" s="1"/>
  <c r="D266" i="3"/>
  <c r="G266" i="3" s="1"/>
  <c r="D342" i="3"/>
  <c r="G342" i="3" s="1"/>
  <c r="D38" i="4"/>
  <c r="G38" i="4" s="1"/>
  <c r="D114" i="4"/>
  <c r="G114" i="4" s="1"/>
  <c r="D190" i="4"/>
  <c r="G190" i="4" s="1"/>
  <c r="D266" i="4"/>
  <c r="G266" i="4" s="1"/>
  <c r="D342" i="4"/>
  <c r="G342" i="4" s="1"/>
  <c r="D38" i="5"/>
  <c r="G38" i="5" s="1"/>
  <c r="D114" i="5"/>
  <c r="G114" i="5" s="1"/>
  <c r="D190" i="5"/>
  <c r="G190" i="5" s="1"/>
  <c r="D266" i="5"/>
  <c r="G266" i="5" s="1"/>
  <c r="D342" i="5"/>
  <c r="G342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D36" i="2"/>
  <c r="D74" i="2"/>
  <c r="D112" i="2"/>
  <c r="D150" i="2"/>
  <c r="D188" i="2"/>
  <c r="D226" i="2"/>
  <c r="D264" i="2"/>
  <c r="D302" i="2"/>
  <c r="D340" i="2"/>
  <c r="D378" i="2"/>
  <c r="D36" i="3"/>
  <c r="D74" i="3"/>
  <c r="D112" i="3"/>
  <c r="D150" i="3"/>
  <c r="D188" i="3"/>
  <c r="D226" i="3"/>
  <c r="D264" i="3"/>
  <c r="D302" i="3"/>
  <c r="D340" i="3"/>
  <c r="D378" i="3"/>
  <c r="D36" i="4"/>
  <c r="D74" i="4"/>
  <c r="D112" i="4"/>
  <c r="D150" i="4"/>
  <c r="D188" i="4"/>
  <c r="D226" i="4"/>
  <c r="D264" i="4"/>
  <c r="D302" i="4"/>
  <c r="D340" i="4"/>
  <c r="D36" i="5"/>
  <c r="D74" i="5"/>
  <c r="D112" i="5"/>
  <c r="D150" i="5"/>
  <c r="D188" i="5"/>
</calcChain>
</file>

<file path=xl/sharedStrings.xml><?xml version="1.0" encoding="utf-8"?>
<sst xmlns="http://schemas.openxmlformats.org/spreadsheetml/2006/main" count="1362" uniqueCount="30">
  <si>
    <t>BOSTWICK IRRIG. DIST. IN NEBRASKA</t>
  </si>
  <si>
    <t>SUPERIOR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</si>
  <si>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</si>
  <si>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</si>
  <si>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</si>
  <si>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</si>
  <si>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</si>
  <si>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</si>
  <si>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</si>
  <si>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</si>
  <si>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</si>
  <si>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</si>
  <si>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</si>
  <si>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</si>
  <si>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</si>
  <si>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</si>
  <si>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</si>
  <si>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</si>
  <si>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</si>
  <si>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</si>
  <si>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</si>
  <si>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</si>
  <si>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</si>
  <si>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</si>
  <si>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</si>
  <si>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File Name:  SUP-DLY.XLS</t>
  </si>
  <si>
    <t>BOSTWICK IRRIGATION DISTRICT IN NEBRASKA</t>
  </si>
  <si>
    <t>DID NOT RUN IN 2006</t>
  </si>
  <si>
    <t>DID NOT RUN IN 2007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</si>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</sst>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2" fillId="0" borderId="6" xfId="0" applyNumberFormat="1" applyFont="1" applyBorder="1" applyProtection="1"/>
    <xf numFmtId="0" fontId="0" fillId="0" borderId="7" xfId="0" applyBorder="1"/>
    <xf numFmtId="164" fontId="1" fillId="0" borderId="3" xfId="0" applyNumberFormat="1" applyFont="1" applyBorder="1" applyProtection="1"/>
    <xf numFmtId="165" fontId="2" fillId="0" borderId="0" xfId="0" applyNumberFormat="1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38.228000000000002</v>
      </c>
      <c r="F4" s="6"/>
      <c r="G4" s="6"/>
      <c r="H4" s="6">
        <v>103.44</v>
      </c>
      <c r="I4" s="6">
        <v>73.037999999999997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34.92</v>
      </c>
      <c r="F5" s="6"/>
      <c r="G5" s="6"/>
      <c r="H5" s="6">
        <v>102.67</v>
      </c>
      <c r="I5" s="6">
        <v>65.968999999999994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34.92</v>
      </c>
      <c r="F6" s="6">
        <v>25.113</v>
      </c>
      <c r="G6" s="6"/>
      <c r="H6" s="6">
        <v>101.35</v>
      </c>
      <c r="I6" s="6">
        <v>57.7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33.975999999999999</v>
      </c>
      <c r="F7" s="6">
        <v>35.601999999999997</v>
      </c>
      <c r="G7" s="6"/>
      <c r="H7" s="6">
        <v>99.869</v>
      </c>
      <c r="I7" s="6">
        <v>42.484000000000002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30.675000000000001</v>
      </c>
      <c r="F8" s="6">
        <v>35.698999999999998</v>
      </c>
      <c r="G8" s="6">
        <v>10.342000000000001</v>
      </c>
      <c r="H8" s="6">
        <v>98.783000000000001</v>
      </c>
      <c r="I8" s="6">
        <v>32.021999999999998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29.608000000000001</v>
      </c>
      <c r="F9" s="6">
        <v>35.167999999999999</v>
      </c>
      <c r="G9" s="6">
        <v>40.375</v>
      </c>
      <c r="H9" s="6">
        <v>98.85</v>
      </c>
      <c r="I9" s="6">
        <v>30.202000000000002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29.093</v>
      </c>
      <c r="F10" s="6">
        <v>32.581000000000003</v>
      </c>
      <c r="G10" s="6">
        <v>51.9</v>
      </c>
      <c r="H10" s="6">
        <v>98.055999999999997</v>
      </c>
      <c r="I10" s="6">
        <v>24.9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30.524000000000001</v>
      </c>
      <c r="F11" s="6">
        <v>34.651000000000003</v>
      </c>
      <c r="G11" s="6">
        <v>38.290999999999997</v>
      </c>
      <c r="H11" s="6">
        <v>87.730999999999995</v>
      </c>
      <c r="I11" s="6">
        <v>24.9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30.98</v>
      </c>
      <c r="F12" s="6">
        <v>32.564</v>
      </c>
      <c r="G12" s="6">
        <v>38.472999999999999</v>
      </c>
      <c r="H12" s="6">
        <v>81.363</v>
      </c>
      <c r="I12" s="6">
        <v>24.9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30.98</v>
      </c>
      <c r="F13" s="6">
        <v>10.731</v>
      </c>
      <c r="G13" s="6">
        <v>45.972000000000001</v>
      </c>
      <c r="H13" s="6">
        <v>79.733999999999995</v>
      </c>
      <c r="I13" s="6">
        <v>24.9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30.98</v>
      </c>
      <c r="F14" s="6"/>
      <c r="G14" s="6">
        <v>48.731000000000002</v>
      </c>
      <c r="H14" s="6">
        <v>74.674000000000007</v>
      </c>
      <c r="I14" s="6">
        <v>24.9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30.98</v>
      </c>
      <c r="F15" s="6"/>
      <c r="G15" s="6">
        <v>64.004999999999995</v>
      </c>
      <c r="H15" s="6">
        <v>75.709000000000003</v>
      </c>
      <c r="I15" s="6">
        <v>8.3000000000000007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10.055999999999999</v>
      </c>
      <c r="F16" s="6"/>
      <c r="G16" s="6">
        <v>71.337999999999994</v>
      </c>
      <c r="H16" s="6">
        <v>74.492999999999995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73.477999999999994</v>
      </c>
      <c r="H17" s="6">
        <v>84.034000000000006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80.082999999999998</v>
      </c>
      <c r="H18" s="6">
        <v>96.625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80.2</v>
      </c>
      <c r="H19" s="6">
        <v>102.02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80.655000000000001</v>
      </c>
      <c r="H20" s="6">
        <v>102.8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83.662999999999997</v>
      </c>
      <c r="H21" s="6">
        <v>104.17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94.075000000000003</v>
      </c>
      <c r="H22" s="6">
        <v>108.99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96.712000000000003</v>
      </c>
      <c r="H23" s="6">
        <v>110.69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97.869</v>
      </c>
      <c r="H24" s="6">
        <v>110.4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104</v>
      </c>
      <c r="H25" s="6">
        <v>110.15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106.09</v>
      </c>
      <c r="H26" s="6">
        <v>111.19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111.54</v>
      </c>
      <c r="H27" s="6">
        <v>110.75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104.25</v>
      </c>
      <c r="H28" s="6">
        <v>109.86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>
        <v>38.780999999999999</v>
      </c>
      <c r="E29" s="6"/>
      <c r="F29" s="6"/>
      <c r="G29" s="6">
        <v>103.73</v>
      </c>
      <c r="H29" s="6">
        <v>107.56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51</v>
      </c>
      <c r="E30" s="6"/>
      <c r="F30" s="6"/>
      <c r="G30" s="6">
        <v>108.4</v>
      </c>
      <c r="H30" s="6">
        <v>100.3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49.517000000000003</v>
      </c>
      <c r="E31" s="6"/>
      <c r="F31" s="6"/>
      <c r="G31" s="6">
        <v>110.56</v>
      </c>
      <c r="H31" s="6">
        <v>91.927999999999997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42.95</v>
      </c>
      <c r="E32" s="6"/>
      <c r="F32" s="6"/>
      <c r="G32" s="6">
        <v>110.29</v>
      </c>
      <c r="H32" s="6">
        <v>84.25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39.148000000000003</v>
      </c>
      <c r="E33" s="6"/>
      <c r="F33" s="6"/>
      <c r="G33" s="6">
        <v>110.63</v>
      </c>
      <c r="H33" s="6">
        <v>82.974999999999994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3.8374999999999999</v>
      </c>
      <c r="F34" s="8" t="s">
        <v>16</v>
      </c>
      <c r="G34" s="6">
        <v>107.61</v>
      </c>
      <c r="H34" s="7">
        <v>81.025000000000006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221.39599999999999</v>
      </c>
      <c r="E35" s="9">
        <f t="shared" si="0"/>
        <v>399.75749999999999</v>
      </c>
      <c r="F35" s="9">
        <f t="shared" si="0"/>
        <v>242.10900000000001</v>
      </c>
      <c r="G35" s="9">
        <f t="shared" si="0"/>
        <v>2173.2620000000002</v>
      </c>
      <c r="H35" s="9">
        <f t="shared" si="0"/>
        <v>2986.4390000000008</v>
      </c>
      <c r="I35" s="9">
        <f t="shared" si="0"/>
        <v>434.21499999999992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439.13896599999998</v>
      </c>
      <c r="E36" s="10">
        <f t="shared" si="1"/>
        <v>792.91900124999995</v>
      </c>
      <c r="F36" s="10">
        <f t="shared" si="1"/>
        <v>480.22320150000002</v>
      </c>
      <c r="G36" s="10">
        <f t="shared" si="1"/>
        <v>4310.6651770000008</v>
      </c>
      <c r="H36" s="10">
        <f t="shared" si="1"/>
        <v>5923.601756500002</v>
      </c>
      <c r="I36" s="10">
        <f t="shared" si="1"/>
        <v>861.26545249999981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6457.1785000000018</v>
      </c>
      <c r="E38" s="14" t="s">
        <v>17</v>
      </c>
      <c r="F38" s="14"/>
      <c r="G38" s="13">
        <f>D38*1.9835</f>
        <v>12807.813554750004</v>
      </c>
      <c r="H38" s="14" t="s">
        <v>22</v>
      </c>
      <c r="I38" s="12" t="s">
        <v>23</v>
      </c>
      <c r="J38" s="12"/>
      <c r="K38" s="15">
        <v>158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102.64</v>
      </c>
      <c r="H42" s="6">
        <v>91.224999999999994</v>
      </c>
      <c r="I42" s="6">
        <v>11.166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126.02</v>
      </c>
      <c r="H43" s="6">
        <v>90.361999999999995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132.91</v>
      </c>
      <c r="H44" s="6">
        <v>89.2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133.72</v>
      </c>
      <c r="H45" s="6">
        <v>89.363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132.82</v>
      </c>
      <c r="H46" s="6">
        <v>89.338999999999999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47.392000000000003</v>
      </c>
      <c r="F47" s="6"/>
      <c r="G47" s="6">
        <v>131.80000000000001</v>
      </c>
      <c r="H47" s="6">
        <v>96.158000000000001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67.635000000000005</v>
      </c>
      <c r="F48" s="6"/>
      <c r="G48" s="6">
        <v>132.09</v>
      </c>
      <c r="H48" s="6">
        <v>104.31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50.094999999999999</v>
      </c>
      <c r="F49" s="6"/>
      <c r="G49" s="6">
        <v>135.1</v>
      </c>
      <c r="H49" s="6">
        <v>119.43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29.545000000000002</v>
      </c>
      <c r="F50" s="6"/>
      <c r="G50" s="6">
        <v>134.69</v>
      </c>
      <c r="H50" s="6">
        <v>139.9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29.76</v>
      </c>
      <c r="F51" s="6">
        <v>23.521999999999998</v>
      </c>
      <c r="G51" s="6">
        <v>137.97999999999999</v>
      </c>
      <c r="H51" s="6">
        <v>129.32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29.76</v>
      </c>
      <c r="F52" s="6">
        <v>40.6</v>
      </c>
      <c r="G52" s="6">
        <v>139.34</v>
      </c>
      <c r="H52" s="6">
        <v>103.52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29.931999999999999</v>
      </c>
      <c r="F53" s="6">
        <v>39.533000000000001</v>
      </c>
      <c r="G53" s="6">
        <v>142.63999999999999</v>
      </c>
      <c r="H53" s="6">
        <v>82.1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26.931999999999999</v>
      </c>
      <c r="F54" s="6">
        <v>39.4</v>
      </c>
      <c r="G54" s="6">
        <v>143.97</v>
      </c>
      <c r="H54" s="6">
        <v>69.400000000000006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24.9</v>
      </c>
      <c r="F55" s="6">
        <v>39.799999999999997</v>
      </c>
      <c r="G55" s="6">
        <v>142.25</v>
      </c>
      <c r="H55" s="6">
        <v>68.05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24.3</v>
      </c>
      <c r="F56" s="6">
        <v>40.853000000000002</v>
      </c>
      <c r="G56" s="6">
        <v>142.74</v>
      </c>
      <c r="H56" s="6">
        <v>64.512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23.7</v>
      </c>
      <c r="F57" s="6">
        <v>37.945999999999998</v>
      </c>
      <c r="G57" s="6">
        <v>140.52000000000001</v>
      </c>
      <c r="H57" s="6">
        <v>37.084000000000003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16.076000000000001</v>
      </c>
      <c r="F58" s="6">
        <v>32.03</v>
      </c>
      <c r="G58" s="6">
        <v>137.68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34.92</v>
      </c>
      <c r="G59" s="6">
        <v>128.1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34.92</v>
      </c>
      <c r="G60" s="6">
        <v>121.13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35.26</v>
      </c>
      <c r="G61" s="6">
        <v>121.57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35.6</v>
      </c>
      <c r="G62" s="6">
        <v>121.5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35.26</v>
      </c>
      <c r="G63" s="6">
        <v>118.85</v>
      </c>
      <c r="H63" s="6">
        <v>13.096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34.58</v>
      </c>
      <c r="G64" s="6">
        <v>120.75</v>
      </c>
      <c r="H64" s="6">
        <v>58.341000000000001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35.351999999999997</v>
      </c>
      <c r="G65" s="6">
        <v>123.9</v>
      </c>
      <c r="H65" s="6">
        <v>64.787999999999997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35.94</v>
      </c>
      <c r="G66" s="6">
        <v>117.91</v>
      </c>
      <c r="H66" s="6">
        <v>64.641999999999996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39.097999999999999</v>
      </c>
      <c r="G67" s="6">
        <v>108.59</v>
      </c>
      <c r="H67" s="6">
        <v>64.900000000000006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53.491999999999997</v>
      </c>
      <c r="G68" s="6">
        <v>106.49</v>
      </c>
      <c r="H68" s="6">
        <v>61.981999999999999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63.418999999999997</v>
      </c>
      <c r="G69" s="6">
        <v>95.65</v>
      </c>
      <c r="H69" s="6">
        <v>49.889000000000003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67.206000000000003</v>
      </c>
      <c r="G70" s="6">
        <v>89.917000000000002</v>
      </c>
      <c r="H70" s="6">
        <v>37.996000000000002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67.924999999999997</v>
      </c>
      <c r="G71" s="6">
        <v>89.65</v>
      </c>
      <c r="H71" s="6">
        <v>28.565000000000001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91</v>
      </c>
      <c r="H72" s="7">
        <v>27.93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400.02700000000004</v>
      </c>
      <c r="F73" s="9">
        <f t="shared" si="2"/>
        <v>866.65599999999995</v>
      </c>
      <c r="G73" s="9">
        <f t="shared" si="2"/>
        <v>3843.9169999999999</v>
      </c>
      <c r="H73" s="9">
        <f t="shared" si="2"/>
        <v>1935.402</v>
      </c>
      <c r="I73" s="9">
        <f t="shared" si="2"/>
        <v>11.166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793.45355450000011</v>
      </c>
      <c r="F74" s="10">
        <f t="shared" si="3"/>
        <v>1719.012176</v>
      </c>
      <c r="G74" s="10">
        <f t="shared" si="3"/>
        <v>7624.4093695000001</v>
      </c>
      <c r="H74" s="10">
        <f t="shared" si="3"/>
        <v>3838.8698670000003</v>
      </c>
      <c r="I74" s="10">
        <f t="shared" si="3"/>
        <v>22.147761000000003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7057.1680000000006</v>
      </c>
      <c r="E76" s="14" t="s">
        <v>17</v>
      </c>
      <c r="F76" s="14"/>
      <c r="G76" s="13">
        <f>D76*1.9835-1</f>
        <v>13996.892728000001</v>
      </c>
      <c r="H76" s="14" t="s">
        <v>22</v>
      </c>
      <c r="I76" s="12" t="s">
        <v>23</v>
      </c>
      <c r="J76" s="12"/>
      <c r="K76" s="15">
        <v>119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70.563000000000002</v>
      </c>
      <c r="H80" s="6">
        <v>92.066000000000003</v>
      </c>
      <c r="I80" s="6">
        <v>18.332999999999998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80.198999999999998</v>
      </c>
      <c r="H81" s="6">
        <v>91.3</v>
      </c>
      <c r="I81" s="6">
        <v>13.855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92.805000000000007</v>
      </c>
      <c r="H82" s="6">
        <v>91</v>
      </c>
      <c r="I82" s="6">
        <v>6.6760000000000002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108.5</v>
      </c>
      <c r="H83" s="6">
        <v>78.411000000000001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109.08</v>
      </c>
      <c r="H84" s="6">
        <v>64.244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44.127000000000002</v>
      </c>
      <c r="F85" s="6"/>
      <c r="G85" s="6">
        <v>112.5</v>
      </c>
      <c r="H85" s="6">
        <v>66.302999999999997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67.022999999999996</v>
      </c>
      <c r="F86" s="6"/>
      <c r="G86" s="6">
        <v>113.94</v>
      </c>
      <c r="H86" s="6">
        <v>73.900000000000006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44.161999999999999</v>
      </c>
      <c r="F87" s="6"/>
      <c r="G87" s="6">
        <v>111.65</v>
      </c>
      <c r="H87" s="6">
        <v>73.900000000000006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28.513000000000002</v>
      </c>
      <c r="F88" s="6"/>
      <c r="G88" s="6">
        <v>110.84</v>
      </c>
      <c r="H88" s="6">
        <v>73.769000000000005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29.239000000000001</v>
      </c>
      <c r="F89" s="6"/>
      <c r="G89" s="6">
        <v>77.349999999999994</v>
      </c>
      <c r="H89" s="6">
        <v>80.286000000000001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29.21</v>
      </c>
      <c r="F90" s="6"/>
      <c r="G90" s="6">
        <v>59.459000000000003</v>
      </c>
      <c r="H90" s="6">
        <v>103.43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29.709</v>
      </c>
      <c r="F91" s="6"/>
      <c r="G91" s="6">
        <v>58.73</v>
      </c>
      <c r="H91" s="6">
        <v>113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29.76</v>
      </c>
      <c r="F92" s="6"/>
      <c r="G92" s="6">
        <v>59.055999999999997</v>
      </c>
      <c r="H92" s="6">
        <v>116.23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29.201000000000001</v>
      </c>
      <c r="F93" s="6"/>
      <c r="G93" s="6">
        <v>58.6</v>
      </c>
      <c r="H93" s="6">
        <v>127.6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29.15</v>
      </c>
      <c r="F94" s="6"/>
      <c r="G94" s="6">
        <v>59.831000000000003</v>
      </c>
      <c r="H94" s="6">
        <v>127.63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28.616</v>
      </c>
      <c r="F95" s="6"/>
      <c r="G95" s="6">
        <v>67.337999999999994</v>
      </c>
      <c r="H95" s="6">
        <v>126.81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28.337</v>
      </c>
      <c r="F96" s="6"/>
      <c r="G96" s="6">
        <v>92.188000000000002</v>
      </c>
      <c r="H96" s="6">
        <v>128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28.337</v>
      </c>
      <c r="F97" s="6"/>
      <c r="G97" s="6">
        <v>88.694999999999993</v>
      </c>
      <c r="H97" s="6">
        <v>122.89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10.872999999999999</v>
      </c>
      <c r="F98" s="6"/>
      <c r="G98" s="6">
        <v>73.721999999999994</v>
      </c>
      <c r="H98" s="6">
        <v>119.62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50.332999999999998</v>
      </c>
      <c r="H99" s="6">
        <v>118.01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47.085999999999999</v>
      </c>
      <c r="H100" s="6">
        <v>110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38.304000000000002</v>
      </c>
      <c r="H101" s="6">
        <v>107.94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10.826000000000001</v>
      </c>
      <c r="H102" s="6">
        <v>96.174999999999997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87.811999999999998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72.034000000000006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42.963999999999999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28.654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29.241</v>
      </c>
      <c r="G107" s="6">
        <v>19.102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49.01</v>
      </c>
      <c r="G108" s="6">
        <v>68.95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59.725000000000001</v>
      </c>
      <c r="G109" s="6">
        <v>68.5</v>
      </c>
      <c r="H109" s="6">
        <v>5.4089999999999998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74.260999999999996</v>
      </c>
      <c r="H110" s="7">
        <v>18.972999999999999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456.25699999999995</v>
      </c>
      <c r="F111" s="9">
        <f t="shared" si="4"/>
        <v>137.976</v>
      </c>
      <c r="G111" s="9">
        <f t="shared" si="4"/>
        <v>1982.4080000000001</v>
      </c>
      <c r="H111" s="9">
        <f t="shared" si="4"/>
        <v>2558.3600000000006</v>
      </c>
      <c r="I111" s="9">
        <f t="shared" si="4"/>
        <v>38.864000000000004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904.98575949999997</v>
      </c>
      <c r="F112" s="10">
        <f t="shared" si="5"/>
        <v>273.67539599999998</v>
      </c>
      <c r="G112" s="10">
        <f t="shared" si="5"/>
        <v>3932.1062680000005</v>
      </c>
      <c r="H112" s="10">
        <f t="shared" si="5"/>
        <v>5074.5070600000008</v>
      </c>
      <c r="I112" s="10">
        <f t="shared" si="5"/>
        <v>77.08674400000001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5173.8649999999998</v>
      </c>
      <c r="E114" s="14" t="s">
        <v>17</v>
      </c>
      <c r="F114" s="14"/>
      <c r="G114" s="13">
        <f>D114*1.9835</f>
        <v>10262.3612275</v>
      </c>
      <c r="H114" s="14" t="s">
        <v>22</v>
      </c>
      <c r="I114" s="12" t="s">
        <v>23</v>
      </c>
      <c r="J114" s="12"/>
      <c r="K114" s="15">
        <v>121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134.88999999999999</v>
      </c>
      <c r="H4" s="6">
        <v>130.16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138.55000000000001</v>
      </c>
      <c r="H5" s="6">
        <v>132.05000000000001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142.02000000000001</v>
      </c>
      <c r="H6" s="6">
        <v>129.41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47.889000000000003</v>
      </c>
      <c r="F7" s="6"/>
      <c r="G7" s="6">
        <v>143.15</v>
      </c>
      <c r="H7" s="6">
        <v>125.5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64</v>
      </c>
      <c r="F8" s="6"/>
      <c r="G8" s="6">
        <v>143.22999999999999</v>
      </c>
      <c r="H8" s="6">
        <v>125.89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55.722999999999999</v>
      </c>
      <c r="F9" s="6"/>
      <c r="G9" s="6">
        <v>142.21</v>
      </c>
      <c r="H9" s="6">
        <v>126.9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32.119</v>
      </c>
      <c r="F10" s="6"/>
      <c r="G10" s="6">
        <v>140.24</v>
      </c>
      <c r="H10" s="6">
        <v>126.88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32.981999999999999</v>
      </c>
      <c r="F11" s="6"/>
      <c r="G11" s="6">
        <v>145.63</v>
      </c>
      <c r="H11" s="6">
        <v>124.98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32.901000000000003</v>
      </c>
      <c r="F12" s="6"/>
      <c r="G12" s="6">
        <v>146.63</v>
      </c>
      <c r="H12" s="6">
        <v>125.83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33.185000000000002</v>
      </c>
      <c r="F13" s="6"/>
      <c r="G13" s="6">
        <v>143.97</v>
      </c>
      <c r="H13" s="6">
        <v>126.25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33.31</v>
      </c>
      <c r="F14" s="6"/>
      <c r="G14" s="6">
        <v>142.93</v>
      </c>
      <c r="H14" s="6">
        <v>118.81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33.22</v>
      </c>
      <c r="F15" s="6"/>
      <c r="G15" s="6">
        <v>144.77000000000001</v>
      </c>
      <c r="H15" s="6">
        <v>105.79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32.880000000000003</v>
      </c>
      <c r="F16" s="6"/>
      <c r="G16" s="6">
        <v>147.43</v>
      </c>
      <c r="H16" s="6">
        <v>105.48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32.880000000000003</v>
      </c>
      <c r="F17" s="6"/>
      <c r="G17" s="6">
        <v>146.93</v>
      </c>
      <c r="H17" s="6">
        <v>104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32.54</v>
      </c>
      <c r="F18" s="6">
        <v>30.972000000000001</v>
      </c>
      <c r="G18" s="6">
        <v>145.44</v>
      </c>
      <c r="H18" s="6">
        <v>105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32.377000000000002</v>
      </c>
      <c r="F19" s="6">
        <v>42.091999999999999</v>
      </c>
      <c r="G19" s="6">
        <v>145.33000000000001</v>
      </c>
      <c r="H19" s="6">
        <v>103.19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34.1</v>
      </c>
      <c r="F20" s="6">
        <v>31.437999999999999</v>
      </c>
      <c r="G20" s="6">
        <v>145.75</v>
      </c>
      <c r="H20" s="6">
        <v>93.212000000000003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10.208</v>
      </c>
      <c r="F21" s="6">
        <v>31.895</v>
      </c>
      <c r="G21" s="6">
        <v>143.65</v>
      </c>
      <c r="H21" s="6">
        <v>72.855000000000004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31.824999999999999</v>
      </c>
      <c r="G22" s="6">
        <v>146.31</v>
      </c>
      <c r="H22" s="6">
        <v>60.802999999999997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24.111999999999998</v>
      </c>
      <c r="G23" s="6">
        <v>145.81</v>
      </c>
      <c r="H23" s="6">
        <v>51.171999999999997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147.15</v>
      </c>
      <c r="H24" s="6">
        <v>40.78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146.4</v>
      </c>
      <c r="H25" s="6">
        <v>33.036999999999999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35.96</v>
      </c>
      <c r="G26" s="6">
        <v>145.31</v>
      </c>
      <c r="H26" s="6">
        <v>28.774999999999999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54.753</v>
      </c>
      <c r="G27" s="6">
        <v>145.19999999999999</v>
      </c>
      <c r="H27" s="6">
        <v>28.954999999999998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68.302999999999997</v>
      </c>
      <c r="G28" s="6">
        <v>144.6</v>
      </c>
      <c r="H28" s="6">
        <v>29.108000000000001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82.721999999999994</v>
      </c>
      <c r="G29" s="6">
        <v>144.75</v>
      </c>
      <c r="H29" s="6">
        <v>29.315000000000001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92.72</v>
      </c>
      <c r="G30" s="6">
        <v>144.33000000000001</v>
      </c>
      <c r="H30" s="6">
        <v>29.422999999999998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97.308999999999997</v>
      </c>
      <c r="G31" s="6">
        <v>144.58000000000001</v>
      </c>
      <c r="H31" s="6">
        <v>29.454999999999998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115.06</v>
      </c>
      <c r="G32" s="6">
        <v>139.53</v>
      </c>
      <c r="H32" s="6">
        <v>29.29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128.94</v>
      </c>
      <c r="G33" s="6">
        <v>131.03</v>
      </c>
      <c r="H33" s="6">
        <v>29.187999999999999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130.77000000000001</v>
      </c>
      <c r="H34" s="7">
        <v>21.512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540.31400000000008</v>
      </c>
      <c r="F35" s="9">
        <f t="shared" si="0"/>
        <v>868.10099999999989</v>
      </c>
      <c r="G35" s="9">
        <f t="shared" si="0"/>
        <v>4438.5200000000004</v>
      </c>
      <c r="H35" s="9">
        <f t="shared" si="0"/>
        <v>2523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1071.7128190000001</v>
      </c>
      <c r="F36" s="10">
        <f t="shared" si="1"/>
        <v>1721.8783334999998</v>
      </c>
      <c r="G36" s="10">
        <f t="shared" si="1"/>
        <v>8803.8044200000004</v>
      </c>
      <c r="H36" s="10">
        <f t="shared" si="1"/>
        <v>5004.3705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8369.9350000000013</v>
      </c>
      <c r="E38" s="14" t="s">
        <v>17</v>
      </c>
      <c r="F38" s="14"/>
      <c r="G38" s="13">
        <f>D38*1.9835</f>
        <v>16601.766072500002</v>
      </c>
      <c r="H38" s="14" t="s">
        <v>22</v>
      </c>
      <c r="I38" s="12" t="s">
        <v>23</v>
      </c>
      <c r="J38" s="12"/>
      <c r="K38" s="15">
        <v>120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118.56</v>
      </c>
      <c r="H42" s="6">
        <v>109</v>
      </c>
      <c r="I42" s="6">
        <v>47.082999999999998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131.54</v>
      </c>
      <c r="H43" s="6">
        <v>114.75</v>
      </c>
      <c r="I43" s="6">
        <v>41.448999999999998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137.22999999999999</v>
      </c>
      <c r="H44" s="6">
        <v>125.01</v>
      </c>
      <c r="I44" s="6">
        <v>40.200000000000003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138.43</v>
      </c>
      <c r="H45" s="6">
        <v>129.86000000000001</v>
      </c>
      <c r="I45" s="6">
        <v>11.231999999999999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140.66</v>
      </c>
      <c r="H46" s="6">
        <v>138.13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139.85</v>
      </c>
      <c r="H47" s="6">
        <v>136.63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142.80000000000001</v>
      </c>
      <c r="H48" s="6">
        <v>129.80000000000001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145.51</v>
      </c>
      <c r="H49" s="6">
        <v>129.80000000000001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144.32</v>
      </c>
      <c r="H50" s="6">
        <v>125.68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140.94</v>
      </c>
      <c r="H51" s="6">
        <v>120.7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138.74</v>
      </c>
      <c r="H52" s="6">
        <v>116.94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136.38999999999999</v>
      </c>
      <c r="H53" s="6">
        <v>115.4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43.518999999999998</v>
      </c>
      <c r="F54" s="6"/>
      <c r="G54" s="6">
        <v>120.5</v>
      </c>
      <c r="H54" s="6">
        <v>114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54.350999999999999</v>
      </c>
      <c r="F55" s="6"/>
      <c r="G55" s="6">
        <v>112.03</v>
      </c>
      <c r="H55" s="6">
        <v>113.71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39.716999999999999</v>
      </c>
      <c r="F56" s="6"/>
      <c r="G56" s="6">
        <v>112.67</v>
      </c>
      <c r="H56" s="6">
        <v>114.49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38.32</v>
      </c>
      <c r="F57" s="6"/>
      <c r="G57" s="6">
        <v>114.51</v>
      </c>
      <c r="H57" s="6">
        <v>114.65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38.261000000000003</v>
      </c>
      <c r="F58" s="6"/>
      <c r="G58" s="6">
        <v>116.14</v>
      </c>
      <c r="H58" s="6">
        <v>113.24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36.661999999999999</v>
      </c>
      <c r="F59" s="6"/>
      <c r="G59" s="6">
        <v>125.83</v>
      </c>
      <c r="H59" s="6">
        <v>113.58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42.094000000000001</v>
      </c>
      <c r="F60" s="6"/>
      <c r="G60" s="6">
        <v>135.51</v>
      </c>
      <c r="H60" s="6">
        <v>110.94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39.581000000000003</v>
      </c>
      <c r="F61" s="6"/>
      <c r="G61" s="6">
        <v>136.69999999999999</v>
      </c>
      <c r="H61" s="6">
        <v>112.03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35.372999999999998</v>
      </c>
      <c r="F62" s="6"/>
      <c r="G62" s="6">
        <v>133.74</v>
      </c>
      <c r="H62" s="6">
        <v>103.37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34.97</v>
      </c>
      <c r="F63" s="6"/>
      <c r="G63" s="6">
        <v>132.5</v>
      </c>
      <c r="H63" s="6">
        <v>97.75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34.92</v>
      </c>
      <c r="F64" s="6"/>
      <c r="G64" s="6">
        <v>133.96</v>
      </c>
      <c r="H64" s="6">
        <v>96.132999999999996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34.58</v>
      </c>
      <c r="F65" s="6">
        <v>7.4770000000000003</v>
      </c>
      <c r="G65" s="6">
        <v>128.53</v>
      </c>
      <c r="H65" s="6">
        <v>89.724999999999994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34.24</v>
      </c>
      <c r="F66" s="6">
        <v>9.7639999999999993</v>
      </c>
      <c r="G66" s="6">
        <v>122.31</v>
      </c>
      <c r="H66" s="6">
        <v>78.125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34.003</v>
      </c>
      <c r="F67" s="6">
        <v>39.798000000000002</v>
      </c>
      <c r="G67" s="6">
        <v>116.28</v>
      </c>
      <c r="H67" s="6">
        <v>64.052000000000007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34.24</v>
      </c>
      <c r="F68" s="6">
        <v>64.453000000000003</v>
      </c>
      <c r="G68" s="6">
        <v>116.05</v>
      </c>
      <c r="H68" s="6">
        <v>57.13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9.3320000000000007</v>
      </c>
      <c r="F69" s="6">
        <v>90.26</v>
      </c>
      <c r="G69" s="6">
        <v>116.6</v>
      </c>
      <c r="H69" s="6">
        <v>56.838000000000001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105.16</v>
      </c>
      <c r="G70" s="6">
        <v>114.67</v>
      </c>
      <c r="H70" s="6">
        <v>58.337000000000003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109.46</v>
      </c>
      <c r="G71" s="6">
        <v>109.58</v>
      </c>
      <c r="H71" s="6">
        <v>55.497999999999998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109</v>
      </c>
      <c r="H72" s="7">
        <v>49.4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584.16300000000001</v>
      </c>
      <c r="F73" s="9">
        <f t="shared" si="2"/>
        <v>426.37200000000001</v>
      </c>
      <c r="G73" s="9">
        <f t="shared" si="2"/>
        <v>3962.08</v>
      </c>
      <c r="H73" s="9">
        <f t="shared" si="2"/>
        <v>3204.6980000000008</v>
      </c>
      <c r="I73" s="9">
        <f t="shared" si="2"/>
        <v>139.964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1158.6873105</v>
      </c>
      <c r="F74" s="10">
        <f t="shared" si="3"/>
        <v>845.70886200000007</v>
      </c>
      <c r="G74" s="10">
        <f t="shared" si="3"/>
        <v>7858.78568</v>
      </c>
      <c r="H74" s="10">
        <f t="shared" si="3"/>
        <v>6356.5184830000017</v>
      </c>
      <c r="I74" s="10">
        <f t="shared" si="3"/>
        <v>277.61859400000003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89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8317.277</v>
      </c>
      <c r="E76" s="14" t="s">
        <v>17</v>
      </c>
      <c r="F76" s="14"/>
      <c r="G76" s="13">
        <f>D76*1.9835+1</f>
        <v>16498.318929500001</v>
      </c>
      <c r="H76" s="14" t="s">
        <v>22</v>
      </c>
      <c r="I76" s="12" t="s">
        <v>23</v>
      </c>
      <c r="J76" s="12"/>
      <c r="K76" s="15">
        <v>115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>
        <v>63.05</v>
      </c>
      <c r="H80" s="6">
        <v>42.41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80.52</v>
      </c>
      <c r="H81" s="6">
        <v>42.28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102.44</v>
      </c>
      <c r="H82" s="6">
        <v>18.579999999999998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115.32</v>
      </c>
      <c r="H83" s="6">
        <v>25.1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124.83</v>
      </c>
      <c r="H84" s="6">
        <v>49.72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130.35</v>
      </c>
      <c r="H85" s="6">
        <v>66.7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134.97</v>
      </c>
      <c r="H86" s="6">
        <v>72.400000000000006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49.62</v>
      </c>
      <c r="F87" s="6"/>
      <c r="G87" s="6">
        <v>137.21</v>
      </c>
      <c r="H87" s="6">
        <v>82.81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64.87</v>
      </c>
      <c r="F88" s="6"/>
      <c r="G88" s="6">
        <v>136.97999999999999</v>
      </c>
      <c r="H88" s="6">
        <v>93.81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48.6</v>
      </c>
      <c r="F89" s="6"/>
      <c r="G89" s="6">
        <v>138.28</v>
      </c>
      <c r="H89" s="6">
        <v>98.2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29.01</v>
      </c>
      <c r="F90" s="6"/>
      <c r="G90" s="6">
        <v>146.84</v>
      </c>
      <c r="H90" s="6">
        <v>117.13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35.49</v>
      </c>
      <c r="F91" s="6"/>
      <c r="G91" s="6">
        <v>136.09</v>
      </c>
      <c r="H91" s="6">
        <v>124.76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35.26</v>
      </c>
      <c r="F92" s="6"/>
      <c r="G92" s="6">
        <v>129.09</v>
      </c>
      <c r="H92" s="6">
        <v>125.01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34.92</v>
      </c>
      <c r="F93" s="6"/>
      <c r="G93" s="6">
        <v>135.82</v>
      </c>
      <c r="H93" s="6">
        <v>127.19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35.36</v>
      </c>
      <c r="F94" s="6"/>
      <c r="G94" s="6">
        <v>133.22</v>
      </c>
      <c r="H94" s="6">
        <v>128.69999999999999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35.049999999999997</v>
      </c>
      <c r="F95" s="6"/>
      <c r="G95" s="6">
        <v>134.11000000000001</v>
      </c>
      <c r="H95" s="6">
        <v>128.69999999999999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38.39</v>
      </c>
      <c r="F96" s="6"/>
      <c r="G96" s="6">
        <v>133.94</v>
      </c>
      <c r="H96" s="6">
        <v>128.69999999999999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40.6</v>
      </c>
      <c r="F97" s="6"/>
      <c r="G97" s="6">
        <v>133.66</v>
      </c>
      <c r="H97" s="6">
        <v>125.55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40.6</v>
      </c>
      <c r="F98" s="6"/>
      <c r="G98" s="6">
        <v>135.1</v>
      </c>
      <c r="H98" s="6">
        <v>112.16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40.6</v>
      </c>
      <c r="F99" s="6"/>
      <c r="G99" s="6">
        <v>134.28</v>
      </c>
      <c r="H99" s="6">
        <v>85.2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40.6</v>
      </c>
      <c r="F100" s="6"/>
      <c r="G100" s="6">
        <v>133.77000000000001</v>
      </c>
      <c r="H100" s="6">
        <v>34.97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40.15</v>
      </c>
      <c r="F101" s="6"/>
      <c r="G101" s="6">
        <v>133.69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43.08</v>
      </c>
      <c r="F102" s="6"/>
      <c r="G102" s="6">
        <v>133.41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42.2</v>
      </c>
      <c r="F103" s="6"/>
      <c r="G103" s="6">
        <v>128.51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41.65</v>
      </c>
      <c r="F104" s="6"/>
      <c r="G104" s="6">
        <v>118.91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11.25</v>
      </c>
      <c r="F105" s="6">
        <v>25.02</v>
      </c>
      <c r="G105" s="6">
        <v>115.09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51.47</v>
      </c>
      <c r="G106" s="6">
        <v>105.4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51.35</v>
      </c>
      <c r="G107" s="6">
        <v>94.23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51</v>
      </c>
      <c r="G108" s="6">
        <v>68.86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50.72</v>
      </c>
      <c r="G109" s="6">
        <v>43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42.39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747.30000000000018</v>
      </c>
      <c r="F111" s="9">
        <f t="shared" si="4"/>
        <v>229.56</v>
      </c>
      <c r="G111" s="9">
        <f t="shared" si="4"/>
        <v>3633.3599999999997</v>
      </c>
      <c r="H111" s="9">
        <f t="shared" si="4"/>
        <v>1830.0800000000004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1482.2695500000004</v>
      </c>
      <c r="F112" s="10">
        <f t="shared" si="5"/>
        <v>455.33226000000002</v>
      </c>
      <c r="G112" s="10">
        <f t="shared" si="5"/>
        <v>7206.7695599999997</v>
      </c>
      <c r="H112" s="10">
        <f t="shared" si="5"/>
        <v>3629.9636800000007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6440.2999999999993</v>
      </c>
      <c r="E114" s="14" t="s">
        <v>17</v>
      </c>
      <c r="F114" s="14"/>
      <c r="G114" s="13">
        <f>D114*1.9835</f>
        <v>12774.33505</v>
      </c>
      <c r="H114" s="14" t="s">
        <v>22</v>
      </c>
      <c r="I114" s="12" t="s">
        <v>23</v>
      </c>
      <c r="J114" s="12"/>
      <c r="K114" s="15">
        <v>106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139.33000000000001</v>
      </c>
      <c r="H118" s="6">
        <v>97.66</v>
      </c>
      <c r="I118" s="6">
        <v>46.83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140.44999999999999</v>
      </c>
      <c r="H119" s="6">
        <v>113.66</v>
      </c>
      <c r="I119" s="6">
        <v>43.83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43.15</v>
      </c>
      <c r="F120" s="6"/>
      <c r="G120" s="6">
        <v>141.61000000000001</v>
      </c>
      <c r="H120" s="6">
        <v>129.46</v>
      </c>
      <c r="I120" s="6">
        <v>25.73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47</v>
      </c>
      <c r="F121" s="6"/>
      <c r="G121" s="6">
        <v>141.41</v>
      </c>
      <c r="H121" s="6">
        <v>142.38999999999999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47.25</v>
      </c>
      <c r="F122" s="6"/>
      <c r="G122" s="6">
        <v>140.37</v>
      </c>
      <c r="H122" s="6">
        <v>142.74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47</v>
      </c>
      <c r="F123" s="6"/>
      <c r="G123" s="6">
        <v>141.28</v>
      </c>
      <c r="H123" s="6">
        <v>143.85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39.270000000000003</v>
      </c>
      <c r="F124" s="6"/>
      <c r="G124" s="6">
        <v>143.25</v>
      </c>
      <c r="H124" s="6">
        <v>144.02000000000001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16.68</v>
      </c>
      <c r="F125" s="6"/>
      <c r="G125" s="6">
        <v>142.80000000000001</v>
      </c>
      <c r="H125" s="6">
        <v>142.91999999999999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33.04</v>
      </c>
      <c r="F126" s="6"/>
      <c r="G126" s="6">
        <v>143.4</v>
      </c>
      <c r="H126" s="6">
        <v>134.21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33.67</v>
      </c>
      <c r="F127" s="6"/>
      <c r="G127" s="6">
        <v>142.65</v>
      </c>
      <c r="H127" s="6">
        <v>104.84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34.24</v>
      </c>
      <c r="F128" s="6"/>
      <c r="G128" s="6">
        <v>144.27000000000001</v>
      </c>
      <c r="H128" s="6">
        <v>89.59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34.24</v>
      </c>
      <c r="F129" s="6"/>
      <c r="G129" s="6">
        <v>144.07</v>
      </c>
      <c r="H129" s="6">
        <v>82.9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34.24</v>
      </c>
      <c r="F130" s="6"/>
      <c r="G130" s="6">
        <v>145.41999999999999</v>
      </c>
      <c r="H130" s="6">
        <v>72.17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34.24</v>
      </c>
      <c r="F131" s="6"/>
      <c r="G131" s="6">
        <v>125.62</v>
      </c>
      <c r="H131" s="6">
        <v>60.14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34.24</v>
      </c>
      <c r="F132" s="6"/>
      <c r="G132" s="6">
        <v>63.5</v>
      </c>
      <c r="H132" s="6">
        <v>51.41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34.24</v>
      </c>
      <c r="F133" s="6"/>
      <c r="G133" s="6">
        <v>63.34</v>
      </c>
      <c r="H133" s="6">
        <v>41.32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34.58</v>
      </c>
      <c r="F134" s="6"/>
      <c r="G134" s="6">
        <v>58.77</v>
      </c>
      <c r="H134" s="6">
        <v>40.6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34.92</v>
      </c>
      <c r="F135" s="6">
        <v>12.17</v>
      </c>
      <c r="G135" s="6">
        <v>60.35</v>
      </c>
      <c r="H135" s="6">
        <v>41.15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34.92</v>
      </c>
      <c r="F136" s="6">
        <v>39.53</v>
      </c>
      <c r="G136" s="6">
        <v>54.09</v>
      </c>
      <c r="H136" s="6">
        <v>41.4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34.58</v>
      </c>
      <c r="F137" s="6">
        <v>39.799999999999997</v>
      </c>
      <c r="G137" s="6">
        <v>31.39</v>
      </c>
      <c r="H137" s="6">
        <v>41.4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13.5</v>
      </c>
      <c r="F138" s="6">
        <v>47.45</v>
      </c>
      <c r="G138" s="6"/>
      <c r="H138" s="6">
        <v>44.75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51</v>
      </c>
      <c r="G139" s="6"/>
      <c r="H139" s="6">
        <v>55.52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61.5</v>
      </c>
      <c r="G140" s="6"/>
      <c r="H140" s="6">
        <v>60.22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67.19</v>
      </c>
      <c r="G141" s="6"/>
      <c r="H141" s="6">
        <v>68.5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86.61</v>
      </c>
      <c r="G142" s="6"/>
      <c r="H142" s="6">
        <v>68.5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104.71</v>
      </c>
      <c r="G143" s="6"/>
      <c r="H143" s="6">
        <v>66.84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112.15</v>
      </c>
      <c r="G144" s="6">
        <v>29.66</v>
      </c>
      <c r="H144" s="6">
        <v>68.5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130.13999999999999</v>
      </c>
      <c r="G145" s="6">
        <v>40.159999999999997</v>
      </c>
      <c r="H145" s="6">
        <v>68.5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130.55000000000001</v>
      </c>
      <c r="G146" s="6">
        <v>53.08</v>
      </c>
      <c r="H146" s="6">
        <v>68.5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134.52000000000001</v>
      </c>
      <c r="G147" s="6">
        <v>72.08</v>
      </c>
      <c r="H147" s="6">
        <v>65.349999999999994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63.91</v>
      </c>
      <c r="H148" s="7">
        <v>56.47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665.00000000000011</v>
      </c>
      <c r="F149" s="9">
        <f t="shared" si="6"/>
        <v>1017.3199999999999</v>
      </c>
      <c r="G149" s="9">
        <f t="shared" si="6"/>
        <v>2566.2599999999998</v>
      </c>
      <c r="H149" s="9">
        <f t="shared" si="6"/>
        <v>2549.4800000000005</v>
      </c>
      <c r="I149" s="9">
        <f t="shared" si="6"/>
        <v>116.39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1319.0275000000001</v>
      </c>
      <c r="F150" s="10">
        <f t="shared" si="7"/>
        <v>2017.8542199999999</v>
      </c>
      <c r="G150" s="10">
        <f t="shared" si="7"/>
        <v>5090.1767099999997</v>
      </c>
      <c r="H150" s="10">
        <f t="shared" si="7"/>
        <v>5056.8935800000008</v>
      </c>
      <c r="I150" s="10">
        <f t="shared" si="7"/>
        <v>230.859565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91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6914.4500000000007</v>
      </c>
      <c r="E152" s="14" t="s">
        <v>17</v>
      </c>
      <c r="F152" s="14"/>
      <c r="G152" s="13">
        <f>D152*1.9835</f>
        <v>13714.811575000002</v>
      </c>
      <c r="H152" s="14" t="s">
        <v>22</v>
      </c>
      <c r="I152" s="12" t="s">
        <v>23</v>
      </c>
      <c r="J152" s="12"/>
      <c r="K152" s="15">
        <v>124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139.81</v>
      </c>
      <c r="H156" s="6">
        <v>134.93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137.59</v>
      </c>
      <c r="H157" s="6">
        <v>126.97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136.58000000000001</v>
      </c>
      <c r="H158" s="6">
        <v>122.1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134.38</v>
      </c>
      <c r="H159" s="6">
        <v>121.99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135.63999999999999</v>
      </c>
      <c r="H160" s="6">
        <v>118.17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57.94</v>
      </c>
      <c r="F161" s="6"/>
      <c r="G161" s="6">
        <v>135.05000000000001</v>
      </c>
      <c r="H161" s="6">
        <v>107.33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66.67</v>
      </c>
      <c r="F162" s="6"/>
      <c r="G162" s="6">
        <v>134.08000000000001</v>
      </c>
      <c r="H162" s="6">
        <v>95.6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55.4</v>
      </c>
      <c r="F163" s="6"/>
      <c r="G163" s="6">
        <v>134.44</v>
      </c>
      <c r="H163" s="6">
        <v>87.33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45.57</v>
      </c>
      <c r="F164" s="6"/>
      <c r="G164" s="6">
        <v>135.93</v>
      </c>
      <c r="H164" s="6">
        <v>67.66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41.3</v>
      </c>
      <c r="F165" s="6"/>
      <c r="G165" s="6">
        <v>137.57</v>
      </c>
      <c r="H165" s="6">
        <v>51.51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/>
      <c r="G166" s="6">
        <v>141.36000000000001</v>
      </c>
      <c r="H166" s="6">
        <v>51.4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40.6</v>
      </c>
      <c r="F167" s="6"/>
      <c r="G167" s="6">
        <v>142</v>
      </c>
      <c r="H167" s="6">
        <v>48.11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40.6</v>
      </c>
      <c r="F168" s="6"/>
      <c r="G168" s="6">
        <v>144.41</v>
      </c>
      <c r="H168" s="6">
        <v>31.08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39.159999999999997</v>
      </c>
      <c r="F169" s="6"/>
      <c r="G169" s="6">
        <v>144.79</v>
      </c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35.94</v>
      </c>
      <c r="F170" s="6"/>
      <c r="G170" s="6">
        <v>146.80000000000001</v>
      </c>
      <c r="H170" s="6"/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35.6</v>
      </c>
      <c r="F171" s="6"/>
      <c r="G171" s="6">
        <v>148.01</v>
      </c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35.6</v>
      </c>
      <c r="F172" s="6"/>
      <c r="G172" s="6">
        <v>146.79</v>
      </c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35.6</v>
      </c>
      <c r="F173" s="6">
        <v>28.64</v>
      </c>
      <c r="G173" s="6">
        <v>146.35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35.6</v>
      </c>
      <c r="F174" s="6">
        <v>40.6</v>
      </c>
      <c r="G174" s="6">
        <v>147.02000000000001</v>
      </c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35.04</v>
      </c>
      <c r="F175" s="6">
        <v>39.49</v>
      </c>
      <c r="G175" s="6">
        <v>147.94999999999999</v>
      </c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10.23</v>
      </c>
      <c r="F176" s="6">
        <v>49.61</v>
      </c>
      <c r="G176" s="6">
        <v>147.1</v>
      </c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93.64</v>
      </c>
      <c r="G177" s="6">
        <v>147.35</v>
      </c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117.63</v>
      </c>
      <c r="G178" s="6">
        <v>147.36000000000001</v>
      </c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125.02</v>
      </c>
      <c r="G179" s="6">
        <v>146.88</v>
      </c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126.87</v>
      </c>
      <c r="G180" s="6">
        <v>146.76</v>
      </c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131.9</v>
      </c>
      <c r="G181" s="6">
        <v>147.22999999999999</v>
      </c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131.85</v>
      </c>
      <c r="G182" s="6">
        <v>147.6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131.53</v>
      </c>
      <c r="G183" s="6">
        <v>146.56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130.78</v>
      </c>
      <c r="G184" s="6">
        <v>146.47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132.78</v>
      </c>
      <c r="G185" s="6">
        <v>141.38999999999999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131.16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651.85</v>
      </c>
      <c r="F187" s="9">
        <f t="shared" si="8"/>
        <v>1280.3399999999999</v>
      </c>
      <c r="G187" s="9">
        <f t="shared" si="8"/>
        <v>4412.4099999999989</v>
      </c>
      <c r="H187" s="9">
        <f t="shared" si="8"/>
        <v>1164.18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1292.944475</v>
      </c>
      <c r="F188" s="10">
        <f t="shared" si="9"/>
        <v>2539.5543899999998</v>
      </c>
      <c r="G188" s="10">
        <f t="shared" si="9"/>
        <v>8752.0152349999989</v>
      </c>
      <c r="H188" s="10">
        <f t="shared" si="9"/>
        <v>2309.15103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7508.7799999999988</v>
      </c>
      <c r="E190" s="14" t="s">
        <v>17</v>
      </c>
      <c r="F190" s="14"/>
      <c r="G190" s="13">
        <f>D190*1.9835</f>
        <v>14893.665129999998</v>
      </c>
      <c r="H190" s="14" t="s">
        <v>22</v>
      </c>
      <c r="I190" s="12" t="s">
        <v>23</v>
      </c>
      <c r="J190" s="12"/>
      <c r="K190" s="15">
        <v>100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57.23</v>
      </c>
      <c r="H194" s="6">
        <v>130.81</v>
      </c>
      <c r="I194" s="6">
        <v>56.64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66.180000000000007</v>
      </c>
      <c r="H195" s="6">
        <v>131.18</v>
      </c>
      <c r="I195" s="6">
        <v>53.02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77.680000000000007</v>
      </c>
      <c r="H196" s="6">
        <v>130.88999999999999</v>
      </c>
      <c r="I196" s="6">
        <v>45.13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102.35</v>
      </c>
      <c r="H197" s="6">
        <v>126.05</v>
      </c>
      <c r="I197" s="6">
        <v>29.69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43.43</v>
      </c>
      <c r="F198" s="6"/>
      <c r="G198" s="6">
        <v>108.92</v>
      </c>
      <c r="H198" s="6">
        <v>122.05</v>
      </c>
      <c r="I198" s="6">
        <v>13.25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52.6</v>
      </c>
      <c r="F199" s="6"/>
      <c r="G199" s="6">
        <v>124.53</v>
      </c>
      <c r="H199" s="6">
        <v>119.85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34.770000000000003</v>
      </c>
      <c r="F200" s="6"/>
      <c r="G200" s="6">
        <v>132.83000000000001</v>
      </c>
      <c r="H200" s="6">
        <v>119.72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28.22</v>
      </c>
      <c r="F201" s="6"/>
      <c r="G201" s="6">
        <v>146.28</v>
      </c>
      <c r="H201" s="6">
        <v>118.8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27.56</v>
      </c>
      <c r="F202" s="6"/>
      <c r="G202" s="6">
        <v>152.93</v>
      </c>
      <c r="H202" s="6">
        <v>118.8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27.9</v>
      </c>
      <c r="F203" s="6"/>
      <c r="G203" s="6">
        <v>154.02000000000001</v>
      </c>
      <c r="H203" s="6">
        <v>118.8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27.93</v>
      </c>
      <c r="F204" s="6"/>
      <c r="G204" s="6">
        <v>152.4</v>
      </c>
      <c r="H204" s="6">
        <v>121.92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28.48</v>
      </c>
      <c r="F205" s="6"/>
      <c r="G205" s="6">
        <v>151.63</v>
      </c>
      <c r="H205" s="6">
        <v>130.47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28.25</v>
      </c>
      <c r="F206" s="6"/>
      <c r="G206" s="6">
        <v>144.05000000000001</v>
      </c>
      <c r="H206" s="6">
        <v>134.94999999999999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28.54</v>
      </c>
      <c r="F207" s="6"/>
      <c r="G207" s="6">
        <v>147.13</v>
      </c>
      <c r="H207" s="6">
        <v>102.48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27.74</v>
      </c>
      <c r="F208" s="6"/>
      <c r="G208" s="6">
        <v>142.16</v>
      </c>
      <c r="H208" s="6">
        <v>58.79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26.51</v>
      </c>
      <c r="F209" s="6"/>
      <c r="G209" s="6">
        <v>140.91999999999999</v>
      </c>
      <c r="H209" s="6">
        <v>23.86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25.17</v>
      </c>
      <c r="F210" s="6"/>
      <c r="G210" s="6">
        <v>140.54</v>
      </c>
      <c r="H210" s="6">
        <v>23.1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24.9</v>
      </c>
      <c r="F211" s="6"/>
      <c r="G211" s="6">
        <v>139.87</v>
      </c>
      <c r="H211" s="6">
        <v>24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25.12</v>
      </c>
      <c r="F212" s="6"/>
      <c r="G212" s="6">
        <v>139.6</v>
      </c>
      <c r="H212" s="6">
        <v>7.99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24.49</v>
      </c>
      <c r="F213" s="6"/>
      <c r="G213" s="6">
        <v>144.52000000000001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23.79</v>
      </c>
      <c r="F214" s="6"/>
      <c r="G214" s="6">
        <v>145.94999999999999</v>
      </c>
      <c r="H214" s="6">
        <v>17.96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23.73</v>
      </c>
      <c r="F215" s="6"/>
      <c r="G215" s="6">
        <v>150.18</v>
      </c>
      <c r="H215" s="6">
        <v>52.37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7.82</v>
      </c>
      <c r="F216" s="6"/>
      <c r="G216" s="6">
        <v>128.54</v>
      </c>
      <c r="H216" s="6">
        <v>53.15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113.74</v>
      </c>
      <c r="H217" s="6">
        <v>52.45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104.56</v>
      </c>
      <c r="H218" s="6">
        <v>67.58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7.24</v>
      </c>
      <c r="F219" s="6"/>
      <c r="G219" s="6">
        <v>114.47</v>
      </c>
      <c r="H219" s="6">
        <v>72.45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49.53</v>
      </c>
      <c r="F220" s="6"/>
      <c r="G220" s="6">
        <v>118.62</v>
      </c>
      <c r="H220" s="6">
        <v>73.150000000000006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51.07</v>
      </c>
      <c r="F221" s="6"/>
      <c r="G221" s="6">
        <v>118.25</v>
      </c>
      <c r="H221" s="6">
        <v>71.709999999999994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27.99</v>
      </c>
      <c r="F222" s="6"/>
      <c r="G222" s="6">
        <v>117.91</v>
      </c>
      <c r="H222" s="6">
        <v>68.239999999999995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28.94</v>
      </c>
      <c r="G223" s="6">
        <v>130.06</v>
      </c>
      <c r="H223" s="6">
        <v>62.17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130.18</v>
      </c>
      <c r="H224" s="7">
        <v>56.54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672.7800000000002</v>
      </c>
      <c r="F225" s="9">
        <f t="shared" si="10"/>
        <v>28.94</v>
      </c>
      <c r="G225" s="9">
        <f t="shared" si="10"/>
        <v>3938.2299999999987</v>
      </c>
      <c r="H225" s="9">
        <f t="shared" si="10"/>
        <v>2512.2799999999997</v>
      </c>
      <c r="I225" s="9">
        <f t="shared" si="10"/>
        <v>197.73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1334.4591300000004</v>
      </c>
      <c r="F226" s="10">
        <f t="shared" si="11"/>
        <v>57.40249</v>
      </c>
      <c r="G226" s="10">
        <f t="shared" si="11"/>
        <v>7811.4792049999978</v>
      </c>
      <c r="H226" s="10">
        <f t="shared" si="11"/>
        <v>4983.1073799999995</v>
      </c>
      <c r="I226" s="10">
        <f t="shared" si="11"/>
        <v>392.19745499999999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90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7349.9599999999982</v>
      </c>
      <c r="E228" s="14" t="s">
        <v>17</v>
      </c>
      <c r="F228" s="14"/>
      <c r="G228" s="13">
        <f>D228*1.9835-2</f>
        <v>14576.645659999996</v>
      </c>
      <c r="H228" s="14" t="s">
        <v>22</v>
      </c>
      <c r="I228" s="12" t="s">
        <v>23</v>
      </c>
      <c r="J228" s="12"/>
      <c r="K228" s="15">
        <v>124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144.55000000000001</v>
      </c>
      <c r="H232" s="6">
        <v>126.71</v>
      </c>
      <c r="I232" s="6">
        <v>75.540000000000006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145.76</v>
      </c>
      <c r="H233" s="6">
        <v>126.5</v>
      </c>
      <c r="I233" s="6">
        <v>69.319999999999993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144.08000000000001</v>
      </c>
      <c r="H234" s="6">
        <v>126.5</v>
      </c>
      <c r="I234" s="6">
        <v>54.95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145.66999999999999</v>
      </c>
      <c r="H235" s="6">
        <v>125.51</v>
      </c>
      <c r="I235" s="6">
        <v>40.98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146.99</v>
      </c>
      <c r="H236" s="6">
        <v>118.14</v>
      </c>
      <c r="I236" s="6">
        <v>37.31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145.72</v>
      </c>
      <c r="H237" s="6">
        <v>92.75</v>
      </c>
      <c r="I237" s="6">
        <v>34.75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146.91999999999999</v>
      </c>
      <c r="H238" s="6">
        <v>76.66</v>
      </c>
      <c r="I238" s="6">
        <v>13.87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146.94999999999999</v>
      </c>
      <c r="H239" s="6">
        <v>71.58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148.35</v>
      </c>
      <c r="H240" s="6">
        <v>70.3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50.13</v>
      </c>
      <c r="F241" s="6"/>
      <c r="G241" s="6">
        <v>148.76</v>
      </c>
      <c r="H241" s="6">
        <v>70.3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21.14</v>
      </c>
      <c r="F242" s="6"/>
      <c r="G242" s="6">
        <v>149.01</v>
      </c>
      <c r="H242" s="6">
        <v>91.9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149.51</v>
      </c>
      <c r="H243" s="6">
        <v>100.29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147.41</v>
      </c>
      <c r="H244" s="6">
        <v>99.44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41.41</v>
      </c>
      <c r="G245" s="6">
        <v>147.18</v>
      </c>
      <c r="H245" s="6">
        <v>98.72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54.85</v>
      </c>
      <c r="G246" s="6">
        <v>146.5</v>
      </c>
      <c r="H246" s="6">
        <v>114.58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55.08</v>
      </c>
      <c r="G247" s="6">
        <v>146.63</v>
      </c>
      <c r="H247" s="6">
        <v>126.66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72.38</v>
      </c>
      <c r="G248" s="6">
        <v>145.38999999999999</v>
      </c>
      <c r="H248" s="6">
        <v>130.75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107.68</v>
      </c>
      <c r="G249" s="6">
        <v>147.38</v>
      </c>
      <c r="H249" s="6">
        <v>128.22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119.22</v>
      </c>
      <c r="G250" s="6">
        <v>147.47</v>
      </c>
      <c r="H250" s="6">
        <v>133.79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117.91</v>
      </c>
      <c r="G251" s="6">
        <v>146.80000000000001</v>
      </c>
      <c r="H251" s="6">
        <v>139.43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122.38</v>
      </c>
      <c r="G252" s="6">
        <v>148.99</v>
      </c>
      <c r="H252" s="6">
        <v>145.72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125.6</v>
      </c>
      <c r="G253" s="6">
        <v>134.4</v>
      </c>
      <c r="H253" s="6">
        <v>145.94999999999999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127.71</v>
      </c>
      <c r="G254" s="6">
        <v>123.02</v>
      </c>
      <c r="H254" s="6">
        <v>144.65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134.63</v>
      </c>
      <c r="G255" s="6">
        <v>119.45</v>
      </c>
      <c r="H255" s="6">
        <v>141.19999999999999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135.01</v>
      </c>
      <c r="G256" s="6">
        <v>118.59</v>
      </c>
      <c r="H256" s="6">
        <v>132.27000000000001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128.62</v>
      </c>
      <c r="G257" s="6">
        <v>118.48</v>
      </c>
      <c r="H257" s="6">
        <v>133.30000000000001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128.62</v>
      </c>
      <c r="G258" s="6">
        <v>118.25</v>
      </c>
      <c r="H258" s="6">
        <v>127.71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131.29</v>
      </c>
      <c r="G259" s="6">
        <v>126.37</v>
      </c>
      <c r="H259" s="6">
        <v>116.6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135.01</v>
      </c>
      <c r="G260" s="6">
        <v>136.49</v>
      </c>
      <c r="H260" s="6">
        <v>116.49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139.11000000000001</v>
      </c>
      <c r="G261" s="6">
        <v>128.11000000000001</v>
      </c>
      <c r="H261" s="6">
        <v>110.95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125.02</v>
      </c>
      <c r="H262" s="7">
        <v>91.37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71.27000000000001</v>
      </c>
      <c r="F263" s="9">
        <f t="shared" si="12"/>
        <v>1876.5099999999998</v>
      </c>
      <c r="G263" s="9">
        <f t="shared" si="12"/>
        <v>4334.2</v>
      </c>
      <c r="H263" s="9">
        <f t="shared" si="12"/>
        <v>3574.9399999999991</v>
      </c>
      <c r="I263" s="9">
        <f t="shared" si="12"/>
        <v>326.72000000000003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141.36404500000003</v>
      </c>
      <c r="F264" s="10">
        <f t="shared" si="13"/>
        <v>3722.0575849999996</v>
      </c>
      <c r="G264" s="10">
        <f t="shared" si="13"/>
        <v>8596.8857000000007</v>
      </c>
      <c r="H264" s="10">
        <f t="shared" si="13"/>
        <v>7090.8934899999986</v>
      </c>
      <c r="I264" s="10">
        <f t="shared" si="13"/>
        <v>648.04912000000002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88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10183.639999999998</v>
      </c>
      <c r="E266" s="14" t="s">
        <v>17</v>
      </c>
      <c r="F266" s="14"/>
      <c r="G266" s="13">
        <f>D266*1.9835</f>
        <v>20199.249939999994</v>
      </c>
      <c r="H266" s="14" t="s">
        <v>22</v>
      </c>
      <c r="I266" s="12" t="s">
        <v>23</v>
      </c>
      <c r="J266" s="12"/>
      <c r="K266" s="15">
        <v>121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92.67</v>
      </c>
      <c r="H270" s="6">
        <v>121.59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94.75</v>
      </c>
      <c r="H271" s="6">
        <v>120.11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84.14</v>
      </c>
      <c r="H272" s="6">
        <v>110.07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112.71</v>
      </c>
      <c r="H273" s="6">
        <v>90.37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124.94</v>
      </c>
      <c r="H274" s="6">
        <v>67.12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142.19</v>
      </c>
      <c r="H275" s="6">
        <v>48.44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145.5</v>
      </c>
      <c r="H276" s="6">
        <v>34.46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143.91</v>
      </c>
      <c r="H277" s="6">
        <v>42.98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145.57</v>
      </c>
      <c r="H278" s="6">
        <v>59.97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147.30000000000001</v>
      </c>
      <c r="H279" s="6">
        <v>68.180000000000007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149.16</v>
      </c>
      <c r="H280" s="6">
        <v>63.79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147.26</v>
      </c>
      <c r="H281" s="6">
        <v>66.510000000000005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145.68</v>
      </c>
      <c r="H282" s="6">
        <v>62.82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146.47</v>
      </c>
      <c r="H283" s="6">
        <v>63.01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145.22</v>
      </c>
      <c r="H284" s="6">
        <v>57.77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151.43</v>
      </c>
      <c r="H285" s="6">
        <v>36.89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51.32</v>
      </c>
      <c r="F286" s="6"/>
      <c r="G286" s="6">
        <v>151.41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20.61</v>
      </c>
      <c r="F287" s="6"/>
      <c r="G287" s="6">
        <v>150.18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149.59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148.61000000000001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147.49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147.15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147.05000000000001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146.55000000000001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147.63999999999999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134.11000000000001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41.89</v>
      </c>
      <c r="G296" s="6">
        <v>123.2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62.91</v>
      </c>
      <c r="G297" s="6">
        <v>121.94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75.78</v>
      </c>
      <c r="G298" s="6">
        <v>121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79.72</v>
      </c>
      <c r="G299" s="6">
        <v>121.26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120.8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71.930000000000007</v>
      </c>
      <c r="F301" s="9">
        <f t="shared" si="14"/>
        <v>260.29999999999995</v>
      </c>
      <c r="G301" s="9">
        <f t="shared" si="14"/>
        <v>4196.880000000001</v>
      </c>
      <c r="H301" s="9">
        <f t="shared" si="14"/>
        <v>1114.0800000000004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142.67315500000001</v>
      </c>
      <c r="F302" s="10">
        <f t="shared" si="15"/>
        <v>516.30504999999994</v>
      </c>
      <c r="G302" s="10">
        <f t="shared" si="15"/>
        <v>8324.5114800000028</v>
      </c>
      <c r="H302" s="10">
        <f t="shared" si="15"/>
        <v>2209.7776800000006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53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5643.1900000000005</v>
      </c>
      <c r="E304" s="14" t="s">
        <v>17</v>
      </c>
      <c r="F304" s="14"/>
      <c r="G304" s="13">
        <f>D304*1.9835</f>
        <v>11193.267365000002</v>
      </c>
      <c r="H304" s="14" t="s">
        <v>22</v>
      </c>
      <c r="I304" s="12" t="s">
        <v>23</v>
      </c>
      <c r="J304" s="12"/>
      <c r="K304" s="15">
        <v>92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121.22</v>
      </c>
      <c r="H308" s="6">
        <v>128.72</v>
      </c>
      <c r="I308" s="6">
        <v>77.02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122.09</v>
      </c>
      <c r="H309" s="6">
        <v>90.87</v>
      </c>
      <c r="I309" s="6">
        <v>66.7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134.19999999999999</v>
      </c>
      <c r="H310" s="6">
        <v>17.71</v>
      </c>
      <c r="I310" s="6">
        <v>63.61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138.84</v>
      </c>
      <c r="H311" s="6"/>
      <c r="I311" s="6">
        <v>55.02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139.04</v>
      </c>
      <c r="H312" s="6"/>
      <c r="I312" s="6">
        <v>54.36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148.13</v>
      </c>
      <c r="H313" s="6"/>
      <c r="I313" s="6">
        <v>48.33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151.71</v>
      </c>
      <c r="H314" s="6">
        <v>76.11</v>
      </c>
      <c r="I314" s="6">
        <v>47.8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149.71</v>
      </c>
      <c r="H315" s="6">
        <v>105</v>
      </c>
      <c r="I315" s="6">
        <v>24.88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148.54</v>
      </c>
      <c r="H316" s="6">
        <v>105.97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148.13999999999999</v>
      </c>
      <c r="H317" s="6">
        <v>106.16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147.02000000000001</v>
      </c>
      <c r="H318" s="6">
        <v>108.67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146.81</v>
      </c>
      <c r="H319" s="6">
        <v>107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145.09</v>
      </c>
      <c r="H320" s="6">
        <v>101.73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147.03</v>
      </c>
      <c r="H321" s="6">
        <v>101.13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145.85</v>
      </c>
      <c r="H322" s="6">
        <v>105.25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145.53</v>
      </c>
      <c r="H323" s="6">
        <v>96.85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144.9</v>
      </c>
      <c r="H324" s="6">
        <v>92.5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145.03</v>
      </c>
      <c r="H325" s="6">
        <v>85.94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51.53</v>
      </c>
      <c r="G326" s="6">
        <v>140.71</v>
      </c>
      <c r="H326" s="6">
        <v>91.82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74.459999999999994</v>
      </c>
      <c r="G327" s="6">
        <v>136.05000000000001</v>
      </c>
      <c r="H327" s="6">
        <v>96.4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75.47</v>
      </c>
      <c r="G328" s="6">
        <v>143.71</v>
      </c>
      <c r="H328" s="6">
        <v>96.04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76.150000000000006</v>
      </c>
      <c r="G329" s="6">
        <v>116.89</v>
      </c>
      <c r="H329" s="6">
        <v>94.68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92.79</v>
      </c>
      <c r="G330" s="6">
        <v>19.760000000000002</v>
      </c>
      <c r="H330" s="6">
        <v>94.75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98.54</v>
      </c>
      <c r="G331" s="6"/>
      <c r="H331" s="6">
        <v>93.1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103.24</v>
      </c>
      <c r="G332" s="6"/>
      <c r="H332" s="6">
        <v>95.41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121.37</v>
      </c>
      <c r="G333" s="6"/>
      <c r="H333" s="6">
        <v>106.53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129.77000000000001</v>
      </c>
      <c r="G334" s="6"/>
      <c r="H334" s="6">
        <v>109.65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122.34</v>
      </c>
      <c r="G335" s="6"/>
      <c r="H335" s="6">
        <v>108.64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110.8</v>
      </c>
      <c r="G336" s="6">
        <v>33.96</v>
      </c>
      <c r="H336" s="6">
        <v>98.73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112.37</v>
      </c>
      <c r="G337" s="6">
        <v>72.02</v>
      </c>
      <c r="H337" s="6">
        <v>90.03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120.05</v>
      </c>
      <c r="H338" s="7">
        <v>88.48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1168.83</v>
      </c>
      <c r="G339" s="9">
        <f t="shared" si="16"/>
        <v>3352.0300000000007</v>
      </c>
      <c r="H339" s="9">
        <f t="shared" si="16"/>
        <v>2693.8700000000003</v>
      </c>
      <c r="I339" s="9">
        <f t="shared" si="16"/>
        <v>437.71999999999997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2318.3743049999998</v>
      </c>
      <c r="G340" s="10">
        <f t="shared" si="17"/>
        <v>6648.7515050000011</v>
      </c>
      <c r="H340" s="10">
        <f t="shared" si="17"/>
        <v>5343.2911450000011</v>
      </c>
      <c r="I340" s="10">
        <f t="shared" si="17"/>
        <v>868.21762000000001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74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7652.4500000000016</v>
      </c>
      <c r="E342" s="14" t="s">
        <v>17</v>
      </c>
      <c r="F342" s="14"/>
      <c r="G342" s="13">
        <f>D342*1.9835-1</f>
        <v>15177.634575000004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118.83</v>
      </c>
      <c r="I346" s="6">
        <v>7.47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122.19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122.65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43.01</v>
      </c>
      <c r="H349" s="6">
        <v>122.03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62.71</v>
      </c>
      <c r="H350" s="6">
        <v>121.94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63.1</v>
      </c>
      <c r="H351" s="6">
        <v>121.41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63.1</v>
      </c>
      <c r="H352" s="6">
        <v>122.16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63.1</v>
      </c>
      <c r="H353" s="6">
        <v>120.27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63.1</v>
      </c>
      <c r="H354" s="6">
        <v>115.98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63.1</v>
      </c>
      <c r="H355" s="6">
        <v>117.91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63.55</v>
      </c>
      <c r="H356" s="6">
        <v>130.93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54.42</v>
      </c>
      <c r="H357" s="6">
        <v>137.4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51.64</v>
      </c>
      <c r="H358" s="6">
        <v>136.91999999999999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53.4</v>
      </c>
      <c r="H359" s="6">
        <v>128.26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54.2</v>
      </c>
      <c r="H360" s="6">
        <v>113.06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91.71</v>
      </c>
      <c r="H361" s="6">
        <v>99.5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95.25</v>
      </c>
      <c r="H362" s="6">
        <v>96.4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58.37</v>
      </c>
      <c r="H363" s="6">
        <v>94.79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56.48</v>
      </c>
      <c r="H364" s="6">
        <v>94.57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55.05</v>
      </c>
      <c r="H365" s="6">
        <v>94.5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53.55</v>
      </c>
      <c r="H366" s="6">
        <v>92.93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53</v>
      </c>
      <c r="H367" s="6">
        <v>86.01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83.99</v>
      </c>
      <c r="H368" s="6">
        <v>85.35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101.69</v>
      </c>
      <c r="H369" s="6">
        <v>85.39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101.87</v>
      </c>
      <c r="H370" s="6">
        <v>85.51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116.47</v>
      </c>
      <c r="H371" s="6">
        <v>82.7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123.52</v>
      </c>
      <c r="H372" s="6">
        <v>71.44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121.53</v>
      </c>
      <c r="H373" s="6">
        <v>57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125.19</v>
      </c>
      <c r="H374" s="6">
        <v>49.1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126.12</v>
      </c>
      <c r="H375" s="6">
        <v>48.6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124.77</v>
      </c>
      <c r="H376" s="7">
        <v>40.4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2186.9900000000002</v>
      </c>
      <c r="H377" s="9">
        <f t="shared" si="18"/>
        <v>3116.13</v>
      </c>
      <c r="I377" s="9">
        <f t="shared" si="18"/>
        <v>7.47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4337.8946650000007</v>
      </c>
      <c r="H378" s="10">
        <f t="shared" si="19"/>
        <v>6180.8438550000001</v>
      </c>
      <c r="I378" s="10">
        <f t="shared" si="19"/>
        <v>14.816744999999999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60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5310.5900000000011</v>
      </c>
      <c r="E380" s="14" t="s">
        <v>17</v>
      </c>
      <c r="F380" s="14"/>
      <c r="G380" s="13">
        <f>D380*1.9835</f>
        <v>10533.555265000003</v>
      </c>
      <c r="H380" s="14" t="s">
        <v>22</v>
      </c>
      <c r="I380" s="12" t="s">
        <v>23</v>
      </c>
      <c r="J380" s="12"/>
      <c r="K380" s="15">
        <v>60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5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123.3</v>
      </c>
      <c r="H4" s="6">
        <v>143.99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135.05000000000001</v>
      </c>
      <c r="H5" s="6">
        <v>144.37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131.04</v>
      </c>
      <c r="H6" s="6">
        <v>143.94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128.69999999999999</v>
      </c>
      <c r="H7" s="6">
        <v>144.9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128.97</v>
      </c>
      <c r="H8" s="6">
        <v>146.99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128.69999999999999</v>
      </c>
      <c r="H9" s="6">
        <v>148.04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128.26</v>
      </c>
      <c r="H10" s="6">
        <v>147.69999999999999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127.67</v>
      </c>
      <c r="H11" s="6">
        <v>147.33000000000001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137.03</v>
      </c>
      <c r="H12" s="6">
        <v>146.07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142.13999999999999</v>
      </c>
      <c r="H13" s="6">
        <v>145.4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145.85</v>
      </c>
      <c r="H14" s="6">
        <v>143.49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146.94</v>
      </c>
      <c r="H15" s="6">
        <v>138.01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145.97999999999999</v>
      </c>
      <c r="H16" s="6">
        <v>130.65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146.9</v>
      </c>
      <c r="H17" s="6">
        <v>129.86000000000001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148.13999999999999</v>
      </c>
      <c r="H18" s="6">
        <v>116.59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148.72</v>
      </c>
      <c r="H19" s="6">
        <v>88.25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148.22</v>
      </c>
      <c r="H20" s="6">
        <v>75.81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148.59</v>
      </c>
      <c r="H21" s="6">
        <v>68.78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54.71</v>
      </c>
      <c r="G22" s="6">
        <v>149.77000000000001</v>
      </c>
      <c r="H22" s="6">
        <v>51.4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77.5</v>
      </c>
      <c r="G23" s="6">
        <v>148.05000000000001</v>
      </c>
      <c r="H23" s="6">
        <v>50.6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78.03</v>
      </c>
      <c r="G24" s="6">
        <v>148.94</v>
      </c>
      <c r="H24" s="6">
        <v>14.23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78.13</v>
      </c>
      <c r="G25" s="6">
        <v>148.66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77.5</v>
      </c>
      <c r="G26" s="6">
        <v>149.74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76.599999999999994</v>
      </c>
      <c r="G27" s="6">
        <v>149.37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76.599999999999994</v>
      </c>
      <c r="G28" s="6">
        <v>148.66999999999999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76.599999999999994</v>
      </c>
      <c r="G29" s="6">
        <v>145.25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76.599999999999994</v>
      </c>
      <c r="G30" s="6">
        <v>144.56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77.39</v>
      </c>
      <c r="G31" s="6">
        <v>145.74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77.05</v>
      </c>
      <c r="G32" s="6">
        <v>144.38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96.34</v>
      </c>
      <c r="G33" s="6">
        <v>139.99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141.34</v>
      </c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923.05000000000007</v>
      </c>
      <c r="G35" s="9">
        <f t="shared" si="0"/>
        <v>4394.66</v>
      </c>
      <c r="H35" s="9">
        <f t="shared" si="0"/>
        <v>2466.4000000000005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1830.8696750000001</v>
      </c>
      <c r="G36" s="10">
        <f t="shared" si="1"/>
        <v>8716.8081099999999</v>
      </c>
      <c r="H36" s="10">
        <f t="shared" si="1"/>
        <v>4892.1044000000011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64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7784.1100000000006</v>
      </c>
      <c r="E38" s="14" t="s">
        <v>17</v>
      </c>
      <c r="F38" s="14"/>
      <c r="G38" s="13">
        <f>D38*1.9835</f>
        <v>15439.782185000002</v>
      </c>
      <c r="H38" s="14" t="s">
        <v>22</v>
      </c>
      <c r="I38" s="12" t="s">
        <v>23</v>
      </c>
      <c r="J38" s="12"/>
      <c r="K38" s="15">
        <v>64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139.86000000000001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136.63999999999999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138.9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137.26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128.33000000000001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125.06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125.98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125.83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126.03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117.95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115.14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121.45</v>
      </c>
      <c r="H53" s="6">
        <v>37.97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124.36</v>
      </c>
      <c r="H54" s="6">
        <v>61.8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123.21</v>
      </c>
      <c r="H55" s="6">
        <v>41.4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138.54</v>
      </c>
      <c r="H56" s="6">
        <v>41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144.59</v>
      </c>
      <c r="H57" s="6">
        <v>40.6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146.09</v>
      </c>
      <c r="H58" s="6">
        <v>40.6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112</v>
      </c>
      <c r="H59" s="6">
        <v>40.6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16.75</v>
      </c>
      <c r="H60" s="6">
        <v>36.090000000000003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34.58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34.92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/>
      <c r="H63" s="6">
        <v>34.92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71.37</v>
      </c>
      <c r="H64" s="6">
        <v>63.81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37.880000000000003</v>
      </c>
      <c r="G65" s="6">
        <v>101.08</v>
      </c>
      <c r="H65" s="6">
        <v>73.83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71.17</v>
      </c>
      <c r="G66" s="6">
        <v>91.49</v>
      </c>
      <c r="H66" s="6">
        <v>60.72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111.6</v>
      </c>
      <c r="G67" s="6">
        <v>78.98</v>
      </c>
      <c r="H67" s="6">
        <v>59.5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124.73</v>
      </c>
      <c r="G68" s="6">
        <v>46.11</v>
      </c>
      <c r="H68" s="6">
        <v>59.05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126.12</v>
      </c>
      <c r="G69" s="6"/>
      <c r="H69" s="6">
        <v>58.52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128.47</v>
      </c>
      <c r="G70" s="6"/>
      <c r="H70" s="6">
        <v>33.950000000000003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138.69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738.66000000000008</v>
      </c>
      <c r="G73" s="9">
        <f t="shared" si="2"/>
        <v>2733</v>
      </c>
      <c r="H73" s="9">
        <f t="shared" si="2"/>
        <v>853.86000000000013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1465.1321100000002</v>
      </c>
      <c r="G74" s="10">
        <f t="shared" si="3"/>
        <v>5420.9054999999998</v>
      </c>
      <c r="H74" s="10">
        <f t="shared" si="3"/>
        <v>1693.6313100000002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49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4325.5200000000004</v>
      </c>
      <c r="E76" s="14" t="s">
        <v>17</v>
      </c>
      <c r="F76" s="14"/>
      <c r="G76" s="13">
        <f>D76*1.9835</f>
        <v>8579.6689200000019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144.91</v>
      </c>
      <c r="I80" s="6">
        <v>45.74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144.6</v>
      </c>
      <c r="I81" s="6">
        <v>45.77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146.32</v>
      </c>
      <c r="I82" s="6">
        <v>45.37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145.9</v>
      </c>
      <c r="I83" s="6">
        <v>45.4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147.44</v>
      </c>
      <c r="I84" s="6">
        <v>45.4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147.47999999999999</v>
      </c>
      <c r="I85" s="6">
        <v>45.8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147.29</v>
      </c>
      <c r="I86" s="6">
        <v>41.64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146.74</v>
      </c>
      <c r="I87" s="6">
        <v>31.26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143.97</v>
      </c>
      <c r="I88" s="6">
        <v>26.7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131.22999999999999</v>
      </c>
      <c r="I89" s="6">
        <v>1.01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119.53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105.64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23.2</v>
      </c>
      <c r="H92" s="6">
        <v>98.65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81.849999999999994</v>
      </c>
      <c r="H93" s="6">
        <v>98.54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88.68</v>
      </c>
      <c r="H94" s="6">
        <v>98.2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107.04</v>
      </c>
      <c r="H95" s="6">
        <v>98.2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123.51</v>
      </c>
      <c r="H96" s="6">
        <v>98.29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134.47</v>
      </c>
      <c r="H97" s="6">
        <v>99.1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136.69999999999999</v>
      </c>
      <c r="H98" s="6">
        <v>98.65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137.69999999999999</v>
      </c>
      <c r="H99" s="6">
        <v>98.65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141.05000000000001</v>
      </c>
      <c r="H100" s="6">
        <v>99.04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142.27000000000001</v>
      </c>
      <c r="H101" s="6">
        <v>98.93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142.34</v>
      </c>
      <c r="H102" s="6">
        <v>91.22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142.30000000000001</v>
      </c>
      <c r="H103" s="6">
        <v>72.78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142.63</v>
      </c>
      <c r="H104" s="6">
        <v>58.94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143.06</v>
      </c>
      <c r="H105" s="6">
        <v>44.52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142.34</v>
      </c>
      <c r="H106" s="6">
        <v>43.42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143.97999999999999</v>
      </c>
      <c r="H107" s="6">
        <v>44.6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142.72999999999999</v>
      </c>
      <c r="H108" s="6">
        <v>45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143.97</v>
      </c>
      <c r="H109" s="6">
        <v>45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144.28</v>
      </c>
      <c r="H110" s="7">
        <v>45.28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2404.0999999999995</v>
      </c>
      <c r="H111" s="9">
        <f t="shared" si="4"/>
        <v>3148.0600000000004</v>
      </c>
      <c r="I111" s="9">
        <f t="shared" si="4"/>
        <v>374.09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4768.5323499999986</v>
      </c>
      <c r="H112" s="10">
        <f t="shared" si="5"/>
        <v>6244.1770100000012</v>
      </c>
      <c r="I112" s="10">
        <f t="shared" si="5"/>
        <v>742.00751500000001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5926.25</v>
      </c>
      <c r="E114" s="14" t="s">
        <v>17</v>
      </c>
      <c r="F114" s="14"/>
      <c r="G114" s="13">
        <f>D114*1.9835-1</f>
        <v>11753.716875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80.459999999999994</v>
      </c>
      <c r="H118" s="6">
        <v>138.22999999999999</v>
      </c>
      <c r="I118" s="6">
        <v>47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80.17</v>
      </c>
      <c r="H119" s="6">
        <v>133.80000000000001</v>
      </c>
      <c r="I119" s="6">
        <v>47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97.46</v>
      </c>
      <c r="H120" s="6">
        <v>133.80000000000001</v>
      </c>
      <c r="I120" s="6">
        <v>47.45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104.29</v>
      </c>
      <c r="H121" s="6">
        <v>133.80000000000001</v>
      </c>
      <c r="I121" s="6">
        <v>47.4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110.37</v>
      </c>
      <c r="H122" s="6">
        <v>132.6</v>
      </c>
      <c r="I122" s="6">
        <v>47.48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127.9</v>
      </c>
      <c r="H123" s="6">
        <v>132.30000000000001</v>
      </c>
      <c r="I123" s="6">
        <v>41.97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129.9</v>
      </c>
      <c r="H124" s="6">
        <v>134.66999999999999</v>
      </c>
      <c r="I124" s="6">
        <v>8.4499999999999993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138.54</v>
      </c>
      <c r="H125" s="6">
        <v>129.96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143.6</v>
      </c>
      <c r="H126" s="6">
        <v>124.09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142.82</v>
      </c>
      <c r="H127" s="6">
        <v>123.72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141.21</v>
      </c>
      <c r="H128" s="6">
        <v>122.65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140.88</v>
      </c>
      <c r="H129" s="6">
        <v>121.57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140.01</v>
      </c>
      <c r="H130" s="6">
        <v>121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139.38</v>
      </c>
      <c r="H131" s="6">
        <v>121.82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140.65</v>
      </c>
      <c r="H132" s="6">
        <v>121.22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139.88999999999999</v>
      </c>
      <c r="H133" s="6">
        <v>117.04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140.99</v>
      </c>
      <c r="H134" s="6">
        <v>116.37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139.32</v>
      </c>
      <c r="H135" s="6">
        <v>115.5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139.44999999999999</v>
      </c>
      <c r="H136" s="6">
        <v>115.5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139.41</v>
      </c>
      <c r="H137" s="6">
        <v>115.5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138.22999999999999</v>
      </c>
      <c r="H138" s="6">
        <v>116.05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138.94999999999999</v>
      </c>
      <c r="H139" s="6">
        <v>111.45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139.24</v>
      </c>
      <c r="H140" s="6">
        <v>93.61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140.1</v>
      </c>
      <c r="H141" s="6">
        <v>72.040000000000006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141.06</v>
      </c>
      <c r="H142" s="6">
        <v>61.51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135.97</v>
      </c>
      <c r="H143" s="6">
        <v>57.25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140.58000000000001</v>
      </c>
      <c r="H144" s="6">
        <v>47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62.03</v>
      </c>
      <c r="G145" s="6">
        <v>141.32</v>
      </c>
      <c r="H145" s="6">
        <v>46.88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80.2</v>
      </c>
      <c r="G146" s="6">
        <v>141.13999999999999</v>
      </c>
      <c r="H146" s="6">
        <v>46.63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79.010000000000005</v>
      </c>
      <c r="G147" s="6">
        <v>140.76</v>
      </c>
      <c r="H147" s="6">
        <v>46.65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140.76</v>
      </c>
      <c r="H148" s="7">
        <v>46.6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221.24</v>
      </c>
      <c r="G149" s="9">
        <f t="shared" si="6"/>
        <v>4094.8099999999986</v>
      </c>
      <c r="H149" s="9">
        <f t="shared" si="6"/>
        <v>3250.8100000000004</v>
      </c>
      <c r="I149" s="9">
        <f t="shared" si="6"/>
        <v>286.74999999999994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438.82954000000001</v>
      </c>
      <c r="G150" s="10">
        <f t="shared" si="7"/>
        <v>8122.055634999997</v>
      </c>
      <c r="H150" s="10">
        <f t="shared" si="7"/>
        <v>6447.981635000001</v>
      </c>
      <c r="I150" s="10">
        <f t="shared" si="7"/>
        <v>568.76862499999993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72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7853.6099999999988</v>
      </c>
      <c r="E152" s="14" t="s">
        <v>17</v>
      </c>
      <c r="F152" s="14"/>
      <c r="G152" s="13">
        <f>D152*1.9835</f>
        <v>15577.635434999998</v>
      </c>
      <c r="H152" s="14" t="s">
        <v>22</v>
      </c>
      <c r="I152" s="12" t="s">
        <v>23</v>
      </c>
      <c r="J152" s="12"/>
      <c r="K152" s="15">
        <v>72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77.5</v>
      </c>
      <c r="H156" s="6">
        <v>144.02000000000001</v>
      </c>
      <c r="I156" s="6">
        <v>93.48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91.66</v>
      </c>
      <c r="H157" s="6">
        <v>144.12</v>
      </c>
      <c r="I157" s="6">
        <v>90.1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117.69</v>
      </c>
      <c r="H158" s="6">
        <v>142.80000000000001</v>
      </c>
      <c r="I158" s="6">
        <v>83.8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116.96</v>
      </c>
      <c r="H159" s="6">
        <v>143.78</v>
      </c>
      <c r="I159" s="6">
        <v>72.06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117.8</v>
      </c>
      <c r="H160" s="6">
        <v>145.59</v>
      </c>
      <c r="I160" s="6">
        <v>55.7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117.7</v>
      </c>
      <c r="H161" s="6">
        <v>143.87</v>
      </c>
      <c r="I161" s="6">
        <v>39.69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118.72</v>
      </c>
      <c r="H162" s="6">
        <v>144.5</v>
      </c>
      <c r="I162" s="6">
        <v>15.02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119.9</v>
      </c>
      <c r="H163" s="6">
        <v>143.18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134.97</v>
      </c>
      <c r="H164" s="6">
        <v>139.91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141.29</v>
      </c>
      <c r="H165" s="6">
        <v>133.72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141.06</v>
      </c>
      <c r="H166" s="6">
        <v>134.34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139.82</v>
      </c>
      <c r="H167" s="6">
        <v>134.03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139.1</v>
      </c>
      <c r="H168" s="6">
        <v>132.02000000000001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139.29</v>
      </c>
      <c r="H169" s="6">
        <v>127.36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139.5</v>
      </c>
      <c r="H170" s="6">
        <v>126.73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139.81</v>
      </c>
      <c r="H171" s="6">
        <v>126.91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139.16999999999999</v>
      </c>
      <c r="H172" s="6">
        <v>125.18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138.78</v>
      </c>
      <c r="H173" s="6">
        <v>124.7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139.18</v>
      </c>
      <c r="H174" s="6">
        <v>123.73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139.30000000000001</v>
      </c>
      <c r="H175" s="6">
        <v>121.86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138.68</v>
      </c>
      <c r="H176" s="6">
        <v>111.33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138.53</v>
      </c>
      <c r="H177" s="6">
        <v>96.26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139.86000000000001</v>
      </c>
      <c r="H178" s="6">
        <v>88.64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141.72</v>
      </c>
      <c r="H179" s="6">
        <v>88.7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141.61000000000001</v>
      </c>
      <c r="H180" s="6">
        <v>88.6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141.94999999999999</v>
      </c>
      <c r="H181" s="6">
        <v>88.45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144.38999999999999</v>
      </c>
      <c r="H182" s="6">
        <v>88.74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145.18</v>
      </c>
      <c r="H183" s="6">
        <v>88.3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144.13</v>
      </c>
      <c r="H184" s="6">
        <v>88.38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56.52</v>
      </c>
      <c r="G185" s="6">
        <v>144.68</v>
      </c>
      <c r="H185" s="6">
        <v>97.86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144.01</v>
      </c>
      <c r="H186" s="7">
        <v>97.75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56.52</v>
      </c>
      <c r="G187" s="9">
        <f t="shared" si="8"/>
        <v>4113.9399999999996</v>
      </c>
      <c r="H187" s="9">
        <f t="shared" si="8"/>
        <v>3725.3599999999992</v>
      </c>
      <c r="I187" s="9">
        <f t="shared" si="8"/>
        <v>449.84999999999997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112.10742</v>
      </c>
      <c r="G188" s="10">
        <f t="shared" si="9"/>
        <v>8159.9999899999993</v>
      </c>
      <c r="H188" s="10">
        <f t="shared" si="9"/>
        <v>7389.2515599999988</v>
      </c>
      <c r="I188" s="10">
        <f t="shared" si="9"/>
        <v>892.27747499999998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8345.67</v>
      </c>
      <c r="E190" s="14" t="s">
        <v>17</v>
      </c>
      <c r="F190" s="14"/>
      <c r="G190" s="13">
        <f>D190*1.9835-1</f>
        <v>16552.636445</v>
      </c>
      <c r="H190" s="14" t="s">
        <v>22</v>
      </c>
      <c r="I190" s="12" t="s">
        <v>23</v>
      </c>
      <c r="J190" s="12"/>
      <c r="K190" s="15">
        <v>70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128.21</v>
      </c>
      <c r="H194" s="6">
        <v>71.010000000000005</v>
      </c>
      <c r="I194" s="6">
        <v>70.75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132.05000000000001</v>
      </c>
      <c r="H195" s="6">
        <v>63.7</v>
      </c>
      <c r="I195" s="6">
        <v>63.65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131.88</v>
      </c>
      <c r="H196" s="6">
        <v>29.97</v>
      </c>
      <c r="I196" s="6">
        <v>56.8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133.49</v>
      </c>
      <c r="H197" s="6"/>
      <c r="I197" s="6">
        <v>49.7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132.30000000000001</v>
      </c>
      <c r="H198" s="6"/>
      <c r="I198" s="6">
        <v>33.42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132.91</v>
      </c>
      <c r="H199" s="6"/>
      <c r="I199" s="6">
        <v>10.199999999999999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133.38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132.22</v>
      </c>
      <c r="H201" s="6">
        <v>64.25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131.5</v>
      </c>
      <c r="H202" s="6">
        <v>99.88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133.33000000000001</v>
      </c>
      <c r="H203" s="6">
        <v>100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134.16999999999999</v>
      </c>
      <c r="H204" s="6">
        <v>100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135.26</v>
      </c>
      <c r="H205" s="6">
        <v>99.42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135.44</v>
      </c>
      <c r="H206" s="6">
        <v>99.1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136.07</v>
      </c>
      <c r="H207" s="6">
        <v>99.88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136.86000000000001</v>
      </c>
      <c r="H208" s="6">
        <v>100.87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134.69</v>
      </c>
      <c r="H209" s="6">
        <v>101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134.94999999999999</v>
      </c>
      <c r="H210" s="6">
        <v>101.87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135.78</v>
      </c>
      <c r="H211" s="6">
        <v>101.85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136.99</v>
      </c>
      <c r="H212" s="6">
        <v>101.74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139.46</v>
      </c>
      <c r="H213" s="6">
        <v>101.87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122.19</v>
      </c>
      <c r="H214" s="6">
        <v>101.82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84.27</v>
      </c>
      <c r="H215" s="6">
        <v>100.58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84.68</v>
      </c>
      <c r="H216" s="6">
        <v>99.67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85.2</v>
      </c>
      <c r="H217" s="6">
        <v>95.39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56.44</v>
      </c>
      <c r="G218" s="6">
        <v>84.74</v>
      </c>
      <c r="H218" s="6">
        <v>90.58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81.400000000000006</v>
      </c>
      <c r="G219" s="6">
        <v>85.13</v>
      </c>
      <c r="H219" s="6">
        <v>88.65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110.83</v>
      </c>
      <c r="G220" s="6">
        <v>84.16</v>
      </c>
      <c r="H220" s="6">
        <v>78.89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118.89</v>
      </c>
      <c r="G221" s="6">
        <v>84.92</v>
      </c>
      <c r="H221" s="6">
        <v>70.3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116.67</v>
      </c>
      <c r="G222" s="6">
        <v>116.77</v>
      </c>
      <c r="H222" s="6">
        <v>70.88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115.69</v>
      </c>
      <c r="G223" s="6">
        <v>120.31</v>
      </c>
      <c r="H223" s="6">
        <v>70.849999999999994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85.32</v>
      </c>
      <c r="H224" s="7">
        <v>70.900000000000006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599.92000000000007</v>
      </c>
      <c r="G225" s="9">
        <f t="shared" si="10"/>
        <v>3718.63</v>
      </c>
      <c r="H225" s="9">
        <f t="shared" si="10"/>
        <v>2374.92</v>
      </c>
      <c r="I225" s="9">
        <f t="shared" si="10"/>
        <v>284.52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1189.9413200000001</v>
      </c>
      <c r="G226" s="10">
        <f t="shared" si="11"/>
        <v>7375.9026050000002</v>
      </c>
      <c r="H226" s="10">
        <f t="shared" si="11"/>
        <v>4710.6538200000005</v>
      </c>
      <c r="I226" s="10">
        <f t="shared" si="11"/>
        <v>564.34541999999999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70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6977.99</v>
      </c>
      <c r="E228" s="14" t="s">
        <v>17</v>
      </c>
      <c r="F228" s="14"/>
      <c r="G228" s="13">
        <f>D228*1.9835</f>
        <v>13840.843165</v>
      </c>
      <c r="H228" s="14" t="s">
        <v>22</v>
      </c>
      <c r="I228" s="12" t="s">
        <v>23</v>
      </c>
      <c r="J228" s="12"/>
      <c r="K228" s="15">
        <v>74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137.65</v>
      </c>
      <c r="H232" s="6">
        <v>132.55000000000001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138.12</v>
      </c>
      <c r="H233" s="6">
        <v>127.14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137.80000000000001</v>
      </c>
      <c r="H234" s="6">
        <v>122.3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136.62</v>
      </c>
      <c r="H235" s="6">
        <v>122.1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136</v>
      </c>
      <c r="H236" s="6">
        <v>112.39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130.49</v>
      </c>
      <c r="H237" s="6">
        <v>95.9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122.48</v>
      </c>
      <c r="H238" s="6">
        <v>96.83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119.45</v>
      </c>
      <c r="H239" s="6">
        <v>88.01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118.61</v>
      </c>
      <c r="H240" s="6">
        <v>73.95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120.77</v>
      </c>
      <c r="H241" s="6">
        <v>65.349999999999994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124.6</v>
      </c>
      <c r="H242" s="6">
        <v>64.42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122.1</v>
      </c>
      <c r="H243" s="6">
        <v>65.19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122.21</v>
      </c>
      <c r="H244" s="6">
        <v>54.78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129.41</v>
      </c>
      <c r="H245" s="6">
        <v>51.25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134.13999999999999</v>
      </c>
      <c r="H246" s="6">
        <v>51.77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140.83000000000001</v>
      </c>
      <c r="H247" s="6">
        <v>64.61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140.1</v>
      </c>
      <c r="H248" s="6">
        <v>71.2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59.25</v>
      </c>
      <c r="G249" s="6">
        <v>140.6</v>
      </c>
      <c r="H249" s="6">
        <v>88.65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79.5</v>
      </c>
      <c r="G250" s="6">
        <v>140.41999999999999</v>
      </c>
      <c r="H250" s="6">
        <v>96.4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102.3</v>
      </c>
      <c r="G251" s="6">
        <v>141.30000000000001</v>
      </c>
      <c r="H251" s="6">
        <v>96.4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113.28</v>
      </c>
      <c r="G252" s="6">
        <v>142.05000000000001</v>
      </c>
      <c r="H252" s="6">
        <v>91.43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113.42</v>
      </c>
      <c r="G253" s="6">
        <v>141.44999999999999</v>
      </c>
      <c r="H253" s="6">
        <v>67.97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115.5</v>
      </c>
      <c r="G254" s="6">
        <v>142.19999999999999</v>
      </c>
      <c r="H254" s="6">
        <v>55.63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115.25</v>
      </c>
      <c r="G255" s="6">
        <v>141.29</v>
      </c>
      <c r="H255" s="6">
        <v>56.24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113.16</v>
      </c>
      <c r="G256" s="6">
        <v>140.71</v>
      </c>
      <c r="H256" s="6">
        <v>41.44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112.94</v>
      </c>
      <c r="G257" s="6">
        <v>141.82</v>
      </c>
      <c r="H257" s="6">
        <v>11.88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130.13999999999999</v>
      </c>
      <c r="G258" s="6">
        <v>142.5</v>
      </c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136.88</v>
      </c>
      <c r="G259" s="6">
        <v>140.88</v>
      </c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137.6</v>
      </c>
      <c r="G260" s="6">
        <v>134.71</v>
      </c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136.22999999999999</v>
      </c>
      <c r="G261" s="6">
        <v>131.97</v>
      </c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132.05000000000001</v>
      </c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1465.4499999999998</v>
      </c>
      <c r="G263" s="9">
        <f t="shared" si="12"/>
        <v>4165.33</v>
      </c>
      <c r="H263" s="9">
        <f t="shared" si="12"/>
        <v>2065.7800000000007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2906.7200749999997</v>
      </c>
      <c r="G264" s="10">
        <f t="shared" si="13"/>
        <v>8261.9320549999993</v>
      </c>
      <c r="H264" s="10">
        <f t="shared" si="13"/>
        <v>4097.4746300000015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70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7696.56</v>
      </c>
      <c r="E266" s="14" t="s">
        <v>17</v>
      </c>
      <c r="F266" s="14"/>
      <c r="G266" s="13">
        <f>D266*1.9835</f>
        <v>15266.126760000001</v>
      </c>
      <c r="H266" s="14" t="s">
        <v>22</v>
      </c>
      <c r="I266" s="12" t="s">
        <v>23</v>
      </c>
      <c r="J266" s="12"/>
      <c r="K266" s="15">
        <v>70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65.03</v>
      </c>
      <c r="H270" s="6">
        <v>142.80000000000001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64.900000000000006</v>
      </c>
      <c r="H271" s="6">
        <v>142.80000000000001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64.900000000000006</v>
      </c>
      <c r="H272" s="6">
        <v>142.80000000000001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64.56</v>
      </c>
      <c r="H273" s="6">
        <v>140.84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64</v>
      </c>
      <c r="H274" s="6">
        <v>134.4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95.25</v>
      </c>
      <c r="H275" s="6">
        <v>134.21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123.68</v>
      </c>
      <c r="H276" s="6">
        <v>124.78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118.5</v>
      </c>
      <c r="H277" s="6">
        <v>83.45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105.61</v>
      </c>
      <c r="H278" s="6">
        <v>70.69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106.55</v>
      </c>
      <c r="H279" s="6">
        <v>67.86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106.52</v>
      </c>
      <c r="H280" s="6">
        <v>65.83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106.72</v>
      </c>
      <c r="H281" s="6">
        <v>64.900000000000006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121.88</v>
      </c>
      <c r="H282" s="6">
        <v>62.1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126.5</v>
      </c>
      <c r="H283" s="6">
        <v>52.6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126.5</v>
      </c>
      <c r="H284" s="6">
        <v>52.6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125.99</v>
      </c>
      <c r="H285" s="6">
        <v>52.6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46.51</v>
      </c>
      <c r="G286" s="6">
        <v>125.43</v>
      </c>
      <c r="H286" s="6">
        <v>52.4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80.540000000000006</v>
      </c>
      <c r="G287" s="6">
        <v>134.66</v>
      </c>
      <c r="H287" s="6">
        <v>52.48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76.87</v>
      </c>
      <c r="G288" s="6">
        <v>136.29</v>
      </c>
      <c r="H288" s="6">
        <v>52.45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93.89</v>
      </c>
      <c r="G289" s="6">
        <v>128.12</v>
      </c>
      <c r="H289" s="6">
        <v>60.16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103.82</v>
      </c>
      <c r="G290" s="6">
        <v>126.66</v>
      </c>
      <c r="H290" s="6">
        <v>63.78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122.61</v>
      </c>
      <c r="G291" s="6">
        <v>126.5</v>
      </c>
      <c r="H291" s="6">
        <v>64.81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131.63999999999999</v>
      </c>
      <c r="G292" s="6">
        <v>126.5</v>
      </c>
      <c r="H292" s="6">
        <v>65.569999999999993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130.66999999999999</v>
      </c>
      <c r="G293" s="6">
        <v>126.5</v>
      </c>
      <c r="H293" s="6">
        <v>51.18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133.06</v>
      </c>
      <c r="G294" s="6">
        <v>126.5</v>
      </c>
      <c r="H294" s="6">
        <v>20.93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133.41</v>
      </c>
      <c r="G295" s="6">
        <v>127.05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132.31</v>
      </c>
      <c r="G296" s="6">
        <v>126.19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129.41999999999999</v>
      </c>
      <c r="G297" s="6">
        <v>125.66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112.25</v>
      </c>
      <c r="G298" s="6">
        <v>129.74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73.81</v>
      </c>
      <c r="G299" s="6">
        <v>137.5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142.80000000000001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1500.81</v>
      </c>
      <c r="G301" s="9">
        <f t="shared" si="14"/>
        <v>3533.1900000000005</v>
      </c>
      <c r="H301" s="9">
        <f t="shared" si="14"/>
        <v>2019.0199999999998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2976.8566350000001</v>
      </c>
      <c r="G302" s="10">
        <f t="shared" si="15"/>
        <v>7008.0823650000011</v>
      </c>
      <c r="H302" s="10">
        <f t="shared" si="15"/>
        <v>4004.7261699999995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70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7053.0199999999995</v>
      </c>
      <c r="E304" s="14" t="s">
        <v>17</v>
      </c>
      <c r="F304" s="14"/>
      <c r="G304" s="13">
        <f>D304*1.9835</f>
        <v>13989.66517</v>
      </c>
      <c r="H304" s="14" t="s">
        <v>22</v>
      </c>
      <c r="I304" s="12" t="s">
        <v>23</v>
      </c>
      <c r="J304" s="12"/>
      <c r="K304" s="15">
        <v>70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136.09</v>
      </c>
      <c r="H308" s="6">
        <v>140.6</v>
      </c>
      <c r="I308" s="6">
        <v>47.49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129.43</v>
      </c>
      <c r="H309" s="6">
        <v>139.49</v>
      </c>
      <c r="I309" s="6">
        <v>48.6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128.78</v>
      </c>
      <c r="H310" s="6">
        <v>138.49</v>
      </c>
      <c r="I310" s="6">
        <v>18.07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125.99</v>
      </c>
      <c r="H311" s="6">
        <v>139.87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127.19</v>
      </c>
      <c r="H312" s="6">
        <v>142.15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134.38999999999999</v>
      </c>
      <c r="H313" s="6">
        <v>140.15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139.08000000000001</v>
      </c>
      <c r="H314" s="6">
        <v>139.71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140.46</v>
      </c>
      <c r="H315" s="6">
        <v>136.19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135.91999999999999</v>
      </c>
      <c r="H316" s="6">
        <v>129.44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48.48</v>
      </c>
      <c r="G317" s="6">
        <v>125.4</v>
      </c>
      <c r="H317" s="6">
        <v>128.38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84.85</v>
      </c>
      <c r="G318" s="6">
        <v>124.3</v>
      </c>
      <c r="H318" s="6">
        <v>127.94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89.7</v>
      </c>
      <c r="G319" s="6">
        <v>124.07</v>
      </c>
      <c r="H319" s="6">
        <v>127.68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88.3</v>
      </c>
      <c r="G320" s="6">
        <v>123.02</v>
      </c>
      <c r="H320" s="6">
        <v>118.73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109.49</v>
      </c>
      <c r="G321" s="6">
        <v>123.35</v>
      </c>
      <c r="H321" s="6">
        <v>87.38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133.16999999999999</v>
      </c>
      <c r="G322" s="6">
        <v>125.01</v>
      </c>
      <c r="H322" s="6">
        <v>83.33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138.29</v>
      </c>
      <c r="G323" s="6">
        <v>132.82</v>
      </c>
      <c r="H323" s="6">
        <v>82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141.69</v>
      </c>
      <c r="G324" s="6">
        <v>139.44999999999999</v>
      </c>
      <c r="H324" s="6">
        <v>82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138.94</v>
      </c>
      <c r="G325" s="6">
        <v>140.21</v>
      </c>
      <c r="H325" s="6">
        <v>82.54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137.04</v>
      </c>
      <c r="G326" s="6">
        <v>102.75</v>
      </c>
      <c r="H326" s="6">
        <v>83.23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137.16999999999999</v>
      </c>
      <c r="G327" s="6">
        <v>70.150000000000006</v>
      </c>
      <c r="H327" s="6">
        <v>82.56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137.22</v>
      </c>
      <c r="G328" s="6">
        <v>72.98</v>
      </c>
      <c r="H328" s="6">
        <v>81.099999999999994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131.93</v>
      </c>
      <c r="G329" s="6">
        <v>73.33</v>
      </c>
      <c r="H329" s="6">
        <v>81.55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133.21</v>
      </c>
      <c r="G330" s="6">
        <v>72.069999999999993</v>
      </c>
      <c r="H330" s="6">
        <v>77.02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138.52000000000001</v>
      </c>
      <c r="G331" s="6">
        <v>73.45</v>
      </c>
      <c r="H331" s="6">
        <v>71.58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139.08000000000001</v>
      </c>
      <c r="G332" s="6">
        <v>89.54</v>
      </c>
      <c r="H332" s="6">
        <v>66.55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140.1</v>
      </c>
      <c r="G333" s="6">
        <v>108.49</v>
      </c>
      <c r="H333" s="6">
        <v>62.34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141.72999999999999</v>
      </c>
      <c r="G334" s="6">
        <v>118.69</v>
      </c>
      <c r="H334" s="6">
        <v>60.7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141.38999999999999</v>
      </c>
      <c r="G335" s="6">
        <v>127.43</v>
      </c>
      <c r="H335" s="6">
        <v>60.4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142.25</v>
      </c>
      <c r="G336" s="6">
        <v>132.91999999999999</v>
      </c>
      <c r="H336" s="6">
        <v>60.4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141.66999999999999</v>
      </c>
      <c r="G337" s="6">
        <v>138.01</v>
      </c>
      <c r="H337" s="6">
        <v>58.8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140.80000000000001</v>
      </c>
      <c r="H338" s="7">
        <v>49.15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2634.2200000000003</v>
      </c>
      <c r="G339" s="9">
        <f t="shared" si="16"/>
        <v>3675.5699999999997</v>
      </c>
      <c r="H339" s="9">
        <f t="shared" si="16"/>
        <v>3061.4500000000007</v>
      </c>
      <c r="I339" s="9">
        <f t="shared" si="16"/>
        <v>114.16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5224.975370000001</v>
      </c>
      <c r="G340" s="10">
        <f t="shared" si="17"/>
        <v>7290.4930949999998</v>
      </c>
      <c r="H340" s="10">
        <f t="shared" si="17"/>
        <v>6072.3860750000013</v>
      </c>
      <c r="I340" s="10">
        <f t="shared" si="17"/>
        <v>226.43636000000001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86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9485.4000000000015</v>
      </c>
      <c r="E342" s="14" t="s">
        <v>17</v>
      </c>
      <c r="F342" s="14"/>
      <c r="G342" s="13">
        <f>D342*1.9835-1</f>
        <v>18813.290900000004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92.14</v>
      </c>
      <c r="H346" s="6">
        <v>103.83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89.48</v>
      </c>
      <c r="H347" s="6">
        <v>97.94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119.11</v>
      </c>
      <c r="H348" s="6">
        <v>87.83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130.47</v>
      </c>
      <c r="H349" s="6">
        <v>85.6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132.02000000000001</v>
      </c>
      <c r="H350" s="6">
        <v>97.03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132.94999999999999</v>
      </c>
      <c r="H351" s="6">
        <v>102.72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137.32</v>
      </c>
      <c r="H352" s="6">
        <v>114.22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140.4</v>
      </c>
      <c r="H353" s="6">
        <v>122.36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139.9</v>
      </c>
      <c r="H354" s="6">
        <v>123.98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139.32</v>
      </c>
      <c r="H355" s="6">
        <v>124.3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142.79</v>
      </c>
      <c r="H356" s="6">
        <v>125.25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146.74</v>
      </c>
      <c r="H357" s="6">
        <v>125.4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134.87</v>
      </c>
      <c r="H358" s="6">
        <v>126.34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43.49</v>
      </c>
      <c r="G359" s="6">
        <v>130.19</v>
      </c>
      <c r="H359" s="6">
        <v>126.31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78.75</v>
      </c>
      <c r="G360" s="6">
        <v>127.62</v>
      </c>
      <c r="H360" s="6">
        <v>125.17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79.91</v>
      </c>
      <c r="G361" s="6">
        <v>120.98</v>
      </c>
      <c r="H361" s="6">
        <v>124.3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78.510000000000005</v>
      </c>
      <c r="G362" s="6">
        <v>104.97</v>
      </c>
      <c r="H362" s="6">
        <v>123.59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71.7</v>
      </c>
      <c r="G363" s="6">
        <v>76.739999999999995</v>
      </c>
      <c r="H363" s="6">
        <v>122.07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72.12</v>
      </c>
      <c r="G364" s="6">
        <v>72.099999999999994</v>
      </c>
      <c r="H364" s="6">
        <v>110.64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78.14</v>
      </c>
      <c r="G365" s="6">
        <v>80.81</v>
      </c>
      <c r="H365" s="6">
        <v>103.57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78.849999999999994</v>
      </c>
      <c r="G366" s="6">
        <v>95.5</v>
      </c>
      <c r="H366" s="6">
        <v>102.34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97.25</v>
      </c>
      <c r="G367" s="6">
        <v>110.78</v>
      </c>
      <c r="H367" s="6">
        <v>97.35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120.94</v>
      </c>
      <c r="G368" s="6">
        <v>119.67</v>
      </c>
      <c r="H368" s="6">
        <v>87.4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125.82</v>
      </c>
      <c r="G369" s="6">
        <v>120.9</v>
      </c>
      <c r="H369" s="6">
        <v>85.15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96.17</v>
      </c>
      <c r="G370" s="6">
        <v>125.47</v>
      </c>
      <c r="H370" s="6">
        <v>69.42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35.049999999999997</v>
      </c>
      <c r="G371" s="6">
        <v>127.6</v>
      </c>
      <c r="H371" s="6">
        <v>23.33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124.04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133.27000000000001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135.35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47.73</v>
      </c>
      <c r="G375" s="6">
        <v>136.33000000000001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130.38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1104.43</v>
      </c>
      <c r="G377" s="9">
        <f t="shared" si="18"/>
        <v>3750.2099999999991</v>
      </c>
      <c r="H377" s="9">
        <f t="shared" si="18"/>
        <v>2737.44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2190.6369050000003</v>
      </c>
      <c r="G378" s="10">
        <f t="shared" si="19"/>
        <v>7438.5415349999985</v>
      </c>
      <c r="H378" s="10">
        <f t="shared" si="19"/>
        <v>5429.7122399999998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71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7592.08</v>
      </c>
      <c r="E380" s="14" t="s">
        <v>17</v>
      </c>
      <c r="F380" s="14"/>
      <c r="G380" s="13">
        <f>D380*1.9835</f>
        <v>15058.89068</v>
      </c>
      <c r="H380" s="14" t="s">
        <v>22</v>
      </c>
      <c r="I380" s="12" t="s">
        <v>23</v>
      </c>
      <c r="J380" s="12"/>
      <c r="K380" s="15">
        <v>74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121.54</v>
      </c>
      <c r="H4" s="6">
        <v>87.4</v>
      </c>
      <c r="I4" s="6">
        <v>121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133.16999999999999</v>
      </c>
      <c r="H5" s="6">
        <v>87.21</v>
      </c>
      <c r="I5" s="6">
        <v>120.45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129.18</v>
      </c>
      <c r="H6" s="6">
        <v>101.28</v>
      </c>
      <c r="I6" s="6">
        <v>119.9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131.91999999999999</v>
      </c>
      <c r="H7" s="6">
        <v>102.55</v>
      </c>
      <c r="I7" s="6">
        <v>110.6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137.36000000000001</v>
      </c>
      <c r="H8" s="6">
        <v>97.6</v>
      </c>
      <c r="I8" s="6">
        <v>90.7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137.91</v>
      </c>
      <c r="H9" s="6">
        <v>101.12</v>
      </c>
      <c r="I9" s="6">
        <v>62.04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139.51</v>
      </c>
      <c r="H10" s="6">
        <v>101.82</v>
      </c>
      <c r="I10" s="6">
        <v>35.81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141.87</v>
      </c>
      <c r="H11" s="6">
        <v>101.76</v>
      </c>
      <c r="I11" s="6">
        <v>9.1199999999999992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146.12</v>
      </c>
      <c r="H12" s="6">
        <v>102.32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141.88999999999999</v>
      </c>
      <c r="H13" s="6">
        <v>103.33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140.68</v>
      </c>
      <c r="H14" s="6">
        <v>95.67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139.13</v>
      </c>
      <c r="H15" s="6">
        <v>72.7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137.24</v>
      </c>
      <c r="H16" s="6">
        <v>60.9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140.87</v>
      </c>
      <c r="H17" s="6">
        <v>47.94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143.44</v>
      </c>
      <c r="H18" s="6">
        <v>7.54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141.75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143.44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138.4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138.24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140.37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136.01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129.25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128.53</v>
      </c>
      <c r="H26" s="6">
        <v>35.51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127.28</v>
      </c>
      <c r="H27" s="6">
        <v>53.86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122.46</v>
      </c>
      <c r="H28" s="6">
        <v>66.75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117.41</v>
      </c>
      <c r="H29" s="6">
        <v>75.7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36.4</v>
      </c>
      <c r="G30" s="6">
        <v>79.900000000000006</v>
      </c>
      <c r="H30" s="6">
        <v>84.6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75.58</v>
      </c>
      <c r="G31" s="6">
        <v>66.25</v>
      </c>
      <c r="H31" s="6">
        <v>94.2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80.349999999999994</v>
      </c>
      <c r="G32" s="6">
        <v>64.900000000000006</v>
      </c>
      <c r="H32" s="6">
        <v>110.39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98.68</v>
      </c>
      <c r="G33" s="6">
        <v>63.16</v>
      </c>
      <c r="H33" s="6">
        <v>118.8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79.739999999999995</v>
      </c>
      <c r="H34" s="7">
        <v>120.17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291.01</v>
      </c>
      <c r="G35" s="9">
        <f t="shared" si="0"/>
        <v>3878.92</v>
      </c>
      <c r="H35" s="9">
        <f t="shared" si="0"/>
        <v>2031.1200000000001</v>
      </c>
      <c r="I35" s="9">
        <f t="shared" si="0"/>
        <v>669.62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577.21833500000002</v>
      </c>
      <c r="G36" s="10">
        <f t="shared" si="1"/>
        <v>7693.8378200000006</v>
      </c>
      <c r="H36" s="10">
        <f t="shared" si="1"/>
        <v>4028.7265200000002</v>
      </c>
      <c r="I36" s="10">
        <f t="shared" si="1"/>
        <v>1328.19127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67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6870.67</v>
      </c>
      <c r="E38" s="14" t="s">
        <v>17</v>
      </c>
      <c r="F38" s="14"/>
      <c r="G38" s="13">
        <f>D38*1.9835</f>
        <v>13627.973945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136.94</v>
      </c>
      <c r="H42" s="6">
        <v>81.599999999999994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136.41</v>
      </c>
      <c r="H43" s="6">
        <v>84.24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133.68</v>
      </c>
      <c r="H44" s="6">
        <v>85.15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139.54</v>
      </c>
      <c r="H45" s="6">
        <v>85.88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133.13</v>
      </c>
      <c r="H46" s="6">
        <v>75.8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122.87</v>
      </c>
      <c r="H47" s="6">
        <v>13.99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126.5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127.19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124.09</v>
      </c>
      <c r="H50" s="6">
        <v>75.7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112.47</v>
      </c>
      <c r="H51" s="6">
        <v>102.64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104.64</v>
      </c>
      <c r="H52" s="6">
        <v>103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95.69</v>
      </c>
      <c r="H53" s="6">
        <v>104.68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95.5</v>
      </c>
      <c r="H54" s="6">
        <v>106.17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95.24</v>
      </c>
      <c r="H55" s="6">
        <v>101.93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94.6</v>
      </c>
      <c r="H56" s="6">
        <v>103.24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94.1</v>
      </c>
      <c r="H57" s="6">
        <v>103.13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6.99</v>
      </c>
      <c r="G58" s="6">
        <v>94.03</v>
      </c>
      <c r="H58" s="6">
        <v>103.62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17.62</v>
      </c>
      <c r="G59" s="6">
        <v>90.3</v>
      </c>
      <c r="H59" s="6">
        <v>103.18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40.229999999999997</v>
      </c>
      <c r="G60" s="6">
        <v>91.98</v>
      </c>
      <c r="H60" s="6">
        <v>103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94.93</v>
      </c>
      <c r="G61" s="6">
        <v>94.72</v>
      </c>
      <c r="H61" s="6">
        <v>79.19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91.09</v>
      </c>
      <c r="G62" s="6">
        <v>99.23</v>
      </c>
      <c r="H62" s="6">
        <v>44.15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91.66</v>
      </c>
      <c r="G63" s="6">
        <v>112.39</v>
      </c>
      <c r="H63" s="6">
        <v>11.69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90.67</v>
      </c>
      <c r="G64" s="6">
        <v>111.83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91.17</v>
      </c>
      <c r="G65" s="6">
        <v>102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90.07</v>
      </c>
      <c r="G66" s="6">
        <v>93.7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91.37</v>
      </c>
      <c r="G67" s="6">
        <v>93.7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96.01</v>
      </c>
      <c r="G68" s="6">
        <v>93.7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120.42</v>
      </c>
      <c r="G69" s="6">
        <v>94.15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137.08000000000001</v>
      </c>
      <c r="G70" s="6">
        <v>91.31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133.19999999999999</v>
      </c>
      <c r="G71" s="6">
        <v>85.37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83.25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1192.51</v>
      </c>
      <c r="G73" s="9">
        <f t="shared" si="2"/>
        <v>3304.2499999999991</v>
      </c>
      <c r="H73" s="9">
        <f t="shared" si="2"/>
        <v>1671.9800000000002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2365.3435850000001</v>
      </c>
      <c r="G74" s="10">
        <f t="shared" si="3"/>
        <v>6553.9798749999982</v>
      </c>
      <c r="H74" s="10">
        <f t="shared" si="3"/>
        <v>3316.3723300000006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6168.74</v>
      </c>
      <c r="E76" s="14" t="s">
        <v>17</v>
      </c>
      <c r="F76" s="14"/>
      <c r="G76" s="13">
        <f>D76*1.9835-1</f>
        <v>12234.69579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79.3</v>
      </c>
      <c r="H80" s="6">
        <v>62.28</v>
      </c>
      <c r="I80" s="6">
        <v>51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101.2</v>
      </c>
      <c r="H81" s="6">
        <v>64</v>
      </c>
      <c r="I81" s="6">
        <v>44.65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112.2</v>
      </c>
      <c r="H82" s="6">
        <v>74.2</v>
      </c>
      <c r="I82" s="6">
        <v>41.13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111.66</v>
      </c>
      <c r="H83" s="6">
        <v>80.099999999999994</v>
      </c>
      <c r="I83" s="6">
        <v>14.42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112.75</v>
      </c>
      <c r="H84" s="6">
        <v>74.06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113.67</v>
      </c>
      <c r="H85" s="6">
        <v>61.76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112.26</v>
      </c>
      <c r="H86" s="6">
        <v>39.340000000000003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112.18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112.41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113.74</v>
      </c>
      <c r="H89" s="6">
        <v>33.5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105.52</v>
      </c>
      <c r="H90" s="6">
        <v>59.5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51.03</v>
      </c>
      <c r="H91" s="6">
        <v>59.6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2.91</v>
      </c>
      <c r="H92" s="6">
        <v>74.13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0.19</v>
      </c>
      <c r="H93" s="6">
        <v>58.95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46.62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46.2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46.2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51.12</v>
      </c>
      <c r="H97" s="6">
        <v>46.2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78.180000000000007</v>
      </c>
      <c r="H98" s="6">
        <v>46.2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36.85</v>
      </c>
      <c r="H99" s="6">
        <v>60.29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66.7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13.64</v>
      </c>
      <c r="G101" s="6"/>
      <c r="H101" s="6">
        <v>66.7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29.93</v>
      </c>
      <c r="G102" s="6"/>
      <c r="H102" s="6">
        <v>66.7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28.88</v>
      </c>
      <c r="G103" s="6"/>
      <c r="H103" s="6">
        <v>62.73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29.56</v>
      </c>
      <c r="G104" s="6"/>
      <c r="H104" s="6">
        <v>64.2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28.18</v>
      </c>
      <c r="G105" s="6"/>
      <c r="H105" s="6">
        <v>56.74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25.21</v>
      </c>
      <c r="G106" s="6"/>
      <c r="H106" s="6">
        <v>51.4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30.1</v>
      </c>
      <c r="G107" s="6"/>
      <c r="H107" s="6">
        <v>50.87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55.25</v>
      </c>
      <c r="G108" s="6"/>
      <c r="H108" s="6">
        <v>50.2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75.03</v>
      </c>
      <c r="G109" s="6"/>
      <c r="H109" s="6">
        <v>50.2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40.26</v>
      </c>
      <c r="H110" s="7">
        <v>50.88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315.77999999999997</v>
      </c>
      <c r="G111" s="9">
        <f t="shared" si="4"/>
        <v>1447.4299999999998</v>
      </c>
      <c r="H111" s="9">
        <f t="shared" si="4"/>
        <v>1670.4500000000007</v>
      </c>
      <c r="I111" s="9">
        <f t="shared" si="4"/>
        <v>151.19999999999999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626.34962999999993</v>
      </c>
      <c r="G112" s="10">
        <f t="shared" si="5"/>
        <v>2870.9774049999996</v>
      </c>
      <c r="H112" s="10">
        <f t="shared" si="5"/>
        <v>3313.3375750000014</v>
      </c>
      <c r="I112" s="10">
        <f t="shared" si="5"/>
        <v>299.90519999999998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3584.8600000000006</v>
      </c>
      <c r="E114" s="14" t="s">
        <v>17</v>
      </c>
      <c r="F114" s="14"/>
      <c r="G114" s="13">
        <f>D114*1.9835-1</f>
        <v>7109.5698100000009</v>
      </c>
      <c r="H114" s="14" t="s">
        <v>22</v>
      </c>
      <c r="I114" s="12" t="s">
        <v>23</v>
      </c>
      <c r="J114" s="12"/>
      <c r="K114" s="15">
        <v>75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41.4</v>
      </c>
      <c r="F118" s="6">
        <v>41.4</v>
      </c>
      <c r="G118" s="6">
        <v>39.96</v>
      </c>
      <c r="H118" s="6">
        <v>55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41.4</v>
      </c>
      <c r="F119" s="6">
        <v>41.4</v>
      </c>
      <c r="G119" s="6">
        <v>40.17</v>
      </c>
      <c r="H119" s="6">
        <v>54.6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41.4</v>
      </c>
      <c r="F120" s="6">
        <v>41.61</v>
      </c>
      <c r="G120" s="6">
        <v>39.979999999999997</v>
      </c>
      <c r="H120" s="6">
        <v>54.2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41</v>
      </c>
      <c r="F121" s="6">
        <v>41.8</v>
      </c>
      <c r="G121" s="6">
        <v>42.52</v>
      </c>
      <c r="H121" s="6">
        <v>54.2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41.34</v>
      </c>
      <c r="F122" s="6">
        <v>40.83</v>
      </c>
      <c r="G122" s="6">
        <v>42.96</v>
      </c>
      <c r="H122" s="6">
        <v>54.2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40.83</v>
      </c>
      <c r="F123" s="6">
        <v>40.6</v>
      </c>
      <c r="G123" s="6">
        <v>40.74</v>
      </c>
      <c r="H123" s="6">
        <v>54.2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42.36</v>
      </c>
      <c r="F124" s="6">
        <v>40.9</v>
      </c>
      <c r="G124" s="6">
        <v>39.97</v>
      </c>
      <c r="H124" s="6">
        <v>53.88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39.9</v>
      </c>
      <c r="F125" s="6">
        <v>41.48</v>
      </c>
      <c r="G125" s="6">
        <v>38.979999999999997</v>
      </c>
      <c r="H125" s="6">
        <v>53.4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36.03</v>
      </c>
      <c r="F126" s="6">
        <v>42.2</v>
      </c>
      <c r="G126" s="6">
        <v>40.65</v>
      </c>
      <c r="H126" s="6">
        <v>64.73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39.450000000000003</v>
      </c>
      <c r="F127" s="6">
        <v>41.8</v>
      </c>
      <c r="G127" s="6">
        <v>40.200000000000003</v>
      </c>
      <c r="H127" s="6">
        <v>73.900000000000006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44.33</v>
      </c>
      <c r="F128" s="6">
        <v>40.58</v>
      </c>
      <c r="G128" s="6">
        <v>39.1</v>
      </c>
      <c r="H128" s="6">
        <v>73.900000000000006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43.07</v>
      </c>
      <c r="F129" s="6">
        <v>41.21</v>
      </c>
      <c r="G129" s="6">
        <v>40.47</v>
      </c>
      <c r="H129" s="6">
        <v>74.010000000000005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38.4</v>
      </c>
      <c r="F130" s="6">
        <v>41.4</v>
      </c>
      <c r="G130" s="6">
        <v>40.119999999999997</v>
      </c>
      <c r="H130" s="6">
        <v>77.760000000000005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38.79</v>
      </c>
      <c r="F131" s="6">
        <v>40.950000000000003</v>
      </c>
      <c r="G131" s="6">
        <v>39.799999999999997</v>
      </c>
      <c r="H131" s="6">
        <v>79.64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41.45</v>
      </c>
      <c r="F132" s="6">
        <v>40.299999999999997</v>
      </c>
      <c r="G132" s="6">
        <v>39.799999999999997</v>
      </c>
      <c r="H132" s="6">
        <v>80.69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42.6</v>
      </c>
      <c r="F133" s="6">
        <v>40.22</v>
      </c>
      <c r="G133" s="6">
        <v>39.69</v>
      </c>
      <c r="H133" s="6">
        <v>78.459999999999994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41.22</v>
      </c>
      <c r="F134" s="6">
        <v>40.96</v>
      </c>
      <c r="G134" s="6">
        <v>40.409999999999997</v>
      </c>
      <c r="H134" s="6">
        <v>77.5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39.700000000000003</v>
      </c>
      <c r="F135" s="6">
        <v>42.47</v>
      </c>
      <c r="G135" s="6">
        <v>8.8800000000000008</v>
      </c>
      <c r="H135" s="6">
        <v>76.8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40.15</v>
      </c>
      <c r="F136" s="6">
        <v>43.97</v>
      </c>
      <c r="G136" s="6"/>
      <c r="H136" s="6">
        <v>71.44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40.340000000000003</v>
      </c>
      <c r="F137" s="6">
        <v>42.7</v>
      </c>
      <c r="G137" s="6"/>
      <c r="H137" s="6">
        <v>57.99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39.799999999999997</v>
      </c>
      <c r="F138" s="6">
        <v>40.24</v>
      </c>
      <c r="G138" s="6"/>
      <c r="H138" s="6">
        <v>21.16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40.229999999999997</v>
      </c>
      <c r="F139" s="6">
        <v>30.71</v>
      </c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42.55</v>
      </c>
      <c r="F140" s="6">
        <v>31.91</v>
      </c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42.79</v>
      </c>
      <c r="F141" s="6">
        <v>41.1</v>
      </c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41.46</v>
      </c>
      <c r="F142" s="6">
        <v>42.49</v>
      </c>
      <c r="G142" s="6"/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41.4</v>
      </c>
      <c r="F143" s="6">
        <v>41.1</v>
      </c>
      <c r="G143" s="6"/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41.33</v>
      </c>
      <c r="F144" s="6">
        <v>40.6</v>
      </c>
      <c r="G144" s="6"/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40.6</v>
      </c>
      <c r="F145" s="6">
        <v>40.090000000000003</v>
      </c>
      <c r="G145" s="6"/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40.6</v>
      </c>
      <c r="F146" s="6">
        <v>40.4</v>
      </c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20.7</v>
      </c>
      <c r="E147" s="6">
        <v>41.36</v>
      </c>
      <c r="F147" s="6">
        <v>41.14</v>
      </c>
      <c r="G147" s="6">
        <v>26.3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41.4</v>
      </c>
      <c r="F148" s="8" t="s">
        <v>16</v>
      </c>
      <c r="G148" s="6">
        <v>55.45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20.7</v>
      </c>
      <c r="E149" s="9">
        <f t="shared" si="6"/>
        <v>1268.6799999999998</v>
      </c>
      <c r="F149" s="9">
        <f t="shared" si="6"/>
        <v>1218.5600000000002</v>
      </c>
      <c r="G149" s="9">
        <f t="shared" si="6"/>
        <v>776.14999999999986</v>
      </c>
      <c r="H149" s="9">
        <f t="shared" si="6"/>
        <v>1341.66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41.058450000000001</v>
      </c>
      <c r="E150" s="10">
        <f t="shared" si="7"/>
        <v>2516.4267799999998</v>
      </c>
      <c r="F150" s="10">
        <f t="shared" si="7"/>
        <v>2417.0137600000003</v>
      </c>
      <c r="G150" s="10">
        <f t="shared" si="7"/>
        <v>1539.4935249999999</v>
      </c>
      <c r="H150" s="10">
        <f t="shared" si="7"/>
        <v>2661.1826100000003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103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4625.75</v>
      </c>
      <c r="E152" s="14" t="s">
        <v>17</v>
      </c>
      <c r="F152" s="14"/>
      <c r="G152" s="13">
        <f>D152*1.9835-1</f>
        <v>9174.1751249999998</v>
      </c>
      <c r="H152" s="14" t="s">
        <v>22</v>
      </c>
      <c r="I152" s="12" t="s">
        <v>23</v>
      </c>
      <c r="J152" s="12"/>
      <c r="K152" s="15">
        <v>114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149.04</v>
      </c>
      <c r="H156" s="6">
        <v>103.64</v>
      </c>
      <c r="I156" s="6">
        <v>9.77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147.13</v>
      </c>
      <c r="H157" s="6">
        <v>110.51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146.66999999999999</v>
      </c>
      <c r="H158" s="6">
        <v>111.72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40.25</v>
      </c>
      <c r="H159" s="6">
        <v>109.88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100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100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100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96.8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91.25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>
        <v>91.07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>
        <v>86.5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75.959999999999994</v>
      </c>
      <c r="H167" s="6">
        <v>80.2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105.42</v>
      </c>
      <c r="H168" s="6">
        <v>80.2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111.57</v>
      </c>
      <c r="H169" s="6">
        <v>81.12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108.81</v>
      </c>
      <c r="H170" s="6">
        <v>84.67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116.83</v>
      </c>
      <c r="H171" s="6">
        <v>88.7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61.52</v>
      </c>
      <c r="G172" s="6">
        <v>132.32</v>
      </c>
      <c r="H172" s="6">
        <v>86.5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74.03</v>
      </c>
      <c r="G173" s="6">
        <v>137.37</v>
      </c>
      <c r="H173" s="6">
        <v>86.36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73.27</v>
      </c>
      <c r="G174" s="6">
        <v>126.92</v>
      </c>
      <c r="H174" s="6">
        <v>89.2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107.05</v>
      </c>
      <c r="G175" s="6">
        <v>122.79</v>
      </c>
      <c r="H175" s="6">
        <v>88.65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120.43</v>
      </c>
      <c r="G176" s="6">
        <v>122.56</v>
      </c>
      <c r="H176" s="6">
        <v>89.37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126.93</v>
      </c>
      <c r="G177" s="6">
        <v>121.44</v>
      </c>
      <c r="H177" s="6">
        <v>89.2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125.72</v>
      </c>
      <c r="G178" s="6">
        <v>120.63</v>
      </c>
      <c r="H178" s="6">
        <v>89.23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127.48</v>
      </c>
      <c r="G179" s="6">
        <v>120.27</v>
      </c>
      <c r="H179" s="6">
        <v>86.76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121.32</v>
      </c>
      <c r="G180" s="6">
        <v>117.7</v>
      </c>
      <c r="H180" s="6">
        <v>80.37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117.77</v>
      </c>
      <c r="G181" s="6">
        <v>107.57</v>
      </c>
      <c r="H181" s="6">
        <v>80.19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115.52</v>
      </c>
      <c r="G182" s="6">
        <v>98.07</v>
      </c>
      <c r="H182" s="6">
        <v>73.73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116.97</v>
      </c>
      <c r="G183" s="6">
        <v>91.27</v>
      </c>
      <c r="H183" s="6">
        <v>63.75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133.93</v>
      </c>
      <c r="G184" s="6">
        <v>91</v>
      </c>
      <c r="H184" s="6">
        <v>61.41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150.47999999999999</v>
      </c>
      <c r="G185" s="6">
        <v>91</v>
      </c>
      <c r="H185" s="6">
        <v>58.32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91</v>
      </c>
      <c r="H186" s="7">
        <v>33.26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1572.42</v>
      </c>
      <c r="G187" s="9">
        <f t="shared" si="8"/>
        <v>2693.59</v>
      </c>
      <c r="H187" s="9">
        <f t="shared" si="8"/>
        <v>2672.5600000000004</v>
      </c>
      <c r="I187" s="9">
        <f t="shared" si="8"/>
        <v>9.77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3118.89507</v>
      </c>
      <c r="G188" s="10">
        <f t="shared" si="9"/>
        <v>5342.7357650000004</v>
      </c>
      <c r="H188" s="10">
        <f t="shared" si="9"/>
        <v>5301.0227600000007</v>
      </c>
      <c r="I188" s="10">
        <f t="shared" si="9"/>
        <v>19.378795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6948.3400000000011</v>
      </c>
      <c r="E190" s="14" t="s">
        <v>17</v>
      </c>
      <c r="F190" s="14"/>
      <c r="G190" s="13">
        <f>D190*1.9835</f>
        <v>13782.032390000002</v>
      </c>
      <c r="H190" s="14" t="s">
        <v>22</v>
      </c>
      <c r="I190" s="12" t="s">
        <v>23</v>
      </c>
      <c r="J190" s="12"/>
      <c r="K190" s="15">
        <v>77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103.51</v>
      </c>
      <c r="H194" s="6">
        <v>144.08000000000001</v>
      </c>
      <c r="I194" s="6">
        <v>102.14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103</v>
      </c>
      <c r="H195" s="6">
        <v>133.25</v>
      </c>
      <c r="I195" s="6">
        <v>94.6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103.08</v>
      </c>
      <c r="H196" s="6">
        <v>133.32</v>
      </c>
      <c r="I196" s="6">
        <v>94.6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103.2</v>
      </c>
      <c r="H197" s="6">
        <v>131.66</v>
      </c>
      <c r="I197" s="6">
        <v>89.6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98.16</v>
      </c>
      <c r="H198" s="6">
        <v>133.53</v>
      </c>
      <c r="I198" s="6">
        <v>86.5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84.81</v>
      </c>
      <c r="H199" s="6">
        <v>136.65</v>
      </c>
      <c r="I199" s="6">
        <v>86.15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92.62</v>
      </c>
      <c r="H200" s="6">
        <v>133.96</v>
      </c>
      <c r="I200" s="6">
        <v>79.709999999999994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119.57</v>
      </c>
      <c r="H201" s="6">
        <v>128.51</v>
      </c>
      <c r="I201" s="6">
        <v>71.2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118.42</v>
      </c>
      <c r="H202" s="6">
        <v>127.54</v>
      </c>
      <c r="I202" s="6">
        <v>62.29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131.19</v>
      </c>
      <c r="H203" s="6">
        <v>130.07</v>
      </c>
      <c r="I203" s="6">
        <v>57.42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140.63999999999999</v>
      </c>
      <c r="H204" s="6">
        <v>129.52000000000001</v>
      </c>
      <c r="I204" s="6">
        <v>46.69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143.46</v>
      </c>
      <c r="H205" s="6">
        <v>129.83000000000001</v>
      </c>
      <c r="I205" s="6">
        <v>33.86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145.47999999999999</v>
      </c>
      <c r="H206" s="6">
        <v>130.04</v>
      </c>
      <c r="I206" s="6">
        <v>22.79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142.41999999999999</v>
      </c>
      <c r="H207" s="6">
        <v>120.37</v>
      </c>
      <c r="I207" s="6">
        <v>5.74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139.77000000000001</v>
      </c>
      <c r="H208" s="6">
        <v>71.02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137.49</v>
      </c>
      <c r="H209" s="6">
        <v>9.9600000000000009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136.36000000000001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140.52000000000001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142.71</v>
      </c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144.08000000000001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144.36000000000001</v>
      </c>
      <c r="H214" s="6">
        <v>70.45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144.59</v>
      </c>
      <c r="H215" s="6">
        <v>110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146.34</v>
      </c>
      <c r="H216" s="6">
        <v>110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148.34</v>
      </c>
      <c r="H217" s="6">
        <v>110.69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50.91</v>
      </c>
      <c r="G218" s="6">
        <v>147.78</v>
      </c>
      <c r="H218" s="6">
        <v>121.75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78.63</v>
      </c>
      <c r="G219" s="6">
        <v>146.94999999999999</v>
      </c>
      <c r="H219" s="6">
        <v>126.75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80.2</v>
      </c>
      <c r="G220" s="6">
        <v>146.66</v>
      </c>
      <c r="H220" s="6">
        <v>126.5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86.29</v>
      </c>
      <c r="G221" s="6">
        <v>145.16999999999999</v>
      </c>
      <c r="H221" s="6">
        <v>126.5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103</v>
      </c>
      <c r="G222" s="6">
        <v>143.66</v>
      </c>
      <c r="H222" s="6">
        <v>126.2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105.86</v>
      </c>
      <c r="G223" s="6">
        <v>144</v>
      </c>
      <c r="H223" s="6">
        <v>126.17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147.03</v>
      </c>
      <c r="H224" s="7">
        <v>116.71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504.89000000000004</v>
      </c>
      <c r="G225" s="9">
        <f t="shared" si="10"/>
        <v>4075.3700000000003</v>
      </c>
      <c r="H225" s="9">
        <f t="shared" si="10"/>
        <v>3195.03</v>
      </c>
      <c r="I225" s="9">
        <f t="shared" si="10"/>
        <v>933.29000000000008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1001.4493150000001</v>
      </c>
      <c r="G226" s="10">
        <f t="shared" si="11"/>
        <v>8083.496395000001</v>
      </c>
      <c r="H226" s="10">
        <f t="shared" si="11"/>
        <v>6337.3420050000004</v>
      </c>
      <c r="I226" s="10">
        <f t="shared" si="11"/>
        <v>1851.1807150000002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78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8708.5800000000017</v>
      </c>
      <c r="E228" s="14" t="s">
        <v>17</v>
      </c>
      <c r="F228" s="14"/>
      <c r="G228" s="13">
        <f>D228*1.9835-1</f>
        <v>17272.468430000004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120.9</v>
      </c>
      <c r="H232" s="6">
        <v>108.94</v>
      </c>
      <c r="I232" s="6">
        <v>64.900000000000006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135.59</v>
      </c>
      <c r="H233" s="6">
        <v>111.54</v>
      </c>
      <c r="I233" s="6">
        <v>51.72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137.5</v>
      </c>
      <c r="H234" s="6">
        <v>112.75</v>
      </c>
      <c r="I234" s="6">
        <v>25.77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134.36000000000001</v>
      </c>
      <c r="H235" s="6">
        <v>112.2</v>
      </c>
      <c r="I235" s="6">
        <v>5.52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137.51</v>
      </c>
      <c r="H236" s="6">
        <v>84.22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137.77000000000001</v>
      </c>
      <c r="H237" s="6">
        <v>14.75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138.72999999999999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125.2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93.05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96.58</v>
      </c>
      <c r="H241" s="6">
        <v>39.79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97.19</v>
      </c>
      <c r="H242" s="6">
        <v>78.86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98.2</v>
      </c>
      <c r="H243" s="6">
        <v>74.39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98.2</v>
      </c>
      <c r="H244" s="6">
        <v>73.900000000000006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100.65</v>
      </c>
      <c r="H245" s="6">
        <v>79.09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98.02</v>
      </c>
      <c r="H246" s="6">
        <v>91.38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96.15</v>
      </c>
      <c r="H247" s="6">
        <v>94.6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53.58</v>
      </c>
      <c r="G248" s="6">
        <v>94.9</v>
      </c>
      <c r="H248" s="6">
        <v>94.6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79.3</v>
      </c>
      <c r="G249" s="6">
        <v>94.45</v>
      </c>
      <c r="H249" s="6">
        <v>94.6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78.849999999999994</v>
      </c>
      <c r="G250" s="6">
        <v>94.6</v>
      </c>
      <c r="H250" s="6">
        <v>94.6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92.7</v>
      </c>
      <c r="G251" s="6">
        <v>76.900000000000006</v>
      </c>
      <c r="H251" s="6">
        <v>93.96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100.66</v>
      </c>
      <c r="G252" s="6">
        <v>87.14</v>
      </c>
      <c r="H252" s="6">
        <v>101.02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99.32</v>
      </c>
      <c r="G253" s="6">
        <v>88.13</v>
      </c>
      <c r="H253" s="6">
        <v>104.41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104.93</v>
      </c>
      <c r="G254" s="6">
        <v>76.94</v>
      </c>
      <c r="H254" s="6">
        <v>104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111.15</v>
      </c>
      <c r="G255" s="6">
        <v>74.38</v>
      </c>
      <c r="H255" s="6">
        <v>97.19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123.45</v>
      </c>
      <c r="G256" s="6">
        <v>75.25</v>
      </c>
      <c r="H256" s="6">
        <v>93.7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123.09</v>
      </c>
      <c r="G257" s="6">
        <v>74.84</v>
      </c>
      <c r="H257" s="6">
        <v>82.04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130.56</v>
      </c>
      <c r="G258" s="6">
        <v>76.150000000000006</v>
      </c>
      <c r="H258" s="6">
        <v>73.72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134.6</v>
      </c>
      <c r="G259" s="6">
        <v>76.67</v>
      </c>
      <c r="H259" s="6">
        <v>74.17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134.22</v>
      </c>
      <c r="G260" s="6">
        <v>85.13</v>
      </c>
      <c r="H260" s="6">
        <v>74.349999999999994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132.69999999999999</v>
      </c>
      <c r="G261" s="6">
        <v>100.8</v>
      </c>
      <c r="H261" s="6">
        <v>73.900000000000006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107.52</v>
      </c>
      <c r="H262" s="7">
        <v>67.83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1499.1100000000001</v>
      </c>
      <c r="G263" s="9">
        <f t="shared" si="12"/>
        <v>3129.400000000001</v>
      </c>
      <c r="H263" s="9">
        <f t="shared" si="12"/>
        <v>2400.4999999999995</v>
      </c>
      <c r="I263" s="9">
        <f t="shared" si="12"/>
        <v>147.91000000000003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2973.4846850000004</v>
      </c>
      <c r="G264" s="10">
        <f t="shared" si="13"/>
        <v>6207.1649000000025</v>
      </c>
      <c r="H264" s="10">
        <f t="shared" si="13"/>
        <v>4761.3917499999989</v>
      </c>
      <c r="I264" s="10">
        <f t="shared" si="13"/>
        <v>293.37948500000005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77</v>
      </c>
      <c r="L265" s="9" t="s">
        <v>20</v>
      </c>
      <c r="M265" s="2"/>
    </row>
    <row r="266" spans="1:13" ht="16.5" thickBot="1">
      <c r="A266" s="12">
        <f>A232</f>
        <v>1996</v>
      </c>
      <c r="B266" s="12" t="s">
        <v>21</v>
      </c>
      <c r="C266" s="12"/>
      <c r="D266" s="13">
        <f>SUM(C263:L263)</f>
        <v>7176.92</v>
      </c>
      <c r="E266" s="14" t="s">
        <v>17</v>
      </c>
      <c r="F266" s="14"/>
      <c r="G266" s="13">
        <f>D266*1.9835-1</f>
        <v>14234.420820000001</v>
      </c>
      <c r="H266" s="14" t="s">
        <v>22</v>
      </c>
      <c r="I266" s="12" t="s">
        <v>23</v>
      </c>
      <c r="J266" s="12"/>
      <c r="K266" s="15">
        <v>80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87.84</v>
      </c>
      <c r="H270" s="6">
        <v>68.13</v>
      </c>
      <c r="I270" s="6">
        <v>43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95.05</v>
      </c>
      <c r="H271" s="6">
        <v>67.75</v>
      </c>
      <c r="I271" s="6">
        <v>43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113.13</v>
      </c>
      <c r="H272" s="6">
        <v>93.68</v>
      </c>
      <c r="I272" s="6">
        <v>19.66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130.34</v>
      </c>
      <c r="H273" s="6">
        <v>114.53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130.78</v>
      </c>
      <c r="H274" s="6">
        <v>115.21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131.13999999999999</v>
      </c>
      <c r="H275" s="6">
        <v>87.69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131.1</v>
      </c>
      <c r="H276" s="6">
        <v>87.35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56.56</v>
      </c>
      <c r="H277" s="6">
        <v>94.38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>
        <v>99.83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22.24</v>
      </c>
      <c r="H279" s="6">
        <v>98.7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76.86</v>
      </c>
      <c r="H280" s="6">
        <v>89.62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84.7</v>
      </c>
      <c r="H281" s="6">
        <v>78.2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85.39</v>
      </c>
      <c r="H282" s="6">
        <v>71.989999999999995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111.1</v>
      </c>
      <c r="H283" s="6">
        <v>60.56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134.33000000000001</v>
      </c>
      <c r="H284" s="6">
        <v>43.08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138.09</v>
      </c>
      <c r="H285" s="6">
        <v>41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141.33000000000001</v>
      </c>
      <c r="H286" s="6">
        <v>41.74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50.15</v>
      </c>
      <c r="G287" s="6">
        <v>140.24</v>
      </c>
      <c r="H287" s="6">
        <v>43.36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81.290000000000006</v>
      </c>
      <c r="G288" s="6">
        <v>139.19</v>
      </c>
      <c r="H288" s="6">
        <v>44.2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80.09</v>
      </c>
      <c r="G289" s="6">
        <v>138.66999999999999</v>
      </c>
      <c r="H289" s="6">
        <v>55.09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79.22</v>
      </c>
      <c r="G290" s="6">
        <v>138.62</v>
      </c>
      <c r="H290" s="6">
        <v>58.6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78.25</v>
      </c>
      <c r="G291" s="6">
        <v>132.26</v>
      </c>
      <c r="H291" s="6">
        <v>50.33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79.3</v>
      </c>
      <c r="G292" s="6">
        <v>133.36000000000001</v>
      </c>
      <c r="H292" s="6">
        <v>45.4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58.28</v>
      </c>
      <c r="G293" s="6">
        <v>139.76</v>
      </c>
      <c r="H293" s="6">
        <v>45.4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18.260000000000002</v>
      </c>
      <c r="G294" s="6">
        <v>135.66999999999999</v>
      </c>
      <c r="H294" s="6">
        <v>45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137.03</v>
      </c>
      <c r="H295" s="6">
        <v>44.48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138.19</v>
      </c>
      <c r="H296" s="6">
        <v>43.95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47.87</v>
      </c>
      <c r="G297" s="6">
        <v>117.47</v>
      </c>
      <c r="H297" s="6">
        <v>43.5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76.47</v>
      </c>
      <c r="G298" s="6">
        <v>75.069999999999993</v>
      </c>
      <c r="H298" s="6">
        <v>43.8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78.42</v>
      </c>
      <c r="G299" s="6">
        <v>65.8</v>
      </c>
      <c r="H299" s="6">
        <v>43.58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67.040000000000006</v>
      </c>
      <c r="H300" s="7">
        <v>43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727.6</v>
      </c>
      <c r="G301" s="9">
        <f t="shared" si="14"/>
        <v>3368.3500000000004</v>
      </c>
      <c r="H301" s="9">
        <f t="shared" si="14"/>
        <v>2003.1299999999999</v>
      </c>
      <c r="I301" s="9">
        <f t="shared" si="14"/>
        <v>105.66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1443.1946</v>
      </c>
      <c r="G302" s="10">
        <f t="shared" si="15"/>
        <v>6681.122225000001</v>
      </c>
      <c r="H302" s="10">
        <f t="shared" si="15"/>
        <v>3973.2083549999998</v>
      </c>
      <c r="I302" s="10">
        <f t="shared" si="15"/>
        <v>209.57660999999999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75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6204.74</v>
      </c>
      <c r="E304" s="14" t="s">
        <v>17</v>
      </c>
      <c r="F304" s="14"/>
      <c r="G304" s="13">
        <f>D304*1.9835</f>
        <v>12307.101790000001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128.65</v>
      </c>
      <c r="H308" s="6"/>
      <c r="I308" s="6">
        <v>11.36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128.28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127.81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129.47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126.21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105.73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120.36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120.15</v>
      </c>
      <c r="H315" s="6">
        <v>61.18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121.51</v>
      </c>
      <c r="H316" s="6">
        <v>88.77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108.59</v>
      </c>
      <c r="H317" s="6">
        <v>107.21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99.52</v>
      </c>
      <c r="H318" s="6">
        <v>112.75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97.82</v>
      </c>
      <c r="H319" s="6">
        <v>111.65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96.2</v>
      </c>
      <c r="H320" s="6">
        <v>112.78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101.5</v>
      </c>
      <c r="H321" s="6">
        <v>113.04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48.9</v>
      </c>
      <c r="G322" s="6">
        <v>113.75</v>
      </c>
      <c r="H322" s="6">
        <v>110.4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71.37</v>
      </c>
      <c r="G323" s="6">
        <v>117.43</v>
      </c>
      <c r="H323" s="6">
        <v>106.5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88.96</v>
      </c>
      <c r="G324" s="6">
        <v>123.34</v>
      </c>
      <c r="H324" s="6">
        <v>106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97.79</v>
      </c>
      <c r="G325" s="6">
        <v>123.57</v>
      </c>
      <c r="H325" s="6">
        <v>105.04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115.97</v>
      </c>
      <c r="G326" s="6">
        <v>123.2</v>
      </c>
      <c r="H326" s="6">
        <v>104.81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134.12</v>
      </c>
      <c r="G327" s="6">
        <v>124.33</v>
      </c>
      <c r="H327" s="6">
        <v>105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135.69999999999999</v>
      </c>
      <c r="G328" s="6">
        <v>123.4</v>
      </c>
      <c r="H328" s="6">
        <v>96.91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137.77000000000001</v>
      </c>
      <c r="G329" s="6">
        <v>135.38999999999999</v>
      </c>
      <c r="H329" s="6">
        <v>87.96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139.72</v>
      </c>
      <c r="G330" s="6">
        <v>138.41</v>
      </c>
      <c r="H330" s="6">
        <v>87.4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138.08000000000001</v>
      </c>
      <c r="G331" s="6">
        <v>133.19999999999999</v>
      </c>
      <c r="H331" s="6">
        <v>86.95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135.15</v>
      </c>
      <c r="G332" s="6">
        <v>124.54</v>
      </c>
      <c r="H332" s="6">
        <v>80.040000000000006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133.47999999999999</v>
      </c>
      <c r="G333" s="6">
        <v>109.93</v>
      </c>
      <c r="H333" s="6">
        <v>73.27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131.76</v>
      </c>
      <c r="G334" s="6">
        <v>57.61</v>
      </c>
      <c r="H334" s="6">
        <v>65.17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131.33000000000001</v>
      </c>
      <c r="G335" s="6"/>
      <c r="H335" s="6">
        <v>49.05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134.79</v>
      </c>
      <c r="G336" s="6"/>
      <c r="H336" s="6">
        <v>38.43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136.35</v>
      </c>
      <c r="G337" s="6"/>
      <c r="H337" s="6">
        <v>32.880000000000003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>
        <v>32.880000000000003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1911.2399999999998</v>
      </c>
      <c r="G339" s="9">
        <f t="shared" si="16"/>
        <v>3159.8999999999992</v>
      </c>
      <c r="H339" s="9">
        <f t="shared" si="16"/>
        <v>2076.0700000000002</v>
      </c>
      <c r="I339" s="9">
        <f t="shared" si="16"/>
        <v>11.36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3790.9445399999995</v>
      </c>
      <c r="G340" s="10">
        <f t="shared" si="17"/>
        <v>6267.6616499999982</v>
      </c>
      <c r="H340" s="10">
        <f t="shared" si="17"/>
        <v>4117.8848450000005</v>
      </c>
      <c r="I340" s="10">
        <f t="shared" si="17"/>
        <v>22.53256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68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7158.5699999999988</v>
      </c>
      <c r="E342" s="14" t="s">
        <v>17</v>
      </c>
      <c r="F342" s="14"/>
      <c r="G342" s="13">
        <f>D342*1.9835+1</f>
        <v>14200.023594999999</v>
      </c>
      <c r="H342" s="14" t="s">
        <v>22</v>
      </c>
      <c r="I342" s="12" t="s">
        <v>23</v>
      </c>
      <c r="J342" s="12"/>
      <c r="K342" s="15">
        <v>79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84.7</v>
      </c>
      <c r="H346" s="6">
        <v>77.62</v>
      </c>
      <c r="I346" s="6">
        <v>71.400000000000006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93.4</v>
      </c>
      <c r="H347" s="6">
        <v>17.12</v>
      </c>
      <c r="I347" s="6">
        <v>65.349999999999994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98.49</v>
      </c>
      <c r="H348" s="6">
        <v>11.82</v>
      </c>
      <c r="I348" s="6">
        <v>64.900000000000006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109.43</v>
      </c>
      <c r="H349" s="6">
        <v>11.5</v>
      </c>
      <c r="I349" s="6">
        <v>32.18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116.08</v>
      </c>
      <c r="H350" s="6">
        <v>11.41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129.63</v>
      </c>
      <c r="H351" s="6">
        <v>11.2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128.81</v>
      </c>
      <c r="H352" s="6">
        <v>25.92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134.44999999999999</v>
      </c>
      <c r="H353" s="6">
        <v>67.150000000000006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137.86000000000001</v>
      </c>
      <c r="H354" s="6">
        <v>77.8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140.19999999999999</v>
      </c>
      <c r="H355" s="6">
        <v>99.95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140.4</v>
      </c>
      <c r="H356" s="6">
        <v>93.31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140.19999999999999</v>
      </c>
      <c r="H357" s="6">
        <v>83.21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137.53</v>
      </c>
      <c r="H358" s="6">
        <v>82.45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140.69</v>
      </c>
      <c r="H359" s="6">
        <v>82.79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134.05000000000001</v>
      </c>
      <c r="H360" s="6">
        <v>82.75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46.06</v>
      </c>
      <c r="G361" s="6">
        <v>132.74</v>
      </c>
      <c r="H361" s="6">
        <v>89.88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72.38</v>
      </c>
      <c r="G362" s="6">
        <v>129.78</v>
      </c>
      <c r="H362" s="6">
        <v>108.25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69.849999999999994</v>
      </c>
      <c r="G363" s="6">
        <v>123.64</v>
      </c>
      <c r="H363" s="6">
        <v>120.45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86.48</v>
      </c>
      <c r="G364" s="6">
        <v>125.26</v>
      </c>
      <c r="H364" s="6">
        <v>118.9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95.5</v>
      </c>
      <c r="G365" s="6">
        <v>123.2</v>
      </c>
      <c r="H365" s="6">
        <v>112.99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100.4</v>
      </c>
      <c r="G366" s="6">
        <v>121.55</v>
      </c>
      <c r="H366" s="6">
        <v>101.72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108.24</v>
      </c>
      <c r="G367" s="6">
        <v>121.9</v>
      </c>
      <c r="H367" s="6">
        <v>97.3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112.61</v>
      </c>
      <c r="G368" s="6">
        <v>118.32</v>
      </c>
      <c r="H368" s="6">
        <v>91.58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112.75</v>
      </c>
      <c r="G369" s="6">
        <v>118.25</v>
      </c>
      <c r="H369" s="6">
        <v>84.06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111.03</v>
      </c>
      <c r="G370" s="6">
        <v>117.89</v>
      </c>
      <c r="H370" s="6">
        <v>84.38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110.05</v>
      </c>
      <c r="G371" s="6">
        <v>116.6</v>
      </c>
      <c r="H371" s="6">
        <v>77.260000000000005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111.95</v>
      </c>
      <c r="G372" s="6">
        <v>116.05</v>
      </c>
      <c r="H372" s="6">
        <v>73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92.62</v>
      </c>
      <c r="G373" s="6">
        <v>120.9</v>
      </c>
      <c r="H373" s="6">
        <v>73.45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71.989999999999995</v>
      </c>
      <c r="G374" s="6">
        <v>125.64</v>
      </c>
      <c r="H374" s="6">
        <v>73.72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71.2</v>
      </c>
      <c r="G375" s="6">
        <v>123.32</v>
      </c>
      <c r="H375" s="6">
        <v>73.900000000000006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105.58</v>
      </c>
      <c r="H376" s="7">
        <v>74.349999999999994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1373.1100000000001</v>
      </c>
      <c r="G377" s="9">
        <f t="shared" si="18"/>
        <v>3806.5400000000004</v>
      </c>
      <c r="H377" s="9">
        <f t="shared" si="18"/>
        <v>2291.19</v>
      </c>
      <c r="I377" s="9">
        <f t="shared" si="18"/>
        <v>233.83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2723.5636850000005</v>
      </c>
      <c r="G378" s="10">
        <f t="shared" si="19"/>
        <v>7550.2720900000013</v>
      </c>
      <c r="H378" s="10">
        <f t="shared" si="19"/>
        <v>4544.5753650000006</v>
      </c>
      <c r="I378" s="10">
        <f t="shared" si="19"/>
        <v>463.80180500000006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81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7704.67</v>
      </c>
      <c r="E380" s="14" t="s">
        <v>17</v>
      </c>
      <c r="F380" s="14"/>
      <c r="G380" s="13">
        <f>SUM(C378:L378)</f>
        <v>15282.212945000003</v>
      </c>
      <c r="H380" s="14" t="s">
        <v>22</v>
      </c>
      <c r="I380" s="12" t="s">
        <v>23</v>
      </c>
      <c r="J380" s="12"/>
      <c r="K380" s="15">
        <v>81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1"/>
  </sheetPr>
  <dimension ref="A1:M418"/>
  <sheetViews>
    <sheetView defaultGridColor="0" topLeftCell="A387" colorId="22" zoomScale="87" workbookViewId="0">
      <selection activeCell="Q408" sqref="Q40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>
        <v>64.180000000000007</v>
      </c>
      <c r="G4" s="6">
        <v>101.43</v>
      </c>
      <c r="H4" s="6">
        <v>118.23</v>
      </c>
      <c r="I4" s="6">
        <v>15.3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64</v>
      </c>
      <c r="G5" s="6">
        <v>103.43</v>
      </c>
      <c r="H5" s="6">
        <v>118.25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63.48</v>
      </c>
      <c r="G6" s="6">
        <v>111.93</v>
      </c>
      <c r="H6" s="6">
        <v>114.5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62.26</v>
      </c>
      <c r="G7" s="6">
        <v>55.89</v>
      </c>
      <c r="H7" s="6">
        <v>101.6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78.12</v>
      </c>
      <c r="G8" s="6">
        <v>8.43</v>
      </c>
      <c r="H8" s="6">
        <v>98.33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85.59</v>
      </c>
      <c r="G9" s="6">
        <v>7.8</v>
      </c>
      <c r="H9" s="6">
        <v>98.65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90.52</v>
      </c>
      <c r="G10" s="6">
        <v>7.8</v>
      </c>
      <c r="H10" s="6">
        <v>106.8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90.83</v>
      </c>
      <c r="G11" s="6">
        <v>50.43</v>
      </c>
      <c r="H11" s="6">
        <v>110.41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90.1</v>
      </c>
      <c r="G12" s="6">
        <v>93.7</v>
      </c>
      <c r="H12" s="6">
        <v>110.43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112.78</v>
      </c>
      <c r="G13" s="6">
        <v>111.93</v>
      </c>
      <c r="H13" s="6">
        <v>109.85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118.62</v>
      </c>
      <c r="G14" s="6">
        <v>115.06</v>
      </c>
      <c r="H14" s="6">
        <v>110.29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121.9</v>
      </c>
      <c r="G15" s="6">
        <v>138.09</v>
      </c>
      <c r="H15" s="6">
        <v>110.07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128.5</v>
      </c>
      <c r="G16" s="6">
        <v>143.32</v>
      </c>
      <c r="H16" s="6">
        <v>110.55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123</v>
      </c>
      <c r="G17" s="6">
        <v>144.86000000000001</v>
      </c>
      <c r="H17" s="6">
        <v>110.87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122.59</v>
      </c>
      <c r="G18" s="6">
        <v>144.32</v>
      </c>
      <c r="H18" s="6">
        <v>111.62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94.67</v>
      </c>
      <c r="G19" s="6">
        <v>144.80000000000001</v>
      </c>
      <c r="H19" s="6">
        <v>112.29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120.33</v>
      </c>
      <c r="G20" s="6">
        <v>145.66999999999999</v>
      </c>
      <c r="H20" s="6">
        <v>109.47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121.3</v>
      </c>
      <c r="G21" s="6">
        <v>143.79</v>
      </c>
      <c r="H21" s="6">
        <v>105.07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130.4</v>
      </c>
      <c r="G22" s="6">
        <v>137.96</v>
      </c>
      <c r="H22" s="6">
        <v>99.04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110.79</v>
      </c>
      <c r="G23" s="6">
        <v>121.13</v>
      </c>
      <c r="H23" s="6">
        <v>93.95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77.81</v>
      </c>
      <c r="G24" s="6">
        <v>121.71</v>
      </c>
      <c r="H24" s="6">
        <v>79.180000000000007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80.14</v>
      </c>
      <c r="G25" s="6">
        <v>118.32</v>
      </c>
      <c r="H25" s="6">
        <v>78.010000000000005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80.569999999999993</v>
      </c>
      <c r="G26" s="6">
        <v>116.89</v>
      </c>
      <c r="H26" s="6">
        <v>77.95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82.13</v>
      </c>
      <c r="G27" s="6">
        <v>116.65</v>
      </c>
      <c r="H27" s="6">
        <v>77.5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83.94</v>
      </c>
      <c r="G28" s="6">
        <v>117.96</v>
      </c>
      <c r="H28" s="6">
        <v>77.5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103.48</v>
      </c>
      <c r="G29" s="6">
        <v>118.15</v>
      </c>
      <c r="H29" s="6">
        <v>77.5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111.59</v>
      </c>
      <c r="G30" s="6">
        <v>117.35</v>
      </c>
      <c r="H30" s="6">
        <v>77.05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110.57</v>
      </c>
      <c r="G31" s="6">
        <v>117.7</v>
      </c>
      <c r="H31" s="6">
        <v>71.33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109.94</v>
      </c>
      <c r="G32" s="6">
        <v>117.7</v>
      </c>
      <c r="H32" s="6">
        <v>62.87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13.38</v>
      </c>
      <c r="F33" s="6">
        <v>107.85</v>
      </c>
      <c r="G33" s="6">
        <v>117.7</v>
      </c>
      <c r="H33" s="6">
        <v>63.1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54.62</v>
      </c>
      <c r="F34" s="8" t="s">
        <v>16</v>
      </c>
      <c r="G34" s="6">
        <v>116.74</v>
      </c>
      <c r="H34" s="7">
        <v>54.38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68</v>
      </c>
      <c r="F35" s="9">
        <f t="shared" si="0"/>
        <v>2941.9800000000005</v>
      </c>
      <c r="G35" s="9">
        <f t="shared" si="0"/>
        <v>3328.6399999999994</v>
      </c>
      <c r="H35" s="9">
        <f t="shared" si="0"/>
        <v>2956.6399999999994</v>
      </c>
      <c r="I35" s="9">
        <f t="shared" si="0"/>
        <v>15.3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134.87800000000001</v>
      </c>
      <c r="F36" s="10">
        <f t="shared" si="1"/>
        <v>5835.4173300000011</v>
      </c>
      <c r="G36" s="10">
        <f t="shared" si="1"/>
        <v>6602.3574399999989</v>
      </c>
      <c r="H36" s="10">
        <f t="shared" si="1"/>
        <v>5864.4954399999988</v>
      </c>
      <c r="I36" s="10">
        <f t="shared" si="1"/>
        <v>30.347550000000002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95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9310.5599999999977</v>
      </c>
      <c r="E38" s="14" t="s">
        <v>17</v>
      </c>
      <c r="F38" s="14"/>
      <c r="G38" s="13">
        <f>D38*1.9835</f>
        <v>18467.495759999994</v>
      </c>
      <c r="H38" s="14" t="s">
        <v>22</v>
      </c>
      <c r="I38" s="12" t="s">
        <v>23</v>
      </c>
      <c r="J38" s="12"/>
      <c r="K38" s="15">
        <v>95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114.96</v>
      </c>
      <c r="H42" s="6">
        <v>49.88</v>
      </c>
      <c r="I42" s="6">
        <v>54.48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107.53</v>
      </c>
      <c r="H43" s="6">
        <v>78.36</v>
      </c>
      <c r="I43" s="6">
        <v>15.51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102.93</v>
      </c>
      <c r="H44" s="6">
        <v>91.34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103</v>
      </c>
      <c r="H45" s="6">
        <v>98.85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98.44</v>
      </c>
      <c r="H46" s="6">
        <v>123.63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87.88</v>
      </c>
      <c r="H47" s="6">
        <v>134.16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85.9</v>
      </c>
      <c r="H48" s="6">
        <v>131.74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84.1</v>
      </c>
      <c r="H49" s="6">
        <v>131.85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82.65</v>
      </c>
      <c r="H50" s="6">
        <v>133.16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85.94</v>
      </c>
      <c r="H51" s="6">
        <v>133.32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86.03</v>
      </c>
      <c r="H52" s="6">
        <v>133.6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87.22</v>
      </c>
      <c r="H53" s="6">
        <v>134.1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88.92</v>
      </c>
      <c r="H54" s="6">
        <v>132.94999999999999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90.48</v>
      </c>
      <c r="H55" s="6">
        <v>128.66999999999999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100.38</v>
      </c>
      <c r="H56" s="6">
        <v>118.66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106.6</v>
      </c>
      <c r="H57" s="6">
        <v>107.98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106.7</v>
      </c>
      <c r="H58" s="6">
        <v>98.88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114.35</v>
      </c>
      <c r="H59" s="6">
        <v>90.37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71.650000000000006</v>
      </c>
      <c r="H60" s="6">
        <v>90.84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16.010000000000002</v>
      </c>
      <c r="H61" s="6">
        <v>85.96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83.92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16.73</v>
      </c>
      <c r="G63" s="6"/>
      <c r="H63" s="6">
        <v>83.19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26.2</v>
      </c>
      <c r="G64" s="6"/>
      <c r="H64" s="6">
        <v>89.91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24.3</v>
      </c>
      <c r="G65" s="6"/>
      <c r="H65" s="6">
        <v>90.11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58.66</v>
      </c>
      <c r="G66" s="6"/>
      <c r="H66" s="6">
        <v>83.85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82.6</v>
      </c>
      <c r="G67" s="6"/>
      <c r="H67" s="6">
        <v>82.61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86.01</v>
      </c>
      <c r="G68" s="6"/>
      <c r="H68" s="6">
        <v>82.41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109.79</v>
      </c>
      <c r="G69" s="6"/>
      <c r="H69" s="6">
        <v>86.61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117.1</v>
      </c>
      <c r="G70" s="6"/>
      <c r="H70" s="6">
        <v>95.43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115.42</v>
      </c>
      <c r="G71" s="6"/>
      <c r="H71" s="6">
        <v>88.08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>
        <v>76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636.80999999999995</v>
      </c>
      <c r="G73" s="9">
        <f t="shared" si="2"/>
        <v>1821.67</v>
      </c>
      <c r="H73" s="9">
        <f t="shared" si="2"/>
        <v>3170.42</v>
      </c>
      <c r="I73" s="9">
        <f t="shared" si="2"/>
        <v>69.989999999999995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>C73*1.9835</f>
        <v>0</v>
      </c>
      <c r="D74" s="10">
        <f>D73*1.9835</f>
        <v>0</v>
      </c>
      <c r="E74" s="10">
        <f>E73*1.9835</f>
        <v>0</v>
      </c>
      <c r="F74" s="10">
        <f>F73*1.9835</f>
        <v>1263.112635</v>
      </c>
      <c r="G74" s="10">
        <f>G73*1.9835</f>
        <v>3613.2824450000003</v>
      </c>
      <c r="H74" s="10">
        <f>H73*1.9835-1</f>
        <v>6287.5280700000003</v>
      </c>
      <c r="I74" s="10">
        <f>I73*1.9835</f>
        <v>138.825165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5698.8899999999994</v>
      </c>
      <c r="E76" s="14" t="s">
        <v>17</v>
      </c>
      <c r="F76" s="14"/>
      <c r="G76" s="13">
        <f>D76*1.9835-1</f>
        <v>11302.748314999999</v>
      </c>
      <c r="H76" s="14" t="s">
        <v>22</v>
      </c>
      <c r="I76" s="12" t="s">
        <v>23</v>
      </c>
      <c r="J76" s="12"/>
      <c r="K76" s="15">
        <v>73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121.65</v>
      </c>
      <c r="H80" s="6">
        <v>76.150000000000006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128.68</v>
      </c>
      <c r="H81" s="6">
        <v>79.88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123</v>
      </c>
      <c r="H82" s="6">
        <v>92.3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113.54</v>
      </c>
      <c r="H83" s="6">
        <v>98.24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106.61</v>
      </c>
      <c r="H84" s="6">
        <v>97.99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7.6</v>
      </c>
      <c r="G85" s="6">
        <v>107.14</v>
      </c>
      <c r="H85" s="6">
        <v>97.5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16.600000000000001</v>
      </c>
      <c r="G86" s="6">
        <v>107.7</v>
      </c>
      <c r="H86" s="6">
        <v>96.23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16.600000000000001</v>
      </c>
      <c r="G87" s="6">
        <v>107.4</v>
      </c>
      <c r="H87" s="6">
        <v>93.05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16.600000000000001</v>
      </c>
      <c r="G88" s="6">
        <v>107.83</v>
      </c>
      <c r="H88" s="6">
        <v>85.17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16.600000000000001</v>
      </c>
      <c r="G89" s="6">
        <v>106.88</v>
      </c>
      <c r="H89" s="6">
        <v>72.83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16.600000000000001</v>
      </c>
      <c r="G90" s="6">
        <v>104.85</v>
      </c>
      <c r="H90" s="6">
        <v>66.34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16.600000000000001</v>
      </c>
      <c r="G91" s="6">
        <v>108.11</v>
      </c>
      <c r="H91" s="6">
        <v>64.510000000000005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18.309999999999999</v>
      </c>
      <c r="G92" s="6">
        <v>104.31</v>
      </c>
      <c r="H92" s="6">
        <v>31.15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19.02</v>
      </c>
      <c r="G93" s="6">
        <v>104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18.3</v>
      </c>
      <c r="G94" s="6">
        <v>104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18.25</v>
      </c>
      <c r="G95" s="6">
        <v>106.55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18.600000000000001</v>
      </c>
      <c r="G96" s="6">
        <v>107.36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18.96</v>
      </c>
      <c r="G97" s="6">
        <v>103.17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18.07</v>
      </c>
      <c r="G98" s="6">
        <v>100.22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39.51</v>
      </c>
      <c r="G99" s="6">
        <v>99.39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60.69</v>
      </c>
      <c r="G100" s="6">
        <v>100.06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64.959999999999994</v>
      </c>
      <c r="G101" s="6">
        <v>103.48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82.97</v>
      </c>
      <c r="G102" s="6">
        <v>103.46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95.93</v>
      </c>
      <c r="G103" s="6">
        <v>103.34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103.67</v>
      </c>
      <c r="G104" s="6">
        <v>103.55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123</v>
      </c>
      <c r="G105" s="6">
        <v>103.71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134</v>
      </c>
      <c r="G106" s="6">
        <v>103.96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104.07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150</v>
      </c>
      <c r="G108" s="6">
        <v>98.01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152</v>
      </c>
      <c r="G109" s="6">
        <v>71.42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69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1385.44</v>
      </c>
      <c r="G111" s="9">
        <f t="shared" si="3"/>
        <v>3236.4500000000003</v>
      </c>
      <c r="H111" s="9">
        <f t="shared" si="3"/>
        <v>1051.3399999999999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2748.0202400000003</v>
      </c>
      <c r="G112" s="10">
        <f t="shared" si="4"/>
        <v>6419.4985750000005</v>
      </c>
      <c r="H112" s="10">
        <f t="shared" si="4"/>
        <v>2085.3328899999997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69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5673.2300000000005</v>
      </c>
      <c r="E114" s="14" t="s">
        <v>17</v>
      </c>
      <c r="F114" s="14"/>
      <c r="G114" s="13">
        <f>D114*1.9835</f>
        <v>11252.851705000001</v>
      </c>
      <c r="H114" s="14" t="s">
        <v>22</v>
      </c>
      <c r="I114" s="12" t="s">
        <v>23</v>
      </c>
      <c r="J114" s="12"/>
      <c r="K114" s="15">
        <v>69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>
        <v>32.340000000000003</v>
      </c>
      <c r="H118" s="6">
        <v>92.12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32.479999999999997</v>
      </c>
      <c r="H119" s="6">
        <v>92.44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24.95</v>
      </c>
      <c r="H120" s="6">
        <v>93.1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50.12</v>
      </c>
      <c r="H121" s="6">
        <v>93.79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92.35</v>
      </c>
      <c r="H122" s="6">
        <v>94.68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91.44</v>
      </c>
      <c r="H123" s="6">
        <v>90.79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90.18</v>
      </c>
      <c r="H124" s="6">
        <v>89.33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92.97</v>
      </c>
      <c r="H125" s="6">
        <v>89.78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94.52</v>
      </c>
      <c r="H126" s="6">
        <v>90.79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92.54</v>
      </c>
      <c r="H127" s="6">
        <v>88.11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93.55</v>
      </c>
      <c r="H128" s="6">
        <v>91.9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91.29</v>
      </c>
      <c r="H129" s="6">
        <v>92.2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89.64</v>
      </c>
      <c r="H130" s="6">
        <v>85.29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95.64</v>
      </c>
      <c r="H131" s="6">
        <v>55.52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96.35</v>
      </c>
      <c r="H132" s="6">
        <v>9.9700000000000006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9.5</v>
      </c>
      <c r="G133" s="6">
        <v>92.9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15.86</v>
      </c>
      <c r="G134" s="6">
        <v>90.62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14.92</v>
      </c>
      <c r="G135" s="6">
        <v>88.34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15.22</v>
      </c>
      <c r="G136" s="6">
        <v>89.77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17.36</v>
      </c>
      <c r="G137" s="6">
        <v>90.66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17.88</v>
      </c>
      <c r="G138" s="6">
        <v>95.06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17.489999999999998</v>
      </c>
      <c r="G139" s="6">
        <v>93.41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17.670000000000002</v>
      </c>
      <c r="G140" s="6">
        <v>90.641000000000005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16.510000000000002</v>
      </c>
      <c r="G141" s="6">
        <v>89.1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14.51</v>
      </c>
      <c r="G142" s="6">
        <v>89.39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17.399999999999999</v>
      </c>
      <c r="G143" s="6">
        <v>90.62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17.420000000000002</v>
      </c>
      <c r="G144" s="6">
        <v>90.84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17.16</v>
      </c>
      <c r="G145" s="6">
        <v>91.68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16.43</v>
      </c>
      <c r="G146" s="6">
        <v>91.7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27.01</v>
      </c>
      <c r="G147" s="6">
        <v>91.13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92.39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252.34</v>
      </c>
      <c r="G149" s="9">
        <f t="shared" si="5"/>
        <v>2618.6109999999994</v>
      </c>
      <c r="H149" s="9">
        <f t="shared" si="5"/>
        <v>1249.81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500.51639</v>
      </c>
      <c r="G150" s="10">
        <f t="shared" si="6"/>
        <v>5194.0149184999991</v>
      </c>
      <c r="H150" s="10">
        <f t="shared" si="6"/>
        <v>2478.9981349999998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61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4120.7609999999995</v>
      </c>
      <c r="E152" s="14" t="s">
        <v>17</v>
      </c>
      <c r="F152" s="14"/>
      <c r="G152" s="13">
        <f>D152*1.9835</f>
        <v>8173.5294434999996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t="s">
        <v>24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>
        <v>29.86</v>
      </c>
      <c r="G156" s="6">
        <v>29.79</v>
      </c>
      <c r="H156" s="6">
        <v>37.340000000000003</v>
      </c>
      <c r="I156" s="6">
        <v>6.54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36.659999999999997</v>
      </c>
      <c r="G157" s="6">
        <v>27.61</v>
      </c>
      <c r="H157" s="6">
        <v>31.38</v>
      </c>
      <c r="I157" s="6">
        <v>5.62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38.729999999999997</v>
      </c>
      <c r="G158" s="6">
        <v>22.64</v>
      </c>
      <c r="H158" s="6">
        <v>26.2</v>
      </c>
      <c r="I158" s="6">
        <v>5.15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41.95</v>
      </c>
      <c r="G159" s="6">
        <v>22.03</v>
      </c>
      <c r="H159" s="6">
        <v>22.43</v>
      </c>
      <c r="I159" s="6">
        <v>5.3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41.92</v>
      </c>
      <c r="G160" s="6">
        <v>21.16</v>
      </c>
      <c r="H160" s="6">
        <v>19.89</v>
      </c>
      <c r="I160" s="6">
        <v>7.72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40.67</v>
      </c>
      <c r="G161" s="6">
        <v>19.64</v>
      </c>
      <c r="H161" s="6">
        <v>18.850000000000001</v>
      </c>
      <c r="I161" s="6">
        <v>8.1999999999999993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40.21</v>
      </c>
      <c r="G162" s="6">
        <v>20.32</v>
      </c>
      <c r="H162" s="6">
        <v>18.34</v>
      </c>
      <c r="I162" s="6">
        <v>7.63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37.700000000000003</v>
      </c>
      <c r="G163" s="6">
        <v>18.39</v>
      </c>
      <c r="H163" s="6">
        <v>18.170000000000002</v>
      </c>
      <c r="I163" s="6">
        <v>7.06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35.6</v>
      </c>
      <c r="G164" s="6">
        <v>18.48</v>
      </c>
      <c r="H164" s="6">
        <v>17.53</v>
      </c>
      <c r="I164" s="6">
        <v>5.55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35.549999999999997</v>
      </c>
      <c r="G165" s="6">
        <v>18.46</v>
      </c>
      <c r="H165" s="6">
        <v>18.559999999999999</v>
      </c>
      <c r="I165" s="6">
        <v>5.0999999999999996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34.44</v>
      </c>
      <c r="G166" s="6">
        <v>18.809999999999999</v>
      </c>
      <c r="H166" s="6">
        <v>20.87</v>
      </c>
      <c r="I166" s="6">
        <v>5.1100000000000003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32.729999999999997</v>
      </c>
      <c r="G167" s="6">
        <v>52.73</v>
      </c>
      <c r="H167" s="6">
        <v>19.59</v>
      </c>
      <c r="I167" s="6">
        <v>5.69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29.82</v>
      </c>
      <c r="G168" s="6">
        <v>39.96</v>
      </c>
      <c r="H168" s="6">
        <v>18.21</v>
      </c>
      <c r="I168" s="6">
        <v>5.47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28.43</v>
      </c>
      <c r="G169" s="6">
        <v>29.33</v>
      </c>
      <c r="H169" s="6">
        <v>14.93</v>
      </c>
      <c r="I169" s="6">
        <v>6.12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36.28</v>
      </c>
      <c r="G170" s="6">
        <v>29.1</v>
      </c>
      <c r="H170" s="6">
        <v>15.49</v>
      </c>
      <c r="I170" s="6">
        <v>8.42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44.58</v>
      </c>
      <c r="G171" s="6">
        <v>34.61</v>
      </c>
      <c r="H171" s="6">
        <v>17.170000000000002</v>
      </c>
      <c r="I171" s="6">
        <v>2.81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33.630000000000003</v>
      </c>
      <c r="G172" s="6">
        <v>41.8</v>
      </c>
      <c r="H172" s="6">
        <v>18.72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23.18</v>
      </c>
      <c r="G173" s="6">
        <v>37.39</v>
      </c>
      <c r="H173" s="6">
        <v>16.68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21.59</v>
      </c>
      <c r="G174" s="6">
        <v>42.58</v>
      </c>
      <c r="H174" s="6">
        <v>15.44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23.28</v>
      </c>
      <c r="G175" s="6">
        <v>42.02</v>
      </c>
      <c r="H175" s="6">
        <v>14.66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20.83</v>
      </c>
      <c r="G176" s="6">
        <v>40.090000000000003</v>
      </c>
      <c r="H176" s="6">
        <v>14.39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19.54</v>
      </c>
      <c r="G177" s="6">
        <v>42.15</v>
      </c>
      <c r="H177" s="6">
        <v>12.06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30.81</v>
      </c>
      <c r="G178" s="6">
        <v>42.52</v>
      </c>
      <c r="H178" s="6">
        <v>11.39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40.479999999999997</v>
      </c>
      <c r="F179" s="6">
        <v>39.67</v>
      </c>
      <c r="G179" s="6">
        <v>42.94</v>
      </c>
      <c r="H179" s="6">
        <v>11.65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39.68</v>
      </c>
      <c r="F180" s="6">
        <v>38.92</v>
      </c>
      <c r="G180" s="6">
        <v>45.93</v>
      </c>
      <c r="H180" s="6">
        <v>10.46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37.86</v>
      </c>
      <c r="F181" s="6">
        <v>39.1</v>
      </c>
      <c r="G181" s="6">
        <v>45.55</v>
      </c>
      <c r="H181" s="6">
        <v>10.44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36</v>
      </c>
      <c r="F182" s="6">
        <v>36.21</v>
      </c>
      <c r="G182" s="6">
        <v>39.14</v>
      </c>
      <c r="H182" s="6">
        <v>9.17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33.46</v>
      </c>
      <c r="F183" s="6">
        <v>27.5</v>
      </c>
      <c r="G183" s="6">
        <v>37.36</v>
      </c>
      <c r="H183" s="6">
        <v>8.52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32.049999999999997</v>
      </c>
      <c r="F184" s="6">
        <v>22.89</v>
      </c>
      <c r="G184" s="6">
        <v>40.96</v>
      </c>
      <c r="H184" s="6">
        <v>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30.59</v>
      </c>
      <c r="F185" s="6">
        <v>26.31</v>
      </c>
      <c r="G185" s="6">
        <v>41.99</v>
      </c>
      <c r="H185" s="6">
        <v>7.96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29.16</v>
      </c>
      <c r="F186" s="8" t="s">
        <v>16</v>
      </c>
      <c r="G186" s="6">
        <v>41.69</v>
      </c>
      <c r="H186" s="7">
        <v>7.05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279.27999999999997</v>
      </c>
      <c r="F187" s="9">
        <f t="shared" si="7"/>
        <v>988.58999999999992</v>
      </c>
      <c r="G187" s="9">
        <f t="shared" si="7"/>
        <v>1047.1699999999998</v>
      </c>
      <c r="H187" s="9">
        <f t="shared" si="7"/>
        <v>511.97</v>
      </c>
      <c r="I187" s="9">
        <f t="shared" si="7"/>
        <v>97.490000000000009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553.95187999999996</v>
      </c>
      <c r="F188" s="10">
        <f t="shared" si="8"/>
        <v>1960.8682649999998</v>
      </c>
      <c r="G188" s="10">
        <f t="shared" si="8"/>
        <v>2077.0616949999999</v>
      </c>
      <c r="H188" s="10">
        <f t="shared" si="8"/>
        <v>1015.4924950000001</v>
      </c>
      <c r="I188" s="10">
        <f t="shared" si="8"/>
        <v>193.37141500000001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116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2924.5</v>
      </c>
      <c r="E190" s="14" t="s">
        <v>17</v>
      </c>
      <c r="F190" s="14"/>
      <c r="G190" s="13">
        <f>D190*1.9835</f>
        <v>5800.74575</v>
      </c>
      <c r="H190" s="14" t="s">
        <v>22</v>
      </c>
      <c r="I190" s="12" t="s">
        <v>23</v>
      </c>
      <c r="J190" s="12"/>
      <c r="K190" s="15">
        <v>116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>
        <v>45.03</v>
      </c>
      <c r="H194" s="6">
        <v>23.2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47.13</v>
      </c>
      <c r="H195" s="6">
        <v>20.56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43.96</v>
      </c>
      <c r="H196" s="6">
        <v>15.3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20"/>
      <c r="G197" s="6">
        <v>45.92</v>
      </c>
      <c r="H197" s="6">
        <v>15.04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21"/>
      <c r="G198" s="19">
        <v>45.33</v>
      </c>
      <c r="H198" s="6">
        <v>16.59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29.59</v>
      </c>
      <c r="G199" s="6">
        <v>44.33</v>
      </c>
      <c r="H199" s="6">
        <v>16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54.26</v>
      </c>
      <c r="G200" s="6">
        <v>41.29</v>
      </c>
      <c r="H200" s="6">
        <v>14.75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43.75</v>
      </c>
      <c r="G201" s="6">
        <v>41.75</v>
      </c>
      <c r="H201" s="6">
        <v>12.73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41.83</v>
      </c>
      <c r="G202" s="6">
        <v>35.44</v>
      </c>
      <c r="H202" s="6">
        <v>10.23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31.01</v>
      </c>
      <c r="G203" s="6">
        <v>45.91</v>
      </c>
      <c r="H203" s="6">
        <v>8.73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25.49</v>
      </c>
      <c r="G204" s="6">
        <v>38.42</v>
      </c>
      <c r="H204" s="6">
        <v>8.94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41.99</v>
      </c>
      <c r="G205" s="6">
        <v>45.4</v>
      </c>
      <c r="H205" s="6">
        <v>10.029999999999999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38.96</v>
      </c>
      <c r="G206" s="6">
        <v>38.97</v>
      </c>
      <c r="H206" s="6">
        <v>20.98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32.47</v>
      </c>
      <c r="G207" s="6">
        <v>39.03</v>
      </c>
      <c r="H207" s="6">
        <v>27.48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32.29</v>
      </c>
      <c r="G208" s="6">
        <v>33.18</v>
      </c>
      <c r="H208" s="6">
        <v>16.77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40.03</v>
      </c>
      <c r="G209" s="6">
        <v>28.32</v>
      </c>
      <c r="H209" s="6">
        <v>14.65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44.02</v>
      </c>
      <c r="G210" s="6">
        <v>24.54</v>
      </c>
      <c r="H210" s="6">
        <v>15.4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50.27</v>
      </c>
      <c r="G211" s="6">
        <v>27.24</v>
      </c>
      <c r="H211" s="6">
        <v>13.41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50.35</v>
      </c>
      <c r="G212" s="6">
        <v>23.49</v>
      </c>
      <c r="H212" s="6">
        <v>6.45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53.54</v>
      </c>
      <c r="G213" s="6">
        <v>22.85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49.51</v>
      </c>
      <c r="G214" s="6">
        <v>19.239999999999998</v>
      </c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44.59</v>
      </c>
      <c r="G215" s="6">
        <v>16.829999999999998</v>
      </c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45.47</v>
      </c>
      <c r="G216" s="6">
        <v>11.78</v>
      </c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53.67</v>
      </c>
      <c r="G217" s="6">
        <v>9.99</v>
      </c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45.31</v>
      </c>
      <c r="G218" s="6">
        <v>11.3</v>
      </c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48.16</v>
      </c>
      <c r="G219" s="6">
        <v>39.92</v>
      </c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52.58</v>
      </c>
      <c r="G220" s="6">
        <v>33.700000000000003</v>
      </c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50.35</v>
      </c>
      <c r="G221" s="6">
        <v>29.02</v>
      </c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43.79</v>
      </c>
      <c r="G222" s="6">
        <v>22.83</v>
      </c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45.92</v>
      </c>
      <c r="G223" s="6">
        <v>18.52</v>
      </c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28.68</v>
      </c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1089.2000000000003</v>
      </c>
      <c r="G225" s="9">
        <f t="shared" si="9"/>
        <v>999.34</v>
      </c>
      <c r="H225" s="9">
        <f t="shared" si="9"/>
        <v>287.23999999999995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2160.4282000000007</v>
      </c>
      <c r="G226" s="10">
        <f t="shared" si="10"/>
        <v>1982.1908900000001</v>
      </c>
      <c r="H226" s="10">
        <f t="shared" si="10"/>
        <v>569.7405399999999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2375.7800000000002</v>
      </c>
      <c r="E228" s="14" t="s">
        <v>17</v>
      </c>
      <c r="F228" s="14"/>
      <c r="G228" s="13">
        <f>D228*1.9835</f>
        <v>4712.3596300000008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22" t="s">
        <v>27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22" t="s">
        <v>28</v>
      </c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29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133</v>
      </c>
      <c r="H308" s="6">
        <v>78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</v>
      </c>
      <c r="H309" s="6">
        <v>78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93</v>
      </c>
      <c r="H310" s="6">
        <v>78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100</v>
      </c>
      <c r="H311" s="6">
        <v>78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107</v>
      </c>
      <c r="H312" s="6">
        <v>76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</v>
      </c>
      <c r="H313" s="6">
        <v>57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99</v>
      </c>
      <c r="H314" s="6">
        <v>27.89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31.71</v>
      </c>
      <c r="H315" s="6">
        <v>27.23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27.23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27.67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10.57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47.26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73.7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60.31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51.16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18.89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47.53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60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48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49.91</v>
      </c>
      <c r="H331" s="6">
        <v>30.53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76</v>
      </c>
      <c r="H332" s="6">
        <v>13.06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25.93</v>
      </c>
      <c r="G333" s="6">
        <v>75</v>
      </c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68</v>
      </c>
      <c r="G334" s="6">
        <v>75</v>
      </c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94</v>
      </c>
      <c r="G335" s="6">
        <v>75</v>
      </c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105</v>
      </c>
      <c r="G336" s="6">
        <v>76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104</v>
      </c>
      <c r="G337" s="6">
        <v>77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78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396.93</v>
      </c>
      <c r="G339" s="9">
        <f t="shared" si="15"/>
        <v>1630.9400000000003</v>
      </c>
      <c r="H339" s="9">
        <f t="shared" si="15"/>
        <v>828.70999999999992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787.310655</v>
      </c>
      <c r="G340" s="10">
        <f t="shared" si="16"/>
        <v>3234.9694900000004</v>
      </c>
      <c r="H340" s="10">
        <f t="shared" si="16"/>
        <v>1643.7462849999999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2856.5800000000004</v>
      </c>
      <c r="E342" s="14" t="s">
        <v>17</v>
      </c>
      <c r="F342" s="14"/>
      <c r="G342" s="13">
        <f>D342*1.9835</f>
        <v>5666.0264300000008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50.4</v>
      </c>
      <c r="H346" s="6">
        <v>58.26</v>
      </c>
      <c r="I346" s="6">
        <v>35.96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51</v>
      </c>
      <c r="H347" s="6">
        <v>52</v>
      </c>
      <c r="I347" s="6">
        <v>36.909999999999997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51.67</v>
      </c>
      <c r="H348" s="6">
        <v>60</v>
      </c>
      <c r="I348" s="6">
        <v>31.13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22.67</v>
      </c>
      <c r="H349" s="6">
        <v>64.97</v>
      </c>
      <c r="I349" s="6">
        <v>11.26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68.099999999999994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73.790000000000006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15.25</v>
      </c>
      <c r="H352" s="6">
        <v>73.63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35.479999999999997</v>
      </c>
      <c r="H353" s="6">
        <v>72.48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57.4</v>
      </c>
      <c r="H354" s="6">
        <v>73.180000000000007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71.319999999999993</v>
      </c>
      <c r="H355" s="6">
        <v>73.760000000000005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74.959999999999994</v>
      </c>
      <c r="H356" s="6">
        <v>71.150000000000006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77.34</v>
      </c>
      <c r="H357" s="6">
        <v>61.58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67.48</v>
      </c>
      <c r="H358" s="6">
        <v>55.83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33.07</v>
      </c>
      <c r="H359" s="6">
        <v>61.72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65.95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62.94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56.94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46.83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40.07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39.32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38.24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33.83</v>
      </c>
      <c r="H367" s="6">
        <v>46.46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14.82</v>
      </c>
      <c r="G368" s="6">
        <v>57.48</v>
      </c>
      <c r="H368" s="6">
        <v>51.01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35.020000000000003</v>
      </c>
      <c r="G369" s="6">
        <v>71.78</v>
      </c>
      <c r="H369" s="6">
        <v>51.18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35.79</v>
      </c>
      <c r="G370" s="6">
        <v>78.02</v>
      </c>
      <c r="H370" s="6">
        <v>51.39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31.91</v>
      </c>
      <c r="G371" s="6">
        <v>78.819999999999993</v>
      </c>
      <c r="H371" s="6">
        <v>29.04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30.46</v>
      </c>
      <c r="G372" s="6">
        <v>78.319999999999993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29.86</v>
      </c>
      <c r="G373" s="6">
        <v>78.95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42.31</v>
      </c>
      <c r="G374" s="6">
        <v>71.5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49.93</v>
      </c>
      <c r="G375" s="6">
        <v>64.52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64.319999999999993</v>
      </c>
      <c r="H376" s="7">
        <v>23.1</v>
      </c>
      <c r="I376" s="17">
        <v>0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270.10000000000002</v>
      </c>
      <c r="G377" s="9">
        <f t="shared" si="17"/>
        <v>1285.58</v>
      </c>
      <c r="H377" s="9">
        <f t="shared" si="17"/>
        <v>1522.92</v>
      </c>
      <c r="I377" s="9">
        <f t="shared" si="17"/>
        <v>115.26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535.74335000000008</v>
      </c>
      <c r="G378" s="10">
        <f t="shared" si="18"/>
        <v>2549.9479299999998</v>
      </c>
      <c r="H378" s="10">
        <f t="shared" si="18"/>
        <v>3020.71182</v>
      </c>
      <c r="I378" s="10">
        <f t="shared" si="18"/>
        <v>228.61821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3193.86</v>
      </c>
      <c r="E380" s="14" t="s">
        <v>17</v>
      </c>
      <c r="F380" s="14"/>
      <c r="G380" s="13">
        <f>D380*1.9835</f>
        <v>6335.0213100000001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82.01</v>
      </c>
      <c r="I384" s="6">
        <v>0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78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75.680000000000007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64.73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58.61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57.09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57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57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31.74</v>
      </c>
      <c r="H392" s="6">
        <v>70.760000000000005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50.47</v>
      </c>
      <c r="H393" s="6">
        <v>71.34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52</v>
      </c>
      <c r="H394" s="6">
        <v>78.930000000000007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52.71</v>
      </c>
      <c r="H395" s="6">
        <v>82.91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59.67</v>
      </c>
      <c r="H396" s="6">
        <v>79.459999999999994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64.06</v>
      </c>
      <c r="H397" s="6">
        <v>71.66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66.41</v>
      </c>
      <c r="H398" s="6">
        <v>70.38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85.76</v>
      </c>
      <c r="H399" s="6">
        <v>61.9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78.959999999999994</v>
      </c>
      <c r="H400" s="6">
        <v>53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69.319999999999993</v>
      </c>
      <c r="H401" s="6">
        <v>53.03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70.02</v>
      </c>
      <c r="H402" s="6">
        <v>53.02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70</v>
      </c>
      <c r="H403" s="6">
        <v>52.59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70</v>
      </c>
      <c r="H404" s="6">
        <v>52.15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70</v>
      </c>
      <c r="H405" s="6">
        <v>52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70</v>
      </c>
      <c r="H406" s="6">
        <v>52.54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70</v>
      </c>
      <c r="H407" s="6">
        <v>48.67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70</v>
      </c>
      <c r="H408" s="6">
        <v>35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70</v>
      </c>
      <c r="H409" s="6">
        <v>27.82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74.02</v>
      </c>
      <c r="H410" s="6">
        <v>27.1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77.66</v>
      </c>
      <c r="H411" s="6">
        <v>27.02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76.760000000000005</v>
      </c>
      <c r="H412" s="6">
        <v>25.12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74.33</v>
      </c>
      <c r="H413" s="6">
        <v>27.39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81.96</v>
      </c>
      <c r="H414" s="7">
        <v>11.55</v>
      </c>
      <c r="I414" s="17">
        <v>0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1555.85</v>
      </c>
      <c r="H415" s="9">
        <f t="shared" si="19"/>
        <v>1715.4599999999998</v>
      </c>
      <c r="I415" s="9">
        <f t="shared" si="19"/>
        <v>0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3086.0284750000001</v>
      </c>
      <c r="H416" s="10">
        <f t="shared" si="20"/>
        <v>3402.6149099999998</v>
      </c>
      <c r="I416" s="10">
        <f t="shared" si="20"/>
        <v>0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54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3271.3099999999995</v>
      </c>
      <c r="E418" s="14" t="s">
        <v>17</v>
      </c>
      <c r="F418" s="14"/>
      <c r="G418" s="13">
        <f>D418*1.9835</f>
        <v>6488.6433849999994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82" workbookViewId="0">
      <selection activeCell="K116" sqref="K116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0</v>
      </c>
      <c r="G4" s="6">
        <v>77.03</v>
      </c>
      <c r="H4" s="6">
        <v>66.739999999999995</v>
      </c>
      <c r="I4" s="6">
        <v>35.299999999999997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>
        <v>0</v>
      </c>
      <c r="G5" s="6">
        <v>76.97</v>
      </c>
      <c r="H5" s="6">
        <v>73.489999999999995</v>
      </c>
      <c r="I5" s="6">
        <v>10.55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>
        <v>0</v>
      </c>
      <c r="G6" s="6">
        <v>67.84</v>
      </c>
      <c r="H6" s="6">
        <v>72.87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>
        <v>0</v>
      </c>
      <c r="G7" s="6">
        <v>64.55</v>
      </c>
      <c r="H7" s="6">
        <v>66.08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>
        <v>0</v>
      </c>
      <c r="G8" s="6">
        <v>66.400000000000006</v>
      </c>
      <c r="H8" s="6">
        <v>52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>
        <v>0</v>
      </c>
      <c r="G9" s="6">
        <v>55.13</v>
      </c>
      <c r="H9" s="6">
        <v>43.79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>
        <v>0</v>
      </c>
      <c r="G10" s="6">
        <v>16</v>
      </c>
      <c r="H10" s="6">
        <v>43.61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>
        <v>0</v>
      </c>
      <c r="G11" s="6">
        <v>0</v>
      </c>
      <c r="H11" s="6">
        <v>21.72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>
        <v>0</v>
      </c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>
        <v>0</v>
      </c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>
        <v>0</v>
      </c>
      <c r="G14" s="6">
        <v>40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>
        <v>0</v>
      </c>
      <c r="G15" s="6">
        <v>69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>
        <v>0</v>
      </c>
      <c r="G16" s="6">
        <v>69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>
        <v>23</v>
      </c>
      <c r="G17" s="6">
        <v>78.930000000000007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>
        <v>45.22</v>
      </c>
      <c r="G18" s="6">
        <v>84.54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46.64</v>
      </c>
      <c r="G19" s="6">
        <v>84.48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47</v>
      </c>
      <c r="G20" s="6">
        <v>77.56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49.19</v>
      </c>
      <c r="G21" s="6">
        <v>69.91</v>
      </c>
      <c r="H21" s="6">
        <v>0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48.59</v>
      </c>
      <c r="G22" s="6">
        <v>70.84</v>
      </c>
      <c r="H22" s="6">
        <v>0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26.78</v>
      </c>
      <c r="G23" s="6">
        <v>74.75</v>
      </c>
      <c r="H23" s="6">
        <v>0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69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22.18</v>
      </c>
      <c r="G25" s="6">
        <v>61.32</v>
      </c>
      <c r="H25" s="6">
        <v>28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48.64</v>
      </c>
      <c r="G26" s="6">
        <v>60</v>
      </c>
      <c r="H26" s="6">
        <v>48.46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52.6</v>
      </c>
      <c r="G27" s="6">
        <v>60.17</v>
      </c>
      <c r="H27" s="6">
        <v>48.25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>
        <v>13.08</v>
      </c>
      <c r="F28" s="6">
        <v>56</v>
      </c>
      <c r="G28" s="6">
        <v>60.09</v>
      </c>
      <c r="H28" s="6">
        <v>49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>
        <v>1.4</v>
      </c>
      <c r="F29" s="6">
        <v>56</v>
      </c>
      <c r="G29" s="6">
        <v>60</v>
      </c>
      <c r="H29" s="6">
        <v>48.71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>
        <v>0</v>
      </c>
      <c r="F30" s="6">
        <v>56</v>
      </c>
      <c r="G30" s="6">
        <v>60</v>
      </c>
      <c r="H30" s="6">
        <v>48.56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>
        <v>0</v>
      </c>
      <c r="F31" s="6">
        <v>62.51</v>
      </c>
      <c r="G31" s="6">
        <v>60.39</v>
      </c>
      <c r="H31" s="6">
        <v>49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>
        <v>0</v>
      </c>
      <c r="F32" s="6">
        <v>73.849999999999994</v>
      </c>
      <c r="G32" s="6">
        <v>61.92</v>
      </c>
      <c r="H32" s="6">
        <v>49.09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>
        <v>0</v>
      </c>
      <c r="F33" s="6">
        <v>77.87</v>
      </c>
      <c r="G33" s="6">
        <v>62</v>
      </c>
      <c r="H33" s="6">
        <v>43.42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>
        <v>0</v>
      </c>
      <c r="F34" s="8"/>
      <c r="G34" s="6">
        <v>61.54</v>
      </c>
      <c r="H34" s="7">
        <v>39.35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14.48</v>
      </c>
      <c r="F35" s="9">
        <f t="shared" si="0"/>
        <v>792.06999999999994</v>
      </c>
      <c r="G35" s="9">
        <f t="shared" si="0"/>
        <v>1819.36</v>
      </c>
      <c r="H35" s="9">
        <f t="shared" si="0"/>
        <v>892.14000000000021</v>
      </c>
      <c r="I35" s="9">
        <f t="shared" si="0"/>
        <v>45.849999999999994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28.721080000000001</v>
      </c>
      <c r="F36" s="10">
        <f t="shared" si="1"/>
        <v>1571.070845</v>
      </c>
      <c r="G36" s="10">
        <f t="shared" si="1"/>
        <v>3608.7005599999998</v>
      </c>
      <c r="H36" s="10">
        <f t="shared" si="1"/>
        <v>1769.5596900000005</v>
      </c>
      <c r="I36" s="10">
        <f t="shared" si="1"/>
        <v>90.943474999999992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23">
        <v>64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3563.9</v>
      </c>
      <c r="E38" s="14" t="s">
        <v>17</v>
      </c>
      <c r="F38" s="14"/>
      <c r="G38" s="13">
        <f>D38*1.9835</f>
        <v>7068.9956500000008</v>
      </c>
      <c r="H38" s="14" t="s">
        <v>22</v>
      </c>
      <c r="I38" s="12" t="s">
        <v>23</v>
      </c>
      <c r="J38" s="12"/>
      <c r="K38" s="24">
        <v>101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42.5</v>
      </c>
      <c r="G43" s="6">
        <v>65.040000000000006</v>
      </c>
      <c r="H43" s="6">
        <v>63.84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60</v>
      </c>
      <c r="G44" s="6">
        <v>60.1</v>
      </c>
      <c r="H44" s="6">
        <v>51.25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60</v>
      </c>
      <c r="G45" s="6">
        <v>59.04</v>
      </c>
      <c r="H45" s="6">
        <v>38.33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60</v>
      </c>
      <c r="G46" s="6">
        <v>59</v>
      </c>
      <c r="H46" s="6">
        <v>38.19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60</v>
      </c>
      <c r="G47" s="6">
        <v>59.16</v>
      </c>
      <c r="H47" s="6">
        <v>37.700000000000003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65.760000000000005</v>
      </c>
      <c r="G48" s="6">
        <v>68.11</v>
      </c>
      <c r="H48" s="6">
        <v>37.53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76.739999999999995</v>
      </c>
      <c r="G49" s="6">
        <v>73.91</v>
      </c>
      <c r="H49" s="6">
        <v>45.54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80.33</v>
      </c>
      <c r="G50" s="6">
        <v>75.55</v>
      </c>
      <c r="H50" s="6">
        <v>57.21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78.87</v>
      </c>
      <c r="G51" s="6">
        <v>65.099999999999994</v>
      </c>
      <c r="H51" s="6">
        <v>67.709999999999994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79.510000000000005</v>
      </c>
      <c r="G52" s="6">
        <v>48.18</v>
      </c>
      <c r="H52" s="6">
        <v>73.69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81</v>
      </c>
      <c r="G53" s="6">
        <v>43.79</v>
      </c>
      <c r="H53" s="6">
        <v>72.7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76.7</v>
      </c>
      <c r="G54" s="6">
        <v>42.28</v>
      </c>
      <c r="H54" s="6">
        <v>71.36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70.849999999999994</v>
      </c>
      <c r="G55" s="6">
        <v>50.76</v>
      </c>
      <c r="H55" s="6">
        <v>73.150000000000006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65.319999999999993</v>
      </c>
      <c r="G56" s="6">
        <v>54.19</v>
      </c>
      <c r="H56" s="6">
        <v>74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52.88</v>
      </c>
      <c r="G57" s="6">
        <v>56.97</v>
      </c>
      <c r="H57" s="6">
        <v>74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35.409999999999997</v>
      </c>
      <c r="G58" s="6">
        <v>64.819999999999993</v>
      </c>
      <c r="H58" s="6">
        <v>66.09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24.62</v>
      </c>
      <c r="G59" s="6">
        <v>67.760000000000005</v>
      </c>
      <c r="H59" s="6">
        <v>33.770000000000003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27.96</v>
      </c>
      <c r="G60" s="6">
        <v>70.47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31.6</v>
      </c>
      <c r="G61" s="6">
        <v>77.27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29.77</v>
      </c>
      <c r="G62" s="6">
        <v>77.599999999999994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29.2</v>
      </c>
      <c r="G63" s="6">
        <v>81.77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30.01</v>
      </c>
      <c r="G64" s="6">
        <v>83.95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13.11</v>
      </c>
      <c r="G65" s="6">
        <v>84.43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0</v>
      </c>
      <c r="G66" s="6">
        <v>82.49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16.670000000000002</v>
      </c>
      <c r="G67" s="6">
        <v>81.55</v>
      </c>
      <c r="H67" s="6">
        <v>36.72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27.9</v>
      </c>
      <c r="G68" s="6">
        <v>81.569999999999993</v>
      </c>
      <c r="H68" s="6">
        <v>59.61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35.83</v>
      </c>
      <c r="G69" s="6">
        <v>76.2</v>
      </c>
      <c r="H69" s="6">
        <v>60.92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46.74</v>
      </c>
      <c r="G70" s="6">
        <v>68.760000000000005</v>
      </c>
      <c r="H70" s="6">
        <v>61.5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61.41</v>
      </c>
      <c r="G71" s="6">
        <v>66.56</v>
      </c>
      <c r="H71" s="6">
        <v>60.95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68.78</v>
      </c>
      <c r="G72" s="6">
        <v>66.97</v>
      </c>
      <c r="H72" s="6">
        <v>60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64.739999999999995</v>
      </c>
      <c r="H73" s="7">
        <v>29.27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1489.47</v>
      </c>
      <c r="G74" s="9">
        <f t="shared" si="2"/>
        <v>2078.0899999999997</v>
      </c>
      <c r="H74" s="9">
        <f t="shared" si="2"/>
        <v>1345.0300000000002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2954.3637450000001</v>
      </c>
      <c r="G75" s="10">
        <f t="shared" si="3"/>
        <v>4121.8915149999993</v>
      </c>
      <c r="H75" s="10">
        <f t="shared" si="3"/>
        <v>2667.8670050000005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23">
        <v>84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4912.59</v>
      </c>
      <c r="E77" s="14" t="s">
        <v>17</v>
      </c>
      <c r="F77" s="14"/>
      <c r="G77" s="13">
        <f>D77*1.9835</f>
        <v>9744.122265</v>
      </c>
      <c r="H77" s="14" t="s">
        <v>22</v>
      </c>
      <c r="I77" s="12" t="s">
        <v>23</v>
      </c>
      <c r="J77" s="12"/>
      <c r="K77" s="24">
        <v>92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64.92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61.05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61.47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62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62</v>
      </c>
      <c r="H86" s="6">
        <v>0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62</v>
      </c>
      <c r="H87" s="6">
        <v>0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62.97</v>
      </c>
      <c r="H88" s="6">
        <v>0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63</v>
      </c>
      <c r="H89" s="6">
        <v>0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63.12</v>
      </c>
      <c r="H90" s="6">
        <v>0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64.260000000000005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63.91</v>
      </c>
      <c r="H92" s="6">
        <v>0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63.32</v>
      </c>
      <c r="H93" s="6">
        <v>0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63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63.49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68.89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74.22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79.459999999999994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80.94</v>
      </c>
      <c r="H99" s="6">
        <v>0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81.02</v>
      </c>
      <c r="H100" s="6">
        <v>0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82.03</v>
      </c>
      <c r="H101" s="6">
        <v>34.96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82</v>
      </c>
      <c r="H102" s="6">
        <v>63.17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74.28</v>
      </c>
      <c r="H103" s="6">
        <v>72.52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65.78</v>
      </c>
      <c r="H104" s="6">
        <v>82.79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50</v>
      </c>
      <c r="G105" s="6">
        <v>62.29</v>
      </c>
      <c r="H105" s="6">
        <v>86.33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80.260000000000005</v>
      </c>
      <c r="G106" s="6">
        <v>58.89</v>
      </c>
      <c r="H106" s="6">
        <v>81.58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83.82</v>
      </c>
      <c r="G107" s="6">
        <v>47.29</v>
      </c>
      <c r="H107" s="6">
        <v>95.93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76.09</v>
      </c>
      <c r="G108" s="6">
        <v>26.79</v>
      </c>
      <c r="H108" s="6">
        <v>94.87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72.42</v>
      </c>
      <c r="G109" s="6">
        <v>0</v>
      </c>
      <c r="H109" s="6">
        <v>94.74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71.61</v>
      </c>
      <c r="G110" s="6">
        <v>0</v>
      </c>
      <c r="H110" s="6">
        <v>87.06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70.650000000000006</v>
      </c>
      <c r="G111" s="6">
        <v>0</v>
      </c>
      <c r="H111" s="6">
        <v>43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504.85</v>
      </c>
      <c r="G113" s="9">
        <f t="shared" si="4"/>
        <v>1764.3899999999999</v>
      </c>
      <c r="H113" s="9">
        <f t="shared" si="4"/>
        <v>836.95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1001.3699750000001</v>
      </c>
      <c r="G114" s="10">
        <f t="shared" si="5"/>
        <v>3499.6675649999997</v>
      </c>
      <c r="H114" s="10">
        <f t="shared" si="5"/>
        <v>1660.0903250000001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23">
        <v>45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3106.1899999999996</v>
      </c>
      <c r="E116" s="14" t="s">
        <v>17</v>
      </c>
      <c r="F116" s="14"/>
      <c r="G116" s="13">
        <f>D116*1.9835</f>
        <v>6161.1278649999995</v>
      </c>
      <c r="H116" s="14" t="s">
        <v>22</v>
      </c>
      <c r="I116" s="12" t="s">
        <v>23</v>
      </c>
      <c r="J116" s="12"/>
      <c r="K116" s="24">
        <v>68</v>
      </c>
      <c r="L116" s="1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2003-03-05T15:12:31Z</cp:lastPrinted>
  <dcterms:created xsi:type="dcterms:W3CDTF">2003-03-05T15:07:47Z</dcterms:created>
  <dcterms:modified xsi:type="dcterms:W3CDTF">2014-01-14T16:28:17Z</dcterms:modified>
</cp:coreProperties>
</file>