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activeTab="2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'CUL53'!$A$1:$Q$228</definedName>
    <definedName name="_xlnm.Print_Area" localSheetId="1">CULX!$A$1:$P$214</definedName>
    <definedName name="_xlnm.Print_Area" localSheetId="2">'FV-TOTAL'!$A$1:$Q$228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O228" i="9" l="1"/>
  <c r="N228" i="9"/>
  <c r="M228" i="9"/>
  <c r="L228" i="9"/>
  <c r="K228" i="9"/>
  <c r="J228" i="9"/>
  <c r="I228" i="9"/>
  <c r="H228" i="9"/>
  <c r="G228" i="9"/>
  <c r="F228" i="9"/>
  <c r="E228" i="9"/>
  <c r="D228" i="9"/>
  <c r="C228" i="9"/>
  <c r="B228" i="9"/>
  <c r="N227" i="9"/>
  <c r="M227" i="9"/>
  <c r="L227" i="9"/>
  <c r="K227" i="9"/>
  <c r="J227" i="9"/>
  <c r="I227" i="9"/>
  <c r="H227" i="9"/>
  <c r="G227" i="9"/>
  <c r="F227" i="9"/>
  <c r="E227" i="9"/>
  <c r="D227" i="9"/>
  <c r="C227" i="9"/>
  <c r="B227" i="9"/>
  <c r="M225" i="9"/>
  <c r="L225" i="9"/>
  <c r="K225" i="9"/>
  <c r="J225" i="9"/>
  <c r="I225" i="9"/>
  <c r="H225" i="9"/>
  <c r="G225" i="9"/>
  <c r="F225" i="9"/>
  <c r="E225" i="9"/>
  <c r="D225" i="9"/>
  <c r="C225" i="9"/>
  <c r="B225" i="9"/>
  <c r="N225" i="9" s="1"/>
  <c r="Q225" i="9" s="1"/>
  <c r="O214" i="7"/>
  <c r="N214" i="7"/>
  <c r="M214" i="7"/>
  <c r="L214" i="7"/>
  <c r="K214" i="7"/>
  <c r="J214" i="7"/>
  <c r="I214" i="7"/>
  <c r="H214" i="7"/>
  <c r="G214" i="7"/>
  <c r="F214" i="7"/>
  <c r="E214" i="7"/>
  <c r="D214" i="7"/>
  <c r="C214" i="7"/>
  <c r="B214" i="7"/>
  <c r="N213" i="7"/>
  <c r="M213" i="7"/>
  <c r="L213" i="7"/>
  <c r="K213" i="7"/>
  <c r="J213" i="7"/>
  <c r="I213" i="7"/>
  <c r="H213" i="7"/>
  <c r="G213" i="7"/>
  <c r="F213" i="7"/>
  <c r="E213" i="7"/>
  <c r="D213" i="7"/>
  <c r="C213" i="7"/>
  <c r="B213" i="7"/>
  <c r="M211" i="7"/>
  <c r="L211" i="7"/>
  <c r="K211" i="7"/>
  <c r="J211" i="7"/>
  <c r="I211" i="7"/>
  <c r="H211" i="7"/>
  <c r="G211" i="7"/>
  <c r="F211" i="7"/>
  <c r="E211" i="7"/>
  <c r="D211" i="7"/>
  <c r="C211" i="7"/>
  <c r="B211" i="7"/>
  <c r="N211" i="7" s="1"/>
  <c r="O143" i="7"/>
  <c r="N143" i="7"/>
  <c r="M143" i="7"/>
  <c r="L143" i="7"/>
  <c r="K143" i="7"/>
  <c r="J143" i="7"/>
  <c r="I143" i="7"/>
  <c r="H143" i="7"/>
  <c r="G143" i="7"/>
  <c r="F143" i="7"/>
  <c r="E143" i="7"/>
  <c r="D143" i="7"/>
  <c r="C143" i="7"/>
  <c r="B143" i="7"/>
  <c r="N142" i="7"/>
  <c r="M142" i="7"/>
  <c r="L142" i="7"/>
  <c r="K142" i="7"/>
  <c r="J142" i="7"/>
  <c r="I142" i="7"/>
  <c r="H142" i="7"/>
  <c r="G142" i="7"/>
  <c r="F142" i="7"/>
  <c r="E142" i="7"/>
  <c r="D142" i="7"/>
  <c r="C142" i="7"/>
  <c r="B142" i="7"/>
  <c r="N140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O69" i="7"/>
  <c r="M225" i="2"/>
  <c r="L225" i="2"/>
  <c r="K225" i="2"/>
  <c r="J225" i="2"/>
  <c r="I225" i="2"/>
  <c r="H225" i="2"/>
  <c r="G225" i="2"/>
  <c r="F225" i="2"/>
  <c r="E225" i="2"/>
  <c r="D225" i="2"/>
  <c r="C225" i="2"/>
  <c r="B225" i="2"/>
  <c r="N225" i="2" s="1"/>
  <c r="Q225" i="2" s="1"/>
  <c r="M152" i="2"/>
  <c r="L152" i="2"/>
  <c r="K152" i="2"/>
  <c r="J152" i="2"/>
  <c r="I152" i="2"/>
  <c r="H152" i="2"/>
  <c r="G152" i="2"/>
  <c r="F152" i="2"/>
  <c r="E152" i="2"/>
  <c r="D152" i="2"/>
  <c r="C152" i="2"/>
  <c r="B152" i="2"/>
  <c r="O152" i="2"/>
  <c r="N152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N149" i="2"/>
  <c r="N76" i="2"/>
  <c r="M76" i="2"/>
  <c r="L76" i="2"/>
  <c r="K76" i="2"/>
  <c r="J76" i="2"/>
  <c r="I76" i="2"/>
  <c r="H76" i="2"/>
  <c r="G76" i="2"/>
  <c r="F76" i="2"/>
  <c r="E76" i="2"/>
  <c r="D76" i="2"/>
  <c r="C76" i="2"/>
  <c r="N75" i="2"/>
  <c r="M75" i="2"/>
  <c r="L75" i="2"/>
  <c r="K75" i="2"/>
  <c r="J75" i="2"/>
  <c r="I75" i="2"/>
  <c r="H75" i="2"/>
  <c r="G75" i="2"/>
  <c r="F75" i="2"/>
  <c r="E75" i="2"/>
  <c r="D75" i="2"/>
  <c r="C75" i="2"/>
  <c r="O73" i="2"/>
  <c r="M215" i="2"/>
  <c r="L215" i="2"/>
  <c r="K215" i="2"/>
  <c r="J215" i="2"/>
  <c r="I215" i="2"/>
  <c r="H215" i="2"/>
  <c r="G215" i="2"/>
  <c r="F215" i="2"/>
  <c r="E215" i="2"/>
  <c r="D215" i="2"/>
  <c r="C215" i="2"/>
  <c r="B215" i="2"/>
  <c r="Q217" i="9"/>
  <c r="M217" i="9"/>
  <c r="L217" i="9"/>
  <c r="K217" i="9"/>
  <c r="J217" i="9"/>
  <c r="I217" i="9"/>
  <c r="H217" i="9"/>
  <c r="G217" i="9"/>
  <c r="F217" i="9"/>
  <c r="E217" i="9"/>
  <c r="D217" i="9"/>
  <c r="C217" i="9"/>
  <c r="B217" i="9"/>
  <c r="N217" i="9" s="1"/>
  <c r="P210" i="7"/>
  <c r="N210" i="7"/>
  <c r="N139" i="7"/>
  <c r="O68" i="7"/>
  <c r="M224" i="2"/>
  <c r="L224" i="2"/>
  <c r="K224" i="2"/>
  <c r="J224" i="2"/>
  <c r="I224" i="2"/>
  <c r="H224" i="2"/>
  <c r="G224" i="2"/>
  <c r="F224" i="2"/>
  <c r="E224" i="2"/>
  <c r="D224" i="2"/>
  <c r="C224" i="2"/>
  <c r="B224" i="2"/>
  <c r="N148" i="2"/>
  <c r="O72" i="2"/>
  <c r="O148" i="2" s="1"/>
  <c r="N148" i="9"/>
  <c r="O148" i="9" s="1"/>
  <c r="O72" i="9"/>
  <c r="M224" i="9"/>
  <c r="L224" i="9"/>
  <c r="K224" i="9"/>
  <c r="J224" i="9"/>
  <c r="I224" i="9"/>
  <c r="H224" i="9"/>
  <c r="G224" i="9"/>
  <c r="F224" i="9"/>
  <c r="E224" i="9"/>
  <c r="D224" i="9"/>
  <c r="C224" i="9"/>
  <c r="B224" i="9"/>
  <c r="P209" i="7"/>
  <c r="N71" i="9"/>
  <c r="M71" i="9"/>
  <c r="L71" i="9"/>
  <c r="K71" i="9"/>
  <c r="J71" i="9"/>
  <c r="I71" i="9"/>
  <c r="H71" i="9"/>
  <c r="G71" i="9"/>
  <c r="F71" i="9"/>
  <c r="E71" i="9"/>
  <c r="D71" i="9"/>
  <c r="C71" i="9"/>
  <c r="M147" i="9"/>
  <c r="L147" i="9"/>
  <c r="K147" i="9"/>
  <c r="J147" i="9"/>
  <c r="I147" i="9"/>
  <c r="H147" i="9"/>
  <c r="G147" i="9"/>
  <c r="F147" i="9"/>
  <c r="E147" i="9"/>
  <c r="D147" i="9"/>
  <c r="C147" i="9"/>
  <c r="B147" i="9"/>
  <c r="N209" i="7"/>
  <c r="N138" i="7"/>
  <c r="O67" i="7"/>
  <c r="M223" i="2"/>
  <c r="L223" i="2"/>
  <c r="K223" i="2"/>
  <c r="J223" i="2"/>
  <c r="I223" i="2"/>
  <c r="H223" i="2"/>
  <c r="G223" i="2"/>
  <c r="F223" i="2"/>
  <c r="E223" i="2"/>
  <c r="D223" i="2"/>
  <c r="C223" i="2"/>
  <c r="B223" i="2"/>
  <c r="N147" i="2"/>
  <c r="O71" i="2"/>
  <c r="M143" i="9"/>
  <c r="L143" i="9"/>
  <c r="K143" i="9"/>
  <c r="J143" i="9"/>
  <c r="I143" i="9"/>
  <c r="H143" i="9"/>
  <c r="G143" i="9"/>
  <c r="F143" i="9"/>
  <c r="E143" i="9"/>
  <c r="D143" i="9"/>
  <c r="C143" i="9"/>
  <c r="B143" i="9"/>
  <c r="M144" i="9"/>
  <c r="L144" i="9"/>
  <c r="K144" i="9"/>
  <c r="J144" i="9"/>
  <c r="I144" i="9"/>
  <c r="H144" i="9"/>
  <c r="G144" i="9"/>
  <c r="F144" i="9"/>
  <c r="E144" i="9"/>
  <c r="D144" i="9"/>
  <c r="C144" i="9"/>
  <c r="B144" i="9"/>
  <c r="M145" i="9"/>
  <c r="L145" i="9"/>
  <c r="K145" i="9"/>
  <c r="J145" i="9"/>
  <c r="I145" i="9"/>
  <c r="H145" i="9"/>
  <c r="G145" i="9"/>
  <c r="F145" i="9"/>
  <c r="E145" i="9"/>
  <c r="D145" i="9"/>
  <c r="C145" i="9"/>
  <c r="B145" i="9"/>
  <c r="N67" i="9"/>
  <c r="M67" i="9"/>
  <c r="L67" i="9"/>
  <c r="K67" i="9"/>
  <c r="J67" i="9"/>
  <c r="I67" i="9"/>
  <c r="H67" i="9"/>
  <c r="G67" i="9"/>
  <c r="F67" i="9"/>
  <c r="E67" i="9"/>
  <c r="D67" i="9"/>
  <c r="C67" i="9"/>
  <c r="N68" i="9"/>
  <c r="M220" i="9" s="1"/>
  <c r="M68" i="9"/>
  <c r="L220" i="9" s="1"/>
  <c r="L68" i="9"/>
  <c r="K220" i="9" s="1"/>
  <c r="K68" i="9"/>
  <c r="J220" i="9" s="1"/>
  <c r="J68" i="9"/>
  <c r="I220" i="9" s="1"/>
  <c r="I68" i="9"/>
  <c r="H220" i="9" s="1"/>
  <c r="H68" i="9"/>
  <c r="G220" i="9" s="1"/>
  <c r="G68" i="9"/>
  <c r="F220" i="9" s="1"/>
  <c r="F68" i="9"/>
  <c r="E220" i="9" s="1"/>
  <c r="E68" i="9"/>
  <c r="D220" i="9" s="1"/>
  <c r="D68" i="9"/>
  <c r="C220" i="9" s="1"/>
  <c r="C68" i="9"/>
  <c r="N69" i="9"/>
  <c r="M221" i="9" s="1"/>
  <c r="M69" i="9"/>
  <c r="L221" i="9" s="1"/>
  <c r="L69" i="9"/>
  <c r="K221" i="9" s="1"/>
  <c r="K69" i="9"/>
  <c r="J221" i="9" s="1"/>
  <c r="J69" i="9"/>
  <c r="I221" i="9" s="1"/>
  <c r="I69" i="9"/>
  <c r="H221" i="9" s="1"/>
  <c r="H69" i="9"/>
  <c r="G221" i="9" s="1"/>
  <c r="G69" i="9"/>
  <c r="F221" i="9" s="1"/>
  <c r="F69" i="9"/>
  <c r="E221" i="9" s="1"/>
  <c r="E69" i="9"/>
  <c r="D221" i="9" s="1"/>
  <c r="D69" i="9"/>
  <c r="C221" i="9" s="1"/>
  <c r="C69" i="9"/>
  <c r="P207" i="7"/>
  <c r="P206" i="7"/>
  <c r="P205" i="7"/>
  <c r="P204" i="7"/>
  <c r="P203" i="7"/>
  <c r="P201" i="7"/>
  <c r="N207" i="7"/>
  <c r="N136" i="7"/>
  <c r="O65" i="7"/>
  <c r="B221" i="2"/>
  <c r="C221" i="2"/>
  <c r="D221" i="2"/>
  <c r="E221" i="2"/>
  <c r="F221" i="2"/>
  <c r="G221" i="2"/>
  <c r="H221" i="2"/>
  <c r="I221" i="2"/>
  <c r="J221" i="2"/>
  <c r="K221" i="2"/>
  <c r="L221" i="2"/>
  <c r="M221" i="2"/>
  <c r="N145" i="2"/>
  <c r="O69" i="2"/>
  <c r="N221" i="2" l="1"/>
  <c r="N224" i="2"/>
  <c r="O224" i="2" s="1"/>
  <c r="Q224" i="2" s="1"/>
  <c r="N215" i="2"/>
  <c r="N224" i="9"/>
  <c r="O224" i="9" s="1"/>
  <c r="Q224" i="9" s="1"/>
  <c r="B223" i="9"/>
  <c r="D223" i="9"/>
  <c r="F223" i="9"/>
  <c r="H223" i="9"/>
  <c r="J223" i="9"/>
  <c r="C223" i="9"/>
  <c r="E223" i="9"/>
  <c r="G223" i="9"/>
  <c r="I223" i="9"/>
  <c r="M223" i="9"/>
  <c r="L223" i="9"/>
  <c r="N223" i="2"/>
  <c r="O223" i="2" s="1"/>
  <c r="K223" i="9"/>
  <c r="O147" i="2"/>
  <c r="N147" i="9"/>
  <c r="O71" i="9"/>
  <c r="O68" i="9"/>
  <c r="O67" i="9"/>
  <c r="N145" i="9"/>
  <c r="N144" i="9"/>
  <c r="N143" i="9"/>
  <c r="O69" i="9"/>
  <c r="O221" i="2"/>
  <c r="O145" i="2"/>
  <c r="B220" i="9"/>
  <c r="N220" i="9" s="1"/>
  <c r="O220" i="9" s="1"/>
  <c r="B221" i="9"/>
  <c r="N221" i="9" s="1"/>
  <c r="O221" i="9" s="1"/>
  <c r="Q219" i="2"/>
  <c r="M220" i="2"/>
  <c r="L220" i="2"/>
  <c r="K220" i="2"/>
  <c r="J220" i="2"/>
  <c r="I220" i="2"/>
  <c r="H220" i="2"/>
  <c r="G220" i="2"/>
  <c r="F220" i="2"/>
  <c r="E220" i="2"/>
  <c r="D220" i="2"/>
  <c r="C220" i="2"/>
  <c r="B220" i="2"/>
  <c r="N206" i="7"/>
  <c r="N135" i="7"/>
  <c r="O64" i="7"/>
  <c r="N144" i="2"/>
  <c r="O68" i="2"/>
  <c r="N219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5" i="9"/>
  <c r="M136" i="9"/>
  <c r="M137" i="9"/>
  <c r="M138" i="9"/>
  <c r="M139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5" i="9"/>
  <c r="L136" i="9"/>
  <c r="L137" i="9"/>
  <c r="L138" i="9"/>
  <c r="L139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5" i="9"/>
  <c r="K136" i="9"/>
  <c r="K137" i="9"/>
  <c r="K138" i="9"/>
  <c r="K139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5" i="9"/>
  <c r="J136" i="9"/>
  <c r="J137" i="9"/>
  <c r="J138" i="9"/>
  <c r="J139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5" i="9"/>
  <c r="I136" i="9"/>
  <c r="I137" i="9"/>
  <c r="I138" i="9"/>
  <c r="I139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5" i="9"/>
  <c r="H136" i="9"/>
  <c r="H137" i="9"/>
  <c r="H138" i="9"/>
  <c r="H139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5" i="9"/>
  <c r="G136" i="9"/>
  <c r="G137" i="9"/>
  <c r="G138" i="9"/>
  <c r="G139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5" i="9"/>
  <c r="F136" i="9"/>
  <c r="F137" i="9"/>
  <c r="F138" i="9"/>
  <c r="F139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5" i="9"/>
  <c r="E136" i="9"/>
  <c r="E137" i="9"/>
  <c r="E138" i="9"/>
  <c r="E139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5" i="9"/>
  <c r="D136" i="9"/>
  <c r="D137" i="9"/>
  <c r="D138" i="9"/>
  <c r="D139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5" i="9"/>
  <c r="C136" i="9"/>
  <c r="C137" i="9"/>
  <c r="C138" i="9"/>
  <c r="C139" i="9"/>
  <c r="B105" i="9"/>
  <c r="N105" i="9" s="1"/>
  <c r="B106" i="9"/>
  <c r="N106" i="9" s="1"/>
  <c r="B107" i="9"/>
  <c r="N107" i="9" s="1"/>
  <c r="B108" i="9"/>
  <c r="N108" i="9" s="1"/>
  <c r="B109" i="9"/>
  <c r="N109" i="9" s="1"/>
  <c r="B110" i="9"/>
  <c r="B111" i="9"/>
  <c r="N111" i="9" s="1"/>
  <c r="B112" i="9"/>
  <c r="N112" i="9" s="1"/>
  <c r="B113" i="9"/>
  <c r="N113" i="9" s="1"/>
  <c r="B114" i="9"/>
  <c r="B115" i="9"/>
  <c r="N115" i="9" s="1"/>
  <c r="B116" i="9"/>
  <c r="B117" i="9"/>
  <c r="N117" i="9" s="1"/>
  <c r="B118" i="9"/>
  <c r="N118" i="9" s="1"/>
  <c r="B119" i="9"/>
  <c r="N119" i="9" s="1"/>
  <c r="B120" i="9"/>
  <c r="N120" i="9" s="1"/>
  <c r="B121" i="9"/>
  <c r="N121" i="9" s="1"/>
  <c r="B122" i="9"/>
  <c r="B123" i="9"/>
  <c r="B124" i="9"/>
  <c r="B125" i="9"/>
  <c r="N125" i="9" s="1"/>
  <c r="B126" i="9"/>
  <c r="B127" i="9"/>
  <c r="N127" i="9" s="1"/>
  <c r="B128" i="9"/>
  <c r="B129" i="9"/>
  <c r="N129" i="9" s="1"/>
  <c r="B130" i="9"/>
  <c r="N130" i="9" s="1"/>
  <c r="B131" i="9"/>
  <c r="N131" i="9" s="1"/>
  <c r="B132" i="9"/>
  <c r="N132" i="9" s="1"/>
  <c r="B133" i="9"/>
  <c r="N133" i="9" s="1"/>
  <c r="B135" i="9"/>
  <c r="N135" i="9" s="1"/>
  <c r="B136" i="9"/>
  <c r="N136" i="9" s="1"/>
  <c r="B137" i="9"/>
  <c r="N137" i="9" s="1"/>
  <c r="B138" i="9"/>
  <c r="N138" i="9" s="1"/>
  <c r="B139" i="9"/>
  <c r="N139" i="9" s="1"/>
  <c r="N142" i="9"/>
  <c r="O66" i="9"/>
  <c r="O65" i="9"/>
  <c r="N205" i="7"/>
  <c r="N204" i="7"/>
  <c r="N203" i="7"/>
  <c r="N201" i="7"/>
  <c r="N134" i="7"/>
  <c r="N133" i="7"/>
  <c r="N132" i="7"/>
  <c r="O63" i="7"/>
  <c r="O62" i="7"/>
  <c r="O61" i="7"/>
  <c r="N219" i="2"/>
  <c r="N218" i="2"/>
  <c r="N217" i="2"/>
  <c r="N143" i="2"/>
  <c r="N142" i="2"/>
  <c r="N141" i="2"/>
  <c r="O53" i="2"/>
  <c r="O54" i="2"/>
  <c r="O55" i="2"/>
  <c r="O56" i="2"/>
  <c r="O57" i="2"/>
  <c r="O59" i="2"/>
  <c r="O60" i="2"/>
  <c r="O61" i="2"/>
  <c r="O62" i="2"/>
  <c r="O63" i="2"/>
  <c r="O65" i="2"/>
  <c r="O66" i="2"/>
  <c r="O67" i="2"/>
  <c r="C7" i="9"/>
  <c r="C8" i="9"/>
  <c r="C9" i="9"/>
  <c r="B161" i="9" s="1"/>
  <c r="C11" i="9"/>
  <c r="C12" i="9"/>
  <c r="B164" i="9" s="1"/>
  <c r="C13" i="9"/>
  <c r="B165" i="9" s="1"/>
  <c r="C14" i="9"/>
  <c r="C15" i="9"/>
  <c r="B167" i="9" s="1"/>
  <c r="C17" i="9"/>
  <c r="B169" i="9" s="1"/>
  <c r="C18" i="9"/>
  <c r="B170" i="9" s="1"/>
  <c r="C19" i="9"/>
  <c r="B171" i="9" s="1"/>
  <c r="C20" i="9"/>
  <c r="B172" i="9" s="1"/>
  <c r="C21" i="9"/>
  <c r="B173" i="9" s="1"/>
  <c r="C23" i="9"/>
  <c r="C24" i="9"/>
  <c r="B176" i="9" s="1"/>
  <c r="C25" i="9"/>
  <c r="B177" i="9" s="1"/>
  <c r="C26" i="9"/>
  <c r="B178" i="9" s="1"/>
  <c r="C27" i="9"/>
  <c r="B179" i="9" s="1"/>
  <c r="C29" i="9"/>
  <c r="B181" i="9" s="1"/>
  <c r="C30" i="9"/>
  <c r="B182" i="9" s="1"/>
  <c r="C31" i="9"/>
  <c r="B183" i="9" s="1"/>
  <c r="C32" i="9"/>
  <c r="C33" i="9"/>
  <c r="B185" i="9" s="1"/>
  <c r="C35" i="9"/>
  <c r="C36" i="9"/>
  <c r="C37" i="9"/>
  <c r="C38" i="9"/>
  <c r="C39" i="9"/>
  <c r="C41" i="9"/>
  <c r="B193" i="9" s="1"/>
  <c r="C42" i="9"/>
  <c r="C43" i="9"/>
  <c r="B195" i="9" s="1"/>
  <c r="C44" i="9"/>
  <c r="C45" i="9"/>
  <c r="B197" i="9" s="1"/>
  <c r="C47" i="9"/>
  <c r="C48" i="9"/>
  <c r="C49" i="9"/>
  <c r="C50" i="9"/>
  <c r="C51" i="9"/>
  <c r="C53" i="9"/>
  <c r="C54" i="9"/>
  <c r="B206" i="9" s="1"/>
  <c r="C55" i="9"/>
  <c r="B207" i="9" s="1"/>
  <c r="C56" i="9"/>
  <c r="B208" i="9" s="1"/>
  <c r="C57" i="9"/>
  <c r="B209" i="9" s="1"/>
  <c r="C59" i="9"/>
  <c r="B211" i="9" s="1"/>
  <c r="C60" i="9"/>
  <c r="B212" i="9" s="1"/>
  <c r="C61" i="9"/>
  <c r="B213" i="9" s="1"/>
  <c r="C62" i="9"/>
  <c r="B214" i="9" s="1"/>
  <c r="C63" i="9"/>
  <c r="D7" i="9"/>
  <c r="C159" i="9" s="1"/>
  <c r="D8" i="9"/>
  <c r="C160" i="9" s="1"/>
  <c r="D9" i="9"/>
  <c r="D11" i="9"/>
  <c r="C163" i="9" s="1"/>
  <c r="D12" i="9"/>
  <c r="C164" i="9" s="1"/>
  <c r="D13" i="9"/>
  <c r="C165" i="9" s="1"/>
  <c r="D14" i="9"/>
  <c r="C166" i="9" s="1"/>
  <c r="D15" i="9"/>
  <c r="C167" i="9" s="1"/>
  <c r="D17" i="9"/>
  <c r="D18" i="9"/>
  <c r="C170" i="9" s="1"/>
  <c r="D19" i="9"/>
  <c r="C171" i="9" s="1"/>
  <c r="D20" i="9"/>
  <c r="C172" i="9" s="1"/>
  <c r="D21" i="9"/>
  <c r="C173" i="9" s="1"/>
  <c r="D23" i="9"/>
  <c r="C175" i="9" s="1"/>
  <c r="D24" i="9"/>
  <c r="D25" i="9"/>
  <c r="D26" i="9"/>
  <c r="D27" i="9"/>
  <c r="C179" i="9" s="1"/>
  <c r="D29" i="9"/>
  <c r="C181" i="9" s="1"/>
  <c r="D30" i="9"/>
  <c r="C182" i="9" s="1"/>
  <c r="D31" i="9"/>
  <c r="C183" i="9" s="1"/>
  <c r="D32" i="9"/>
  <c r="D33" i="9"/>
  <c r="C185" i="9" s="1"/>
  <c r="D35" i="9"/>
  <c r="D36" i="9"/>
  <c r="D37" i="9"/>
  <c r="D38" i="9"/>
  <c r="D39" i="9"/>
  <c r="D41" i="9"/>
  <c r="C193" i="9" s="1"/>
  <c r="D42" i="9"/>
  <c r="D43" i="9"/>
  <c r="C195" i="9" s="1"/>
  <c r="D44" i="9"/>
  <c r="C196" i="9" s="1"/>
  <c r="D45" i="9"/>
  <c r="C197" i="9" s="1"/>
  <c r="D47" i="9"/>
  <c r="D48" i="9"/>
  <c r="D49" i="9"/>
  <c r="D50" i="9"/>
  <c r="D51" i="9"/>
  <c r="D53" i="9"/>
  <c r="C205" i="9" s="1"/>
  <c r="D54" i="9"/>
  <c r="C206" i="9" s="1"/>
  <c r="D55" i="9"/>
  <c r="D56" i="9"/>
  <c r="C208" i="9" s="1"/>
  <c r="D57" i="9"/>
  <c r="D59" i="9"/>
  <c r="C211" i="9" s="1"/>
  <c r="D60" i="9"/>
  <c r="C212" i="9" s="1"/>
  <c r="D61" i="9"/>
  <c r="C213" i="9" s="1"/>
  <c r="D62" i="9"/>
  <c r="C214" i="9" s="1"/>
  <c r="D63" i="9"/>
  <c r="C215" i="9" s="1"/>
  <c r="E7" i="9"/>
  <c r="E8" i="9"/>
  <c r="E9" i="9"/>
  <c r="E11" i="9"/>
  <c r="E12" i="9"/>
  <c r="E13" i="9"/>
  <c r="E14" i="9"/>
  <c r="E15" i="9"/>
  <c r="E17" i="9"/>
  <c r="D169" i="9" s="1"/>
  <c r="E18" i="9"/>
  <c r="D170" i="9" s="1"/>
  <c r="E19" i="9"/>
  <c r="D171" i="9" s="1"/>
  <c r="E20" i="9"/>
  <c r="D172" i="9" s="1"/>
  <c r="E21" i="9"/>
  <c r="D173" i="9" s="1"/>
  <c r="E23" i="9"/>
  <c r="D175" i="9" s="1"/>
  <c r="E24" i="9"/>
  <c r="D176" i="9" s="1"/>
  <c r="E25" i="9"/>
  <c r="D177" i="9" s="1"/>
  <c r="E26" i="9"/>
  <c r="D178" i="9" s="1"/>
  <c r="E27" i="9"/>
  <c r="D179" i="9" s="1"/>
  <c r="E29" i="9"/>
  <c r="D181" i="9" s="1"/>
  <c r="E30" i="9"/>
  <c r="D182" i="9" s="1"/>
  <c r="E31" i="9"/>
  <c r="D183" i="9" s="1"/>
  <c r="E32" i="9"/>
  <c r="D184" i="9" s="1"/>
  <c r="E33" i="9"/>
  <c r="D185" i="9" s="1"/>
  <c r="E35" i="9"/>
  <c r="E36" i="9"/>
  <c r="E37" i="9"/>
  <c r="E38" i="9"/>
  <c r="E39" i="9"/>
  <c r="E41" i="9"/>
  <c r="D193" i="9" s="1"/>
  <c r="E42" i="9"/>
  <c r="D194" i="9" s="1"/>
  <c r="E43" i="9"/>
  <c r="D195" i="9" s="1"/>
  <c r="E44" i="9"/>
  <c r="D196" i="9" s="1"/>
  <c r="E45" i="9"/>
  <c r="D197" i="9" s="1"/>
  <c r="E47" i="9"/>
  <c r="E48" i="9"/>
  <c r="E49" i="9"/>
  <c r="E50" i="9"/>
  <c r="E51" i="9"/>
  <c r="E53" i="9"/>
  <c r="D205" i="9" s="1"/>
  <c r="E54" i="9"/>
  <c r="D206" i="9" s="1"/>
  <c r="E55" i="9"/>
  <c r="D207" i="9" s="1"/>
  <c r="E56" i="9"/>
  <c r="D208" i="9" s="1"/>
  <c r="E57" i="9"/>
  <c r="D209" i="9" s="1"/>
  <c r="E59" i="9"/>
  <c r="D211" i="9" s="1"/>
  <c r="E60" i="9"/>
  <c r="E61" i="9"/>
  <c r="D213" i="9" s="1"/>
  <c r="E62" i="9"/>
  <c r="D214" i="9" s="1"/>
  <c r="E63" i="9"/>
  <c r="D215" i="9" s="1"/>
  <c r="F7" i="9"/>
  <c r="E159" i="9" s="1"/>
  <c r="F8" i="9"/>
  <c r="F9" i="9"/>
  <c r="F11" i="9"/>
  <c r="F12" i="9"/>
  <c r="F13" i="9"/>
  <c r="F14" i="9"/>
  <c r="E166" i="9" s="1"/>
  <c r="F15" i="9"/>
  <c r="F17" i="9"/>
  <c r="E169" i="9" s="1"/>
  <c r="F18" i="9"/>
  <c r="E170" i="9" s="1"/>
  <c r="F19" i="9"/>
  <c r="E171" i="9" s="1"/>
  <c r="F20" i="9"/>
  <c r="E172" i="9" s="1"/>
  <c r="F21" i="9"/>
  <c r="E173" i="9" s="1"/>
  <c r="F23" i="9"/>
  <c r="E175" i="9" s="1"/>
  <c r="F24" i="9"/>
  <c r="E176" i="9" s="1"/>
  <c r="F25" i="9"/>
  <c r="E177" i="9" s="1"/>
  <c r="F26" i="9"/>
  <c r="E178" i="9" s="1"/>
  <c r="F27" i="9"/>
  <c r="E179" i="9" s="1"/>
  <c r="F29" i="9"/>
  <c r="E181" i="9" s="1"/>
  <c r="F30" i="9"/>
  <c r="E182" i="9" s="1"/>
  <c r="F31" i="9"/>
  <c r="E183" i="9" s="1"/>
  <c r="F32" i="9"/>
  <c r="E184" i="9" s="1"/>
  <c r="F33" i="9"/>
  <c r="E185" i="9" s="1"/>
  <c r="F35" i="9"/>
  <c r="F36" i="9"/>
  <c r="F37" i="9"/>
  <c r="F38" i="9"/>
  <c r="F39" i="9"/>
  <c r="F41" i="9"/>
  <c r="E193" i="9" s="1"/>
  <c r="F42" i="9"/>
  <c r="E194" i="9" s="1"/>
  <c r="F43" i="9"/>
  <c r="E195" i="9" s="1"/>
  <c r="F44" i="9"/>
  <c r="F45" i="9"/>
  <c r="F47" i="9"/>
  <c r="F48" i="9"/>
  <c r="F49" i="9"/>
  <c r="F50" i="9"/>
  <c r="F51" i="9"/>
  <c r="F53" i="9"/>
  <c r="E205" i="9" s="1"/>
  <c r="F54" i="9"/>
  <c r="E206" i="9" s="1"/>
  <c r="F55" i="9"/>
  <c r="E207" i="9" s="1"/>
  <c r="F56" i="9"/>
  <c r="E208" i="9" s="1"/>
  <c r="F57" i="9"/>
  <c r="E209" i="9" s="1"/>
  <c r="F59" i="9"/>
  <c r="E211" i="9" s="1"/>
  <c r="F60" i="9"/>
  <c r="E212" i="9" s="1"/>
  <c r="F61" i="9"/>
  <c r="E213" i="9" s="1"/>
  <c r="F62" i="9"/>
  <c r="E214" i="9" s="1"/>
  <c r="F63" i="9"/>
  <c r="E215" i="9" s="1"/>
  <c r="G7" i="9"/>
  <c r="F159" i="9" s="1"/>
  <c r="G8" i="9"/>
  <c r="G9" i="9"/>
  <c r="G11" i="9"/>
  <c r="G12" i="9"/>
  <c r="G13" i="9"/>
  <c r="G14" i="9"/>
  <c r="F166" i="9" s="1"/>
  <c r="G15" i="9"/>
  <c r="G17" i="9"/>
  <c r="F169" i="9" s="1"/>
  <c r="G18" i="9"/>
  <c r="F170" i="9" s="1"/>
  <c r="G19" i="9"/>
  <c r="G20" i="9"/>
  <c r="F172" i="9" s="1"/>
  <c r="G21" i="9"/>
  <c r="F173" i="9" s="1"/>
  <c r="G23" i="9"/>
  <c r="F175" i="9" s="1"/>
  <c r="G24" i="9"/>
  <c r="F176" i="9" s="1"/>
  <c r="G25" i="9"/>
  <c r="F177" i="9" s="1"/>
  <c r="G26" i="9"/>
  <c r="F178" i="9" s="1"/>
  <c r="G27" i="9"/>
  <c r="F179" i="9" s="1"/>
  <c r="G29" i="9"/>
  <c r="F181" i="9" s="1"/>
  <c r="G30" i="9"/>
  <c r="F182" i="9" s="1"/>
  <c r="G31" i="9"/>
  <c r="F183" i="9" s="1"/>
  <c r="G32" i="9"/>
  <c r="F184" i="9" s="1"/>
  <c r="G33" i="9"/>
  <c r="F185" i="9" s="1"/>
  <c r="G35" i="9"/>
  <c r="G36" i="9"/>
  <c r="G37" i="9"/>
  <c r="G38" i="9"/>
  <c r="G39" i="9"/>
  <c r="G41" i="9"/>
  <c r="F193" i="9" s="1"/>
  <c r="G42" i="9"/>
  <c r="F194" i="9" s="1"/>
  <c r="G43" i="9"/>
  <c r="F195" i="9" s="1"/>
  <c r="G44" i="9"/>
  <c r="F196" i="9" s="1"/>
  <c r="G45" i="9"/>
  <c r="F197" i="9" s="1"/>
  <c r="G47" i="9"/>
  <c r="G48" i="9"/>
  <c r="G49" i="9"/>
  <c r="G50" i="9"/>
  <c r="G51" i="9"/>
  <c r="G53" i="9"/>
  <c r="F205" i="9" s="1"/>
  <c r="G54" i="9"/>
  <c r="F206" i="9" s="1"/>
  <c r="G55" i="9"/>
  <c r="F207" i="9" s="1"/>
  <c r="G56" i="9"/>
  <c r="G57" i="9"/>
  <c r="F209" i="9" s="1"/>
  <c r="G59" i="9"/>
  <c r="F211" i="9" s="1"/>
  <c r="G60" i="9"/>
  <c r="F212" i="9" s="1"/>
  <c r="G61" i="9"/>
  <c r="F213" i="9" s="1"/>
  <c r="G62" i="9"/>
  <c r="F214" i="9" s="1"/>
  <c r="G63" i="9"/>
  <c r="F215" i="9" s="1"/>
  <c r="H7" i="9"/>
  <c r="G159" i="9" s="1"/>
  <c r="H8" i="9"/>
  <c r="H9" i="9"/>
  <c r="H11" i="9"/>
  <c r="H12" i="9"/>
  <c r="H13" i="9"/>
  <c r="H14" i="9"/>
  <c r="G166" i="9" s="1"/>
  <c r="H15" i="9"/>
  <c r="H17" i="9"/>
  <c r="G169" i="9" s="1"/>
  <c r="H18" i="9"/>
  <c r="G170" i="9" s="1"/>
  <c r="H19" i="9"/>
  <c r="G171" i="9" s="1"/>
  <c r="H20" i="9"/>
  <c r="G172" i="9" s="1"/>
  <c r="H21" i="9"/>
  <c r="H23" i="9"/>
  <c r="G175" i="9" s="1"/>
  <c r="H24" i="9"/>
  <c r="G176" i="9" s="1"/>
  <c r="H25" i="9"/>
  <c r="G177" i="9" s="1"/>
  <c r="H26" i="9"/>
  <c r="G178" i="9" s="1"/>
  <c r="H27" i="9"/>
  <c r="G179" i="9" s="1"/>
  <c r="H29" i="9"/>
  <c r="H30" i="9"/>
  <c r="G182" i="9" s="1"/>
  <c r="H31" i="9"/>
  <c r="H32" i="9"/>
  <c r="G184" i="9" s="1"/>
  <c r="H33" i="9"/>
  <c r="G185" i="9" s="1"/>
  <c r="H35" i="9"/>
  <c r="H36" i="9"/>
  <c r="H37" i="9"/>
  <c r="H38" i="9"/>
  <c r="H39" i="9"/>
  <c r="H41" i="9"/>
  <c r="G193" i="9" s="1"/>
  <c r="H42" i="9"/>
  <c r="G194" i="9" s="1"/>
  <c r="H43" i="9"/>
  <c r="G195" i="9" s="1"/>
  <c r="H44" i="9"/>
  <c r="G196" i="9" s="1"/>
  <c r="H45" i="9"/>
  <c r="G197" i="9" s="1"/>
  <c r="H47" i="9"/>
  <c r="H48" i="9"/>
  <c r="H49" i="9"/>
  <c r="H50" i="9"/>
  <c r="H51" i="9"/>
  <c r="H53" i="9"/>
  <c r="G205" i="9" s="1"/>
  <c r="H54" i="9"/>
  <c r="H55" i="9"/>
  <c r="G207" i="9" s="1"/>
  <c r="H56" i="9"/>
  <c r="G208" i="9" s="1"/>
  <c r="H57" i="9"/>
  <c r="G209" i="9" s="1"/>
  <c r="H59" i="9"/>
  <c r="G211" i="9" s="1"/>
  <c r="H60" i="9"/>
  <c r="G212" i="9" s="1"/>
  <c r="H61" i="9"/>
  <c r="H62" i="9"/>
  <c r="G214" i="9" s="1"/>
  <c r="H63" i="9"/>
  <c r="G215" i="9" s="1"/>
  <c r="I7" i="9"/>
  <c r="H159" i="9" s="1"/>
  <c r="I8" i="9"/>
  <c r="I9" i="9"/>
  <c r="I11" i="9"/>
  <c r="I12" i="9"/>
  <c r="I13" i="9"/>
  <c r="I14" i="9"/>
  <c r="H166" i="9" s="1"/>
  <c r="I15" i="9"/>
  <c r="I17" i="9"/>
  <c r="H169" i="9" s="1"/>
  <c r="I18" i="9"/>
  <c r="H170" i="9" s="1"/>
  <c r="I19" i="9"/>
  <c r="H171" i="9" s="1"/>
  <c r="I20" i="9"/>
  <c r="H172" i="9" s="1"/>
  <c r="I21" i="9"/>
  <c r="H173" i="9" s="1"/>
  <c r="I23" i="9"/>
  <c r="H175" i="9" s="1"/>
  <c r="I24" i="9"/>
  <c r="H176" i="9" s="1"/>
  <c r="I25" i="9"/>
  <c r="H177" i="9" s="1"/>
  <c r="I26" i="9"/>
  <c r="H178" i="9" s="1"/>
  <c r="I27" i="9"/>
  <c r="I29" i="9"/>
  <c r="H181" i="9" s="1"/>
  <c r="I30" i="9"/>
  <c r="H182" i="9" s="1"/>
  <c r="I31" i="9"/>
  <c r="H183" i="9" s="1"/>
  <c r="I32" i="9"/>
  <c r="H184" i="9" s="1"/>
  <c r="I33" i="9"/>
  <c r="H185" i="9" s="1"/>
  <c r="I35" i="9"/>
  <c r="I36" i="9"/>
  <c r="I37" i="9"/>
  <c r="I38" i="9"/>
  <c r="I39" i="9"/>
  <c r="I41" i="9"/>
  <c r="I42" i="9"/>
  <c r="H194" i="9" s="1"/>
  <c r="I43" i="9"/>
  <c r="H195" i="9" s="1"/>
  <c r="I44" i="9"/>
  <c r="H196" i="9" s="1"/>
  <c r="I45" i="9"/>
  <c r="H197" i="9" s="1"/>
  <c r="I47" i="9"/>
  <c r="I48" i="9"/>
  <c r="I49" i="9"/>
  <c r="I50" i="9"/>
  <c r="I51" i="9"/>
  <c r="I53" i="9"/>
  <c r="H205" i="9" s="1"/>
  <c r="I54" i="9"/>
  <c r="H206" i="9" s="1"/>
  <c r="I55" i="9"/>
  <c r="H207" i="9" s="1"/>
  <c r="I56" i="9"/>
  <c r="H208" i="9" s="1"/>
  <c r="I57" i="9"/>
  <c r="H209" i="9" s="1"/>
  <c r="I59" i="9"/>
  <c r="H211" i="9" s="1"/>
  <c r="I60" i="9"/>
  <c r="H212" i="9" s="1"/>
  <c r="I61" i="9"/>
  <c r="H213" i="9" s="1"/>
  <c r="I62" i="9"/>
  <c r="H214" i="9" s="1"/>
  <c r="I63" i="9"/>
  <c r="H215" i="9" s="1"/>
  <c r="J7" i="9"/>
  <c r="I159" i="9" s="1"/>
  <c r="J8" i="9"/>
  <c r="J9" i="9"/>
  <c r="J11" i="9"/>
  <c r="J12" i="9"/>
  <c r="J13" i="9"/>
  <c r="J14" i="9"/>
  <c r="I166" i="9" s="1"/>
  <c r="J15" i="9"/>
  <c r="I167" i="9" s="1"/>
  <c r="J17" i="9"/>
  <c r="I169" i="9" s="1"/>
  <c r="J18" i="9"/>
  <c r="I170" i="9" s="1"/>
  <c r="J19" i="9"/>
  <c r="I171" i="9" s="1"/>
  <c r="J20" i="9"/>
  <c r="I172" i="9" s="1"/>
  <c r="J21" i="9"/>
  <c r="I173" i="9" s="1"/>
  <c r="J23" i="9"/>
  <c r="I175" i="9" s="1"/>
  <c r="J24" i="9"/>
  <c r="I176" i="9" s="1"/>
  <c r="J25" i="9"/>
  <c r="I177" i="9" s="1"/>
  <c r="J26" i="9"/>
  <c r="I178" i="9" s="1"/>
  <c r="J27" i="9"/>
  <c r="I179" i="9" s="1"/>
  <c r="J29" i="9"/>
  <c r="I181" i="9" s="1"/>
  <c r="J30" i="9"/>
  <c r="I182" i="9" s="1"/>
  <c r="J31" i="9"/>
  <c r="I183" i="9" s="1"/>
  <c r="J32" i="9"/>
  <c r="I184" i="9" s="1"/>
  <c r="J33" i="9"/>
  <c r="J35" i="9"/>
  <c r="J36" i="9"/>
  <c r="J37" i="9"/>
  <c r="J38" i="9"/>
  <c r="J39" i="9"/>
  <c r="J41" i="9"/>
  <c r="I193" i="9" s="1"/>
  <c r="J42" i="9"/>
  <c r="I194" i="9" s="1"/>
  <c r="J43" i="9"/>
  <c r="J44" i="9"/>
  <c r="I196" i="9" s="1"/>
  <c r="J45" i="9"/>
  <c r="I197" i="9" s="1"/>
  <c r="J47" i="9"/>
  <c r="J48" i="9"/>
  <c r="J49" i="9"/>
  <c r="J50" i="9"/>
  <c r="J51" i="9"/>
  <c r="J53" i="9"/>
  <c r="I205" i="9" s="1"/>
  <c r="J54" i="9"/>
  <c r="I206" i="9" s="1"/>
  <c r="J55" i="9"/>
  <c r="I207" i="9" s="1"/>
  <c r="J56" i="9"/>
  <c r="I208" i="9" s="1"/>
  <c r="J57" i="9"/>
  <c r="I209" i="9" s="1"/>
  <c r="J59" i="9"/>
  <c r="I211" i="9" s="1"/>
  <c r="J60" i="9"/>
  <c r="I212" i="9" s="1"/>
  <c r="J61" i="9"/>
  <c r="I213" i="9" s="1"/>
  <c r="J62" i="9"/>
  <c r="I214" i="9" s="1"/>
  <c r="J63" i="9"/>
  <c r="I215" i="9" s="1"/>
  <c r="K7" i="9"/>
  <c r="J159" i="9" s="1"/>
  <c r="K8" i="9"/>
  <c r="J160" i="9" s="1"/>
  <c r="K9" i="9"/>
  <c r="J161" i="9" s="1"/>
  <c r="K11" i="9"/>
  <c r="J163" i="9" s="1"/>
  <c r="K12" i="9"/>
  <c r="J164" i="9" s="1"/>
  <c r="K13" i="9"/>
  <c r="K14" i="9"/>
  <c r="J166" i="9" s="1"/>
  <c r="K15" i="9"/>
  <c r="J167" i="9" s="1"/>
  <c r="K17" i="9"/>
  <c r="J169" i="9" s="1"/>
  <c r="K18" i="9"/>
  <c r="K19" i="9"/>
  <c r="J171" i="9" s="1"/>
  <c r="K20" i="9"/>
  <c r="J172" i="9" s="1"/>
  <c r="K21" i="9"/>
  <c r="J173" i="9" s="1"/>
  <c r="K23" i="9"/>
  <c r="J175" i="9" s="1"/>
  <c r="K24" i="9"/>
  <c r="J176" i="9" s="1"/>
  <c r="K25" i="9"/>
  <c r="J177" i="9" s="1"/>
  <c r="K26" i="9"/>
  <c r="J178" i="9" s="1"/>
  <c r="K27" i="9"/>
  <c r="J179" i="9" s="1"/>
  <c r="K29" i="9"/>
  <c r="J181" i="9" s="1"/>
  <c r="K30" i="9"/>
  <c r="K31" i="9"/>
  <c r="J183" i="9" s="1"/>
  <c r="K32" i="9"/>
  <c r="J184" i="9" s="1"/>
  <c r="K33" i="9"/>
  <c r="J185" i="9" s="1"/>
  <c r="K35" i="9"/>
  <c r="K36" i="9"/>
  <c r="K37" i="9"/>
  <c r="K38" i="9"/>
  <c r="K39" i="9"/>
  <c r="K41" i="9"/>
  <c r="J193" i="9" s="1"/>
  <c r="K42" i="9"/>
  <c r="J194" i="9" s="1"/>
  <c r="K43" i="9"/>
  <c r="J195" i="9" s="1"/>
  <c r="K44" i="9"/>
  <c r="J196" i="9" s="1"/>
  <c r="K45" i="9"/>
  <c r="J197" i="9" s="1"/>
  <c r="K47" i="9"/>
  <c r="K48" i="9"/>
  <c r="K49" i="9"/>
  <c r="K50" i="9"/>
  <c r="K51" i="9"/>
  <c r="K53" i="9"/>
  <c r="K54" i="9"/>
  <c r="J206" i="9" s="1"/>
  <c r="K55" i="9"/>
  <c r="J207" i="9" s="1"/>
  <c r="K56" i="9"/>
  <c r="J208" i="9" s="1"/>
  <c r="K57" i="9"/>
  <c r="J209" i="9" s="1"/>
  <c r="K59" i="9"/>
  <c r="J211" i="9" s="1"/>
  <c r="K60" i="9"/>
  <c r="J212" i="9" s="1"/>
  <c r="K61" i="9"/>
  <c r="J213" i="9" s="1"/>
  <c r="K62" i="9"/>
  <c r="J214" i="9" s="1"/>
  <c r="K63" i="9"/>
  <c r="J215" i="9" s="1"/>
  <c r="L7" i="9"/>
  <c r="L8" i="9"/>
  <c r="K160" i="9" s="1"/>
  <c r="L9" i="9"/>
  <c r="K161" i="9" s="1"/>
  <c r="L11" i="9"/>
  <c r="K163" i="9" s="1"/>
  <c r="L12" i="9"/>
  <c r="K164" i="9" s="1"/>
  <c r="L13" i="9"/>
  <c r="K165" i="9" s="1"/>
  <c r="L14" i="9"/>
  <c r="K166" i="9" s="1"/>
  <c r="L15" i="9"/>
  <c r="K167" i="9" s="1"/>
  <c r="L17" i="9"/>
  <c r="K169" i="9" s="1"/>
  <c r="L18" i="9"/>
  <c r="K170" i="9" s="1"/>
  <c r="L19" i="9"/>
  <c r="K171" i="9" s="1"/>
  <c r="L20" i="9"/>
  <c r="K172" i="9" s="1"/>
  <c r="L21" i="9"/>
  <c r="K173" i="9" s="1"/>
  <c r="L23" i="9"/>
  <c r="K175" i="9" s="1"/>
  <c r="L24" i="9"/>
  <c r="K176" i="9" s="1"/>
  <c r="L25" i="9"/>
  <c r="K177" i="9" s="1"/>
  <c r="L26" i="9"/>
  <c r="K178" i="9" s="1"/>
  <c r="L27" i="9"/>
  <c r="K179" i="9" s="1"/>
  <c r="L29" i="9"/>
  <c r="K181" i="9" s="1"/>
  <c r="L30" i="9"/>
  <c r="K182" i="9" s="1"/>
  <c r="L31" i="9"/>
  <c r="K183" i="9" s="1"/>
  <c r="L32" i="9"/>
  <c r="L33" i="9"/>
  <c r="K185" i="9" s="1"/>
  <c r="L35" i="9"/>
  <c r="L36" i="9"/>
  <c r="L37" i="9"/>
  <c r="L38" i="9"/>
  <c r="L39" i="9"/>
  <c r="L41" i="9"/>
  <c r="K193" i="9" s="1"/>
  <c r="L42" i="9"/>
  <c r="L43" i="9"/>
  <c r="K195" i="9" s="1"/>
  <c r="L44" i="9"/>
  <c r="K196" i="9" s="1"/>
  <c r="L45" i="9"/>
  <c r="L47" i="9"/>
  <c r="L48" i="9"/>
  <c r="L49" i="9"/>
  <c r="L50" i="9"/>
  <c r="L51" i="9"/>
  <c r="L53" i="9"/>
  <c r="K205" i="9" s="1"/>
  <c r="L54" i="9"/>
  <c r="K206" i="9" s="1"/>
  <c r="L55" i="9"/>
  <c r="K207" i="9" s="1"/>
  <c r="L56" i="9"/>
  <c r="K208" i="9" s="1"/>
  <c r="L57" i="9"/>
  <c r="L59" i="9"/>
  <c r="K211" i="9" s="1"/>
  <c r="L60" i="9"/>
  <c r="K212" i="9" s="1"/>
  <c r="L61" i="9"/>
  <c r="K213" i="9" s="1"/>
  <c r="L62" i="9"/>
  <c r="K214" i="9" s="1"/>
  <c r="L63" i="9"/>
  <c r="K215" i="9" s="1"/>
  <c r="M7" i="9"/>
  <c r="L159" i="9" s="1"/>
  <c r="M8" i="9"/>
  <c r="L160" i="9" s="1"/>
  <c r="M9" i="9"/>
  <c r="L161" i="9" s="1"/>
  <c r="M11" i="9"/>
  <c r="L163" i="9" s="1"/>
  <c r="M12" i="9"/>
  <c r="M13" i="9"/>
  <c r="L165" i="9" s="1"/>
  <c r="M14" i="9"/>
  <c r="L166" i="9" s="1"/>
  <c r="M15" i="9"/>
  <c r="L167" i="9" s="1"/>
  <c r="M17" i="9"/>
  <c r="L169" i="9" s="1"/>
  <c r="M18" i="9"/>
  <c r="L170" i="9" s="1"/>
  <c r="M19" i="9"/>
  <c r="L171" i="9" s="1"/>
  <c r="M20" i="9"/>
  <c r="L172" i="9" s="1"/>
  <c r="M21" i="9"/>
  <c r="L173" i="9" s="1"/>
  <c r="M23" i="9"/>
  <c r="L175" i="9" s="1"/>
  <c r="M24" i="9"/>
  <c r="L176" i="9" s="1"/>
  <c r="M25" i="9"/>
  <c r="L177" i="9" s="1"/>
  <c r="M26" i="9"/>
  <c r="L178" i="9" s="1"/>
  <c r="M27" i="9"/>
  <c r="L179" i="9" s="1"/>
  <c r="M29" i="9"/>
  <c r="L181" i="9" s="1"/>
  <c r="M30" i="9"/>
  <c r="L182" i="9" s="1"/>
  <c r="M31" i="9"/>
  <c r="L183" i="9" s="1"/>
  <c r="M32" i="9"/>
  <c r="L184" i="9" s="1"/>
  <c r="M33" i="9"/>
  <c r="L185" i="9" s="1"/>
  <c r="M35" i="9"/>
  <c r="M36" i="9"/>
  <c r="M37" i="9"/>
  <c r="M38" i="9"/>
  <c r="M39" i="9"/>
  <c r="M41" i="9"/>
  <c r="L193" i="9" s="1"/>
  <c r="M42" i="9"/>
  <c r="L194" i="9" s="1"/>
  <c r="M43" i="9"/>
  <c r="L195" i="9" s="1"/>
  <c r="M44" i="9"/>
  <c r="L196" i="9" s="1"/>
  <c r="M45" i="9"/>
  <c r="L197" i="9" s="1"/>
  <c r="M47" i="9"/>
  <c r="M48" i="9"/>
  <c r="M49" i="9"/>
  <c r="M50" i="9"/>
  <c r="M51" i="9"/>
  <c r="M53" i="9"/>
  <c r="M54" i="9"/>
  <c r="L206" i="9" s="1"/>
  <c r="M55" i="9"/>
  <c r="L207" i="9" s="1"/>
  <c r="M56" i="9"/>
  <c r="L208" i="9" s="1"/>
  <c r="M57" i="9"/>
  <c r="L209" i="9" s="1"/>
  <c r="M59" i="9"/>
  <c r="L211" i="9" s="1"/>
  <c r="M60" i="9"/>
  <c r="L212" i="9" s="1"/>
  <c r="M61" i="9"/>
  <c r="L213" i="9" s="1"/>
  <c r="M62" i="9"/>
  <c r="L214" i="9" s="1"/>
  <c r="M63" i="9"/>
  <c r="N7" i="9"/>
  <c r="N8" i="9"/>
  <c r="M160" i="9" s="1"/>
  <c r="N9" i="9"/>
  <c r="M161" i="9" s="1"/>
  <c r="N11" i="9"/>
  <c r="M163" i="9" s="1"/>
  <c r="N12" i="9"/>
  <c r="M164" i="9" s="1"/>
  <c r="N13" i="9"/>
  <c r="M165" i="9" s="1"/>
  <c r="N14" i="9"/>
  <c r="O14" i="9" s="1"/>
  <c r="N15" i="9"/>
  <c r="O15" i="9" s="1"/>
  <c r="N17" i="9"/>
  <c r="M169" i="9" s="1"/>
  <c r="N18" i="9"/>
  <c r="M170" i="9" s="1"/>
  <c r="N19" i="9"/>
  <c r="M171" i="9" s="1"/>
  <c r="N20" i="9"/>
  <c r="M172" i="9" s="1"/>
  <c r="N21" i="9"/>
  <c r="M173" i="9" s="1"/>
  <c r="N23" i="9"/>
  <c r="N24" i="9"/>
  <c r="M176" i="9" s="1"/>
  <c r="N25" i="9"/>
  <c r="M177" i="9" s="1"/>
  <c r="N26" i="9"/>
  <c r="M178" i="9" s="1"/>
  <c r="N27" i="9"/>
  <c r="M179" i="9" s="1"/>
  <c r="N29" i="9"/>
  <c r="M181" i="9" s="1"/>
  <c r="N30" i="9"/>
  <c r="O30" i="9" s="1"/>
  <c r="N31" i="9"/>
  <c r="M183" i="9" s="1"/>
  <c r="N32" i="9"/>
  <c r="M184" i="9" s="1"/>
  <c r="N33" i="9"/>
  <c r="M185" i="9" s="1"/>
  <c r="N35" i="9"/>
  <c r="N36" i="9"/>
  <c r="N37" i="9"/>
  <c r="N38" i="9"/>
  <c r="N39" i="9"/>
  <c r="N41" i="9"/>
  <c r="M193" i="9" s="1"/>
  <c r="N42" i="9"/>
  <c r="M194" i="9" s="1"/>
  <c r="N43" i="9"/>
  <c r="M195" i="9" s="1"/>
  <c r="N44" i="9"/>
  <c r="M196" i="9" s="1"/>
  <c r="N45" i="9"/>
  <c r="M197" i="9" s="1"/>
  <c r="N47" i="9"/>
  <c r="N48" i="9"/>
  <c r="N49" i="9"/>
  <c r="N50" i="9"/>
  <c r="N51" i="9"/>
  <c r="N53" i="9"/>
  <c r="M205" i="9" s="1"/>
  <c r="N54" i="9"/>
  <c r="M206" i="9" s="1"/>
  <c r="N55" i="9"/>
  <c r="M207" i="9" s="1"/>
  <c r="N56" i="9"/>
  <c r="M208" i="9" s="1"/>
  <c r="N57" i="9"/>
  <c r="M209" i="9" s="1"/>
  <c r="N59" i="9"/>
  <c r="M211" i="9" s="1"/>
  <c r="N60" i="9"/>
  <c r="M212" i="9" s="1"/>
  <c r="N61" i="9"/>
  <c r="N62" i="9"/>
  <c r="M214" i="9" s="1"/>
  <c r="N63" i="9"/>
  <c r="M215" i="9" s="1"/>
  <c r="N141" i="9"/>
  <c r="B215" i="9"/>
  <c r="N130" i="7"/>
  <c r="O59" i="7"/>
  <c r="N139" i="2"/>
  <c r="O139" i="2" s="1"/>
  <c r="B200" i="7"/>
  <c r="C200" i="7"/>
  <c r="D200" i="7"/>
  <c r="E200" i="7"/>
  <c r="F200" i="7"/>
  <c r="G200" i="7"/>
  <c r="H200" i="7"/>
  <c r="I200" i="7"/>
  <c r="J200" i="7"/>
  <c r="K200" i="7"/>
  <c r="L200" i="7"/>
  <c r="M200" i="7"/>
  <c r="N200" i="7"/>
  <c r="P200" i="7"/>
  <c r="N129" i="7"/>
  <c r="O58" i="7"/>
  <c r="B214" i="2"/>
  <c r="C214" i="2"/>
  <c r="D214" i="2"/>
  <c r="E214" i="2"/>
  <c r="F214" i="2"/>
  <c r="G214" i="2"/>
  <c r="H214" i="2"/>
  <c r="I214" i="2"/>
  <c r="J214" i="2"/>
  <c r="K214" i="2"/>
  <c r="L214" i="2"/>
  <c r="M214" i="2"/>
  <c r="N138" i="2"/>
  <c r="G213" i="9"/>
  <c r="B199" i="7"/>
  <c r="C199" i="7"/>
  <c r="D199" i="7"/>
  <c r="E199" i="7"/>
  <c r="F199" i="7"/>
  <c r="G199" i="7"/>
  <c r="H199" i="7"/>
  <c r="I199" i="7"/>
  <c r="J199" i="7"/>
  <c r="K199" i="7"/>
  <c r="L199" i="7"/>
  <c r="M199" i="7"/>
  <c r="P199" i="7"/>
  <c r="N128" i="7"/>
  <c r="O57" i="7"/>
  <c r="B213" i="2"/>
  <c r="C213" i="2"/>
  <c r="D213" i="2"/>
  <c r="E213" i="2"/>
  <c r="F213" i="2"/>
  <c r="G213" i="2"/>
  <c r="H213" i="2"/>
  <c r="I213" i="2"/>
  <c r="J213" i="2"/>
  <c r="K213" i="2"/>
  <c r="L213" i="2"/>
  <c r="M213" i="2"/>
  <c r="N137" i="2"/>
  <c r="O137" i="2" s="1"/>
  <c r="D212" i="9"/>
  <c r="N126" i="7"/>
  <c r="O55" i="7"/>
  <c r="O126" i="7" s="1"/>
  <c r="B198" i="7"/>
  <c r="C198" i="7"/>
  <c r="D198" i="7"/>
  <c r="E198" i="7"/>
  <c r="F198" i="7"/>
  <c r="G198" i="7"/>
  <c r="H198" i="7"/>
  <c r="I198" i="7"/>
  <c r="J198" i="7"/>
  <c r="K198" i="7"/>
  <c r="L198" i="7"/>
  <c r="M198" i="7"/>
  <c r="P198" i="7"/>
  <c r="N127" i="7"/>
  <c r="O56" i="7"/>
  <c r="B212" i="2"/>
  <c r="C212" i="2"/>
  <c r="D212" i="2"/>
  <c r="E212" i="2"/>
  <c r="F212" i="2"/>
  <c r="G212" i="2"/>
  <c r="H212" i="2"/>
  <c r="I212" i="2"/>
  <c r="J212" i="2"/>
  <c r="K212" i="2"/>
  <c r="L212" i="2"/>
  <c r="M212" i="2"/>
  <c r="N136" i="2"/>
  <c r="N135" i="2"/>
  <c r="O135" i="2" s="1"/>
  <c r="H211" i="2"/>
  <c r="B211" i="2"/>
  <c r="C211" i="2"/>
  <c r="D211" i="2"/>
  <c r="E211" i="2"/>
  <c r="F211" i="2"/>
  <c r="G211" i="2"/>
  <c r="I211" i="2"/>
  <c r="J211" i="2"/>
  <c r="K211" i="2"/>
  <c r="L211" i="2"/>
  <c r="M211" i="2"/>
  <c r="B159" i="9"/>
  <c r="K159" i="9"/>
  <c r="B160" i="9"/>
  <c r="C161" i="9"/>
  <c r="L164" i="9"/>
  <c r="J165" i="9"/>
  <c r="B166" i="9"/>
  <c r="C169" i="9"/>
  <c r="J170" i="9"/>
  <c r="F171" i="9"/>
  <c r="G173" i="9"/>
  <c r="M175" i="9"/>
  <c r="C176" i="9"/>
  <c r="O24" i="9"/>
  <c r="C177" i="9"/>
  <c r="C178" i="9"/>
  <c r="H179" i="9"/>
  <c r="G181" i="9"/>
  <c r="J182" i="9"/>
  <c r="G183" i="9"/>
  <c r="C184" i="9"/>
  <c r="K184" i="9"/>
  <c r="I185" i="9"/>
  <c r="H190" i="9"/>
  <c r="H193" i="9"/>
  <c r="C194" i="9"/>
  <c r="K194" i="9"/>
  <c r="I195" i="9"/>
  <c r="E196" i="9"/>
  <c r="E197" i="9"/>
  <c r="D200" i="9"/>
  <c r="B205" i="9"/>
  <c r="J205" i="9"/>
  <c r="G206" i="9"/>
  <c r="C207" i="9"/>
  <c r="F208" i="9"/>
  <c r="O56" i="9"/>
  <c r="C209" i="9"/>
  <c r="K209" i="9"/>
  <c r="N123" i="9"/>
  <c r="B149" i="7"/>
  <c r="C149" i="7"/>
  <c r="D149" i="7"/>
  <c r="E149" i="7"/>
  <c r="F149" i="7"/>
  <c r="G149" i="7"/>
  <c r="H149" i="7"/>
  <c r="I149" i="7"/>
  <c r="J149" i="7"/>
  <c r="K149" i="7"/>
  <c r="L149" i="7"/>
  <c r="M149" i="7"/>
  <c r="O7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O8" i="7"/>
  <c r="B151" i="7"/>
  <c r="C151" i="7"/>
  <c r="D151" i="7"/>
  <c r="E151" i="7"/>
  <c r="F151" i="7"/>
  <c r="G151" i="7"/>
  <c r="H151" i="7"/>
  <c r="I151" i="7"/>
  <c r="J151" i="7"/>
  <c r="K151" i="7"/>
  <c r="L151" i="7"/>
  <c r="M151" i="7"/>
  <c r="O9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O10" i="7"/>
  <c r="B153" i="7"/>
  <c r="C153" i="7"/>
  <c r="D153" i="7"/>
  <c r="E153" i="7"/>
  <c r="F153" i="7"/>
  <c r="G153" i="7"/>
  <c r="H153" i="7"/>
  <c r="I153" i="7"/>
  <c r="J153" i="7"/>
  <c r="K153" i="7"/>
  <c r="L153" i="7"/>
  <c r="M153" i="7"/>
  <c r="O11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O13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O14" i="7"/>
  <c r="B157" i="7"/>
  <c r="C157" i="7"/>
  <c r="D157" i="7"/>
  <c r="E157" i="7"/>
  <c r="F157" i="7"/>
  <c r="G157" i="7"/>
  <c r="H157" i="7"/>
  <c r="I157" i="7"/>
  <c r="J157" i="7"/>
  <c r="K157" i="7"/>
  <c r="L157" i="7"/>
  <c r="M157" i="7"/>
  <c r="O15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O16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O17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O19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O20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O21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O22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O23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O25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O26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O27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28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O29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O31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32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33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O34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35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37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38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39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40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41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O43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44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45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O46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47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O49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50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51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52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53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N78" i="7"/>
  <c r="N79" i="7"/>
  <c r="N80" i="7"/>
  <c r="O80" i="7" s="1"/>
  <c r="N81" i="7"/>
  <c r="N82" i="7"/>
  <c r="O82" i="7" s="1"/>
  <c r="N84" i="7"/>
  <c r="N85" i="7"/>
  <c r="O85" i="7" s="1"/>
  <c r="N86" i="7"/>
  <c r="N87" i="7"/>
  <c r="O87" i="7" s="1"/>
  <c r="N88" i="7"/>
  <c r="N90" i="7"/>
  <c r="O90" i="7" s="1"/>
  <c r="N91" i="7"/>
  <c r="N92" i="7"/>
  <c r="O92" i="7" s="1"/>
  <c r="N93" i="7"/>
  <c r="N94" i="7"/>
  <c r="O94" i="7" s="1"/>
  <c r="N96" i="7"/>
  <c r="N97" i="7"/>
  <c r="O97" i="7" s="1"/>
  <c r="N98" i="7"/>
  <c r="N99" i="7"/>
  <c r="O99" i="7" s="1"/>
  <c r="N100" i="7"/>
  <c r="N102" i="7"/>
  <c r="O102" i="7" s="1"/>
  <c r="N103" i="7"/>
  <c r="N104" i="7"/>
  <c r="O104" i="7" s="1"/>
  <c r="N105" i="7"/>
  <c r="N106" i="7"/>
  <c r="O106" i="7" s="1"/>
  <c r="N108" i="7"/>
  <c r="N109" i="7"/>
  <c r="O109" i="7" s="1"/>
  <c r="N110" i="7"/>
  <c r="N111" i="7"/>
  <c r="O111" i="7" s="1"/>
  <c r="N112" i="7"/>
  <c r="N114" i="7"/>
  <c r="O114" i="7" s="1"/>
  <c r="N115" i="7"/>
  <c r="N116" i="7"/>
  <c r="O116" i="7" s="1"/>
  <c r="N117" i="7"/>
  <c r="N118" i="7"/>
  <c r="O118" i="7" s="1"/>
  <c r="N120" i="7"/>
  <c r="N121" i="7"/>
  <c r="O121" i="7" s="1"/>
  <c r="N122" i="7"/>
  <c r="N123" i="7"/>
  <c r="O123" i="7" s="1"/>
  <c r="N124" i="7"/>
  <c r="O124" i="7"/>
  <c r="O122" i="7"/>
  <c r="O120" i="7"/>
  <c r="O117" i="7"/>
  <c r="O115" i="7"/>
  <c r="O112" i="7"/>
  <c r="O110" i="7"/>
  <c r="O108" i="7"/>
  <c r="O105" i="7"/>
  <c r="O103" i="7"/>
  <c r="O100" i="7"/>
  <c r="O98" i="7"/>
  <c r="O96" i="7"/>
  <c r="O93" i="7"/>
  <c r="O91" i="7"/>
  <c r="O88" i="7"/>
  <c r="O86" i="7"/>
  <c r="O84" i="7"/>
  <c r="O81" i="7"/>
  <c r="O79" i="7"/>
  <c r="B159" i="2"/>
  <c r="C159" i="2"/>
  <c r="E159" i="2"/>
  <c r="F159" i="2"/>
  <c r="G159" i="2"/>
  <c r="H159" i="2"/>
  <c r="I159" i="2"/>
  <c r="J159" i="2"/>
  <c r="K159" i="2"/>
  <c r="L159" i="2"/>
  <c r="M159" i="2"/>
  <c r="O7" i="2"/>
  <c r="B160" i="2"/>
  <c r="C160" i="2"/>
  <c r="J160" i="2"/>
  <c r="K160" i="2"/>
  <c r="L160" i="2"/>
  <c r="M160" i="2"/>
  <c r="O8" i="2"/>
  <c r="B161" i="2"/>
  <c r="C161" i="2"/>
  <c r="J161" i="2"/>
  <c r="K161" i="2"/>
  <c r="L161" i="2"/>
  <c r="M161" i="2"/>
  <c r="O9" i="2"/>
  <c r="B163" i="2"/>
  <c r="C163" i="2"/>
  <c r="J163" i="2"/>
  <c r="K163" i="2"/>
  <c r="L163" i="2"/>
  <c r="M163" i="2"/>
  <c r="O11" i="2"/>
  <c r="B164" i="2"/>
  <c r="C164" i="2"/>
  <c r="J164" i="2"/>
  <c r="K164" i="2"/>
  <c r="L164" i="2"/>
  <c r="M164" i="2"/>
  <c r="O12" i="2"/>
  <c r="B165" i="2"/>
  <c r="C165" i="2"/>
  <c r="J165" i="2"/>
  <c r="K165" i="2"/>
  <c r="L165" i="2"/>
  <c r="M165" i="2"/>
  <c r="O13" i="2"/>
  <c r="B166" i="2"/>
  <c r="C166" i="2"/>
  <c r="E166" i="2"/>
  <c r="F166" i="2"/>
  <c r="G166" i="2"/>
  <c r="H166" i="2"/>
  <c r="I166" i="2"/>
  <c r="J166" i="2"/>
  <c r="K166" i="2"/>
  <c r="L166" i="2"/>
  <c r="M166" i="2"/>
  <c r="O14" i="2"/>
  <c r="B167" i="2"/>
  <c r="C167" i="2"/>
  <c r="I167" i="2"/>
  <c r="J167" i="2"/>
  <c r="K167" i="2"/>
  <c r="L167" i="2"/>
  <c r="M167" i="2"/>
  <c r="O15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7" i="2"/>
  <c r="O169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O18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9" i="2"/>
  <c r="O171" i="2"/>
  <c r="Q171" i="2" s="1"/>
  <c r="B172" i="2"/>
  <c r="C172" i="2"/>
  <c r="D172" i="2"/>
  <c r="E172" i="2"/>
  <c r="F172" i="2"/>
  <c r="G172" i="2"/>
  <c r="H172" i="2"/>
  <c r="I172" i="2"/>
  <c r="J172" i="2"/>
  <c r="K172" i="2"/>
  <c r="L172" i="2"/>
  <c r="M172" i="2"/>
  <c r="O20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21" i="2"/>
  <c r="O173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23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24" i="2"/>
  <c r="O176" i="2"/>
  <c r="Q176" i="2" s="1"/>
  <c r="B177" i="2"/>
  <c r="C177" i="2"/>
  <c r="D177" i="2"/>
  <c r="E177" i="2"/>
  <c r="F177" i="2"/>
  <c r="G177" i="2"/>
  <c r="H177" i="2"/>
  <c r="I177" i="2"/>
  <c r="J177" i="2"/>
  <c r="K177" i="2"/>
  <c r="L177" i="2"/>
  <c r="M177" i="2"/>
  <c r="O25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26" i="2"/>
  <c r="O178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27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29" i="2"/>
  <c r="O181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30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31" i="2"/>
  <c r="O183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32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33" i="2"/>
  <c r="O185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35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36" i="2"/>
  <c r="O188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37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38" i="2"/>
  <c r="O190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39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41" i="2"/>
  <c r="O193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42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43" i="2"/>
  <c r="O195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44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45" i="2"/>
  <c r="O197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47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48" i="2"/>
  <c r="O200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49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50" i="2"/>
  <c r="O202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51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 s="1"/>
  <c r="B206" i="2"/>
  <c r="C206" i="2"/>
  <c r="D206" i="2"/>
  <c r="E206" i="2"/>
  <c r="F206" i="2"/>
  <c r="G206" i="2"/>
  <c r="H206" i="2"/>
  <c r="I206" i="2"/>
  <c r="J206" i="2"/>
  <c r="K206" i="2"/>
  <c r="L206" i="2"/>
  <c r="M206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133" i="2"/>
  <c r="N132" i="2"/>
  <c r="O132" i="2" s="1"/>
  <c r="N131" i="2"/>
  <c r="N130" i="2"/>
  <c r="O130" i="2" s="1"/>
  <c r="N129" i="2"/>
  <c r="N127" i="2"/>
  <c r="O127" i="2" s="1"/>
  <c r="N126" i="2"/>
  <c r="O126" i="2" s="1"/>
  <c r="N125" i="2"/>
  <c r="O125" i="2" s="1"/>
  <c r="N124" i="2"/>
  <c r="O124" i="2" s="1"/>
  <c r="Q200" i="2" s="1"/>
  <c r="N123" i="2"/>
  <c r="O123" i="2" s="1"/>
  <c r="N121" i="2"/>
  <c r="O121" i="2" s="1"/>
  <c r="Q197" i="2" s="1"/>
  <c r="N120" i="2"/>
  <c r="O120" i="2" s="1"/>
  <c r="N119" i="2"/>
  <c r="O119" i="2" s="1"/>
  <c r="Q195" i="2" s="1"/>
  <c r="N118" i="2"/>
  <c r="O118" i="2" s="1"/>
  <c r="N117" i="2"/>
  <c r="O117" i="2" s="1"/>
  <c r="Q193" i="2" s="1"/>
  <c r="N115" i="2"/>
  <c r="O115" i="2" s="1"/>
  <c r="N114" i="2"/>
  <c r="O114" i="2" s="1"/>
  <c r="Q190" i="2" s="1"/>
  <c r="N113" i="2"/>
  <c r="O113" i="2" s="1"/>
  <c r="N112" i="2"/>
  <c r="O112" i="2" s="1"/>
  <c r="Q188" i="2" s="1"/>
  <c r="N111" i="2"/>
  <c r="O111" i="2" s="1"/>
  <c r="N109" i="2"/>
  <c r="O109" i="2" s="1"/>
  <c r="Q185" i="2" s="1"/>
  <c r="N108" i="2"/>
  <c r="O108" i="2" s="1"/>
  <c r="N107" i="2"/>
  <c r="O107" i="2" s="1"/>
  <c r="Q183" i="2" s="1"/>
  <c r="N106" i="2"/>
  <c r="O106" i="2" s="1"/>
  <c r="N105" i="2"/>
  <c r="Q178" i="2"/>
  <c r="Q173" i="2"/>
  <c r="Q169" i="2"/>
  <c r="Q29" i="2"/>
  <c r="C199" i="9" l="1"/>
  <c r="E203" i="9"/>
  <c r="G189" i="9"/>
  <c r="K201" i="9"/>
  <c r="K187" i="9"/>
  <c r="O48" i="9"/>
  <c r="O29" i="9"/>
  <c r="O57" i="9"/>
  <c r="O133" i="9" s="1"/>
  <c r="O33" i="9"/>
  <c r="M203" i="9"/>
  <c r="M199" i="9"/>
  <c r="M189" i="9"/>
  <c r="L191" i="9"/>
  <c r="K203" i="9"/>
  <c r="K199" i="9"/>
  <c r="K189" i="9"/>
  <c r="I203" i="9"/>
  <c r="I199" i="9"/>
  <c r="I189" i="9"/>
  <c r="H191" i="9"/>
  <c r="G203" i="9"/>
  <c r="G201" i="9"/>
  <c r="G199" i="9"/>
  <c r="G187" i="9"/>
  <c r="F191" i="9"/>
  <c r="E201" i="9"/>
  <c r="E199" i="9"/>
  <c r="E189" i="9"/>
  <c r="E187" i="9"/>
  <c r="D191" i="9"/>
  <c r="C203" i="9"/>
  <c r="C201" i="9"/>
  <c r="C189" i="9"/>
  <c r="C187" i="9"/>
  <c r="B191" i="9"/>
  <c r="O37" i="9"/>
  <c r="F202" i="9"/>
  <c r="F188" i="9"/>
  <c r="M167" i="9"/>
  <c r="N167" i="9" s="1"/>
  <c r="O167" i="9" s="1"/>
  <c r="Q167" i="9" s="1"/>
  <c r="O76" i="2"/>
  <c r="O47" i="9"/>
  <c r="O18" i="9"/>
  <c r="I77" i="2"/>
  <c r="B202" i="9"/>
  <c r="B200" i="9"/>
  <c r="D202" i="9"/>
  <c r="D190" i="9"/>
  <c r="D188" i="9"/>
  <c r="F200" i="9"/>
  <c r="F190" i="9"/>
  <c r="H202" i="9"/>
  <c r="H200" i="9"/>
  <c r="J202" i="9"/>
  <c r="J200" i="9"/>
  <c r="J188" i="9"/>
  <c r="K190" i="9"/>
  <c r="L227" i="2"/>
  <c r="J227" i="2"/>
  <c r="H227" i="2"/>
  <c r="F227" i="2"/>
  <c r="D227" i="2"/>
  <c r="B227" i="2"/>
  <c r="D228" i="2"/>
  <c r="L228" i="2"/>
  <c r="J228" i="2"/>
  <c r="H228" i="2"/>
  <c r="F228" i="2"/>
  <c r="C228" i="2"/>
  <c r="O61" i="9"/>
  <c r="O137" i="9" s="1"/>
  <c r="M213" i="9"/>
  <c r="O51" i="9"/>
  <c r="O127" i="9" s="1"/>
  <c r="O49" i="9"/>
  <c r="B196" i="9"/>
  <c r="N196" i="9" s="1"/>
  <c r="O44" i="9"/>
  <c r="O120" i="9" s="1"/>
  <c r="B194" i="9"/>
  <c r="O42" i="9"/>
  <c r="O118" i="9" s="1"/>
  <c r="O35" i="9"/>
  <c r="O111" i="9" s="1"/>
  <c r="B184" i="9"/>
  <c r="O32" i="9"/>
  <c r="B175" i="9"/>
  <c r="N175" i="9" s="1"/>
  <c r="O23" i="9"/>
  <c r="O11" i="9"/>
  <c r="B163" i="9"/>
  <c r="O8" i="9"/>
  <c r="B190" i="9"/>
  <c r="N114" i="9"/>
  <c r="O108" i="9"/>
  <c r="O105" i="2"/>
  <c r="O129" i="2"/>
  <c r="O131" i="2"/>
  <c r="O133" i="2"/>
  <c r="M227" i="2"/>
  <c r="K227" i="2"/>
  <c r="I227" i="2"/>
  <c r="G227" i="2"/>
  <c r="E227" i="2"/>
  <c r="C227" i="2"/>
  <c r="M228" i="2"/>
  <c r="K228" i="2"/>
  <c r="I228" i="2"/>
  <c r="G228" i="2"/>
  <c r="E228" i="2"/>
  <c r="B228" i="2"/>
  <c r="O78" i="7"/>
  <c r="N197" i="7"/>
  <c r="O197" i="7" s="1"/>
  <c r="P197" i="7" s="1"/>
  <c r="N194" i="7"/>
  <c r="O194" i="7" s="1"/>
  <c r="P194" i="7" s="1"/>
  <c r="N192" i="7"/>
  <c r="O192" i="7" s="1"/>
  <c r="P192" i="7" s="1"/>
  <c r="N189" i="7"/>
  <c r="O189" i="7" s="1"/>
  <c r="P189" i="7" s="1"/>
  <c r="N187" i="7"/>
  <c r="O187" i="7" s="1"/>
  <c r="P187" i="7" s="1"/>
  <c r="N185" i="7"/>
  <c r="O185" i="7" s="1"/>
  <c r="P185" i="7" s="1"/>
  <c r="N182" i="7"/>
  <c r="O182" i="7" s="1"/>
  <c r="P182" i="7" s="1"/>
  <c r="N180" i="7"/>
  <c r="O180" i="7" s="1"/>
  <c r="P180" i="7" s="1"/>
  <c r="N177" i="7"/>
  <c r="O177" i="7" s="1"/>
  <c r="P177" i="7" s="1"/>
  <c r="N175" i="7"/>
  <c r="O175" i="7" s="1"/>
  <c r="P175" i="7" s="1"/>
  <c r="N173" i="7"/>
  <c r="O173" i="7" s="1"/>
  <c r="P173" i="7" s="1"/>
  <c r="N170" i="7"/>
  <c r="O170" i="7" s="1"/>
  <c r="P170" i="7" s="1"/>
  <c r="N168" i="7"/>
  <c r="O168" i="7" s="1"/>
  <c r="P168" i="7" s="1"/>
  <c r="N165" i="7"/>
  <c r="O165" i="7" s="1"/>
  <c r="P165" i="7" s="1"/>
  <c r="N163" i="7"/>
  <c r="O163" i="7" s="1"/>
  <c r="P163" i="7" s="1"/>
  <c r="N161" i="7"/>
  <c r="O161" i="7" s="1"/>
  <c r="P161" i="7" s="1"/>
  <c r="N158" i="7"/>
  <c r="O158" i="7" s="1"/>
  <c r="P158" i="7" s="1"/>
  <c r="N156" i="7"/>
  <c r="O156" i="7" s="1"/>
  <c r="P156" i="7" s="1"/>
  <c r="N153" i="7"/>
  <c r="O153" i="7" s="1"/>
  <c r="P153" i="7" s="1"/>
  <c r="N151" i="7"/>
  <c r="O151" i="7" s="1"/>
  <c r="P151" i="7" s="1"/>
  <c r="N149" i="7"/>
  <c r="O113" i="9"/>
  <c r="N124" i="9"/>
  <c r="N126" i="9"/>
  <c r="B188" i="9"/>
  <c r="O27" i="9"/>
  <c r="O13" i="9"/>
  <c r="N195" i="7"/>
  <c r="O195" i="7" s="1"/>
  <c r="P195" i="7" s="1"/>
  <c r="N193" i="7"/>
  <c r="O193" i="7" s="1"/>
  <c r="P193" i="7" s="1"/>
  <c r="N191" i="7"/>
  <c r="O191" i="7" s="1"/>
  <c r="P191" i="7" s="1"/>
  <c r="N188" i="7"/>
  <c r="O188" i="7" s="1"/>
  <c r="P188" i="7" s="1"/>
  <c r="N186" i="7"/>
  <c r="O186" i="7" s="1"/>
  <c r="P186" i="7" s="1"/>
  <c r="N183" i="7"/>
  <c r="O183" i="7" s="1"/>
  <c r="P183" i="7" s="1"/>
  <c r="N181" i="7"/>
  <c r="O181" i="7" s="1"/>
  <c r="P181" i="7" s="1"/>
  <c r="N179" i="7"/>
  <c r="O179" i="7" s="1"/>
  <c r="P179" i="7" s="1"/>
  <c r="N176" i="7"/>
  <c r="O176" i="7" s="1"/>
  <c r="P176" i="7" s="1"/>
  <c r="N174" i="7"/>
  <c r="O174" i="7" s="1"/>
  <c r="P174" i="7" s="1"/>
  <c r="N171" i="7"/>
  <c r="O171" i="7" s="1"/>
  <c r="P171" i="7" s="1"/>
  <c r="N169" i="7"/>
  <c r="O169" i="7" s="1"/>
  <c r="P169" i="7" s="1"/>
  <c r="N164" i="7"/>
  <c r="O164" i="7" s="1"/>
  <c r="P164" i="7" s="1"/>
  <c r="N162" i="7"/>
  <c r="O162" i="7" s="1"/>
  <c r="P162" i="7" s="1"/>
  <c r="N159" i="7"/>
  <c r="O159" i="7" s="1"/>
  <c r="P159" i="7" s="1"/>
  <c r="N157" i="7"/>
  <c r="O157" i="7" s="1"/>
  <c r="P157" i="7" s="1"/>
  <c r="N155" i="7"/>
  <c r="O155" i="7" s="1"/>
  <c r="P155" i="7" s="1"/>
  <c r="N152" i="7"/>
  <c r="O152" i="7" s="1"/>
  <c r="P152" i="7" s="1"/>
  <c r="N150" i="7"/>
  <c r="O150" i="7" s="1"/>
  <c r="P150" i="7" s="1"/>
  <c r="O138" i="2"/>
  <c r="O136" i="2"/>
  <c r="N198" i="7"/>
  <c r="N199" i="7"/>
  <c r="M202" i="9"/>
  <c r="M200" i="9"/>
  <c r="M190" i="9"/>
  <c r="M188" i="9"/>
  <c r="L202" i="9"/>
  <c r="L200" i="9"/>
  <c r="L190" i="9"/>
  <c r="L188" i="9"/>
  <c r="K202" i="9"/>
  <c r="K200" i="9"/>
  <c r="K188" i="9"/>
  <c r="J190" i="9"/>
  <c r="I202" i="9"/>
  <c r="I200" i="9"/>
  <c r="I190" i="9"/>
  <c r="I188" i="9"/>
  <c r="H188" i="9"/>
  <c r="G202" i="9"/>
  <c r="G200" i="9"/>
  <c r="G190" i="9"/>
  <c r="G188" i="9"/>
  <c r="E202" i="9"/>
  <c r="E200" i="9"/>
  <c r="E190" i="9"/>
  <c r="E188" i="9"/>
  <c r="C202" i="9"/>
  <c r="C200" i="9"/>
  <c r="C190" i="9"/>
  <c r="C188" i="9"/>
  <c r="Q223" i="2"/>
  <c r="O215" i="2"/>
  <c r="Q215" i="2" s="1"/>
  <c r="O19" i="9"/>
  <c r="O38" i="9"/>
  <c r="B203" i="9"/>
  <c r="B201" i="9"/>
  <c r="B199" i="9"/>
  <c r="B189" i="9"/>
  <c r="B187" i="9"/>
  <c r="C191" i="9"/>
  <c r="D203" i="9"/>
  <c r="D201" i="9"/>
  <c r="D199" i="9"/>
  <c r="D189" i="9"/>
  <c r="D187" i="9"/>
  <c r="E191" i="9"/>
  <c r="F203" i="9"/>
  <c r="F201" i="9"/>
  <c r="F199" i="9"/>
  <c r="F189" i="9"/>
  <c r="F187" i="9"/>
  <c r="G191" i="9"/>
  <c r="H203" i="9"/>
  <c r="H199" i="9"/>
  <c r="H189" i="9"/>
  <c r="I191" i="9"/>
  <c r="J203" i="9"/>
  <c r="J201" i="9"/>
  <c r="J199" i="9"/>
  <c r="J189" i="9"/>
  <c r="J187" i="9"/>
  <c r="L203" i="9"/>
  <c r="L199" i="9"/>
  <c r="L189" i="9"/>
  <c r="M191" i="9"/>
  <c r="O43" i="9"/>
  <c r="O119" i="9" s="1"/>
  <c r="O9" i="9"/>
  <c r="M201" i="9"/>
  <c r="M187" i="9"/>
  <c r="L201" i="9"/>
  <c r="L187" i="9"/>
  <c r="K191" i="9"/>
  <c r="J191" i="9"/>
  <c r="I201" i="9"/>
  <c r="I187" i="9"/>
  <c r="H201" i="9"/>
  <c r="H187" i="9"/>
  <c r="M159" i="9"/>
  <c r="N159" i="9" s="1"/>
  <c r="N76" i="9"/>
  <c r="N75" i="9"/>
  <c r="M76" i="9"/>
  <c r="M75" i="9"/>
  <c r="L76" i="9"/>
  <c r="L75" i="9"/>
  <c r="K76" i="9"/>
  <c r="K75" i="9"/>
  <c r="J76" i="9"/>
  <c r="J75" i="9"/>
  <c r="I76" i="9"/>
  <c r="I75" i="9"/>
  <c r="H76" i="9"/>
  <c r="H75" i="9"/>
  <c r="G76" i="9"/>
  <c r="G75" i="9"/>
  <c r="F76" i="9"/>
  <c r="F75" i="9"/>
  <c r="E76" i="9"/>
  <c r="E75" i="9"/>
  <c r="D76" i="9"/>
  <c r="D75" i="9"/>
  <c r="C76" i="9"/>
  <c r="C75" i="9"/>
  <c r="B151" i="9"/>
  <c r="B152" i="9"/>
  <c r="C152" i="9"/>
  <c r="C151" i="9"/>
  <c r="D151" i="9"/>
  <c r="D152" i="9"/>
  <c r="E152" i="9"/>
  <c r="E151" i="9"/>
  <c r="F151" i="9"/>
  <c r="F152" i="9"/>
  <c r="G152" i="9"/>
  <c r="G151" i="9"/>
  <c r="H151" i="9"/>
  <c r="H152" i="9"/>
  <c r="I152" i="9"/>
  <c r="I151" i="9"/>
  <c r="J151" i="9"/>
  <c r="J152" i="9"/>
  <c r="K152" i="9"/>
  <c r="K151" i="9"/>
  <c r="L151" i="9"/>
  <c r="L152" i="9"/>
  <c r="M152" i="9"/>
  <c r="M151" i="9"/>
  <c r="N223" i="9"/>
  <c r="O223" i="9" s="1"/>
  <c r="O147" i="9"/>
  <c r="O145" i="9"/>
  <c r="O144" i="9"/>
  <c r="Q220" i="9" s="1"/>
  <c r="N209" i="2"/>
  <c r="O209" i="2" s="1"/>
  <c r="Q209" i="2" s="1"/>
  <c r="Q221" i="2"/>
  <c r="N214" i="2"/>
  <c r="O214" i="2" s="1"/>
  <c r="Q214" i="2" s="1"/>
  <c r="N207" i="2"/>
  <c r="O207" i="2" s="1"/>
  <c r="N208" i="2"/>
  <c r="O208" i="2" s="1"/>
  <c r="O144" i="2"/>
  <c r="Q220" i="2" s="1"/>
  <c r="N220" i="2"/>
  <c r="O220" i="2" s="1"/>
  <c r="N206" i="2"/>
  <c r="O206" i="2" s="1"/>
  <c r="Q206" i="2" s="1"/>
  <c r="O123" i="9"/>
  <c r="N212" i="2"/>
  <c r="O212" i="2" s="1"/>
  <c r="Q212" i="2" s="1"/>
  <c r="Q221" i="9"/>
  <c r="Q207" i="2"/>
  <c r="Q205" i="2"/>
  <c r="N203" i="2"/>
  <c r="O203" i="2" s="1"/>
  <c r="Q202" i="2"/>
  <c r="N201" i="2"/>
  <c r="O201" i="2" s="1"/>
  <c r="N199" i="2"/>
  <c r="O199" i="2" s="1"/>
  <c r="N196" i="2"/>
  <c r="O196" i="2" s="1"/>
  <c r="N194" i="2"/>
  <c r="O194" i="2" s="1"/>
  <c r="N191" i="2"/>
  <c r="O191" i="2" s="1"/>
  <c r="N189" i="2"/>
  <c r="O189" i="2" s="1"/>
  <c r="N187" i="2"/>
  <c r="O187" i="2" s="1"/>
  <c r="N184" i="2"/>
  <c r="O184" i="2" s="1"/>
  <c r="N182" i="2"/>
  <c r="O182" i="2" s="1"/>
  <c r="N179" i="2"/>
  <c r="O179" i="2" s="1"/>
  <c r="Q179" i="2" s="1"/>
  <c r="N177" i="2"/>
  <c r="O177" i="2" s="1"/>
  <c r="Q177" i="2" s="1"/>
  <c r="N175" i="2"/>
  <c r="O175" i="2" s="1"/>
  <c r="Q175" i="2" s="1"/>
  <c r="N172" i="2"/>
  <c r="O172" i="2" s="1"/>
  <c r="Q172" i="2" s="1"/>
  <c r="N170" i="2"/>
  <c r="O170" i="2" s="1"/>
  <c r="Q170" i="2" s="1"/>
  <c r="N211" i="2"/>
  <c r="O211" i="2" s="1"/>
  <c r="Q211" i="2" s="1"/>
  <c r="N213" i="2"/>
  <c r="O213" i="2" s="1"/>
  <c r="Q213" i="2" s="1"/>
  <c r="O60" i="9"/>
  <c r="O136" i="9" s="1"/>
  <c r="O39" i="9"/>
  <c r="O115" i="9" s="1"/>
  <c r="O25" i="9"/>
  <c r="O59" i="9"/>
  <c r="O135" i="9" s="1"/>
  <c r="O54" i="9"/>
  <c r="O130" i="9" s="1"/>
  <c r="M182" i="9"/>
  <c r="N182" i="9" s="1"/>
  <c r="O182" i="9" s="1"/>
  <c r="O20" i="9"/>
  <c r="O63" i="9"/>
  <c r="O139" i="9" s="1"/>
  <c r="L215" i="9"/>
  <c r="N215" i="9" s="1"/>
  <c r="O50" i="9"/>
  <c r="O45" i="9"/>
  <c r="O121" i="9" s="1"/>
  <c r="O36" i="9"/>
  <c r="O112" i="9" s="1"/>
  <c r="O26" i="9"/>
  <c r="O12" i="9"/>
  <c r="O106" i="9"/>
  <c r="O125" i="9"/>
  <c r="O55" i="9"/>
  <c r="O131" i="9" s="1"/>
  <c r="K197" i="9"/>
  <c r="N197" i="9" s="1"/>
  <c r="O41" i="9"/>
  <c r="O117" i="9" s="1"/>
  <c r="O31" i="9"/>
  <c r="O107" i="9" s="1"/>
  <c r="O124" i="9"/>
  <c r="M166" i="9"/>
  <c r="N166" i="9" s="1"/>
  <c r="O166" i="9" s="1"/>
  <c r="Q166" i="9" s="1"/>
  <c r="N159" i="2"/>
  <c r="N164" i="2"/>
  <c r="O164" i="2" s="1"/>
  <c r="Q164" i="2" s="1"/>
  <c r="N161" i="2"/>
  <c r="O161" i="2" s="1"/>
  <c r="Q161" i="2" s="1"/>
  <c r="O142" i="7"/>
  <c r="O75" i="2"/>
  <c r="O151" i="2"/>
  <c r="N176" i="9"/>
  <c r="O176" i="9" s="1"/>
  <c r="Q176" i="9" s="1"/>
  <c r="N171" i="9"/>
  <c r="N161" i="9"/>
  <c r="O161" i="9" s="1"/>
  <c r="Q161" i="9" s="1"/>
  <c r="N173" i="9"/>
  <c r="N169" i="9"/>
  <c r="N164" i="9"/>
  <c r="N167" i="2"/>
  <c r="O167" i="2" s="1"/>
  <c r="Q167" i="2" s="1"/>
  <c r="N166" i="2"/>
  <c r="O166" i="2" s="1"/>
  <c r="Q166" i="2" s="1"/>
  <c r="N165" i="2"/>
  <c r="O165" i="2" s="1"/>
  <c r="Q165" i="2" s="1"/>
  <c r="N163" i="2"/>
  <c r="O163" i="2" s="1"/>
  <c r="Q163" i="2" s="1"/>
  <c r="N160" i="2"/>
  <c r="O160" i="2" s="1"/>
  <c r="Q160" i="2" s="1"/>
  <c r="O53" i="9"/>
  <c r="O129" i="9" s="1"/>
  <c r="L205" i="9"/>
  <c r="N205" i="9" s="1"/>
  <c r="O105" i="9"/>
  <c r="O109" i="9"/>
  <c r="N188" i="9"/>
  <c r="O21" i="9"/>
  <c r="O17" i="9"/>
  <c r="O7" i="9"/>
  <c r="O62" i="9"/>
  <c r="O138" i="9" s="1"/>
  <c r="N209" i="9"/>
  <c r="N207" i="9"/>
  <c r="N195" i="9"/>
  <c r="N193" i="9"/>
  <c r="N214" i="9"/>
  <c r="N185" i="9"/>
  <c r="O185" i="9" s="1"/>
  <c r="N183" i="9"/>
  <c r="N181" i="9"/>
  <c r="N178" i="9"/>
  <c r="N212" i="9"/>
  <c r="O132" i="9"/>
  <c r="N208" i="9"/>
  <c r="O208" i="9" s="1"/>
  <c r="N206" i="9"/>
  <c r="N199" i="9"/>
  <c r="O199" i="9" s="1"/>
  <c r="N194" i="9"/>
  <c r="N189" i="9"/>
  <c r="O189" i="9" s="1"/>
  <c r="Q189" i="9" s="1"/>
  <c r="N184" i="9"/>
  <c r="O184" i="9" s="1"/>
  <c r="Q184" i="9" s="1"/>
  <c r="N179" i="9"/>
  <c r="N177" i="9"/>
  <c r="N172" i="9"/>
  <c r="N170" i="9"/>
  <c r="N165" i="9"/>
  <c r="N163" i="9"/>
  <c r="N160" i="9"/>
  <c r="O160" i="9" s="1"/>
  <c r="Q160" i="9" s="1"/>
  <c r="N211" i="9"/>
  <c r="N213" i="9"/>
  <c r="O213" i="9" s="1"/>
  <c r="Q208" i="2"/>
  <c r="Q203" i="2"/>
  <c r="Q201" i="2"/>
  <c r="Q199" i="2"/>
  <c r="Q196" i="2"/>
  <c r="Q194" i="2"/>
  <c r="Q191" i="2"/>
  <c r="Q189" i="2"/>
  <c r="Q187" i="2"/>
  <c r="Q184" i="2"/>
  <c r="Q182" i="2"/>
  <c r="N167" i="7"/>
  <c r="O167" i="7" s="1"/>
  <c r="P167" i="7" s="1"/>
  <c r="O175" i="9" l="1"/>
  <c r="Q175" i="9" s="1"/>
  <c r="N187" i="9"/>
  <c r="N203" i="9"/>
  <c r="O203" i="9" s="1"/>
  <c r="N200" i="9"/>
  <c r="O200" i="9" s="1"/>
  <c r="O163" i="9"/>
  <c r="Q163" i="9" s="1"/>
  <c r="O170" i="9"/>
  <c r="Q170" i="9" s="1"/>
  <c r="O179" i="9"/>
  <c r="Q179" i="9" s="1"/>
  <c r="O194" i="9"/>
  <c r="Q194" i="9" s="1"/>
  <c r="O209" i="9"/>
  <c r="O171" i="9"/>
  <c r="Q171" i="9" s="1"/>
  <c r="O197" i="9"/>
  <c r="O126" i="9"/>
  <c r="Q182" i="9"/>
  <c r="O114" i="9"/>
  <c r="N152" i="9"/>
  <c r="O196" i="9"/>
  <c r="N191" i="9"/>
  <c r="O191" i="9" s="1"/>
  <c r="Q191" i="9" s="1"/>
  <c r="N201" i="9"/>
  <c r="O201" i="9" s="1"/>
  <c r="N190" i="9"/>
  <c r="O190" i="9" s="1"/>
  <c r="N202" i="9"/>
  <c r="O202" i="9" s="1"/>
  <c r="Q202" i="9" s="1"/>
  <c r="Q199" i="9"/>
  <c r="L218" i="9"/>
  <c r="Q203" i="9"/>
  <c r="O165" i="9"/>
  <c r="Q165" i="9" s="1"/>
  <c r="O172" i="9"/>
  <c r="Q172" i="9" s="1"/>
  <c r="O187" i="9"/>
  <c r="Q187" i="9" s="1"/>
  <c r="O195" i="9"/>
  <c r="Q195" i="9" s="1"/>
  <c r="N151" i="9"/>
  <c r="O215" i="9"/>
  <c r="Q215" i="9" s="1"/>
  <c r="O177" i="9"/>
  <c r="Q177" i="9" s="1"/>
  <c r="Q201" i="9"/>
  <c r="O206" i="9"/>
  <c r="N228" i="2"/>
  <c r="O149" i="7"/>
  <c r="N227" i="2"/>
  <c r="O181" i="9"/>
  <c r="Q181" i="9" s="1"/>
  <c r="Q200" i="9"/>
  <c r="O188" i="9"/>
  <c r="Q188" i="9" s="1"/>
  <c r="P149" i="7"/>
  <c r="Q181" i="2"/>
  <c r="Q196" i="9"/>
  <c r="O178" i="9"/>
  <c r="Q178" i="9" s="1"/>
  <c r="O183" i="9"/>
  <c r="Q183" i="9" s="1"/>
  <c r="O76" i="9"/>
  <c r="O75" i="9"/>
  <c r="O152" i="9"/>
  <c r="I77" i="9"/>
  <c r="O151" i="9" s="1"/>
  <c r="Q213" i="9"/>
  <c r="B218" i="9"/>
  <c r="O211" i="9"/>
  <c r="Q211" i="9" s="1"/>
  <c r="M218" i="9"/>
  <c r="O212" i="9"/>
  <c r="Q212" i="9" s="1"/>
  <c r="O159" i="9"/>
  <c r="Q223" i="9"/>
  <c r="Q190" i="9"/>
  <c r="Q209" i="9"/>
  <c r="O207" i="9"/>
  <c r="Q207" i="9" s="1"/>
  <c r="Q185" i="9"/>
  <c r="O227" i="2"/>
  <c r="Q227" i="2" s="1"/>
  <c r="O164" i="9"/>
  <c r="Q164" i="9" s="1"/>
  <c r="Q197" i="9"/>
  <c r="Q206" i="9"/>
  <c r="O193" i="9"/>
  <c r="Q193" i="9" s="1"/>
  <c r="O173" i="9"/>
  <c r="Q173" i="9" s="1"/>
  <c r="Q208" i="9"/>
  <c r="O159" i="2"/>
  <c r="O228" i="2" s="1"/>
  <c r="O169" i="9"/>
  <c r="Q169" i="9" s="1"/>
  <c r="O214" i="9"/>
  <c r="Q214" i="9" s="1"/>
  <c r="O205" i="9"/>
  <c r="C218" i="9"/>
  <c r="O213" i="7"/>
  <c r="P213" i="7" s="1"/>
  <c r="Q159" i="9" l="1"/>
  <c r="N218" i="9"/>
  <c r="Q159" i="2"/>
  <c r="Q205" i="9"/>
  <c r="O227" i="9" l="1"/>
  <c r="Q227" i="9" s="1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<sst xmlns="http://schemas.openxmlformats.org/spreadsheetml/2006/main" count="300" uniqueCount="55">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</sst>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Q252"/>
  <sheetViews>
    <sheetView topLeftCell="A229" zoomScaleNormal="100" workbookViewId="0">
      <selection activeCell="O228" sqref="O228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:O69" si="1">SUM(C68:N68)</f>
        <v>9624</v>
      </c>
      <c r="P68" s="16"/>
      <c r="Q68" s="7"/>
      <c r="R68" s="16"/>
      <c r="S68" s="16"/>
      <c r="T68" s="16"/>
      <c r="U68" s="1"/>
    </row>
    <row r="69" spans="1:21" ht="15.75">
      <c r="A69" s="5"/>
      <c r="B69" s="16">
        <v>2010</v>
      </c>
      <c r="C69" s="2">
        <v>0</v>
      </c>
      <c r="D69" s="2">
        <v>0</v>
      </c>
      <c r="E69" s="2">
        <v>0</v>
      </c>
      <c r="F69" s="2">
        <v>521</v>
      </c>
      <c r="G69" s="2">
        <v>2754</v>
      </c>
      <c r="H69" s="2">
        <v>2203</v>
      </c>
      <c r="I69" s="2">
        <v>2067</v>
      </c>
      <c r="J69" s="2">
        <v>1760</v>
      </c>
      <c r="K69" s="2">
        <v>304</v>
      </c>
      <c r="L69" s="2">
        <v>0</v>
      </c>
      <c r="M69" s="2">
        <v>0</v>
      </c>
      <c r="N69" s="2">
        <v>0</v>
      </c>
      <c r="O69" s="2">
        <f t="shared" si="1"/>
        <v>9609</v>
      </c>
      <c r="P69" s="16"/>
      <c r="Q69" s="7"/>
      <c r="R69" s="16"/>
      <c r="S69" s="16"/>
      <c r="T69" s="16"/>
      <c r="U69" s="1"/>
    </row>
    <row r="70" spans="1:21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  <c r="T70" s="16"/>
      <c r="U70" s="1"/>
    </row>
    <row r="71" spans="1:21" ht="15.75">
      <c r="A71" s="5"/>
      <c r="B71" s="16">
        <v>2011</v>
      </c>
      <c r="C71" s="2">
        <v>0</v>
      </c>
      <c r="D71" s="2">
        <v>0</v>
      </c>
      <c r="E71" s="2">
        <v>0</v>
      </c>
      <c r="F71" s="2">
        <v>392</v>
      </c>
      <c r="G71" s="2">
        <v>2537</v>
      </c>
      <c r="H71" s="2">
        <v>2461</v>
      </c>
      <c r="I71" s="2">
        <v>2241</v>
      </c>
      <c r="J71" s="2">
        <v>1755</v>
      </c>
      <c r="K71" s="2">
        <v>503</v>
      </c>
      <c r="L71" s="2">
        <v>0</v>
      </c>
      <c r="M71" s="2">
        <v>0</v>
      </c>
      <c r="N71" s="2">
        <v>0</v>
      </c>
      <c r="O71" s="2">
        <f>SUM(C71:N71)</f>
        <v>9889</v>
      </c>
      <c r="P71" s="16"/>
      <c r="Q71" s="7"/>
      <c r="R71" s="16"/>
      <c r="S71" s="16"/>
      <c r="T71" s="16"/>
      <c r="U71" s="1"/>
    </row>
    <row r="72" spans="1:21" ht="15.75">
      <c r="A72" s="5"/>
      <c r="B72" s="16">
        <v>2012</v>
      </c>
      <c r="C72" s="2">
        <v>0</v>
      </c>
      <c r="D72" s="2">
        <v>0</v>
      </c>
      <c r="E72" s="2">
        <v>0</v>
      </c>
      <c r="F72" s="2">
        <v>828</v>
      </c>
      <c r="G72" s="2">
        <v>1790</v>
      </c>
      <c r="H72" s="2">
        <v>995</v>
      </c>
      <c r="I72" s="2">
        <v>460</v>
      </c>
      <c r="J72" s="2">
        <v>203</v>
      </c>
      <c r="K72" s="2">
        <v>377</v>
      </c>
      <c r="L72" s="2">
        <v>817</v>
      </c>
      <c r="M72" s="2">
        <v>0</v>
      </c>
      <c r="N72" s="2">
        <v>0</v>
      </c>
      <c r="O72" s="2">
        <f>SUM(C72:N72)</f>
        <v>5470</v>
      </c>
      <c r="P72" s="16"/>
      <c r="Q72" s="7"/>
      <c r="R72" s="16"/>
      <c r="S72" s="16"/>
      <c r="T72" s="16"/>
      <c r="U72" s="1"/>
    </row>
    <row r="73" spans="1:21" ht="15.75">
      <c r="A73" s="5"/>
      <c r="B73" s="16">
        <v>2013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0</v>
      </c>
      <c r="P73" s="16"/>
      <c r="Q73" s="7"/>
      <c r="R73" s="16"/>
      <c r="S73" s="16"/>
      <c r="T73" s="16"/>
      <c r="U73" s="1"/>
    </row>
    <row r="74" spans="1:21" ht="15.75">
      <c r="A74" s="5"/>
      <c r="B74" s="16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16"/>
      <c r="Q74" s="7"/>
      <c r="R74" s="16"/>
      <c r="S74" s="16"/>
      <c r="T74" s="16"/>
      <c r="U74" s="1"/>
    </row>
    <row r="75" spans="1:21" ht="16.5" thickBot="1">
      <c r="A75" s="5"/>
      <c r="B75" s="13" t="s">
        <v>1</v>
      </c>
      <c r="C75" s="14">
        <f>SUM(C7:C73)</f>
        <v>0</v>
      </c>
      <c r="D75" s="14">
        <f t="shared" ref="D75:N75" si="2">SUM(D7:D73)</f>
        <v>0</v>
      </c>
      <c r="E75" s="14">
        <f t="shared" si="2"/>
        <v>3918</v>
      </c>
      <c r="F75" s="14">
        <f t="shared" si="2"/>
        <v>97821</v>
      </c>
      <c r="G75" s="14">
        <f t="shared" si="2"/>
        <v>92316</v>
      </c>
      <c r="H75" s="14">
        <f t="shared" si="2"/>
        <v>72671</v>
      </c>
      <c r="I75" s="14">
        <f t="shared" si="2"/>
        <v>233923</v>
      </c>
      <c r="J75" s="14">
        <f t="shared" si="2"/>
        <v>231577</v>
      </c>
      <c r="K75" s="14">
        <f t="shared" si="2"/>
        <v>53653</v>
      </c>
      <c r="L75" s="14">
        <f t="shared" si="2"/>
        <v>817</v>
      </c>
      <c r="M75" s="14">
        <f t="shared" si="2"/>
        <v>0</v>
      </c>
      <c r="N75" s="14">
        <f t="shared" si="2"/>
        <v>0</v>
      </c>
      <c r="O75" s="14">
        <f>SUM(C75:N75)</f>
        <v>786696</v>
      </c>
      <c r="P75" s="16" t="s">
        <v>29</v>
      </c>
      <c r="Q75" s="7" t="s">
        <v>23</v>
      </c>
      <c r="R75" s="16"/>
      <c r="S75" s="2"/>
      <c r="T75" s="16"/>
      <c r="U75" s="1"/>
    </row>
    <row r="76" spans="1:21" ht="16.5" thickTop="1" thickBot="1">
      <c r="A76" s="5"/>
      <c r="B76" s="21" t="s">
        <v>2</v>
      </c>
      <c r="C76" s="22">
        <f>AVERAGE(C7:C73)</f>
        <v>0</v>
      </c>
      <c r="D76" s="22">
        <f t="shared" ref="D76:O76" si="3">AVERAGE(D7:D73)</f>
        <v>0</v>
      </c>
      <c r="E76" s="22">
        <f t="shared" si="3"/>
        <v>69.964285714285708</v>
      </c>
      <c r="F76" s="22">
        <f t="shared" si="3"/>
        <v>1746.8035714285713</v>
      </c>
      <c r="G76" s="22">
        <f t="shared" si="3"/>
        <v>1648.5</v>
      </c>
      <c r="H76" s="22">
        <f t="shared" si="3"/>
        <v>1297.6964285714287</v>
      </c>
      <c r="I76" s="22">
        <f t="shared" si="3"/>
        <v>4177.1964285714284</v>
      </c>
      <c r="J76" s="22">
        <f t="shared" si="3"/>
        <v>4135.3035714285716</v>
      </c>
      <c r="K76" s="22">
        <f t="shared" si="3"/>
        <v>958.08928571428567</v>
      </c>
      <c r="L76" s="22">
        <f t="shared" si="3"/>
        <v>14.589285714285714</v>
      </c>
      <c r="M76" s="22">
        <f t="shared" si="3"/>
        <v>0</v>
      </c>
      <c r="N76" s="22">
        <f t="shared" si="3"/>
        <v>0</v>
      </c>
      <c r="O76" s="22">
        <f t="shared" si="3"/>
        <v>14048.142857142857</v>
      </c>
      <c r="P76" s="16"/>
      <c r="Q76" s="5"/>
      <c r="R76" s="16"/>
      <c r="S76" s="16"/>
      <c r="T76" s="16"/>
      <c r="U76" s="1"/>
    </row>
    <row r="77" spans="1:21" ht="16.5" thickTop="1">
      <c r="A77" s="5"/>
      <c r="B77" s="16"/>
      <c r="C77" s="16" t="s">
        <v>30</v>
      </c>
      <c r="D77" s="16"/>
      <c r="E77" s="16"/>
      <c r="F77" s="16"/>
      <c r="G77" s="16"/>
      <c r="H77" s="16"/>
      <c r="I77" s="8">
        <f>SUM(O29:O72)</f>
        <v>364369</v>
      </c>
      <c r="J77" s="16" t="s">
        <v>31</v>
      </c>
      <c r="K77" s="16"/>
      <c r="L77" s="16"/>
      <c r="M77" s="16"/>
      <c r="N77" s="16"/>
      <c r="O77" s="16"/>
      <c r="P77" s="16"/>
      <c r="Q77" s="5"/>
      <c r="R77" s="16"/>
      <c r="S77" s="16"/>
      <c r="T77" s="16"/>
      <c r="U77" s="1"/>
    </row>
    <row r="78" spans="1:21">
      <c r="A78" s="45" t="s">
        <v>28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16"/>
      <c r="Q78" s="5"/>
      <c r="R78" s="16"/>
      <c r="S78" s="16"/>
      <c r="T78" s="16"/>
      <c r="U78" s="1"/>
    </row>
    <row r="79" spans="1:21">
      <c r="A79" s="45" t="s">
        <v>26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16"/>
      <c r="Q79" s="5"/>
      <c r="R79" s="16"/>
      <c r="S79" s="16"/>
      <c r="T79" s="16"/>
      <c r="U79" s="1"/>
    </row>
    <row r="80" spans="1:21">
      <c r="A80" s="45" t="s">
        <v>25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6"/>
      <c r="P80" s="16"/>
      <c r="Q80" s="5"/>
      <c r="R80" s="16"/>
      <c r="S80" s="16"/>
      <c r="T80" s="16"/>
      <c r="U80" s="1"/>
    </row>
    <row r="81" spans="1:21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 t="s">
        <v>18</v>
      </c>
      <c r="P81" s="16"/>
      <c r="Q81" s="5"/>
      <c r="R81" s="16"/>
      <c r="S81" s="16"/>
      <c r="T81" s="16"/>
      <c r="U81" s="1"/>
    </row>
    <row r="82" spans="1:21">
      <c r="A82" s="19" t="s">
        <v>0</v>
      </c>
      <c r="B82" s="17" t="s">
        <v>3</v>
      </c>
      <c r="C82" s="17" t="s">
        <v>4</v>
      </c>
      <c r="D82" s="17" t="s">
        <v>5</v>
      </c>
      <c r="E82" s="17" t="s">
        <v>6</v>
      </c>
      <c r="F82" s="17" t="s">
        <v>7</v>
      </c>
      <c r="G82" s="17" t="s">
        <v>8</v>
      </c>
      <c r="H82" s="17" t="s">
        <v>9</v>
      </c>
      <c r="I82" s="17" t="s">
        <v>10</v>
      </c>
      <c r="J82" s="17" t="s">
        <v>11</v>
      </c>
      <c r="K82" s="17" t="s">
        <v>12</v>
      </c>
      <c r="L82" s="17" t="s">
        <v>13</v>
      </c>
      <c r="M82" s="17" t="s">
        <v>14</v>
      </c>
      <c r="N82" s="17" t="s">
        <v>15</v>
      </c>
      <c r="O82" s="17" t="s">
        <v>19</v>
      </c>
      <c r="P82" s="6"/>
      <c r="Q82" s="5"/>
      <c r="R82" s="16"/>
      <c r="S82" s="16"/>
      <c r="T82" s="16"/>
      <c r="U82" s="1"/>
    </row>
    <row r="83" spans="1:21">
      <c r="A83" s="11">
        <v>1958</v>
      </c>
      <c r="B83" s="11"/>
      <c r="C83" s="11"/>
      <c r="D83" s="13" t="s">
        <v>32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6"/>
      <c r="Q83" s="5"/>
      <c r="R83" s="16"/>
      <c r="S83" s="16"/>
      <c r="T83" s="16"/>
      <c r="U83" s="1"/>
    </row>
    <row r="84" spans="1:21">
      <c r="A84" s="5">
        <v>1959</v>
      </c>
      <c r="B84" s="16"/>
      <c r="C84" s="16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16"/>
      <c r="K84" s="16"/>
      <c r="L84" s="16"/>
      <c r="M84" s="16"/>
      <c r="N84" s="16"/>
      <c r="O84" s="16"/>
      <c r="P84" s="16"/>
      <c r="Q84" s="5"/>
      <c r="R84" s="16"/>
      <c r="S84" s="16"/>
      <c r="T84" s="16"/>
      <c r="U84" s="1"/>
    </row>
    <row r="85" spans="1:21">
      <c r="A85" s="5">
        <v>1960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  <c r="T85" s="16"/>
      <c r="U85" s="1"/>
    </row>
    <row r="86" spans="1:21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5"/>
      <c r="R86" s="16"/>
      <c r="S86" s="16"/>
      <c r="T86" s="16"/>
      <c r="U86" s="1"/>
    </row>
    <row r="87" spans="1:21">
      <c r="A87" s="5">
        <v>1961</v>
      </c>
      <c r="B87" s="16"/>
      <c r="C87" s="16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16"/>
      <c r="K87" s="16"/>
      <c r="L87" s="16"/>
      <c r="M87" s="16"/>
      <c r="N87" s="16"/>
      <c r="O87" s="16"/>
      <c r="P87" s="16"/>
      <c r="Q87" s="5"/>
      <c r="R87" s="16"/>
      <c r="S87" s="16"/>
      <c r="T87" s="16"/>
      <c r="U87" s="1"/>
    </row>
    <row r="88" spans="1:21">
      <c r="A88" s="5">
        <v>1962</v>
      </c>
      <c r="B88" s="2"/>
      <c r="C88" s="2"/>
      <c r="D88" s="16" t="s">
        <v>33</v>
      </c>
      <c r="E88" s="16" t="s">
        <v>33</v>
      </c>
      <c r="F88" s="16" t="s">
        <v>33</v>
      </c>
      <c r="G88" s="16" t="s">
        <v>33</v>
      </c>
      <c r="H88" s="16" t="s">
        <v>33</v>
      </c>
      <c r="I88" s="16" t="s">
        <v>33</v>
      </c>
      <c r="J88" s="2"/>
      <c r="K88" s="2"/>
      <c r="L88" s="2"/>
      <c r="M88" s="2"/>
      <c r="N88" s="2"/>
      <c r="O88" s="10"/>
      <c r="P88" s="16"/>
      <c r="Q88" s="5"/>
      <c r="R88" s="16"/>
      <c r="S88" s="16"/>
      <c r="T88" s="16"/>
      <c r="U88" s="1"/>
    </row>
    <row r="89" spans="1:21">
      <c r="A89" s="5">
        <v>1963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16" t="s">
        <v>33</v>
      </c>
      <c r="J89" s="2"/>
      <c r="K89" s="2"/>
      <c r="L89" s="2"/>
      <c r="M89" s="2"/>
      <c r="N89" s="2"/>
      <c r="O89" s="10"/>
      <c r="P89" s="16"/>
      <c r="Q89" s="5"/>
      <c r="R89" s="16"/>
      <c r="S89" s="16"/>
      <c r="T89" s="16"/>
      <c r="U89" s="1"/>
    </row>
    <row r="90" spans="1:21">
      <c r="A90" s="5">
        <v>1964</v>
      </c>
      <c r="B90" s="2"/>
      <c r="C90" s="16"/>
      <c r="D90" s="1" t="s">
        <v>34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  <c r="T90" s="16"/>
      <c r="U90" s="1"/>
    </row>
    <row r="91" spans="1:21">
      <c r="A91" s="5">
        <v>1965</v>
      </c>
      <c r="B91" s="2"/>
      <c r="C91" s="2"/>
      <c r="D91" s="16" t="s">
        <v>33</v>
      </c>
      <c r="E91" s="16" t="s">
        <v>33</v>
      </c>
      <c r="F91" s="16" t="s">
        <v>33</v>
      </c>
      <c r="G91" s="16" t="s">
        <v>33</v>
      </c>
      <c r="H91" s="16" t="s">
        <v>33</v>
      </c>
      <c r="I91" s="2"/>
      <c r="J91" s="2"/>
      <c r="K91" s="2"/>
      <c r="L91" s="2"/>
      <c r="M91" s="2"/>
      <c r="N91" s="2"/>
      <c r="O91" s="10"/>
      <c r="P91" s="16"/>
      <c r="Q91" s="5"/>
      <c r="R91" s="16"/>
      <c r="S91" s="16"/>
      <c r="T91" s="16"/>
      <c r="U91" s="1"/>
    </row>
    <row r="92" spans="1:21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16"/>
      <c r="Q92" s="5"/>
      <c r="R92" s="16"/>
      <c r="S92" s="16"/>
      <c r="T92" s="16"/>
      <c r="U92" s="1"/>
    </row>
    <row r="93" spans="1:21">
      <c r="A93" s="28" t="s">
        <v>35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15690</v>
      </c>
      <c r="O93" s="10"/>
      <c r="P93" s="16"/>
      <c r="Q93" s="5"/>
      <c r="R93" s="16"/>
      <c r="S93" s="16"/>
      <c r="T93" s="16"/>
      <c r="U93" s="1"/>
    </row>
    <row r="94" spans="1:21">
      <c r="A94" s="28" t="s">
        <v>36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13786</v>
      </c>
      <c r="O94" s="10"/>
      <c r="P94" s="16"/>
      <c r="Q94" s="5"/>
      <c r="R94" s="16"/>
      <c r="S94" s="16"/>
      <c r="T94" s="16"/>
      <c r="U94" s="1"/>
    </row>
    <row r="95" spans="1:21">
      <c r="A95" s="28" t="s">
        <v>37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14099</v>
      </c>
      <c r="O95" s="10"/>
      <c r="P95" s="16"/>
      <c r="Q95" s="5"/>
      <c r="R95" s="16"/>
      <c r="S95" s="16"/>
      <c r="T95" s="16"/>
      <c r="U95" s="1"/>
    </row>
    <row r="96" spans="1:21">
      <c r="A96" s="28" t="s">
        <v>38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13817</v>
      </c>
      <c r="O96" s="10"/>
      <c r="P96" s="16"/>
      <c r="Q96" s="5"/>
      <c r="R96" s="16"/>
      <c r="S96" s="16"/>
      <c r="T96" s="16"/>
      <c r="U96" s="1"/>
    </row>
    <row r="97" spans="1:21">
      <c r="A97" s="28" t="s">
        <v>39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12416</v>
      </c>
      <c r="O97" s="10"/>
      <c r="P97" s="16"/>
      <c r="Q97" s="5"/>
      <c r="R97" s="16"/>
      <c r="S97" s="16"/>
      <c r="T97" s="16"/>
      <c r="U97" s="1"/>
    </row>
    <row r="98" spans="1:21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16"/>
      <c r="Q98" s="5"/>
      <c r="R98" s="16"/>
      <c r="S98" s="16"/>
      <c r="T98" s="16"/>
      <c r="U98" s="1"/>
    </row>
    <row r="99" spans="1:21">
      <c r="A99" s="28" t="s">
        <v>40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13179</v>
      </c>
      <c r="O99" s="10"/>
      <c r="P99" s="16"/>
      <c r="Q99" s="5"/>
      <c r="R99" s="16"/>
      <c r="S99" s="16"/>
      <c r="T99" s="16"/>
      <c r="U99" s="1"/>
    </row>
    <row r="100" spans="1:21">
      <c r="A100" s="28" t="s">
        <v>41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12862</v>
      </c>
      <c r="O100" s="10"/>
      <c r="P100" s="16"/>
      <c r="Q100" s="5"/>
      <c r="R100" s="16"/>
      <c r="S100" s="16"/>
      <c r="T100" s="16"/>
      <c r="U100" s="1"/>
    </row>
    <row r="101" spans="1:21">
      <c r="A101" s="28" t="s">
        <v>42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14016</v>
      </c>
      <c r="O101" s="10"/>
      <c r="P101" s="16"/>
      <c r="Q101" s="5"/>
      <c r="R101" s="16"/>
      <c r="S101" s="16"/>
      <c r="T101" s="16"/>
      <c r="U101" s="1"/>
    </row>
    <row r="102" spans="1:21">
      <c r="A102" s="28" t="s">
        <v>43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>
        <v>11103</v>
      </c>
      <c r="O102" s="10"/>
      <c r="P102" s="16"/>
      <c r="Q102" s="5"/>
      <c r="R102" s="16"/>
      <c r="S102" s="16"/>
      <c r="T102" s="16"/>
      <c r="U102" s="1"/>
    </row>
    <row r="103" spans="1:21">
      <c r="A103" s="28" t="s">
        <v>44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12220</v>
      </c>
      <c r="O103" s="10"/>
      <c r="P103" s="16"/>
      <c r="Q103" s="5"/>
      <c r="R103" s="16"/>
      <c r="S103" s="16"/>
      <c r="T103" s="16"/>
      <c r="U103" s="1"/>
    </row>
    <row r="104" spans="1:21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16"/>
      <c r="Q104" s="5"/>
      <c r="R104" s="16"/>
      <c r="S104" s="16"/>
      <c r="T104" s="16"/>
      <c r="U104" s="1"/>
    </row>
    <row r="105" spans="1:21">
      <c r="A105" s="4">
        <v>1976</v>
      </c>
      <c r="B105" s="2">
        <v>0</v>
      </c>
      <c r="C105" s="2">
        <v>0</v>
      </c>
      <c r="D105" s="2">
        <v>0</v>
      </c>
      <c r="E105" s="2">
        <v>1012</v>
      </c>
      <c r="F105" s="2">
        <v>355</v>
      </c>
      <c r="G105" s="2">
        <v>203</v>
      </c>
      <c r="H105" s="2">
        <v>4684</v>
      </c>
      <c r="I105" s="2">
        <v>4770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11024</v>
      </c>
      <c r="O105" s="10">
        <f>N105/O29</f>
        <v>0.63229136793805563</v>
      </c>
      <c r="P105" s="16"/>
      <c r="Q105" s="5"/>
      <c r="R105" s="16"/>
      <c r="S105" s="16"/>
      <c r="T105" s="16"/>
      <c r="U105" s="1"/>
    </row>
    <row r="106" spans="1:21">
      <c r="A106" s="4">
        <v>1977</v>
      </c>
      <c r="B106" s="2">
        <v>0</v>
      </c>
      <c r="C106" s="2">
        <v>0</v>
      </c>
      <c r="D106" s="2">
        <v>0</v>
      </c>
      <c r="E106" s="2">
        <v>468</v>
      </c>
      <c r="F106" s="2">
        <v>306</v>
      </c>
      <c r="G106" s="2">
        <v>421</v>
      </c>
      <c r="H106" s="2">
        <v>4724</v>
      </c>
      <c r="I106" s="2">
        <v>3535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9454</v>
      </c>
      <c r="O106" s="10">
        <f>N106/O30</f>
        <v>0.58124807869658779</v>
      </c>
      <c r="P106" s="16"/>
      <c r="Q106" s="5"/>
      <c r="R106" s="16"/>
      <c r="S106" s="16"/>
      <c r="T106" s="16"/>
      <c r="U106" s="1"/>
    </row>
    <row r="107" spans="1:21">
      <c r="A107" s="4">
        <v>1978</v>
      </c>
      <c r="B107" s="2">
        <v>0</v>
      </c>
      <c r="C107" s="2">
        <v>0</v>
      </c>
      <c r="D107" s="2">
        <v>0</v>
      </c>
      <c r="E107" s="2">
        <v>405</v>
      </c>
      <c r="F107" s="2">
        <v>483</v>
      </c>
      <c r="G107" s="2">
        <v>544</v>
      </c>
      <c r="H107" s="2">
        <v>4054</v>
      </c>
      <c r="I107" s="2">
        <v>2584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8070</v>
      </c>
      <c r="O107" s="10">
        <f>N107/O31</f>
        <v>0.51443870720979157</v>
      </c>
      <c r="P107" s="16"/>
      <c r="Q107" s="5"/>
      <c r="R107" s="16"/>
      <c r="S107" s="16"/>
      <c r="T107" s="16"/>
      <c r="U107" s="1"/>
    </row>
    <row r="108" spans="1:21">
      <c r="A108" s="4">
        <v>1979</v>
      </c>
      <c r="B108" s="2">
        <v>0</v>
      </c>
      <c r="C108" s="2">
        <v>0</v>
      </c>
      <c r="D108" s="2">
        <v>0</v>
      </c>
      <c r="E108" s="2">
        <v>225</v>
      </c>
      <c r="F108" s="2">
        <v>619</v>
      </c>
      <c r="G108" s="2">
        <v>69</v>
      </c>
      <c r="H108" s="2">
        <v>2720</v>
      </c>
      <c r="I108" s="2">
        <v>3072</v>
      </c>
      <c r="J108" s="2">
        <v>174</v>
      </c>
      <c r="K108" s="2">
        <v>0</v>
      </c>
      <c r="L108" s="2">
        <v>0</v>
      </c>
      <c r="M108" s="2">
        <v>0</v>
      </c>
      <c r="N108" s="2">
        <f>SUM(B108:M108)</f>
        <v>6879</v>
      </c>
      <c r="O108" s="10">
        <f>N108/O32</f>
        <v>0.53379374563513615</v>
      </c>
      <c r="P108" s="16"/>
      <c r="Q108" s="5"/>
      <c r="R108" s="16"/>
      <c r="S108" s="16"/>
      <c r="T108" s="16"/>
      <c r="U108" s="1"/>
    </row>
    <row r="109" spans="1:21">
      <c r="A109" s="4">
        <v>1980</v>
      </c>
      <c r="B109" s="2">
        <v>0</v>
      </c>
      <c r="C109" s="2">
        <v>0</v>
      </c>
      <c r="D109" s="2">
        <v>0</v>
      </c>
      <c r="E109" s="2">
        <v>34</v>
      </c>
      <c r="F109" s="2">
        <v>504</v>
      </c>
      <c r="G109" s="2">
        <v>114</v>
      </c>
      <c r="H109" s="2">
        <v>3651</v>
      </c>
      <c r="I109" s="2">
        <v>2852</v>
      </c>
      <c r="J109" s="2">
        <v>52</v>
      </c>
      <c r="K109" s="2">
        <v>0</v>
      </c>
      <c r="L109" s="2">
        <v>0</v>
      </c>
      <c r="M109" s="2">
        <v>0</v>
      </c>
      <c r="N109" s="2">
        <f>SUM(B109:M109)</f>
        <v>7207</v>
      </c>
      <c r="O109" s="10">
        <f>N109/O33</f>
        <v>0.55933255723709741</v>
      </c>
      <c r="P109" s="16"/>
      <c r="Q109" s="5"/>
      <c r="R109" s="16"/>
      <c r="S109" s="16"/>
      <c r="T109" s="16"/>
      <c r="U109" s="1"/>
    </row>
    <row r="110" spans="1:21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6"/>
      <c r="P110" s="16"/>
      <c r="Q110" s="5"/>
      <c r="R110" s="16"/>
      <c r="S110" s="16"/>
      <c r="T110" s="16"/>
      <c r="U110" s="1"/>
    </row>
    <row r="111" spans="1:21">
      <c r="A111" s="4">
        <v>1981</v>
      </c>
      <c r="B111" s="2">
        <v>0</v>
      </c>
      <c r="C111" s="2">
        <v>0</v>
      </c>
      <c r="D111" s="2">
        <v>28</v>
      </c>
      <c r="E111" s="2">
        <v>811</v>
      </c>
      <c r="F111" s="2">
        <v>77</v>
      </c>
      <c r="G111" s="2">
        <v>91</v>
      </c>
      <c r="H111" s="2">
        <v>2860</v>
      </c>
      <c r="I111" s="2">
        <v>2597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6464</v>
      </c>
      <c r="O111" s="10">
        <f>N111/O35</f>
        <v>0.51387232689402973</v>
      </c>
      <c r="P111" s="16"/>
      <c r="Q111" s="5"/>
      <c r="R111" s="16"/>
      <c r="S111" s="16"/>
      <c r="T111" s="16"/>
      <c r="U111" s="1"/>
    </row>
    <row r="112" spans="1:21">
      <c r="A112" s="4">
        <v>1982</v>
      </c>
      <c r="B112" s="2">
        <v>0</v>
      </c>
      <c r="C112" s="2">
        <v>0</v>
      </c>
      <c r="D112" s="2">
        <v>0</v>
      </c>
      <c r="E112" s="2">
        <v>99</v>
      </c>
      <c r="F112" s="2">
        <v>400</v>
      </c>
      <c r="G112" s="2">
        <v>0</v>
      </c>
      <c r="H112" s="2">
        <v>2142</v>
      </c>
      <c r="I112" s="2">
        <v>2575</v>
      </c>
      <c r="J112" s="2">
        <v>1109</v>
      </c>
      <c r="K112" s="2">
        <v>0</v>
      </c>
      <c r="L112" s="2">
        <v>0</v>
      </c>
      <c r="M112" s="2">
        <v>0</v>
      </c>
      <c r="N112" s="2">
        <f>SUM(B112:M112)</f>
        <v>6325</v>
      </c>
      <c r="O112" s="10">
        <f>N112/O36</f>
        <v>0.55983359886705608</v>
      </c>
      <c r="P112" s="16"/>
      <c r="Q112" s="5"/>
      <c r="R112" s="16"/>
      <c r="S112" s="16"/>
      <c r="T112" s="16"/>
      <c r="U112" s="1"/>
    </row>
    <row r="113" spans="1:21">
      <c r="A113" s="4">
        <v>1983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2624</v>
      </c>
      <c r="I113" s="2">
        <v>2245</v>
      </c>
      <c r="J113" s="2">
        <v>1211</v>
      </c>
      <c r="K113" s="2">
        <v>0</v>
      </c>
      <c r="L113" s="2">
        <v>0</v>
      </c>
      <c r="M113" s="2">
        <v>0</v>
      </c>
      <c r="N113" s="2">
        <f>SUM(B113:M113)</f>
        <v>6080</v>
      </c>
      <c r="O113" s="10">
        <f>N113/O37</f>
        <v>0.54568300125650693</v>
      </c>
      <c r="P113" s="16"/>
      <c r="Q113" s="5"/>
      <c r="R113" s="16"/>
      <c r="S113" s="16"/>
      <c r="T113" s="16"/>
      <c r="U113" s="1"/>
    </row>
    <row r="114" spans="1:21">
      <c r="A114" s="4">
        <v>1984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640</v>
      </c>
      <c r="H114" s="2">
        <v>2873</v>
      </c>
      <c r="I114" s="2">
        <v>3137</v>
      </c>
      <c r="J114" s="2">
        <v>864</v>
      </c>
      <c r="K114" s="2">
        <v>0</v>
      </c>
      <c r="L114" s="2">
        <v>0</v>
      </c>
      <c r="M114" s="2">
        <v>0</v>
      </c>
      <c r="N114" s="2">
        <f>SUM(B114:M114)</f>
        <v>7514</v>
      </c>
      <c r="O114" s="10">
        <f>N114/O38</f>
        <v>0.56213062018403526</v>
      </c>
      <c r="P114" s="16"/>
      <c r="Q114" s="5"/>
      <c r="R114" s="16"/>
      <c r="S114" s="16"/>
      <c r="T114" s="16"/>
      <c r="U114" s="1"/>
    </row>
    <row r="115" spans="1:21">
      <c r="A115" s="4">
        <v>1985</v>
      </c>
      <c r="B115" s="2">
        <v>0</v>
      </c>
      <c r="C115" s="2">
        <v>0</v>
      </c>
      <c r="D115" s="2">
        <v>0</v>
      </c>
      <c r="E115" s="2">
        <v>91</v>
      </c>
      <c r="F115" s="2">
        <v>284</v>
      </c>
      <c r="G115" s="2">
        <v>531</v>
      </c>
      <c r="H115" s="2">
        <v>2100</v>
      </c>
      <c r="I115" s="2">
        <v>2737</v>
      </c>
      <c r="J115" s="2">
        <v>97</v>
      </c>
      <c r="K115" s="2">
        <v>0</v>
      </c>
      <c r="L115" s="2">
        <v>0</v>
      </c>
      <c r="M115" s="2">
        <v>0</v>
      </c>
      <c r="N115" s="2">
        <f>SUM(B115:M115)</f>
        <v>5840</v>
      </c>
      <c r="O115" s="10">
        <f>N115/O39</f>
        <v>0.48312375909993382</v>
      </c>
      <c r="P115" s="16"/>
      <c r="Q115" s="5"/>
      <c r="R115" s="16"/>
      <c r="S115" s="16"/>
      <c r="T115" s="16"/>
      <c r="U115" s="1"/>
    </row>
    <row r="116" spans="1:21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6"/>
      <c r="P116" s="16"/>
      <c r="Q116" s="5"/>
      <c r="R116" s="16"/>
      <c r="S116" s="16"/>
      <c r="T116" s="16"/>
      <c r="U116" s="1"/>
    </row>
    <row r="117" spans="1:21">
      <c r="A117" s="4">
        <v>1986</v>
      </c>
      <c r="B117" s="2">
        <v>0</v>
      </c>
      <c r="C117" s="2">
        <v>0</v>
      </c>
      <c r="D117" s="2">
        <v>0</v>
      </c>
      <c r="E117" s="2">
        <v>321</v>
      </c>
      <c r="F117" s="2">
        <v>447</v>
      </c>
      <c r="G117" s="2">
        <v>542</v>
      </c>
      <c r="H117" s="2">
        <v>2569</v>
      </c>
      <c r="I117" s="2">
        <v>1773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5652</v>
      </c>
      <c r="O117" s="10">
        <f>N117/O41</f>
        <v>0.43967327887981328</v>
      </c>
      <c r="P117" s="16"/>
      <c r="Q117" s="5"/>
      <c r="R117" s="16"/>
      <c r="S117" s="16"/>
      <c r="T117" s="16"/>
      <c r="U117" s="1"/>
    </row>
    <row r="118" spans="1:21">
      <c r="A118" s="4">
        <v>1987</v>
      </c>
      <c r="B118" s="2">
        <v>0</v>
      </c>
      <c r="C118" s="2">
        <v>0</v>
      </c>
      <c r="D118" s="2">
        <v>0</v>
      </c>
      <c r="E118" s="2">
        <v>0</v>
      </c>
      <c r="F118" s="2">
        <v>208</v>
      </c>
      <c r="G118" s="2">
        <v>1003</v>
      </c>
      <c r="H118" s="2">
        <v>2688</v>
      </c>
      <c r="I118" s="2">
        <v>2130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6029</v>
      </c>
      <c r="O118" s="10">
        <f>N118/O42</f>
        <v>0.52937044516638865</v>
      </c>
      <c r="P118" s="16"/>
      <c r="Q118" s="5"/>
      <c r="R118" s="16"/>
      <c r="S118" s="16"/>
      <c r="T118" s="16"/>
      <c r="U118" s="1"/>
    </row>
    <row r="119" spans="1:21">
      <c r="A119" s="4">
        <v>1988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1464</v>
      </c>
      <c r="H119" s="2">
        <v>1904</v>
      </c>
      <c r="I119" s="2">
        <v>2287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5655</v>
      </c>
      <c r="O119" s="10">
        <f>N119/O43</f>
        <v>0.46762589928057552</v>
      </c>
      <c r="P119" s="16"/>
      <c r="Q119" s="5"/>
      <c r="R119" s="16"/>
      <c r="S119" s="16"/>
      <c r="T119" s="16"/>
      <c r="U119" s="1"/>
    </row>
    <row r="120" spans="1:21">
      <c r="A120" s="4">
        <v>1989</v>
      </c>
      <c r="B120" s="2">
        <v>0</v>
      </c>
      <c r="C120" s="2">
        <v>0</v>
      </c>
      <c r="D120" s="2">
        <v>0</v>
      </c>
      <c r="E120" s="2">
        <v>28</v>
      </c>
      <c r="F120" s="2">
        <v>500</v>
      </c>
      <c r="G120" s="2">
        <v>570</v>
      </c>
      <c r="H120" s="2">
        <v>2246</v>
      </c>
      <c r="I120" s="2">
        <v>2403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5747</v>
      </c>
      <c r="O120" s="10">
        <f>N120/O44</f>
        <v>0.54592951458155214</v>
      </c>
      <c r="P120" s="16"/>
      <c r="Q120" s="5"/>
      <c r="R120" s="16"/>
      <c r="S120" s="16"/>
      <c r="T120" s="16"/>
      <c r="U120" s="1"/>
    </row>
    <row r="121" spans="1:21">
      <c r="A121" s="4">
        <v>1990</v>
      </c>
      <c r="B121" s="2">
        <v>0</v>
      </c>
      <c r="C121" s="2">
        <v>0</v>
      </c>
      <c r="D121" s="2">
        <v>0</v>
      </c>
      <c r="E121" s="2">
        <v>83</v>
      </c>
      <c r="F121" s="2">
        <v>59</v>
      </c>
      <c r="G121" s="2">
        <v>1007</v>
      </c>
      <c r="H121" s="2">
        <v>3445</v>
      </c>
      <c r="I121" s="2">
        <v>508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5102</v>
      </c>
      <c r="O121" s="10">
        <f>N121/O45</f>
        <v>0.46092691300027105</v>
      </c>
      <c r="P121" s="16"/>
      <c r="Q121" s="5"/>
      <c r="R121" s="16"/>
      <c r="S121" s="16"/>
      <c r="T121" s="16"/>
      <c r="U121" s="1"/>
    </row>
    <row r="122" spans="1:21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6"/>
      <c r="P122" s="16"/>
      <c r="Q122" s="5"/>
      <c r="R122" s="16"/>
      <c r="S122" s="16"/>
      <c r="T122" s="16"/>
      <c r="U122" s="1"/>
    </row>
    <row r="123" spans="1:21">
      <c r="A123" s="5">
        <v>1991</v>
      </c>
      <c r="B123" s="2">
        <v>0</v>
      </c>
      <c r="C123" s="2">
        <v>0</v>
      </c>
      <c r="D123" s="2">
        <v>0</v>
      </c>
      <c r="E123" s="2">
        <v>422</v>
      </c>
      <c r="F123" s="2">
        <v>481</v>
      </c>
      <c r="G123" s="2">
        <v>827</v>
      </c>
      <c r="H123" s="2">
        <v>1932</v>
      </c>
      <c r="I123" s="2">
        <v>1049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4711</v>
      </c>
      <c r="O123" s="10">
        <f>N123/O47</f>
        <v>0.42936565803864379</v>
      </c>
      <c r="P123" s="16"/>
      <c r="Q123" s="5"/>
      <c r="R123" s="16"/>
      <c r="S123" s="16"/>
      <c r="T123" s="16"/>
      <c r="U123" s="1"/>
    </row>
    <row r="124" spans="1:21">
      <c r="A124" s="5">
        <v>1992</v>
      </c>
      <c r="B124" s="2">
        <v>0</v>
      </c>
      <c r="C124" s="2">
        <v>0</v>
      </c>
      <c r="D124" s="2">
        <v>0</v>
      </c>
      <c r="E124" s="2">
        <v>0</v>
      </c>
      <c r="F124" s="2">
        <v>86</v>
      </c>
      <c r="G124" s="2">
        <v>61</v>
      </c>
      <c r="H124" s="2">
        <v>1254</v>
      </c>
      <c r="I124" s="2">
        <v>1162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2563</v>
      </c>
      <c r="O124" s="10">
        <f>N124/O48</f>
        <v>0.28733183856502242</v>
      </c>
      <c r="P124" s="16"/>
      <c r="Q124" s="5"/>
      <c r="R124" s="16"/>
      <c r="S124" s="16"/>
      <c r="T124" s="16"/>
      <c r="U124" s="1"/>
    </row>
    <row r="125" spans="1:21">
      <c r="A125" s="5">
        <v>1993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653</v>
      </c>
      <c r="H125" s="2">
        <v>1419</v>
      </c>
      <c r="I125" s="2">
        <v>1815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3887</v>
      </c>
      <c r="O125" s="10">
        <f>N125/O49</f>
        <v>0.41800193569200988</v>
      </c>
      <c r="P125" s="16"/>
      <c r="Q125" s="5"/>
      <c r="R125" s="16"/>
      <c r="S125" s="16"/>
      <c r="T125" s="16"/>
      <c r="U125" s="1"/>
    </row>
    <row r="126" spans="1:21">
      <c r="A126" s="5">
        <v>1994</v>
      </c>
      <c r="B126" s="2">
        <v>0</v>
      </c>
      <c r="C126" s="2">
        <v>0</v>
      </c>
      <c r="D126" s="2">
        <v>0</v>
      </c>
      <c r="E126" s="2">
        <v>27</v>
      </c>
      <c r="F126" s="2">
        <v>270</v>
      </c>
      <c r="G126" s="2">
        <v>1063</v>
      </c>
      <c r="H126" s="2">
        <v>1715</v>
      </c>
      <c r="I126" s="2">
        <v>1414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4489</v>
      </c>
      <c r="O126" s="10">
        <f>N126/O50</f>
        <v>0.41369459036033546</v>
      </c>
      <c r="P126" s="16"/>
      <c r="Q126" s="5"/>
      <c r="R126" s="16"/>
      <c r="S126" s="16"/>
      <c r="T126" s="16"/>
      <c r="U126" s="1"/>
    </row>
    <row r="127" spans="1:21">
      <c r="A127" s="5">
        <v>1995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303</v>
      </c>
      <c r="H127" s="2">
        <v>1642</v>
      </c>
      <c r="I127" s="2">
        <v>2143</v>
      </c>
      <c r="J127" s="2">
        <v>236</v>
      </c>
      <c r="K127" s="2">
        <v>0</v>
      </c>
      <c r="L127" s="2">
        <v>0</v>
      </c>
      <c r="M127" s="2">
        <v>0</v>
      </c>
      <c r="N127" s="2">
        <f>SUM(B127:M127)</f>
        <v>4324</v>
      </c>
      <c r="O127" s="10">
        <f>N127/O51</f>
        <v>0.45386795423533116</v>
      </c>
      <c r="P127" s="16"/>
      <c r="Q127" s="5"/>
      <c r="R127" s="16"/>
      <c r="S127" s="16"/>
      <c r="T127" s="16"/>
      <c r="U127" s="1"/>
    </row>
    <row r="128" spans="1:21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16"/>
      <c r="Q128" s="5"/>
      <c r="R128" s="16"/>
      <c r="S128" s="16"/>
      <c r="T128" s="16"/>
      <c r="U128" s="1"/>
    </row>
    <row r="129" spans="1:21">
      <c r="A129" s="5">
        <v>1996</v>
      </c>
      <c r="B129" s="2">
        <v>0</v>
      </c>
      <c r="C129" s="2">
        <v>0</v>
      </c>
      <c r="D129" s="2">
        <v>0</v>
      </c>
      <c r="E129" s="2">
        <v>155</v>
      </c>
      <c r="F129" s="2">
        <v>478</v>
      </c>
      <c r="G129" s="2">
        <v>496</v>
      </c>
      <c r="H129" s="2">
        <v>1576</v>
      </c>
      <c r="I129" s="2">
        <v>1678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4383</v>
      </c>
      <c r="O129" s="10">
        <f>N129/O53</f>
        <v>0.43059239610963751</v>
      </c>
      <c r="P129" s="16"/>
      <c r="Q129" s="5"/>
      <c r="R129" s="16"/>
      <c r="S129" s="16"/>
      <c r="T129" s="16"/>
      <c r="U129" s="1"/>
    </row>
    <row r="130" spans="1:21">
      <c r="A130" s="5">
        <v>1997</v>
      </c>
      <c r="B130" s="2">
        <v>0</v>
      </c>
      <c r="C130" s="2">
        <v>0</v>
      </c>
      <c r="D130" s="2">
        <v>0</v>
      </c>
      <c r="E130" s="2">
        <v>0</v>
      </c>
      <c r="F130" s="2">
        <v>521</v>
      </c>
      <c r="G130" s="2">
        <v>621</v>
      </c>
      <c r="H130" s="2">
        <v>1971</v>
      </c>
      <c r="I130" s="2">
        <v>1891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5004</v>
      </c>
      <c r="O130" s="10">
        <f>N130/O54</f>
        <v>0.49633009323546917</v>
      </c>
      <c r="P130" s="16"/>
      <c r="Q130" s="5"/>
      <c r="R130" s="16"/>
      <c r="S130" s="16"/>
      <c r="T130" s="16"/>
      <c r="U130" s="1"/>
    </row>
    <row r="131" spans="1:21">
      <c r="A131" s="5">
        <v>1998</v>
      </c>
      <c r="B131" s="2">
        <v>0</v>
      </c>
      <c r="C131" s="2">
        <v>0</v>
      </c>
      <c r="D131" s="2">
        <v>0</v>
      </c>
      <c r="E131" s="2">
        <v>259</v>
      </c>
      <c r="F131" s="2">
        <v>534</v>
      </c>
      <c r="G131" s="2">
        <v>299</v>
      </c>
      <c r="H131" s="2">
        <v>1763</v>
      </c>
      <c r="I131" s="2">
        <v>1580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4435</v>
      </c>
      <c r="O131" s="10">
        <f>N131/O55</f>
        <v>0.4531984467606785</v>
      </c>
      <c r="P131" s="16"/>
      <c r="Q131" s="5"/>
      <c r="R131" s="16"/>
      <c r="S131" s="16"/>
      <c r="T131" s="16"/>
      <c r="U131" s="1"/>
    </row>
    <row r="132" spans="1:21">
      <c r="A132" s="5">
        <v>1999</v>
      </c>
      <c r="B132" s="2">
        <v>0</v>
      </c>
      <c r="C132" s="2">
        <v>0</v>
      </c>
      <c r="D132" s="2">
        <v>0</v>
      </c>
      <c r="E132" s="2">
        <v>0</v>
      </c>
      <c r="F132" s="2">
        <v>643</v>
      </c>
      <c r="G132" s="2">
        <v>547</v>
      </c>
      <c r="H132" s="2">
        <v>2092</v>
      </c>
      <c r="I132" s="2">
        <v>1835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5117</v>
      </c>
      <c r="O132" s="10">
        <f>N132/O56</f>
        <v>0.63258746445790581</v>
      </c>
      <c r="P132" s="16"/>
      <c r="Q132" s="5"/>
      <c r="R132" s="16"/>
      <c r="S132" s="16"/>
      <c r="T132" s="16"/>
      <c r="U132" s="1"/>
    </row>
    <row r="133" spans="1:21">
      <c r="A133" s="5">
        <v>2000</v>
      </c>
      <c r="B133" s="2">
        <v>0</v>
      </c>
      <c r="C133" s="2">
        <v>0</v>
      </c>
      <c r="D133" s="2">
        <v>0</v>
      </c>
      <c r="E133" s="2">
        <v>194</v>
      </c>
      <c r="F133" s="2">
        <v>609</v>
      </c>
      <c r="G133" s="2">
        <v>976</v>
      </c>
      <c r="H133" s="2">
        <v>1808</v>
      </c>
      <c r="I133" s="2">
        <v>912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4499</v>
      </c>
      <c r="O133" s="10">
        <f>N133/O57</f>
        <v>0.48169164882226978</v>
      </c>
      <c r="P133" s="16"/>
      <c r="Q133" s="5"/>
      <c r="R133" s="16"/>
      <c r="S133" s="16"/>
      <c r="T133" s="16"/>
      <c r="U133" s="1"/>
    </row>
    <row r="134" spans="1:21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16"/>
      <c r="Q134" s="5"/>
      <c r="R134" s="16"/>
      <c r="S134" s="16"/>
      <c r="T134" s="16"/>
      <c r="U134" s="1"/>
    </row>
    <row r="135" spans="1:21">
      <c r="A135" s="5">
        <v>2001</v>
      </c>
      <c r="B135" s="2">
        <v>0</v>
      </c>
      <c r="C135" s="2">
        <v>0</v>
      </c>
      <c r="D135" s="2">
        <v>0</v>
      </c>
      <c r="E135" s="2">
        <v>38</v>
      </c>
      <c r="F135" s="2">
        <v>431</v>
      </c>
      <c r="G135" s="2">
        <v>477</v>
      </c>
      <c r="H135" s="2">
        <v>1474</v>
      </c>
      <c r="I135" s="2">
        <v>313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2733</v>
      </c>
      <c r="O135" s="10">
        <f>N135/O59</f>
        <v>0.39244686961516367</v>
      </c>
      <c r="P135" s="16"/>
      <c r="Q135" s="5"/>
      <c r="R135" s="16"/>
      <c r="S135" s="16"/>
      <c r="T135" s="16"/>
      <c r="U135" s="1"/>
    </row>
    <row r="136" spans="1:21">
      <c r="A136" s="5">
        <v>2002</v>
      </c>
      <c r="B136" s="2">
        <v>0</v>
      </c>
      <c r="C136" s="2">
        <v>0</v>
      </c>
      <c r="D136" s="2">
        <v>0</v>
      </c>
      <c r="E136" s="2">
        <v>129</v>
      </c>
      <c r="F136" s="2">
        <v>325</v>
      </c>
      <c r="G136" s="2">
        <v>208</v>
      </c>
      <c r="H136" s="2">
        <v>2142</v>
      </c>
      <c r="I136" s="2">
        <v>88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2892</v>
      </c>
      <c r="O136" s="10">
        <f>N136/O60</f>
        <v>0.32262382864792505</v>
      </c>
      <c r="P136" s="16"/>
      <c r="Q136" s="5"/>
      <c r="R136" s="16"/>
      <c r="S136" s="16"/>
      <c r="T136" s="16"/>
      <c r="U136" s="1"/>
    </row>
    <row r="137" spans="1:21">
      <c r="A137" s="5">
        <v>2003</v>
      </c>
      <c r="B137" s="2">
        <v>0</v>
      </c>
      <c r="C137" s="2">
        <v>0</v>
      </c>
      <c r="D137" s="2">
        <v>0</v>
      </c>
      <c r="E137" s="2">
        <v>843</v>
      </c>
      <c r="F137" s="2">
        <v>586</v>
      </c>
      <c r="G137" s="2">
        <v>642</v>
      </c>
      <c r="H137" s="2">
        <v>729</v>
      </c>
      <c r="I137" s="2">
        <v>388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3188</v>
      </c>
      <c r="O137" s="10">
        <f>N137/O61</f>
        <v>0.39840039990002502</v>
      </c>
      <c r="P137" s="16"/>
      <c r="Q137" s="5"/>
      <c r="R137" s="16"/>
      <c r="S137" s="16"/>
      <c r="T137" s="16"/>
      <c r="U137" s="1"/>
    </row>
    <row r="138" spans="1:21">
      <c r="A138" s="5">
        <v>2004</v>
      </c>
      <c r="B138" s="2">
        <v>0</v>
      </c>
      <c r="C138" s="2">
        <v>0</v>
      </c>
      <c r="D138" s="2">
        <v>0</v>
      </c>
      <c r="E138" s="2">
        <v>304</v>
      </c>
      <c r="F138" s="2">
        <v>568</v>
      </c>
      <c r="G138" s="2">
        <v>421</v>
      </c>
      <c r="H138" s="2">
        <v>490</v>
      </c>
      <c r="I138" s="2">
        <v>569</v>
      </c>
      <c r="J138" s="2">
        <v>89</v>
      </c>
      <c r="K138" s="2">
        <v>0</v>
      </c>
      <c r="L138" s="2">
        <v>0</v>
      </c>
      <c r="M138" s="2">
        <v>0</v>
      </c>
      <c r="N138" s="2">
        <f>SUM(B138:M138)</f>
        <v>2441</v>
      </c>
      <c r="O138" s="10">
        <f>N138/O62</f>
        <v>0.28141572515563756</v>
      </c>
      <c r="P138" s="16"/>
      <c r="Q138" s="5"/>
      <c r="R138" s="16"/>
      <c r="S138" s="16"/>
      <c r="T138" s="16"/>
      <c r="U138" s="1"/>
    </row>
    <row r="139" spans="1:21">
      <c r="A139" s="5">
        <v>2005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3</v>
      </c>
      <c r="H139" s="2">
        <v>224</v>
      </c>
      <c r="I139" s="2">
        <v>220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447</v>
      </c>
      <c r="O139" s="10">
        <f>N139/O63</f>
        <v>6.8119475769582438E-2</v>
      </c>
      <c r="P139" s="16"/>
      <c r="Q139" s="5"/>
      <c r="R139" s="16"/>
      <c r="S139" s="16"/>
      <c r="T139" s="16"/>
      <c r="U139" s="1"/>
    </row>
    <row r="140" spans="1:21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16"/>
      <c r="Q140" s="5"/>
      <c r="R140" s="16"/>
      <c r="S140" s="16"/>
      <c r="T140" s="16"/>
      <c r="U140" s="1"/>
    </row>
    <row r="141" spans="1:21">
      <c r="A141" s="5">
        <v>2006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0</v>
      </c>
      <c r="O141" s="10">
        <v>0</v>
      </c>
      <c r="P141" s="16"/>
      <c r="Q141" s="5"/>
      <c r="R141" s="16"/>
      <c r="S141" s="16"/>
      <c r="T141" s="16"/>
      <c r="U141" s="1"/>
    </row>
    <row r="142" spans="1:21">
      <c r="A142" s="5">
        <v>2007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0</v>
      </c>
      <c r="O142" s="10">
        <v>0</v>
      </c>
      <c r="P142" s="16"/>
      <c r="Q142" s="5"/>
      <c r="R142" s="16"/>
      <c r="S142" s="16"/>
      <c r="T142" s="16"/>
      <c r="U142" s="1"/>
    </row>
    <row r="143" spans="1:21">
      <c r="A143" s="5">
        <v>2008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0</v>
      </c>
      <c r="O143" s="10">
        <v>0</v>
      </c>
      <c r="P143" s="16"/>
      <c r="Q143" s="5"/>
      <c r="R143" s="16"/>
      <c r="S143" s="16"/>
      <c r="T143" s="16"/>
      <c r="U143" s="1"/>
    </row>
    <row r="144" spans="1:21">
      <c r="A144" s="5">
        <v>2009</v>
      </c>
      <c r="B144" s="2">
        <v>0</v>
      </c>
      <c r="C144" s="2">
        <v>0</v>
      </c>
      <c r="D144" s="2">
        <v>0</v>
      </c>
      <c r="E144" s="2">
        <v>0</v>
      </c>
      <c r="F144" s="2">
        <v>88</v>
      </c>
      <c r="G144" s="2">
        <v>208</v>
      </c>
      <c r="H144" s="2">
        <v>197</v>
      </c>
      <c r="I144" s="2">
        <v>44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537</v>
      </c>
      <c r="O144" s="10">
        <f>N144/O68</f>
        <v>5.5798004987531173E-2</v>
      </c>
      <c r="P144" s="16"/>
      <c r="Q144" s="5"/>
      <c r="R144" s="16"/>
      <c r="S144" s="16"/>
      <c r="T144" s="16"/>
      <c r="U144" s="1"/>
    </row>
    <row r="145" spans="1:21">
      <c r="A145" s="5">
        <v>2010</v>
      </c>
      <c r="B145" s="2">
        <v>0</v>
      </c>
      <c r="C145" s="2">
        <v>0</v>
      </c>
      <c r="D145" s="2">
        <v>0</v>
      </c>
      <c r="E145" s="2">
        <v>0</v>
      </c>
      <c r="F145" s="2">
        <v>37</v>
      </c>
      <c r="G145" s="2">
        <v>136</v>
      </c>
      <c r="H145" s="2">
        <v>174</v>
      </c>
      <c r="I145" s="2">
        <v>352</v>
      </c>
      <c r="J145" s="2">
        <v>72</v>
      </c>
      <c r="K145" s="2">
        <v>0</v>
      </c>
      <c r="L145" s="2">
        <v>0</v>
      </c>
      <c r="M145" s="2">
        <v>0</v>
      </c>
      <c r="N145" s="2">
        <f>SUM(B145:M145)</f>
        <v>771</v>
      </c>
      <c r="O145" s="10">
        <f>N145/O69</f>
        <v>8.023727755229472E-2</v>
      </c>
      <c r="P145" s="16"/>
      <c r="Q145" s="5"/>
      <c r="R145" s="16"/>
      <c r="S145" s="16"/>
      <c r="T145" s="16"/>
      <c r="U145" s="1"/>
    </row>
    <row r="146" spans="1:21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16"/>
      <c r="Q146" s="5"/>
      <c r="R146" s="16"/>
      <c r="S146" s="16"/>
      <c r="T146" s="16"/>
      <c r="U146" s="1"/>
    </row>
    <row r="147" spans="1:21">
      <c r="A147" s="5">
        <v>2011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136</v>
      </c>
      <c r="H147" s="2">
        <v>394</v>
      </c>
      <c r="I147" s="2">
        <v>455</v>
      </c>
      <c r="J147" s="2">
        <v>111</v>
      </c>
      <c r="K147" s="2">
        <v>0</v>
      </c>
      <c r="L147" s="2">
        <v>0</v>
      </c>
      <c r="M147" s="2">
        <v>0</v>
      </c>
      <c r="N147" s="2">
        <f>SUM(B147:M147)</f>
        <v>1096</v>
      </c>
      <c r="O147" s="10">
        <f>N147/O71</f>
        <v>0.1108302153908383</v>
      </c>
      <c r="P147" s="16"/>
      <c r="Q147" s="5"/>
      <c r="R147" s="16"/>
      <c r="S147" s="16"/>
      <c r="T147" s="16"/>
      <c r="U147" s="1"/>
    </row>
    <row r="148" spans="1:21">
      <c r="A148" s="5">
        <v>2012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246</v>
      </c>
      <c r="H148" s="2">
        <v>200</v>
      </c>
      <c r="I148" s="2">
        <v>69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515</v>
      </c>
      <c r="O148" s="10">
        <f>N148/O72</f>
        <v>9.4149908592321752E-2</v>
      </c>
      <c r="P148" s="16"/>
      <c r="Q148" s="5"/>
      <c r="R148" s="16"/>
      <c r="S148" s="16"/>
      <c r="T148" s="16"/>
      <c r="U148" s="1"/>
    </row>
    <row r="149" spans="1:21">
      <c r="A149" s="5">
        <v>2013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0</v>
      </c>
      <c r="O149" s="10">
        <v>0</v>
      </c>
      <c r="P149" s="16"/>
      <c r="Q149" s="5"/>
      <c r="R149" s="16"/>
      <c r="S149" s="16"/>
      <c r="T149" s="16"/>
      <c r="U149" s="1"/>
    </row>
    <row r="150" spans="1:21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16"/>
      <c r="Q150" s="5"/>
      <c r="R150" s="16"/>
      <c r="S150" s="16"/>
      <c r="T150" s="16"/>
      <c r="U150" s="1"/>
    </row>
    <row r="151" spans="1:21" ht="16.5" thickBot="1">
      <c r="A151" s="13" t="s">
        <v>1</v>
      </c>
      <c r="B151" s="14">
        <f>SUM(B105:B149)</f>
        <v>0</v>
      </c>
      <c r="C151" s="14">
        <f t="shared" ref="C151:N151" si="4">SUM(C105:C149)</f>
        <v>0</v>
      </c>
      <c r="D151" s="14">
        <f t="shared" si="4"/>
        <v>28</v>
      </c>
      <c r="E151" s="14">
        <f t="shared" si="4"/>
        <v>5948</v>
      </c>
      <c r="F151" s="14">
        <f t="shared" si="4"/>
        <v>9899</v>
      </c>
      <c r="G151" s="14">
        <f t="shared" si="4"/>
        <v>15522</v>
      </c>
      <c r="H151" s="14">
        <f t="shared" si="4"/>
        <v>68480</v>
      </c>
      <c r="I151" s="14">
        <f t="shared" si="4"/>
        <v>57182</v>
      </c>
      <c r="J151" s="14">
        <f t="shared" si="4"/>
        <v>4015</v>
      </c>
      <c r="K151" s="14">
        <f t="shared" si="4"/>
        <v>0</v>
      </c>
      <c r="L151" s="14">
        <f t="shared" si="4"/>
        <v>0</v>
      </c>
      <c r="M151" s="14">
        <f t="shared" si="4"/>
        <v>0</v>
      </c>
      <c r="N151" s="14">
        <f t="shared" si="4"/>
        <v>161074</v>
      </c>
      <c r="O151" s="15">
        <f>N151/$I$77</f>
        <v>0.44206285386517513</v>
      </c>
      <c r="P151" s="16"/>
      <c r="Q151" s="7" t="s">
        <v>21</v>
      </c>
      <c r="R151" s="16"/>
      <c r="S151" s="16"/>
      <c r="T151" s="16"/>
      <c r="U151" s="1"/>
    </row>
    <row r="152" spans="1:21" ht="17.25" thickTop="1" thickBot="1">
      <c r="A152" s="24" t="s">
        <v>2</v>
      </c>
      <c r="B152" s="25">
        <f>AVERAGE(B105:B149)</f>
        <v>0</v>
      </c>
      <c r="C152" s="25">
        <f t="shared" ref="C152:M152" si="5">AVERAGE(C105:C149)</f>
        <v>0</v>
      </c>
      <c r="D152" s="25">
        <f t="shared" si="5"/>
        <v>0.73684210526315785</v>
      </c>
      <c r="E152" s="25">
        <f t="shared" si="5"/>
        <v>156.52631578947367</v>
      </c>
      <c r="F152" s="25">
        <f t="shared" si="5"/>
        <v>260.5</v>
      </c>
      <c r="G152" s="25">
        <f t="shared" si="5"/>
        <v>408.4736842105263</v>
      </c>
      <c r="H152" s="25">
        <f t="shared" si="5"/>
        <v>1802.1052631578948</v>
      </c>
      <c r="I152" s="25">
        <f t="shared" si="5"/>
        <v>1504.7894736842106</v>
      </c>
      <c r="J152" s="25">
        <f t="shared" si="5"/>
        <v>105.65789473684211</v>
      </c>
      <c r="K152" s="25">
        <f t="shared" si="5"/>
        <v>0</v>
      </c>
      <c r="L152" s="25">
        <f t="shared" si="5"/>
        <v>0</v>
      </c>
      <c r="M152" s="25">
        <f t="shared" si="5"/>
        <v>0</v>
      </c>
      <c r="N152" s="25">
        <f>AVERAGE(N93:N149)</f>
        <v>6130.458333333333</v>
      </c>
      <c r="O152" s="29">
        <f>AVERAGE(O105:O149)</f>
        <v>0.37447256699514359</v>
      </c>
      <c r="P152" s="16"/>
      <c r="Q152" s="7"/>
      <c r="R152" s="16"/>
      <c r="S152" s="16"/>
      <c r="T152" s="16"/>
      <c r="U152" s="1"/>
    </row>
    <row r="153" spans="1:21" ht="15.75" thickTop="1">
      <c r="A153" s="26"/>
      <c r="B153" s="25" t="s">
        <v>45</v>
      </c>
      <c r="C153" s="27"/>
      <c r="D153" s="27"/>
      <c r="E153" s="27"/>
      <c r="F153" s="26"/>
      <c r="G153" s="27"/>
      <c r="H153" s="27"/>
      <c r="I153" s="27"/>
      <c r="J153" s="27"/>
      <c r="K153" s="27"/>
      <c r="L153" s="27"/>
      <c r="M153" s="27"/>
      <c r="N153" s="27"/>
      <c r="O153" s="26"/>
      <c r="P153" s="16"/>
      <c r="Q153" s="5"/>
      <c r="R153" s="16"/>
      <c r="S153" s="16"/>
      <c r="T153" s="16"/>
      <c r="U153" s="1"/>
    </row>
    <row r="154" spans="1:21">
      <c r="A154" s="45" t="s">
        <v>28</v>
      </c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16"/>
      <c r="Q154" s="5"/>
      <c r="R154" s="16"/>
      <c r="S154" s="16"/>
      <c r="T154" s="16"/>
      <c r="U154" s="1"/>
    </row>
    <row r="155" spans="1:21">
      <c r="A155" s="45" t="s">
        <v>27</v>
      </c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16"/>
      <c r="Q155" s="5"/>
      <c r="R155" s="16"/>
      <c r="S155" s="16"/>
      <c r="T155" s="16"/>
      <c r="U155" s="1"/>
    </row>
    <row r="156" spans="1:21">
      <c r="A156" s="45" t="s">
        <v>25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6"/>
      <c r="P156" s="16"/>
      <c r="Q156" s="5"/>
      <c r="R156" s="16"/>
      <c r="S156" s="16"/>
      <c r="T156" s="16"/>
      <c r="U156" s="1"/>
    </row>
    <row r="157" spans="1:21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6" t="s">
        <v>20</v>
      </c>
      <c r="P157" s="16"/>
      <c r="Q157" s="5"/>
      <c r="R157" s="16"/>
      <c r="S157" s="16"/>
      <c r="T157" s="16"/>
      <c r="U157" s="1"/>
    </row>
    <row r="158" spans="1:21">
      <c r="A158" s="19" t="s">
        <v>0</v>
      </c>
      <c r="B158" s="12" t="s">
        <v>3</v>
      </c>
      <c r="C158" s="12" t="s">
        <v>4</v>
      </c>
      <c r="D158" s="12" t="s">
        <v>5</v>
      </c>
      <c r="E158" s="12" t="s">
        <v>6</v>
      </c>
      <c r="F158" s="12" t="s">
        <v>7</v>
      </c>
      <c r="G158" s="12" t="s">
        <v>8</v>
      </c>
      <c r="H158" s="12" t="s">
        <v>9</v>
      </c>
      <c r="I158" s="12" t="s">
        <v>10</v>
      </c>
      <c r="J158" s="12" t="s">
        <v>11</v>
      </c>
      <c r="K158" s="12" t="s">
        <v>12</v>
      </c>
      <c r="L158" s="12" t="s">
        <v>13</v>
      </c>
      <c r="M158" s="12" t="s">
        <v>14</v>
      </c>
      <c r="N158" s="12" t="s">
        <v>16</v>
      </c>
      <c r="O158" s="17" t="s">
        <v>19</v>
      </c>
      <c r="P158" s="6"/>
      <c r="Q158" s="16" t="s">
        <v>22</v>
      </c>
      <c r="R158" s="16"/>
      <c r="S158" s="16"/>
      <c r="T158" s="16"/>
      <c r="U158" s="1"/>
    </row>
    <row r="159" spans="1:21">
      <c r="A159" s="11">
        <v>1958</v>
      </c>
      <c r="B159" s="3">
        <f>C7-B83</f>
        <v>0</v>
      </c>
      <c r="C159" s="3">
        <f>D7-C83</f>
        <v>0</v>
      </c>
      <c r="D159" s="3">
        <v>0</v>
      </c>
      <c r="E159" s="3">
        <f>F7-E83</f>
        <v>0</v>
      </c>
      <c r="F159" s="3">
        <f>G7-F83</f>
        <v>1777</v>
      </c>
      <c r="G159" s="3">
        <f>H7-G83</f>
        <v>4306</v>
      </c>
      <c r="H159" s="3">
        <f>I7-H83</f>
        <v>6238</v>
      </c>
      <c r="I159" s="3">
        <f>J7-I83</f>
        <v>7208</v>
      </c>
      <c r="J159" s="3">
        <f>K7-J83</f>
        <v>6801</v>
      </c>
      <c r="K159" s="3">
        <f>L7-K83</f>
        <v>0</v>
      </c>
      <c r="L159" s="3">
        <f>M7-L83</f>
        <v>0</v>
      </c>
      <c r="M159" s="3">
        <f>N7-M83</f>
        <v>0</v>
      </c>
      <c r="N159" s="3">
        <f>SUM(B159:M159)</f>
        <v>26330</v>
      </c>
      <c r="O159" s="9">
        <f>N159/O7</f>
        <v>1</v>
      </c>
      <c r="P159" s="16"/>
      <c r="Q159" s="10">
        <f>O159+O83</f>
        <v>1</v>
      </c>
      <c r="R159" s="16"/>
      <c r="S159" s="16"/>
      <c r="T159" s="16"/>
      <c r="U159" s="1"/>
    </row>
    <row r="160" spans="1:21">
      <c r="A160" s="5">
        <v>1959</v>
      </c>
      <c r="B160" s="2">
        <f>C8-B84</f>
        <v>0</v>
      </c>
      <c r="C160" s="2">
        <f>D8-C84</f>
        <v>0</v>
      </c>
      <c r="D160" s="2">
        <v>0</v>
      </c>
      <c r="E160" s="2">
        <v>0</v>
      </c>
      <c r="F160" s="2">
        <v>1611</v>
      </c>
      <c r="G160" s="2">
        <v>5219</v>
      </c>
      <c r="H160" s="2">
        <v>6948</v>
      </c>
      <c r="I160" s="2">
        <v>7396</v>
      </c>
      <c r="J160" s="2">
        <f>K8-J84</f>
        <v>902</v>
      </c>
      <c r="K160" s="2">
        <f>L8-K84</f>
        <v>0</v>
      </c>
      <c r="L160" s="2">
        <f>M8-L84</f>
        <v>0</v>
      </c>
      <c r="M160" s="2">
        <f>N8-M84</f>
        <v>0</v>
      </c>
      <c r="N160" s="2">
        <f>SUM(B160:M160)</f>
        <v>22076</v>
      </c>
      <c r="O160" s="10">
        <f>N160/O8</f>
        <v>1</v>
      </c>
      <c r="P160" s="16"/>
      <c r="Q160" s="10">
        <f>O160+O84</f>
        <v>1</v>
      </c>
      <c r="R160" s="16"/>
      <c r="S160" s="16"/>
      <c r="T160" s="16"/>
      <c r="U160" s="1"/>
    </row>
    <row r="161" spans="1:21">
      <c r="A161" s="5">
        <v>1960</v>
      </c>
      <c r="B161" s="2">
        <f>C9-B85</f>
        <v>0</v>
      </c>
      <c r="C161" s="2">
        <f>D9-C85</f>
        <v>0</v>
      </c>
      <c r="D161" s="2">
        <v>0</v>
      </c>
      <c r="E161" s="2">
        <v>555</v>
      </c>
      <c r="F161" s="2">
        <v>1020</v>
      </c>
      <c r="G161" s="2">
        <v>4149</v>
      </c>
      <c r="H161" s="2">
        <v>7339</v>
      </c>
      <c r="I161" s="2">
        <v>7722</v>
      </c>
      <c r="J161" s="2">
        <f>K9-J85</f>
        <v>1309</v>
      </c>
      <c r="K161" s="2">
        <f>L9-K85</f>
        <v>0</v>
      </c>
      <c r="L161" s="2">
        <f>M9-L85</f>
        <v>0</v>
      </c>
      <c r="M161" s="2">
        <f>N9-M85</f>
        <v>0</v>
      </c>
      <c r="N161" s="2">
        <f>SUM(B161:M161)</f>
        <v>22094</v>
      </c>
      <c r="O161" s="10">
        <f>N161/O9</f>
        <v>1</v>
      </c>
      <c r="P161" s="16"/>
      <c r="Q161" s="10">
        <f>O161+O85</f>
        <v>1</v>
      </c>
      <c r="R161" s="16"/>
      <c r="S161" s="16"/>
      <c r="T161" s="16"/>
      <c r="U161" s="1"/>
    </row>
    <row r="162" spans="1:21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/>
      <c r="P162" s="16"/>
      <c r="Q162" s="5"/>
      <c r="R162" s="16"/>
      <c r="S162" s="16"/>
      <c r="T162" s="16"/>
      <c r="U162" s="1"/>
    </row>
    <row r="163" spans="1:21">
      <c r="A163" s="5">
        <v>1961</v>
      </c>
      <c r="B163" s="2">
        <f>C11-B87</f>
        <v>0</v>
      </c>
      <c r="C163" s="2">
        <f>D11-C87</f>
        <v>0</v>
      </c>
      <c r="D163" s="2">
        <v>0</v>
      </c>
      <c r="E163" s="2">
        <v>3689</v>
      </c>
      <c r="F163" s="2">
        <v>916</v>
      </c>
      <c r="G163" s="2">
        <v>1010</v>
      </c>
      <c r="H163" s="2">
        <v>12910</v>
      </c>
      <c r="I163" s="2">
        <v>13107</v>
      </c>
      <c r="J163" s="2">
        <f>K11-J87</f>
        <v>7981</v>
      </c>
      <c r="K163" s="2">
        <f>L11-K87</f>
        <v>0</v>
      </c>
      <c r="L163" s="2">
        <f>M11-L87</f>
        <v>0</v>
      </c>
      <c r="M163" s="2">
        <f>N11-M87</f>
        <v>0</v>
      </c>
      <c r="N163" s="2">
        <f>SUM(B163:M163)</f>
        <v>39613</v>
      </c>
      <c r="O163" s="10">
        <f>N163/O11</f>
        <v>1</v>
      </c>
      <c r="P163" s="16"/>
      <c r="Q163" s="10">
        <f>O163+O87</f>
        <v>1</v>
      </c>
      <c r="R163" s="16"/>
      <c r="S163" s="16"/>
      <c r="T163" s="16"/>
      <c r="U163" s="1"/>
    </row>
    <row r="164" spans="1:21">
      <c r="A164" s="5">
        <v>1962</v>
      </c>
      <c r="B164" s="2">
        <f>C12-B88</f>
        <v>0</v>
      </c>
      <c r="C164" s="2">
        <f>D12-C88</f>
        <v>0</v>
      </c>
      <c r="D164" s="2">
        <v>0</v>
      </c>
      <c r="E164" s="2">
        <v>3052</v>
      </c>
      <c r="F164" s="2">
        <v>2981</v>
      </c>
      <c r="G164" s="2">
        <v>0</v>
      </c>
      <c r="H164" s="2">
        <v>7940</v>
      </c>
      <c r="I164" s="2">
        <v>15023</v>
      </c>
      <c r="J164" s="2">
        <f>K12-J88</f>
        <v>7406</v>
      </c>
      <c r="K164" s="2">
        <f>L12-K88</f>
        <v>0</v>
      </c>
      <c r="L164" s="2">
        <f>M12-L88</f>
        <v>0</v>
      </c>
      <c r="M164" s="2">
        <f>N12-M88</f>
        <v>0</v>
      </c>
      <c r="N164" s="2">
        <f>SUM(B164:M164)</f>
        <v>36402</v>
      </c>
      <c r="O164" s="10">
        <f>N164/O12</f>
        <v>1</v>
      </c>
      <c r="P164" s="16"/>
      <c r="Q164" s="10">
        <f>O164+O88</f>
        <v>1</v>
      </c>
      <c r="R164" s="16"/>
      <c r="S164" s="16"/>
      <c r="T164" s="16"/>
      <c r="U164" s="1"/>
    </row>
    <row r="165" spans="1:21">
      <c r="A165" s="5">
        <v>1963</v>
      </c>
      <c r="B165" s="2">
        <f>C13-B89</f>
        <v>0</v>
      </c>
      <c r="C165" s="2">
        <f>D13-C89</f>
        <v>0</v>
      </c>
      <c r="D165" s="2">
        <v>0</v>
      </c>
      <c r="E165" s="2">
        <v>2636</v>
      </c>
      <c r="F165" s="2">
        <v>3340</v>
      </c>
      <c r="G165" s="2">
        <v>2259</v>
      </c>
      <c r="H165" s="2">
        <v>8398</v>
      </c>
      <c r="I165" s="2">
        <v>8734</v>
      </c>
      <c r="J165" s="2">
        <f>K13-J89</f>
        <v>1266</v>
      </c>
      <c r="K165" s="2">
        <f>L13-K89</f>
        <v>0</v>
      </c>
      <c r="L165" s="2">
        <f>M13-L89</f>
        <v>0</v>
      </c>
      <c r="M165" s="2">
        <f>N13-M89</f>
        <v>0</v>
      </c>
      <c r="N165" s="2">
        <f>SUM(B165:M165)</f>
        <v>26633</v>
      </c>
      <c r="O165" s="10">
        <f>N165/O13</f>
        <v>1</v>
      </c>
      <c r="P165" s="16"/>
      <c r="Q165" s="10">
        <f>O165+O89</f>
        <v>1</v>
      </c>
      <c r="R165" s="16"/>
      <c r="S165" s="16"/>
      <c r="T165" s="16"/>
      <c r="U165" s="1"/>
    </row>
    <row r="166" spans="1:21">
      <c r="A166" s="5">
        <v>1964</v>
      </c>
      <c r="B166" s="2">
        <f>C14-B90</f>
        <v>0</v>
      </c>
      <c r="C166" s="2">
        <f>D14-C90</f>
        <v>0</v>
      </c>
      <c r="D166" s="2">
        <v>0</v>
      </c>
      <c r="E166" s="2">
        <f>F14-E90</f>
        <v>2465</v>
      </c>
      <c r="F166" s="2">
        <f>G14-F90</f>
        <v>1094</v>
      </c>
      <c r="G166" s="2">
        <f>H14-G90</f>
        <v>1604</v>
      </c>
      <c r="H166" s="2">
        <f>I14-H90</f>
        <v>6672</v>
      </c>
      <c r="I166" s="2">
        <f>J14-I90</f>
        <v>7030</v>
      </c>
      <c r="J166" s="2">
        <f>K14-J90</f>
        <v>3093</v>
      </c>
      <c r="K166" s="2">
        <f>L14-K90</f>
        <v>0</v>
      </c>
      <c r="L166" s="2">
        <f>M14-L90</f>
        <v>0</v>
      </c>
      <c r="M166" s="2">
        <f>N14-M90</f>
        <v>0</v>
      </c>
      <c r="N166" s="2">
        <f>SUM(B166:M166)</f>
        <v>21958</v>
      </c>
      <c r="O166" s="10">
        <f>N166/O14</f>
        <v>1</v>
      </c>
      <c r="P166" s="16"/>
      <c r="Q166" s="10">
        <f>O166+O90</f>
        <v>1</v>
      </c>
      <c r="R166" s="16"/>
      <c r="S166" s="16"/>
      <c r="T166" s="16"/>
      <c r="U166" s="1"/>
    </row>
    <row r="167" spans="1:21">
      <c r="A167" s="5">
        <v>1965</v>
      </c>
      <c r="B167" s="2">
        <f>C15-B91</f>
        <v>0</v>
      </c>
      <c r="C167" s="2">
        <f>D15-C91</f>
        <v>0</v>
      </c>
      <c r="D167" s="2">
        <v>0</v>
      </c>
      <c r="E167" s="2">
        <v>4100</v>
      </c>
      <c r="F167" s="2">
        <v>2109</v>
      </c>
      <c r="G167" s="2">
        <v>293</v>
      </c>
      <c r="H167" s="2">
        <v>4470</v>
      </c>
      <c r="I167" s="2">
        <f>J15-I91</f>
        <v>6706</v>
      </c>
      <c r="J167" s="2">
        <f>K15-J91</f>
        <v>2179</v>
      </c>
      <c r="K167" s="2">
        <f>L15-K91</f>
        <v>0</v>
      </c>
      <c r="L167" s="2">
        <f>M15-L91</f>
        <v>0</v>
      </c>
      <c r="M167" s="2">
        <f>N15-M91</f>
        <v>0</v>
      </c>
      <c r="N167" s="2">
        <f>SUM(B167:M167)</f>
        <v>19857</v>
      </c>
      <c r="O167" s="10">
        <f>N167/O15</f>
        <v>1</v>
      </c>
      <c r="P167" s="16"/>
      <c r="Q167" s="10">
        <f>O167+O91</f>
        <v>1</v>
      </c>
      <c r="R167" s="16"/>
      <c r="S167" s="16"/>
      <c r="T167" s="16"/>
      <c r="U167" s="1"/>
    </row>
    <row r="168" spans="1:21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6"/>
      <c r="P168" s="16"/>
      <c r="Q168" s="5"/>
      <c r="R168" s="16"/>
      <c r="S168" s="16"/>
      <c r="T168" s="16"/>
      <c r="U168" s="1"/>
    </row>
    <row r="169" spans="1:21">
      <c r="A169" s="5">
        <v>1966</v>
      </c>
      <c r="B169" s="2">
        <f>C17-B93</f>
        <v>0</v>
      </c>
      <c r="C169" s="2">
        <f>D17-C93</f>
        <v>0</v>
      </c>
      <c r="D169" s="2">
        <f>E17-D93</f>
        <v>0</v>
      </c>
      <c r="E169" s="2">
        <f>F17-E93</f>
        <v>2299</v>
      </c>
      <c r="F169" s="2">
        <f>G17-F93</f>
        <v>2566</v>
      </c>
      <c r="G169" s="2">
        <f>H17-G93</f>
        <v>1789</v>
      </c>
      <c r="H169" s="2">
        <f>I17-H93</f>
        <v>7295</v>
      </c>
      <c r="I169" s="2">
        <f>J17-I93</f>
        <v>6415</v>
      </c>
      <c r="J169" s="2">
        <f>K17-J93</f>
        <v>1105</v>
      </c>
      <c r="K169" s="2">
        <f>L17-K93</f>
        <v>0</v>
      </c>
      <c r="L169" s="2">
        <f>M17-L93</f>
        <v>0</v>
      </c>
      <c r="M169" s="2">
        <f>N17-M93</f>
        <v>0</v>
      </c>
      <c r="N169" s="2">
        <f>SUM(B169:M169)</f>
        <v>21469</v>
      </c>
      <c r="O169" s="10">
        <f>N169/O17</f>
        <v>1</v>
      </c>
      <c r="P169" s="16"/>
      <c r="Q169" s="10">
        <f>O169+O93</f>
        <v>1</v>
      </c>
      <c r="R169" s="16"/>
      <c r="S169" s="16"/>
      <c r="T169" s="16"/>
      <c r="U169" s="1"/>
    </row>
    <row r="170" spans="1:21">
      <c r="A170" s="5">
        <v>1967</v>
      </c>
      <c r="B170" s="2">
        <f>C18-B94</f>
        <v>0</v>
      </c>
      <c r="C170" s="2">
        <f>D18-C94</f>
        <v>0</v>
      </c>
      <c r="D170" s="2">
        <f>E18-D94</f>
        <v>0</v>
      </c>
      <c r="E170" s="2">
        <f>F18-E94</f>
        <v>4938</v>
      </c>
      <c r="F170" s="2">
        <f>G18-F94</f>
        <v>1596</v>
      </c>
      <c r="G170" s="2">
        <f>H18-G94</f>
        <v>361</v>
      </c>
      <c r="H170" s="2">
        <f>I18-H94</f>
        <v>4837</v>
      </c>
      <c r="I170" s="2">
        <f>J18-I94</f>
        <v>6878</v>
      </c>
      <c r="J170" s="2">
        <f>K18-J94</f>
        <v>3105</v>
      </c>
      <c r="K170" s="2">
        <f>L18-K94</f>
        <v>0</v>
      </c>
      <c r="L170" s="2">
        <f>M18-L94</f>
        <v>0</v>
      </c>
      <c r="M170" s="2">
        <f>N18-M94</f>
        <v>0</v>
      </c>
      <c r="N170" s="2">
        <f>SUM(B170:M170)</f>
        <v>21715</v>
      </c>
      <c r="O170" s="10">
        <f>N170/O18</f>
        <v>1</v>
      </c>
      <c r="P170" s="16"/>
      <c r="Q170" s="10">
        <f>O170+O94</f>
        <v>1</v>
      </c>
      <c r="R170" s="16"/>
      <c r="S170" s="16"/>
      <c r="T170" s="16"/>
      <c r="U170" s="1"/>
    </row>
    <row r="171" spans="1:21">
      <c r="A171" s="5">
        <v>1968</v>
      </c>
      <c r="B171" s="2">
        <f>C19-B95</f>
        <v>0</v>
      </c>
      <c r="C171" s="2">
        <f>D19-C95</f>
        <v>0</v>
      </c>
      <c r="D171" s="2">
        <f>E19-D95</f>
        <v>0</v>
      </c>
      <c r="E171" s="2">
        <f>F19-E95</f>
        <v>3239</v>
      </c>
      <c r="F171" s="2">
        <f>G19-F95</f>
        <v>481</v>
      </c>
      <c r="G171" s="2">
        <f>H19-G95</f>
        <v>1128</v>
      </c>
      <c r="H171" s="2">
        <f>I19-H95</f>
        <v>7243</v>
      </c>
      <c r="I171" s="2">
        <f>J19-I95</f>
        <v>7025</v>
      </c>
      <c r="J171" s="2">
        <f>K19-J95</f>
        <v>1147</v>
      </c>
      <c r="K171" s="2">
        <f>L19-K95</f>
        <v>0</v>
      </c>
      <c r="L171" s="2">
        <f>M19-L95</f>
        <v>0</v>
      </c>
      <c r="M171" s="2">
        <f>N19-M95</f>
        <v>0</v>
      </c>
      <c r="N171" s="2">
        <f>SUM(B171:M171)</f>
        <v>20263</v>
      </c>
      <c r="O171" s="10">
        <f>N171/O19</f>
        <v>1</v>
      </c>
      <c r="P171" s="16"/>
      <c r="Q171" s="10">
        <f>O171+O95</f>
        <v>1</v>
      </c>
      <c r="R171" s="16"/>
      <c r="S171" s="16"/>
      <c r="T171" s="16"/>
      <c r="U171" s="1"/>
    </row>
    <row r="172" spans="1:21">
      <c r="A172" s="5">
        <v>1969</v>
      </c>
      <c r="B172" s="2">
        <f>C20-B96</f>
        <v>0</v>
      </c>
      <c r="C172" s="2">
        <f>D20-C96</f>
        <v>0</v>
      </c>
      <c r="D172" s="2">
        <f>E20-D96</f>
        <v>0</v>
      </c>
      <c r="E172" s="2">
        <f>F20-E96</f>
        <v>3112</v>
      </c>
      <c r="F172" s="2">
        <f>G20-F96</f>
        <v>1554</v>
      </c>
      <c r="G172" s="2">
        <f>H20-G96</f>
        <v>499</v>
      </c>
      <c r="H172" s="2">
        <f>I20-H96</f>
        <v>6742</v>
      </c>
      <c r="I172" s="2">
        <f>J20-I96</f>
        <v>7243</v>
      </c>
      <c r="J172" s="2">
        <f>K20-J96</f>
        <v>2319</v>
      </c>
      <c r="K172" s="2">
        <f>L20-K96</f>
        <v>0</v>
      </c>
      <c r="L172" s="2">
        <f>M20-L96</f>
        <v>0</v>
      </c>
      <c r="M172" s="2">
        <f>N20-M96</f>
        <v>0</v>
      </c>
      <c r="N172" s="2">
        <f>SUM(B172:M172)</f>
        <v>21469</v>
      </c>
      <c r="O172" s="10">
        <f>N172/O20</f>
        <v>1</v>
      </c>
      <c r="P172" s="16"/>
      <c r="Q172" s="10">
        <f>O172+O96</f>
        <v>1</v>
      </c>
      <c r="R172" s="16"/>
      <c r="S172" s="16"/>
      <c r="T172" s="16"/>
      <c r="U172" s="1"/>
    </row>
    <row r="173" spans="1:21">
      <c r="A173" s="5">
        <v>1970</v>
      </c>
      <c r="B173" s="2">
        <f>C21-B97</f>
        <v>0</v>
      </c>
      <c r="C173" s="2">
        <f>D21-C97</f>
        <v>0</v>
      </c>
      <c r="D173" s="2">
        <f>E21-D97</f>
        <v>0</v>
      </c>
      <c r="E173" s="2">
        <f>F21-E97</f>
        <v>2192</v>
      </c>
      <c r="F173" s="2">
        <f>G21-F97</f>
        <v>1508</v>
      </c>
      <c r="G173" s="2">
        <f>H21-G97</f>
        <v>1383</v>
      </c>
      <c r="H173" s="2">
        <f>I21-H97</f>
        <v>6787</v>
      </c>
      <c r="I173" s="2">
        <f>J21-I97</f>
        <v>6887</v>
      </c>
      <c r="J173" s="2">
        <f>K21-J97</f>
        <v>1627</v>
      </c>
      <c r="K173" s="2">
        <f>L21-K97</f>
        <v>0</v>
      </c>
      <c r="L173" s="2">
        <f>M21-L97</f>
        <v>0</v>
      </c>
      <c r="M173" s="2">
        <f>N21-M97</f>
        <v>0</v>
      </c>
      <c r="N173" s="2">
        <f>SUM(B173:M173)</f>
        <v>20384</v>
      </c>
      <c r="O173" s="10">
        <f>N173/O21</f>
        <v>1</v>
      </c>
      <c r="P173" s="16"/>
      <c r="Q173" s="10">
        <f>O173+O97</f>
        <v>1</v>
      </c>
      <c r="R173" s="16"/>
      <c r="S173" s="16"/>
      <c r="T173" s="16"/>
      <c r="U173" s="1"/>
    </row>
    <row r="174" spans="1:21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6"/>
      <c r="Q174" s="10"/>
      <c r="R174" s="16"/>
      <c r="S174" s="16"/>
      <c r="T174" s="16"/>
      <c r="U174" s="1"/>
    </row>
    <row r="175" spans="1:21">
      <c r="A175" s="5">
        <v>1971</v>
      </c>
      <c r="B175" s="2">
        <f>C23-B99</f>
        <v>0</v>
      </c>
      <c r="C175" s="2">
        <f>D23-C99</f>
        <v>0</v>
      </c>
      <c r="D175" s="2">
        <f>E23-D99</f>
        <v>0</v>
      </c>
      <c r="E175" s="2">
        <f>F23-E99</f>
        <v>3706</v>
      </c>
      <c r="F175" s="2">
        <f>G23-F99</f>
        <v>950</v>
      </c>
      <c r="G175" s="2">
        <f>H23-G99</f>
        <v>1402</v>
      </c>
      <c r="H175" s="2">
        <f>I23-H99</f>
        <v>7254</v>
      </c>
      <c r="I175" s="2">
        <f>J23-I99</f>
        <v>7496</v>
      </c>
      <c r="J175" s="2">
        <f>K23-J99</f>
        <v>1525</v>
      </c>
      <c r="K175" s="2">
        <f>L23-K99</f>
        <v>0</v>
      </c>
      <c r="L175" s="2">
        <f>M23-L99</f>
        <v>0</v>
      </c>
      <c r="M175" s="2">
        <f>N23-M99</f>
        <v>0</v>
      </c>
      <c r="N175" s="2">
        <f>SUM(B175:M175)</f>
        <v>22333</v>
      </c>
      <c r="O175" s="10">
        <f>N175/O23</f>
        <v>1</v>
      </c>
      <c r="P175" s="16"/>
      <c r="Q175" s="10">
        <f>O175+O99</f>
        <v>1</v>
      </c>
      <c r="R175" s="16"/>
      <c r="S175" s="16"/>
      <c r="T175" s="16"/>
      <c r="U175" s="1"/>
    </row>
    <row r="176" spans="1:21">
      <c r="A176" s="5">
        <v>1972</v>
      </c>
      <c r="B176" s="2">
        <f>C24-B100</f>
        <v>0</v>
      </c>
      <c r="C176" s="2">
        <f>D24-C100</f>
        <v>0</v>
      </c>
      <c r="D176" s="2">
        <f>E24-D100</f>
        <v>551</v>
      </c>
      <c r="E176" s="2">
        <f>F24-E100</f>
        <v>3575</v>
      </c>
      <c r="F176" s="2">
        <f>G24-F100</f>
        <v>326</v>
      </c>
      <c r="G176" s="2">
        <f>H24-G100</f>
        <v>754</v>
      </c>
      <c r="H176" s="2">
        <f>I24-H100</f>
        <v>5318</v>
      </c>
      <c r="I176" s="2">
        <f>J24-I100</f>
        <v>8343</v>
      </c>
      <c r="J176" s="2">
        <f>K24-J100</f>
        <v>2217</v>
      </c>
      <c r="K176" s="2">
        <f>L24-K100</f>
        <v>0</v>
      </c>
      <c r="L176" s="2">
        <f>M24-L100</f>
        <v>0</v>
      </c>
      <c r="M176" s="2">
        <f>N24-M100</f>
        <v>0</v>
      </c>
      <c r="N176" s="2">
        <f>SUM(B176:M176)</f>
        <v>21084</v>
      </c>
      <c r="O176" s="10">
        <f>N176/O24</f>
        <v>1</v>
      </c>
      <c r="P176" s="16"/>
      <c r="Q176" s="10">
        <f>O176+O100</f>
        <v>1</v>
      </c>
      <c r="R176" s="16"/>
      <c r="S176" s="16"/>
      <c r="T176" s="16"/>
      <c r="U176" s="1"/>
    </row>
    <row r="177" spans="1:21">
      <c r="A177" s="5">
        <v>1973</v>
      </c>
      <c r="B177" s="2">
        <f>C25-B101</f>
        <v>0</v>
      </c>
      <c r="C177" s="2">
        <f>D25-C101</f>
        <v>0</v>
      </c>
      <c r="D177" s="2">
        <f>E25-D101</f>
        <v>0</v>
      </c>
      <c r="E177" s="2">
        <f>F25-E101</f>
        <v>1154</v>
      </c>
      <c r="F177" s="2">
        <f>G25-F101</f>
        <v>1842</v>
      </c>
      <c r="G177" s="2">
        <f>H25-G101</f>
        <v>1227</v>
      </c>
      <c r="H177" s="2">
        <f>I25-H101</f>
        <v>7764</v>
      </c>
      <c r="I177" s="2">
        <f>J25-I101</f>
        <v>7522</v>
      </c>
      <c r="J177" s="2">
        <f>K25-J101</f>
        <v>2562</v>
      </c>
      <c r="K177" s="2">
        <f>L25-K101</f>
        <v>0</v>
      </c>
      <c r="L177" s="2">
        <f>M25-L101</f>
        <v>0</v>
      </c>
      <c r="M177" s="2">
        <f>N25-M101</f>
        <v>0</v>
      </c>
      <c r="N177" s="2">
        <f>SUM(B177:M177)</f>
        <v>22071</v>
      </c>
      <c r="O177" s="10">
        <f>N177/O25</f>
        <v>1</v>
      </c>
      <c r="P177" s="16"/>
      <c r="Q177" s="10">
        <f>O177+O101</f>
        <v>1</v>
      </c>
      <c r="R177" s="16"/>
      <c r="S177" s="16"/>
      <c r="T177" s="16"/>
      <c r="U177" s="1"/>
    </row>
    <row r="178" spans="1:21">
      <c r="A178" s="5">
        <v>1974</v>
      </c>
      <c r="B178" s="2">
        <f>C26-B102</f>
        <v>0</v>
      </c>
      <c r="C178" s="2">
        <f>D26-C102</f>
        <v>0</v>
      </c>
      <c r="D178" s="2">
        <f>E26-D102</f>
        <v>0</v>
      </c>
      <c r="E178" s="2">
        <f>F26-E102</f>
        <v>1559</v>
      </c>
      <c r="F178" s="2">
        <f>G26-F102</f>
        <v>911</v>
      </c>
      <c r="G178" s="2">
        <f>H26-G102</f>
        <v>801</v>
      </c>
      <c r="H178" s="2">
        <f>I26-H102</f>
        <v>7265</v>
      </c>
      <c r="I178" s="2">
        <f>J26-I102</f>
        <v>6583</v>
      </c>
      <c r="J178" s="2">
        <f>K26-J102</f>
        <v>0</v>
      </c>
      <c r="K178" s="2">
        <f>L26-K102</f>
        <v>0</v>
      </c>
      <c r="L178" s="2">
        <f>M26-L102</f>
        <v>0</v>
      </c>
      <c r="M178" s="2">
        <f>N26-M102</f>
        <v>0</v>
      </c>
      <c r="N178" s="2">
        <f>SUM(B178:M178)</f>
        <v>17119</v>
      </c>
      <c r="O178" s="10">
        <f>N178/O26</f>
        <v>1</v>
      </c>
      <c r="P178" s="16"/>
      <c r="Q178" s="10">
        <f>O178+O102</f>
        <v>1</v>
      </c>
      <c r="R178" s="16"/>
      <c r="S178" s="16"/>
      <c r="T178" s="16"/>
    </row>
    <row r="179" spans="1:21">
      <c r="A179" s="5">
        <v>1975</v>
      </c>
      <c r="B179" s="2">
        <f>C27-B103</f>
        <v>0</v>
      </c>
      <c r="C179" s="2">
        <f>D27-C103</f>
        <v>0</v>
      </c>
      <c r="D179" s="2">
        <f>E27-D103</f>
        <v>0</v>
      </c>
      <c r="E179" s="2">
        <f>F27-E103</f>
        <v>3567</v>
      </c>
      <c r="F179" s="2">
        <f>G27-F103</f>
        <v>658</v>
      </c>
      <c r="G179" s="2">
        <f>H27-G103</f>
        <v>448</v>
      </c>
      <c r="H179" s="2">
        <f>I27-H103</f>
        <v>6941</v>
      </c>
      <c r="I179" s="2">
        <f>J27-I103</f>
        <v>7843</v>
      </c>
      <c r="J179" s="2">
        <f>K27-J103</f>
        <v>0</v>
      </c>
      <c r="K179" s="2">
        <f>L27-K103</f>
        <v>0</v>
      </c>
      <c r="L179" s="2">
        <f>M27-L103</f>
        <v>0</v>
      </c>
      <c r="M179" s="2">
        <f>N27-M103</f>
        <v>0</v>
      </c>
      <c r="N179" s="2">
        <f>SUM(B179:M179)</f>
        <v>19457</v>
      </c>
      <c r="O179" s="10">
        <f>N179/O27</f>
        <v>1</v>
      </c>
      <c r="P179" s="16"/>
      <c r="Q179" s="10">
        <f>O179+O103</f>
        <v>1</v>
      </c>
      <c r="R179" s="16"/>
      <c r="S179" s="16"/>
      <c r="T179" s="16"/>
    </row>
    <row r="180" spans="1:21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6"/>
      <c r="P180" s="16"/>
      <c r="Q180" s="5"/>
      <c r="R180" s="16"/>
      <c r="S180" s="16"/>
      <c r="T180" s="16"/>
    </row>
    <row r="181" spans="1:21">
      <c r="A181" s="4">
        <v>1976</v>
      </c>
      <c r="B181" s="2">
        <f>C29-B105</f>
        <v>0</v>
      </c>
      <c r="C181" s="2">
        <f>D29-C105</f>
        <v>0</v>
      </c>
      <c r="D181" s="2">
        <f>E29-D105</f>
        <v>0</v>
      </c>
      <c r="E181" s="2">
        <f>F29-E105</f>
        <v>1981</v>
      </c>
      <c r="F181" s="2">
        <f>G29-F105</f>
        <v>306</v>
      </c>
      <c r="G181" s="2">
        <f>H29-G105</f>
        <v>181</v>
      </c>
      <c r="H181" s="2">
        <f>I29-H105</f>
        <v>1957</v>
      </c>
      <c r="I181" s="2">
        <f>J29-I105</f>
        <v>1986</v>
      </c>
      <c r="J181" s="2">
        <f>K29-J105</f>
        <v>0</v>
      </c>
      <c r="K181" s="2">
        <f>L29-K105</f>
        <v>0</v>
      </c>
      <c r="L181" s="2">
        <f>M29-L105</f>
        <v>0</v>
      </c>
      <c r="M181" s="2">
        <f>N29-M105</f>
        <v>0</v>
      </c>
      <c r="N181" s="2">
        <f>SUM(B181:M181)</f>
        <v>6411</v>
      </c>
      <c r="O181" s="10">
        <f>N181/O29</f>
        <v>0.36770863206194437</v>
      </c>
      <c r="P181" s="16"/>
      <c r="Q181" s="10">
        <f>O181+O105</f>
        <v>1</v>
      </c>
      <c r="R181" s="16"/>
      <c r="S181" s="16"/>
      <c r="T181" s="16"/>
    </row>
    <row r="182" spans="1:21">
      <c r="A182" s="4">
        <v>1977</v>
      </c>
      <c r="B182" s="2">
        <f>C30-B106</f>
        <v>0</v>
      </c>
      <c r="C182" s="2">
        <f>D30-C106</f>
        <v>0</v>
      </c>
      <c r="D182" s="2">
        <f>E30-D106</f>
        <v>0</v>
      </c>
      <c r="E182" s="2">
        <f>F30-E106</f>
        <v>1893</v>
      </c>
      <c r="F182" s="2">
        <f>G30-F106</f>
        <v>400</v>
      </c>
      <c r="G182" s="2">
        <f>H30-G106</f>
        <v>272</v>
      </c>
      <c r="H182" s="2">
        <f>I30-H106</f>
        <v>2322</v>
      </c>
      <c r="I182" s="2">
        <f>J30-I106</f>
        <v>1924</v>
      </c>
      <c r="J182" s="2">
        <f>K30-J106</f>
        <v>0</v>
      </c>
      <c r="K182" s="2">
        <f>L30-K106</f>
        <v>0</v>
      </c>
      <c r="L182" s="2">
        <f>M30-L106</f>
        <v>0</v>
      </c>
      <c r="M182" s="2">
        <f>N30-M106</f>
        <v>0</v>
      </c>
      <c r="N182" s="2">
        <f>SUM(B182:M182)</f>
        <v>6811</v>
      </c>
      <c r="O182" s="10">
        <f>N182/O30</f>
        <v>0.41875192130341221</v>
      </c>
      <c r="P182" s="16"/>
      <c r="Q182" s="10">
        <f>O182+O106</f>
        <v>1</v>
      </c>
      <c r="R182" s="16"/>
      <c r="S182" s="16"/>
      <c r="T182" s="16"/>
    </row>
    <row r="183" spans="1:21">
      <c r="A183" s="4">
        <v>1978</v>
      </c>
      <c r="B183" s="2">
        <f>C31-B107</f>
        <v>0</v>
      </c>
      <c r="C183" s="2">
        <f>D31-C107</f>
        <v>0</v>
      </c>
      <c r="D183" s="2">
        <f>E31-D107</f>
        <v>0</v>
      </c>
      <c r="E183" s="2">
        <f>F31-E107</f>
        <v>1687</v>
      </c>
      <c r="F183" s="2">
        <f>G31-F107</f>
        <v>527</v>
      </c>
      <c r="G183" s="2">
        <f>H31-G107</f>
        <v>688</v>
      </c>
      <c r="H183" s="2">
        <f>I31-H107</f>
        <v>2436</v>
      </c>
      <c r="I183" s="2">
        <f>J31-I107</f>
        <v>2279</v>
      </c>
      <c r="J183" s="2">
        <f>K31-J107</f>
        <v>0</v>
      </c>
      <c r="K183" s="2">
        <f>L31-K107</f>
        <v>0</v>
      </c>
      <c r="L183" s="2">
        <f>M31-L107</f>
        <v>0</v>
      </c>
      <c r="M183" s="2">
        <f>N31-M107</f>
        <v>0</v>
      </c>
      <c r="N183" s="2">
        <f>SUM(B183:M183)</f>
        <v>7617</v>
      </c>
      <c r="O183" s="10">
        <f>N183/O31</f>
        <v>0.48556129279020843</v>
      </c>
      <c r="P183" s="16"/>
      <c r="Q183" s="10">
        <f>O183+O107</f>
        <v>1</v>
      </c>
      <c r="R183" s="16"/>
      <c r="S183" s="16"/>
      <c r="T183" s="16"/>
    </row>
    <row r="184" spans="1:21">
      <c r="A184" s="4">
        <v>1979</v>
      </c>
      <c r="B184" s="2">
        <f>C32-B108</f>
        <v>0</v>
      </c>
      <c r="C184" s="2">
        <f>D32-C108</f>
        <v>0</v>
      </c>
      <c r="D184" s="2">
        <f>E32-D108</f>
        <v>0</v>
      </c>
      <c r="E184" s="2">
        <f>F32-E108</f>
        <v>1897</v>
      </c>
      <c r="F184" s="2">
        <f>G32-F108</f>
        <v>1393</v>
      </c>
      <c r="G184" s="2">
        <f>H32-G108</f>
        <v>76</v>
      </c>
      <c r="H184" s="2">
        <f>I32-H108</f>
        <v>1173</v>
      </c>
      <c r="I184" s="2">
        <f>J32-I108</f>
        <v>1241</v>
      </c>
      <c r="J184" s="2">
        <f>K32-J108</f>
        <v>228</v>
      </c>
      <c r="K184" s="2">
        <f>L32-K108</f>
        <v>0</v>
      </c>
      <c r="L184" s="2">
        <f>M32-L108</f>
        <v>0</v>
      </c>
      <c r="M184" s="2">
        <f>N32-M108</f>
        <v>0</v>
      </c>
      <c r="N184" s="2">
        <f>SUM(B184:M184)</f>
        <v>6008</v>
      </c>
      <c r="O184" s="10">
        <f>N184/O32</f>
        <v>0.46620625436486379</v>
      </c>
      <c r="P184" s="16"/>
      <c r="Q184" s="10">
        <f>O184+O108</f>
        <v>1</v>
      </c>
      <c r="R184" s="16"/>
      <c r="S184" s="16"/>
      <c r="T184" s="16"/>
    </row>
    <row r="185" spans="1:21">
      <c r="A185" s="4">
        <v>1980</v>
      </c>
      <c r="B185" s="2">
        <f>C33-B109</f>
        <v>0</v>
      </c>
      <c r="C185" s="2">
        <f>D33-C109</f>
        <v>0</v>
      </c>
      <c r="D185" s="2">
        <f>E33-D109</f>
        <v>0</v>
      </c>
      <c r="E185" s="2">
        <f>F33-E109</f>
        <v>976</v>
      </c>
      <c r="F185" s="2">
        <f>G33-F109</f>
        <v>1171</v>
      </c>
      <c r="G185" s="2">
        <f>H33-G109</f>
        <v>115</v>
      </c>
      <c r="H185" s="2">
        <f>I33-H109</f>
        <v>1720</v>
      </c>
      <c r="I185" s="2">
        <f>J33-I109</f>
        <v>1599</v>
      </c>
      <c r="J185" s="2">
        <f>K33-J109</f>
        <v>97</v>
      </c>
      <c r="K185" s="2">
        <f>L33-K109</f>
        <v>0</v>
      </c>
      <c r="L185" s="2">
        <f>M33-L109</f>
        <v>0</v>
      </c>
      <c r="M185" s="2">
        <f>N33-M109</f>
        <v>0</v>
      </c>
      <c r="N185" s="2">
        <f>SUM(B185:M185)</f>
        <v>5678</v>
      </c>
      <c r="O185" s="10">
        <f>N185/O33</f>
        <v>0.44066744276290259</v>
      </c>
      <c r="P185" s="16"/>
      <c r="Q185" s="10">
        <f>O185+O109</f>
        <v>1</v>
      </c>
      <c r="R185" s="16"/>
      <c r="S185" s="16"/>
      <c r="T185" s="16"/>
    </row>
    <row r="186" spans="1:21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6"/>
      <c r="P186" s="16"/>
      <c r="Q186" s="5"/>
      <c r="R186" s="16"/>
      <c r="S186" s="16"/>
      <c r="T186" s="16"/>
    </row>
    <row r="187" spans="1:21">
      <c r="A187" s="4">
        <v>1981</v>
      </c>
      <c r="B187" s="2">
        <f>C35-B111</f>
        <v>0</v>
      </c>
      <c r="C187" s="2">
        <f>D35-C111</f>
        <v>0</v>
      </c>
      <c r="D187" s="2">
        <f>E35-D111</f>
        <v>743</v>
      </c>
      <c r="E187" s="2">
        <f>F35-E111</f>
        <v>2579</v>
      </c>
      <c r="F187" s="2">
        <f>G35-F111</f>
        <v>49</v>
      </c>
      <c r="G187" s="2">
        <f>H35-G111</f>
        <v>76</v>
      </c>
      <c r="H187" s="2">
        <f>I35-H111</f>
        <v>1414</v>
      </c>
      <c r="I187" s="2">
        <f>J35-I111</f>
        <v>1252</v>
      </c>
      <c r="J187" s="2">
        <f>K35-J111</f>
        <v>2</v>
      </c>
      <c r="K187" s="2">
        <f>L35-K111</f>
        <v>0</v>
      </c>
      <c r="L187" s="2">
        <f>M35-L111</f>
        <v>0</v>
      </c>
      <c r="M187" s="2">
        <f>N35-M111</f>
        <v>0</v>
      </c>
      <c r="N187" s="2">
        <f>SUM(B187:M187)</f>
        <v>6115</v>
      </c>
      <c r="O187" s="10">
        <f>N187/O35</f>
        <v>0.48612767310597027</v>
      </c>
      <c r="P187" s="16"/>
      <c r="Q187" s="10">
        <f>O187+O111</f>
        <v>1</v>
      </c>
      <c r="R187" s="16"/>
      <c r="S187" s="16"/>
      <c r="T187" s="16"/>
    </row>
    <row r="188" spans="1:21">
      <c r="A188" s="4">
        <v>1982</v>
      </c>
      <c r="B188" s="2">
        <f>C36-B112</f>
        <v>0</v>
      </c>
      <c r="C188" s="2">
        <f>D36-C112</f>
        <v>0</v>
      </c>
      <c r="D188" s="2">
        <f>E36-D112</f>
        <v>0</v>
      </c>
      <c r="E188" s="2">
        <f>F36-E112</f>
        <v>1490</v>
      </c>
      <c r="F188" s="2">
        <f>G36-F112</f>
        <v>680</v>
      </c>
      <c r="G188" s="2">
        <f>H36-G112</f>
        <v>0</v>
      </c>
      <c r="H188" s="2">
        <f>I36-H112</f>
        <v>1284</v>
      </c>
      <c r="I188" s="2">
        <f>J36-I112</f>
        <v>1243</v>
      </c>
      <c r="J188" s="2">
        <f>K36-J112</f>
        <v>276</v>
      </c>
      <c r="K188" s="2">
        <f>L36-K112</f>
        <v>0</v>
      </c>
      <c r="L188" s="2">
        <f>M36-L112</f>
        <v>0</v>
      </c>
      <c r="M188" s="2">
        <f>N36-M112</f>
        <v>0</v>
      </c>
      <c r="N188" s="2">
        <f>SUM(B188:M188)</f>
        <v>4973</v>
      </c>
      <c r="O188" s="10">
        <f>N188/O36</f>
        <v>0.44016640113294386</v>
      </c>
      <c r="P188" s="16"/>
      <c r="Q188" s="10">
        <f>O188+O112</f>
        <v>1</v>
      </c>
      <c r="R188" s="16"/>
      <c r="S188" s="16"/>
      <c r="T188" s="16"/>
    </row>
    <row r="189" spans="1:21">
      <c r="A189" s="4">
        <v>1983</v>
      </c>
      <c r="B189" s="2">
        <f>C37-B113</f>
        <v>0</v>
      </c>
      <c r="C189" s="2">
        <f>D37-C113</f>
        <v>0</v>
      </c>
      <c r="D189" s="2">
        <f>E37-D113</f>
        <v>0</v>
      </c>
      <c r="E189" s="2">
        <f>F37-E113</f>
        <v>0</v>
      </c>
      <c r="F189" s="2">
        <f>G37-F113</f>
        <v>769</v>
      </c>
      <c r="G189" s="2">
        <f>H37-G113</f>
        <v>591</v>
      </c>
      <c r="H189" s="2">
        <f>I37-H113</f>
        <v>1618</v>
      </c>
      <c r="I189" s="2">
        <f>J37-I113</f>
        <v>1484</v>
      </c>
      <c r="J189" s="2">
        <f>K37-J113</f>
        <v>600</v>
      </c>
      <c r="K189" s="2">
        <f>L37-K113</f>
        <v>0</v>
      </c>
      <c r="L189" s="2">
        <f>M37-L113</f>
        <v>0</v>
      </c>
      <c r="M189" s="2">
        <f>N37-M113</f>
        <v>0</v>
      </c>
      <c r="N189" s="2">
        <f>SUM(B189:M189)</f>
        <v>5062</v>
      </c>
      <c r="O189" s="10">
        <f>N189/O37</f>
        <v>0.45431699874349307</v>
      </c>
      <c r="P189" s="16"/>
      <c r="Q189" s="10">
        <f>O189+O113</f>
        <v>1</v>
      </c>
      <c r="R189" s="16"/>
      <c r="S189" s="16"/>
      <c r="T189" s="16"/>
    </row>
    <row r="190" spans="1:21">
      <c r="A190" s="4">
        <v>1984</v>
      </c>
      <c r="B190" s="2">
        <f>C38-B114</f>
        <v>0</v>
      </c>
      <c r="C190" s="2">
        <f>D38-C114</f>
        <v>0</v>
      </c>
      <c r="D190" s="2">
        <f>E38-D114</f>
        <v>0</v>
      </c>
      <c r="E190" s="2">
        <f>F38-E114</f>
        <v>756</v>
      </c>
      <c r="F190" s="2">
        <f>G38-F114</f>
        <v>1535</v>
      </c>
      <c r="G190" s="2">
        <f>H38-G114</f>
        <v>537</v>
      </c>
      <c r="H190" s="2">
        <f>I38-H114</f>
        <v>1235</v>
      </c>
      <c r="I190" s="2">
        <f>J38-I114</f>
        <v>1462</v>
      </c>
      <c r="J190" s="2">
        <f>K38-J114</f>
        <v>328</v>
      </c>
      <c r="K190" s="2">
        <f>L38-K114</f>
        <v>0</v>
      </c>
      <c r="L190" s="2">
        <f>M38-L114</f>
        <v>0</v>
      </c>
      <c r="M190" s="2">
        <f>N38-M114</f>
        <v>0</v>
      </c>
      <c r="N190" s="2">
        <f>SUM(B190:M190)</f>
        <v>5853</v>
      </c>
      <c r="O190" s="10">
        <f>N190/O38</f>
        <v>0.43786937981596469</v>
      </c>
      <c r="P190" s="16"/>
      <c r="Q190" s="10">
        <f>O190+O114</f>
        <v>1</v>
      </c>
      <c r="R190" s="16"/>
      <c r="S190" s="16"/>
      <c r="T190" s="16"/>
    </row>
    <row r="191" spans="1:21">
      <c r="A191" s="4">
        <v>1985</v>
      </c>
      <c r="B191" s="2">
        <f>C39-B115</f>
        <v>0</v>
      </c>
      <c r="C191" s="2">
        <f>D39-C115</f>
        <v>0</v>
      </c>
      <c r="D191" s="2">
        <f>E39-D115</f>
        <v>0</v>
      </c>
      <c r="E191" s="2">
        <f>F39-E115</f>
        <v>1476</v>
      </c>
      <c r="F191" s="2">
        <f>G39-F115</f>
        <v>1585</v>
      </c>
      <c r="G191" s="2">
        <f>H39-G115</f>
        <v>644</v>
      </c>
      <c r="H191" s="2">
        <f>I39-H115</f>
        <v>1030</v>
      </c>
      <c r="I191" s="2">
        <f>J39-I115</f>
        <v>1338</v>
      </c>
      <c r="J191" s="2">
        <f>K39-J115</f>
        <v>175</v>
      </c>
      <c r="K191" s="2">
        <f>L39-K115</f>
        <v>0</v>
      </c>
      <c r="L191" s="2">
        <f>M39-L115</f>
        <v>0</v>
      </c>
      <c r="M191" s="2">
        <f>N39-M115</f>
        <v>0</v>
      </c>
      <c r="N191" s="2">
        <f>SUM(B191:M191)</f>
        <v>6248</v>
      </c>
      <c r="O191" s="10">
        <f>N191/O39</f>
        <v>0.51687624090006623</v>
      </c>
      <c r="P191" s="16"/>
      <c r="Q191" s="10">
        <f>O191+O115</f>
        <v>1</v>
      </c>
      <c r="R191" s="16"/>
      <c r="S191" s="16"/>
      <c r="T191" s="16"/>
    </row>
    <row r="192" spans="1:21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6"/>
      <c r="P192" s="16"/>
      <c r="Q192" s="5"/>
      <c r="R192" s="16"/>
      <c r="S192" s="16"/>
      <c r="T192" s="16"/>
    </row>
    <row r="193" spans="1:20">
      <c r="A193" s="4">
        <v>1986</v>
      </c>
      <c r="B193" s="2">
        <f>C41-B117</f>
        <v>0</v>
      </c>
      <c r="C193" s="2">
        <f>D41-C117</f>
        <v>0</v>
      </c>
      <c r="D193" s="2">
        <f>E41-D117</f>
        <v>0</v>
      </c>
      <c r="E193" s="2">
        <f>F41-E117</f>
        <v>1996</v>
      </c>
      <c r="F193" s="2">
        <f>G41-F117</f>
        <v>2192</v>
      </c>
      <c r="G193" s="2">
        <f>H41-G117</f>
        <v>814</v>
      </c>
      <c r="H193" s="2">
        <f>I41-H117</f>
        <v>1163</v>
      </c>
      <c r="I193" s="2">
        <f>J41-I117</f>
        <v>1038</v>
      </c>
      <c r="J193" s="2">
        <f>K41-J117</f>
        <v>0</v>
      </c>
      <c r="K193" s="2">
        <f>L41-K117</f>
        <v>0</v>
      </c>
      <c r="L193" s="2">
        <f>M41-L117</f>
        <v>0</v>
      </c>
      <c r="M193" s="2">
        <f>N41-M117</f>
        <v>0</v>
      </c>
      <c r="N193" s="2">
        <f>SUM(B193:M193)</f>
        <v>7203</v>
      </c>
      <c r="O193" s="10">
        <f>N193/O41</f>
        <v>0.56032672112018667</v>
      </c>
      <c r="P193" s="16"/>
      <c r="Q193" s="10">
        <f>O193+O117</f>
        <v>1</v>
      </c>
      <c r="R193" s="16"/>
      <c r="S193" s="16"/>
      <c r="T193" s="16"/>
    </row>
    <row r="194" spans="1:20">
      <c r="A194" s="4">
        <v>1987</v>
      </c>
      <c r="B194" s="2">
        <f>C42-B118</f>
        <v>0</v>
      </c>
      <c r="C194" s="2">
        <f>D42-C118</f>
        <v>0</v>
      </c>
      <c r="D194" s="2">
        <f>E42-D118</f>
        <v>0</v>
      </c>
      <c r="E194" s="2">
        <f>F42-E118</f>
        <v>326</v>
      </c>
      <c r="F194" s="2">
        <f>G42-F118</f>
        <v>2938</v>
      </c>
      <c r="G194" s="2">
        <f>H42-G118</f>
        <v>592</v>
      </c>
      <c r="H194" s="2">
        <f>I42-H118</f>
        <v>850</v>
      </c>
      <c r="I194" s="2">
        <f>J42-I118</f>
        <v>654</v>
      </c>
      <c r="J194" s="2">
        <f>K42-J118</f>
        <v>0</v>
      </c>
      <c r="K194" s="2">
        <f>L42-K118</f>
        <v>0</v>
      </c>
      <c r="L194" s="2">
        <f>M42-L118</f>
        <v>0</v>
      </c>
      <c r="M194" s="2">
        <f>N42-M118</f>
        <v>0</v>
      </c>
      <c r="N194" s="2">
        <f>SUM(B194:M194)</f>
        <v>5360</v>
      </c>
      <c r="O194" s="10">
        <f>N194/O42</f>
        <v>0.47062955483361135</v>
      </c>
      <c r="P194" s="16"/>
      <c r="Q194" s="10">
        <f>O194+O118</f>
        <v>1</v>
      </c>
      <c r="R194" s="16"/>
      <c r="S194" s="16"/>
      <c r="T194" s="16"/>
    </row>
    <row r="195" spans="1:20">
      <c r="A195" s="4">
        <v>1988</v>
      </c>
      <c r="B195" s="2">
        <f>C43-B119</f>
        <v>0</v>
      </c>
      <c r="C195" s="2">
        <f>D43-C119</f>
        <v>0</v>
      </c>
      <c r="D195" s="2">
        <f>E43-D119</f>
        <v>0</v>
      </c>
      <c r="E195" s="2">
        <f>F43-E119</f>
        <v>1012</v>
      </c>
      <c r="F195" s="2">
        <f>G43-F119</f>
        <v>2889</v>
      </c>
      <c r="G195" s="2">
        <f>H43-G119</f>
        <v>784</v>
      </c>
      <c r="H195" s="2">
        <f>I43-H119</f>
        <v>645</v>
      </c>
      <c r="I195" s="2">
        <f>J43-I119</f>
        <v>1108</v>
      </c>
      <c r="J195" s="2">
        <f>K43-J119</f>
        <v>0</v>
      </c>
      <c r="K195" s="2">
        <f>L43-K119</f>
        <v>0</v>
      </c>
      <c r="L195" s="2">
        <f>M43-L119</f>
        <v>0</v>
      </c>
      <c r="M195" s="2">
        <f>N43-M119</f>
        <v>0</v>
      </c>
      <c r="N195" s="2">
        <f>SUM(B195:M195)</f>
        <v>6438</v>
      </c>
      <c r="O195" s="10">
        <f>N195/O43</f>
        <v>0.53237410071942448</v>
      </c>
      <c r="P195" s="16"/>
      <c r="Q195" s="10">
        <f>O195+O119</f>
        <v>1</v>
      </c>
      <c r="R195" s="16"/>
      <c r="S195" s="16"/>
      <c r="T195" s="16"/>
    </row>
    <row r="196" spans="1:20">
      <c r="A196" s="4">
        <v>1989</v>
      </c>
      <c r="B196" s="2">
        <f>C44-B120</f>
        <v>0</v>
      </c>
      <c r="C196" s="2">
        <f>D44-C120</f>
        <v>0</v>
      </c>
      <c r="D196" s="2">
        <f>E44-D120</f>
        <v>0</v>
      </c>
      <c r="E196" s="2">
        <f>F44-E120</f>
        <v>1683</v>
      </c>
      <c r="F196" s="2">
        <f>G44-F120</f>
        <v>1208</v>
      </c>
      <c r="G196" s="2">
        <f>H44-G120</f>
        <v>563</v>
      </c>
      <c r="H196" s="2">
        <f>I44-H120</f>
        <v>680</v>
      </c>
      <c r="I196" s="2">
        <f>J44-I120</f>
        <v>646</v>
      </c>
      <c r="J196" s="2">
        <f>K44-J120</f>
        <v>0</v>
      </c>
      <c r="K196" s="2">
        <f>L44-K120</f>
        <v>0</v>
      </c>
      <c r="L196" s="2">
        <f>M44-L120</f>
        <v>0</v>
      </c>
      <c r="M196" s="2">
        <f>N44-M120</f>
        <v>0</v>
      </c>
      <c r="N196" s="2">
        <f>SUM(B196:M196)</f>
        <v>4780</v>
      </c>
      <c r="O196" s="10">
        <f>N196/O44</f>
        <v>0.4540704854184478</v>
      </c>
      <c r="P196" s="16"/>
      <c r="Q196" s="10">
        <f>O196+O120</f>
        <v>1</v>
      </c>
      <c r="R196" s="16"/>
      <c r="S196" s="16"/>
      <c r="T196" s="16"/>
    </row>
    <row r="197" spans="1:20">
      <c r="A197" s="4">
        <v>1990</v>
      </c>
      <c r="B197" s="2">
        <f>C45-B121</f>
        <v>0</v>
      </c>
      <c r="C197" s="2">
        <f>D45-C121</f>
        <v>0</v>
      </c>
      <c r="D197" s="2">
        <f>E45-D121</f>
        <v>0</v>
      </c>
      <c r="E197" s="2">
        <f>F45-E121</f>
        <v>1929</v>
      </c>
      <c r="F197" s="2">
        <f>G45-F121</f>
        <v>2188</v>
      </c>
      <c r="G197" s="2">
        <f>H45-G121</f>
        <v>708</v>
      </c>
      <c r="H197" s="2">
        <f>I45-H121</f>
        <v>970</v>
      </c>
      <c r="I197" s="2">
        <f>J45-I121</f>
        <v>172</v>
      </c>
      <c r="J197" s="2">
        <f>K45-J121</f>
        <v>0</v>
      </c>
      <c r="K197" s="2">
        <f>L45-K121</f>
        <v>0</v>
      </c>
      <c r="L197" s="2">
        <f>M45-L121</f>
        <v>0</v>
      </c>
      <c r="M197" s="2">
        <f>N45-M121</f>
        <v>0</v>
      </c>
      <c r="N197" s="2">
        <f>SUM(B197:M197)</f>
        <v>5967</v>
      </c>
      <c r="O197" s="10">
        <f>N197/O45</f>
        <v>0.539073086999729</v>
      </c>
      <c r="P197" s="16"/>
      <c r="Q197" s="10">
        <f>O197+O121</f>
        <v>1</v>
      </c>
      <c r="R197" s="16"/>
      <c r="S197" s="16"/>
      <c r="T197" s="16"/>
    </row>
    <row r="198" spans="1:20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6"/>
      <c r="P198" s="16"/>
      <c r="Q198" s="5"/>
      <c r="R198" s="16"/>
      <c r="S198" s="16"/>
      <c r="T198" s="16"/>
    </row>
    <row r="199" spans="1:20">
      <c r="A199" s="5">
        <v>1991</v>
      </c>
      <c r="B199" s="2">
        <f>C47-B123</f>
        <v>0</v>
      </c>
      <c r="C199" s="2">
        <f>D47-C123</f>
        <v>0</v>
      </c>
      <c r="D199" s="2">
        <f>E47-D123</f>
        <v>441</v>
      </c>
      <c r="E199" s="2">
        <f>F47-E123</f>
        <v>2596</v>
      </c>
      <c r="F199" s="2">
        <f>G47-F123</f>
        <v>1721</v>
      </c>
      <c r="G199" s="2">
        <f>H47-G123</f>
        <v>442</v>
      </c>
      <c r="H199" s="2">
        <f>I47-H123</f>
        <v>769</v>
      </c>
      <c r="I199" s="2">
        <f>J47-I123</f>
        <v>292</v>
      </c>
      <c r="J199" s="2">
        <f>K47-J123</f>
        <v>0</v>
      </c>
      <c r="K199" s="2">
        <f>L47-K123</f>
        <v>0</v>
      </c>
      <c r="L199" s="2">
        <f>M47-L123</f>
        <v>0</v>
      </c>
      <c r="M199" s="2">
        <f>N47-M123</f>
        <v>0</v>
      </c>
      <c r="N199" s="2">
        <f>SUM(B199:M199)</f>
        <v>6261</v>
      </c>
      <c r="O199" s="10">
        <f>N199/O47</f>
        <v>0.57063434196135621</v>
      </c>
      <c r="P199" s="16"/>
      <c r="Q199" s="10">
        <f>O199+O123</f>
        <v>1</v>
      </c>
      <c r="R199" s="16"/>
      <c r="S199" s="16"/>
      <c r="T199" s="16"/>
    </row>
    <row r="200" spans="1:20">
      <c r="A200" s="5">
        <v>1992</v>
      </c>
      <c r="B200" s="2">
        <f>C48-B124</f>
        <v>0</v>
      </c>
      <c r="C200" s="2">
        <f>D48-C124</f>
        <v>0</v>
      </c>
      <c r="D200" s="2">
        <f>E48-D124</f>
        <v>0</v>
      </c>
      <c r="E200" s="2">
        <f>F48-E124</f>
        <v>1763</v>
      </c>
      <c r="F200" s="2">
        <f>G48-F124</f>
        <v>2046</v>
      </c>
      <c r="G200" s="2">
        <f>H48-G124</f>
        <v>2059</v>
      </c>
      <c r="H200" s="2">
        <f>I48-H124</f>
        <v>267</v>
      </c>
      <c r="I200" s="2">
        <f>J48-I124</f>
        <v>222</v>
      </c>
      <c r="J200" s="2">
        <f>K48-J124</f>
        <v>0</v>
      </c>
      <c r="K200" s="2">
        <f>L48-K124</f>
        <v>0</v>
      </c>
      <c r="L200" s="2">
        <f>M48-L124</f>
        <v>0</v>
      </c>
      <c r="M200" s="2">
        <f>N48-M124</f>
        <v>0</v>
      </c>
      <c r="N200" s="2">
        <f>SUM(B200:M200)</f>
        <v>6357</v>
      </c>
      <c r="O200" s="10">
        <f>N200/O48</f>
        <v>0.71266816143497758</v>
      </c>
      <c r="P200" s="16"/>
      <c r="Q200" s="10">
        <f>O200+O124</f>
        <v>1</v>
      </c>
      <c r="R200" s="16"/>
      <c r="S200" s="16"/>
      <c r="T200" s="16"/>
    </row>
    <row r="201" spans="1:20">
      <c r="A201" s="5">
        <v>1993</v>
      </c>
      <c r="B201" s="2">
        <f>C49-B125</f>
        <v>0</v>
      </c>
      <c r="C201" s="2">
        <f>D49-C125</f>
        <v>0</v>
      </c>
      <c r="D201" s="2">
        <f>E49-D125</f>
        <v>0</v>
      </c>
      <c r="E201" s="2">
        <f>F49-E125</f>
        <v>225</v>
      </c>
      <c r="F201" s="2">
        <f>G49-F125</f>
        <v>2990</v>
      </c>
      <c r="G201" s="2">
        <f>H49-G125</f>
        <v>1002</v>
      </c>
      <c r="H201" s="2">
        <f>I49-H125</f>
        <v>630</v>
      </c>
      <c r="I201" s="2">
        <f>J49-I125</f>
        <v>565</v>
      </c>
      <c r="J201" s="2">
        <f>K49-J125</f>
        <v>0</v>
      </c>
      <c r="K201" s="2">
        <f>L49-K125</f>
        <v>0</v>
      </c>
      <c r="L201" s="2">
        <f>M49-L125</f>
        <v>0</v>
      </c>
      <c r="M201" s="2">
        <f>N49-M125</f>
        <v>0</v>
      </c>
      <c r="N201" s="2">
        <f>SUM(B201:M201)</f>
        <v>5412</v>
      </c>
      <c r="O201" s="10">
        <f>N201/O49</f>
        <v>0.58199806430799006</v>
      </c>
      <c r="P201" s="2"/>
      <c r="Q201" s="10">
        <f>O201+O125</f>
        <v>1</v>
      </c>
      <c r="R201" s="16"/>
      <c r="S201" s="16"/>
      <c r="T201" s="16"/>
    </row>
    <row r="202" spans="1:20">
      <c r="A202" s="5">
        <v>1994</v>
      </c>
      <c r="B202" s="2">
        <f>C50-B126</f>
        <v>0</v>
      </c>
      <c r="C202" s="2">
        <f>D50-C126</f>
        <v>0</v>
      </c>
      <c r="D202" s="2">
        <f>E50-D126</f>
        <v>0</v>
      </c>
      <c r="E202" s="2">
        <f>F50-E126</f>
        <v>1427</v>
      </c>
      <c r="F202" s="2">
        <f>G50-F126</f>
        <v>2705</v>
      </c>
      <c r="G202" s="2">
        <f>H50-G126</f>
        <v>1168</v>
      </c>
      <c r="H202" s="2">
        <f>I50-H126</f>
        <v>640</v>
      </c>
      <c r="I202" s="2">
        <f>J50-I126</f>
        <v>422</v>
      </c>
      <c r="J202" s="2">
        <f>K50-J126</f>
        <v>0</v>
      </c>
      <c r="K202" s="2">
        <f>L50-K126</f>
        <v>0</v>
      </c>
      <c r="L202" s="2">
        <f>M50-L126</f>
        <v>0</v>
      </c>
      <c r="M202" s="2">
        <f>N50-M126</f>
        <v>0</v>
      </c>
      <c r="N202" s="2">
        <f>SUM(B202:M202)</f>
        <v>6362</v>
      </c>
      <c r="O202" s="10">
        <f>N202/O50</f>
        <v>0.5863054096396646</v>
      </c>
      <c r="P202" s="16"/>
      <c r="Q202" s="10">
        <f>O202+O126</f>
        <v>1</v>
      </c>
      <c r="R202" s="16"/>
      <c r="S202" s="16"/>
      <c r="T202" s="16"/>
    </row>
    <row r="203" spans="1:20">
      <c r="A203" s="5">
        <v>1995</v>
      </c>
      <c r="B203" s="2">
        <f>C51-B127</f>
        <v>0</v>
      </c>
      <c r="C203" s="2">
        <f>D51-C127</f>
        <v>0</v>
      </c>
      <c r="D203" s="2">
        <f>E51-D127</f>
        <v>0</v>
      </c>
      <c r="E203" s="2">
        <f>F51-E127</f>
        <v>0</v>
      </c>
      <c r="F203" s="2">
        <f>G51-F127</f>
        <v>1706</v>
      </c>
      <c r="G203" s="2">
        <f>H51-G127</f>
        <v>2072</v>
      </c>
      <c r="H203" s="2">
        <f>I51-H127</f>
        <v>962</v>
      </c>
      <c r="I203" s="2">
        <f>J51-I127</f>
        <v>595</v>
      </c>
      <c r="J203" s="2">
        <f>K51-J127</f>
        <v>-132</v>
      </c>
      <c r="K203" s="2">
        <f>L51-K127</f>
        <v>0</v>
      </c>
      <c r="L203" s="2">
        <f>M51-L127</f>
        <v>0</v>
      </c>
      <c r="M203" s="2">
        <f>N51-M127</f>
        <v>0</v>
      </c>
      <c r="N203" s="2">
        <f>SUM(B203:M203)</f>
        <v>5203</v>
      </c>
      <c r="O203" s="10">
        <f>N203/O51</f>
        <v>0.54613204576466878</v>
      </c>
      <c r="P203" s="16"/>
      <c r="Q203" s="10">
        <f>O203+O127</f>
        <v>1</v>
      </c>
      <c r="R203" s="16"/>
      <c r="S203" s="16"/>
      <c r="T203" s="16"/>
    </row>
    <row r="204" spans="1:20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6"/>
      <c r="Q204" s="10"/>
      <c r="R204" s="16"/>
      <c r="S204" s="16"/>
      <c r="T204" s="16"/>
    </row>
    <row r="205" spans="1:20">
      <c r="A205" s="5">
        <v>1996</v>
      </c>
      <c r="B205" s="2">
        <f>C53-B129</f>
        <v>0</v>
      </c>
      <c r="C205" s="2">
        <f>D53-C129</f>
        <v>0</v>
      </c>
      <c r="D205" s="2">
        <f>E53-D129</f>
        <v>0</v>
      </c>
      <c r="E205" s="2">
        <f>F53-E129</f>
        <v>2237</v>
      </c>
      <c r="F205" s="2">
        <f>G53-F129</f>
        <v>2149</v>
      </c>
      <c r="G205" s="2">
        <f>H53-G129</f>
        <v>474</v>
      </c>
      <c r="H205" s="2">
        <f>I53-H129</f>
        <v>520</v>
      </c>
      <c r="I205" s="2">
        <f>J53-I129</f>
        <v>416</v>
      </c>
      <c r="J205" s="2">
        <f>K53-J129</f>
        <v>0</v>
      </c>
      <c r="K205" s="2">
        <f>L53-K129</f>
        <v>0</v>
      </c>
      <c r="L205" s="2">
        <f>M53-L129</f>
        <v>0</v>
      </c>
      <c r="M205" s="2">
        <f>N53-M129</f>
        <v>0</v>
      </c>
      <c r="N205" s="2">
        <f t="shared" ref="N205:N211" si="6">SUM(B205:M205)</f>
        <v>5796</v>
      </c>
      <c r="O205" s="10">
        <f>N205/O53</f>
        <v>0.56940760389036249</v>
      </c>
      <c r="P205" s="16"/>
      <c r="Q205" s="10">
        <f>O205+O129</f>
        <v>1</v>
      </c>
      <c r="R205" s="16"/>
      <c r="S205" s="16"/>
      <c r="T205" s="16"/>
    </row>
    <row r="206" spans="1:20">
      <c r="A206" s="5">
        <v>1997</v>
      </c>
      <c r="B206" s="2">
        <f>C54-B130</f>
        <v>0</v>
      </c>
      <c r="C206" s="2">
        <f>D54-C130</f>
        <v>0</v>
      </c>
      <c r="D206" s="2">
        <f>E54-D130</f>
        <v>0</v>
      </c>
      <c r="E206" s="2">
        <f>F54-E130</f>
        <v>1419</v>
      </c>
      <c r="F206" s="2">
        <f>G54-F130</f>
        <v>1953</v>
      </c>
      <c r="G206" s="2">
        <f>H54-G130</f>
        <v>504</v>
      </c>
      <c r="H206" s="2">
        <f>I54-H130</f>
        <v>654</v>
      </c>
      <c r="I206" s="2">
        <f>J54-I130</f>
        <v>548</v>
      </c>
      <c r="J206" s="2">
        <f>K54-J130</f>
        <v>0</v>
      </c>
      <c r="K206" s="2">
        <f>L54-K130</f>
        <v>0</v>
      </c>
      <c r="L206" s="2">
        <f>M54-L130</f>
        <v>0</v>
      </c>
      <c r="M206" s="2">
        <f>N54-M130</f>
        <v>0</v>
      </c>
      <c r="N206" s="2">
        <f t="shared" si="6"/>
        <v>5078</v>
      </c>
      <c r="O206" s="10">
        <f>N206/O54</f>
        <v>0.50366990676453083</v>
      </c>
      <c r="P206" s="16"/>
      <c r="Q206" s="10">
        <f>O206+O130</f>
        <v>1</v>
      </c>
      <c r="R206" s="16"/>
      <c r="S206" s="16"/>
      <c r="T206" s="16"/>
    </row>
    <row r="207" spans="1:20">
      <c r="A207" s="5">
        <v>1998</v>
      </c>
      <c r="B207" s="2">
        <f>C55-B131</f>
        <v>0</v>
      </c>
      <c r="C207" s="2">
        <f>D55-C131</f>
        <v>0</v>
      </c>
      <c r="D207" s="2">
        <f>E55-D131</f>
        <v>0</v>
      </c>
      <c r="E207" s="2">
        <f>F55-E131</f>
        <v>1715</v>
      </c>
      <c r="F207" s="2">
        <f>G55-F131</f>
        <v>1924</v>
      </c>
      <c r="G207" s="2">
        <f>H55-G131</f>
        <v>1030</v>
      </c>
      <c r="H207" s="2">
        <f>I55-H131</f>
        <v>336</v>
      </c>
      <c r="I207" s="2">
        <f>J55-I131</f>
        <v>346</v>
      </c>
      <c r="J207" s="2">
        <f>K55-J131</f>
        <v>0</v>
      </c>
      <c r="K207" s="2">
        <f>L55-K131</f>
        <v>0</v>
      </c>
      <c r="L207" s="2">
        <f>M55-L131</f>
        <v>0</v>
      </c>
      <c r="M207" s="2">
        <f>N55-M131</f>
        <v>0</v>
      </c>
      <c r="N207" s="2">
        <f t="shared" si="6"/>
        <v>5351</v>
      </c>
      <c r="O207" s="10">
        <f>N207/O55</f>
        <v>0.54680155323932145</v>
      </c>
      <c r="P207" s="16"/>
      <c r="Q207" s="10">
        <f>O207+O131</f>
        <v>1</v>
      </c>
      <c r="R207" s="16"/>
      <c r="S207" s="16"/>
      <c r="T207" s="16"/>
    </row>
    <row r="208" spans="1:20">
      <c r="A208" s="5">
        <v>1999</v>
      </c>
      <c r="B208" s="2">
        <f>C56-B132</f>
        <v>0</v>
      </c>
      <c r="C208" s="2">
        <f>D56-C132</f>
        <v>0</v>
      </c>
      <c r="D208" s="2">
        <f>E56-D132</f>
        <v>204</v>
      </c>
      <c r="E208" s="2">
        <f>F56-E132</f>
        <v>1587</v>
      </c>
      <c r="F208" s="2">
        <f>G56-F132</f>
        <v>476</v>
      </c>
      <c r="G208" s="2">
        <f>H56-G132</f>
        <v>373</v>
      </c>
      <c r="H208" s="2">
        <f>I56-H132</f>
        <v>184</v>
      </c>
      <c r="I208" s="2">
        <f>J56-I132</f>
        <v>148</v>
      </c>
      <c r="J208" s="2">
        <f>K56-J132</f>
        <v>0</v>
      </c>
      <c r="K208" s="2">
        <f>L56-K132</f>
        <v>0</v>
      </c>
      <c r="L208" s="2">
        <f>M56-L132</f>
        <v>0</v>
      </c>
      <c r="M208" s="2">
        <f>N56-M132</f>
        <v>0</v>
      </c>
      <c r="N208" s="2">
        <f t="shared" si="6"/>
        <v>2972</v>
      </c>
      <c r="O208" s="10">
        <f>N208/O56</f>
        <v>0.36741253554209419</v>
      </c>
      <c r="P208" s="16"/>
      <c r="Q208" s="10">
        <f>O208+O132</f>
        <v>1</v>
      </c>
      <c r="R208" s="16"/>
      <c r="S208" s="16"/>
      <c r="T208" s="16"/>
    </row>
    <row r="209" spans="1:20">
      <c r="A209" s="5">
        <v>2000</v>
      </c>
      <c r="B209" s="2">
        <f>C57-B133</f>
        <v>0</v>
      </c>
      <c r="C209" s="2">
        <f>D57-C133</f>
        <v>0</v>
      </c>
      <c r="D209" s="2">
        <f>E57-D133</f>
        <v>0</v>
      </c>
      <c r="E209" s="2">
        <f>F57-E133</f>
        <v>1799</v>
      </c>
      <c r="F209" s="2">
        <f>G57-F133</f>
        <v>1451</v>
      </c>
      <c r="G209" s="2">
        <f>H57-G133</f>
        <v>787</v>
      </c>
      <c r="H209" s="2">
        <f>I57-H133</f>
        <v>568</v>
      </c>
      <c r="I209" s="2">
        <f>J57-I133</f>
        <v>236</v>
      </c>
      <c r="J209" s="2">
        <f>K57-J133</f>
        <v>0</v>
      </c>
      <c r="K209" s="2">
        <f>L57-K133</f>
        <v>0</v>
      </c>
      <c r="L209" s="2">
        <f>M57-L133</f>
        <v>0</v>
      </c>
      <c r="M209" s="2">
        <f>N57-M133</f>
        <v>0</v>
      </c>
      <c r="N209" s="2">
        <f t="shared" si="6"/>
        <v>4841</v>
      </c>
      <c r="O209" s="10">
        <f>N209/O57</f>
        <v>0.51830835117773022</v>
      </c>
      <c r="P209" s="16"/>
      <c r="Q209" s="10">
        <f>O209+O133</f>
        <v>1</v>
      </c>
      <c r="R209" s="16"/>
      <c r="S209" s="16"/>
      <c r="T209" s="16"/>
    </row>
    <row r="210" spans="1:20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6"/>
      <c r="Q210" s="10"/>
      <c r="R210" s="16"/>
      <c r="S210" s="16"/>
      <c r="T210" s="16"/>
    </row>
    <row r="211" spans="1:20">
      <c r="A211" s="5">
        <v>2001</v>
      </c>
      <c r="B211" s="2">
        <f>C59-B135</f>
        <v>0</v>
      </c>
      <c r="C211" s="2">
        <f>D59-C135</f>
        <v>0</v>
      </c>
      <c r="D211" s="2">
        <f>E59-D135</f>
        <v>0</v>
      </c>
      <c r="E211" s="2">
        <f>F59-E135</f>
        <v>1340</v>
      </c>
      <c r="F211" s="2">
        <f>G59-F135</f>
        <v>1572</v>
      </c>
      <c r="G211" s="2">
        <f>H59-G135</f>
        <v>357</v>
      </c>
      <c r="H211" s="2">
        <f>I59-H135</f>
        <v>875</v>
      </c>
      <c r="I211" s="2">
        <f>J59-I135</f>
        <v>87</v>
      </c>
      <c r="J211" s="2">
        <f>K59-J135</f>
        <v>0</v>
      </c>
      <c r="K211" s="2">
        <f>L59-K135</f>
        <v>0</v>
      </c>
      <c r="L211" s="2">
        <f>M59-L135</f>
        <v>0</v>
      </c>
      <c r="M211" s="2">
        <f>N59-M135</f>
        <v>0</v>
      </c>
      <c r="N211" s="2">
        <f t="shared" si="6"/>
        <v>4231</v>
      </c>
      <c r="O211" s="10">
        <f>N211/O59</f>
        <v>0.60755313038483627</v>
      </c>
      <c r="P211" s="16"/>
      <c r="Q211" s="10">
        <f>O211+O135</f>
        <v>1</v>
      </c>
      <c r="R211" s="16"/>
      <c r="S211" s="16"/>
      <c r="T211" s="16"/>
    </row>
    <row r="212" spans="1:20">
      <c r="A212" s="5">
        <v>2002</v>
      </c>
      <c r="B212" s="2">
        <f>C60-B136</f>
        <v>0</v>
      </c>
      <c r="C212" s="2">
        <f>D60-C136</f>
        <v>0</v>
      </c>
      <c r="D212" s="2">
        <f>E60-D136</f>
        <v>0</v>
      </c>
      <c r="E212" s="2">
        <f>F60-E136</f>
        <v>2022</v>
      </c>
      <c r="F212" s="2">
        <f>G60-F136</f>
        <v>1592</v>
      </c>
      <c r="G212" s="2">
        <f>H60-G136</f>
        <v>911</v>
      </c>
      <c r="H212" s="2">
        <f>I60-H136</f>
        <v>1537</v>
      </c>
      <c r="I212" s="2">
        <f>J60-I136</f>
        <v>10</v>
      </c>
      <c r="J212" s="2">
        <f>K60-J136</f>
        <v>0</v>
      </c>
      <c r="K212" s="2">
        <f>L60-K136</f>
        <v>0</v>
      </c>
      <c r="L212" s="2">
        <f>M60-L136</f>
        <v>0</v>
      </c>
      <c r="M212" s="2">
        <f>N60-M136</f>
        <v>0</v>
      </c>
      <c r="N212" s="2">
        <f>SUM(B212:M212)</f>
        <v>6072</v>
      </c>
      <c r="O212" s="10">
        <f>N212/O60</f>
        <v>0.67737617135207495</v>
      </c>
      <c r="P212" s="16"/>
      <c r="Q212" s="10">
        <f>O212+O136</f>
        <v>1</v>
      </c>
      <c r="R212" s="16"/>
      <c r="S212" s="16"/>
      <c r="T212" s="16"/>
    </row>
    <row r="213" spans="1:20">
      <c r="A213" s="5">
        <v>2003</v>
      </c>
      <c r="B213" s="2">
        <f>C61-B137</f>
        <v>0</v>
      </c>
      <c r="C213" s="2">
        <f>D61-C137</f>
        <v>0</v>
      </c>
      <c r="D213" s="2">
        <f>E61-D137</f>
        <v>1061</v>
      </c>
      <c r="E213" s="2">
        <f>F61-E137</f>
        <v>1071</v>
      </c>
      <c r="F213" s="2">
        <f>G61-F137</f>
        <v>842</v>
      </c>
      <c r="G213" s="2">
        <f>H61-G137</f>
        <v>1099</v>
      </c>
      <c r="H213" s="2">
        <f>I61-H137</f>
        <v>727</v>
      </c>
      <c r="I213" s="2">
        <f>J61-I137</f>
        <v>14</v>
      </c>
      <c r="J213" s="2">
        <f>K61-J137</f>
        <v>0</v>
      </c>
      <c r="K213" s="2">
        <f>L61-K137</f>
        <v>0</v>
      </c>
      <c r="L213" s="2">
        <f>M61-L137</f>
        <v>0</v>
      </c>
      <c r="M213" s="2">
        <f>N61-M137</f>
        <v>0</v>
      </c>
      <c r="N213" s="2">
        <f>SUM(B213:M213)</f>
        <v>4814</v>
      </c>
      <c r="O213" s="10">
        <f>N213/O61</f>
        <v>0.60159960009997504</v>
      </c>
      <c r="P213" s="16"/>
      <c r="Q213" s="10">
        <f>O213+O137</f>
        <v>1</v>
      </c>
      <c r="R213" s="16"/>
      <c r="S213" s="16"/>
      <c r="T213" s="16"/>
    </row>
    <row r="214" spans="1:20">
      <c r="A214" s="5">
        <v>2004</v>
      </c>
      <c r="B214" s="2">
        <f>C62-B138</f>
        <v>0</v>
      </c>
      <c r="C214" s="2">
        <f>D62-C138</f>
        <v>0</v>
      </c>
      <c r="D214" s="2">
        <f>E62-D138</f>
        <v>741</v>
      </c>
      <c r="E214" s="2">
        <f>F62-E138</f>
        <v>1444</v>
      </c>
      <c r="F214" s="2">
        <f>G62-F138</f>
        <v>1165</v>
      </c>
      <c r="G214" s="2">
        <f>H62-G138</f>
        <v>888</v>
      </c>
      <c r="H214" s="2">
        <f>I62-H138</f>
        <v>923</v>
      </c>
      <c r="I214" s="2">
        <f>J62-I138</f>
        <v>918</v>
      </c>
      <c r="J214" s="2">
        <f>K62-J138</f>
        <v>154</v>
      </c>
      <c r="K214" s="2">
        <f>L62-K138</f>
        <v>0</v>
      </c>
      <c r="L214" s="2">
        <f>M62-L138</f>
        <v>0</v>
      </c>
      <c r="M214" s="2">
        <f>N62-M138</f>
        <v>0</v>
      </c>
      <c r="N214" s="2">
        <f>SUM(B214:M214)</f>
        <v>6233</v>
      </c>
      <c r="O214" s="10">
        <f>N214/O62</f>
        <v>0.71858427484436249</v>
      </c>
      <c r="P214" s="16"/>
      <c r="Q214" s="10">
        <f>O214+O138</f>
        <v>1</v>
      </c>
      <c r="R214" s="16"/>
      <c r="S214" s="16"/>
      <c r="T214" s="16"/>
    </row>
    <row r="215" spans="1:20">
      <c r="A215" s="5">
        <v>2005</v>
      </c>
      <c r="B215" s="2">
        <f>C63-B139</f>
        <v>0</v>
      </c>
      <c r="C215" s="2">
        <f>D63-C139</f>
        <v>0</v>
      </c>
      <c r="D215" s="2">
        <f>E63-D139</f>
        <v>149</v>
      </c>
      <c r="E215" s="2">
        <f>F63-E139</f>
        <v>1250</v>
      </c>
      <c r="F215" s="2">
        <f>G63-F139</f>
        <v>1696</v>
      </c>
      <c r="G215" s="2">
        <f>H63-G139</f>
        <v>1524</v>
      </c>
      <c r="H215" s="2">
        <f>I63-H139</f>
        <v>1064</v>
      </c>
      <c r="I215" s="2">
        <f>J63-I139</f>
        <v>432</v>
      </c>
      <c r="J215" s="2">
        <f>K63-J139</f>
        <v>0</v>
      </c>
      <c r="K215" s="2">
        <f>L63-K139</f>
        <v>0</v>
      </c>
      <c r="L215" s="2">
        <f>M63-L139</f>
        <v>0</v>
      </c>
      <c r="M215" s="2">
        <f>N63-M139</f>
        <v>0</v>
      </c>
      <c r="N215" s="2">
        <f>SUM(B215:M215)</f>
        <v>6115</v>
      </c>
      <c r="O215" s="10">
        <f>N215/O63</f>
        <v>0.93188052423041756</v>
      </c>
      <c r="P215" s="16"/>
      <c r="Q215" s="10">
        <f>O215+O139</f>
        <v>1</v>
      </c>
      <c r="R215" s="16"/>
      <c r="S215" s="16"/>
      <c r="T215" s="16"/>
    </row>
    <row r="216" spans="1:20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6"/>
      <c r="Q216" s="10"/>
      <c r="R216" s="16"/>
      <c r="S216" s="16"/>
      <c r="T216" s="16"/>
    </row>
    <row r="217" spans="1:20">
      <c r="A217" s="5">
        <v>2006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f>SUM(B217:M217)</f>
        <v>0</v>
      </c>
      <c r="O217" s="10">
        <v>0</v>
      </c>
      <c r="P217" s="16"/>
      <c r="Q217" s="10">
        <v>0</v>
      </c>
      <c r="R217" s="16"/>
      <c r="S217" s="16"/>
      <c r="T217" s="16"/>
    </row>
    <row r="218" spans="1:20">
      <c r="A218" s="5">
        <v>2007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f>SUM(B218:M218)</f>
        <v>0</v>
      </c>
      <c r="O218" s="10">
        <v>0</v>
      </c>
      <c r="P218" s="16"/>
      <c r="Q218" s="10">
        <v>0</v>
      </c>
      <c r="R218" s="16"/>
      <c r="S218" s="16"/>
      <c r="T218" s="16"/>
    </row>
    <row r="219" spans="1:20">
      <c r="A219" s="5">
        <v>2008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f>SUM(B219:M219)</f>
        <v>0</v>
      </c>
      <c r="O219" s="10">
        <v>0</v>
      </c>
      <c r="P219" s="16"/>
      <c r="Q219" s="10">
        <f>O219+O143</f>
        <v>0</v>
      </c>
      <c r="R219" s="16"/>
      <c r="S219" s="16"/>
      <c r="T219" s="16"/>
    </row>
    <row r="220" spans="1:20">
      <c r="A220" s="5">
        <v>2009</v>
      </c>
      <c r="B220" s="2">
        <f>C68-B144</f>
        <v>0</v>
      </c>
      <c r="C220" s="2">
        <f>D68-C144</f>
        <v>0</v>
      </c>
      <c r="D220" s="2">
        <f>E68-D144</f>
        <v>0</v>
      </c>
      <c r="E220" s="2">
        <f>F68-E144</f>
        <v>718</v>
      </c>
      <c r="F220" s="2">
        <f>G68-F144</f>
        <v>2315</v>
      </c>
      <c r="G220" s="2">
        <f>H68-G144</f>
        <v>2045</v>
      </c>
      <c r="H220" s="2">
        <f>I68-H144</f>
        <v>1929</v>
      </c>
      <c r="I220" s="2">
        <f>J68-I144</f>
        <v>1715</v>
      </c>
      <c r="J220" s="2">
        <f>K68-J144</f>
        <v>365</v>
      </c>
      <c r="K220" s="2">
        <f>L68-K144</f>
        <v>0</v>
      </c>
      <c r="L220" s="2">
        <f>M68-L144</f>
        <v>0</v>
      </c>
      <c r="M220" s="2">
        <f>N68-M144</f>
        <v>0</v>
      </c>
      <c r="N220" s="2">
        <f>SUM(B220:M220)</f>
        <v>9087</v>
      </c>
      <c r="O220" s="10">
        <f>N220/O68</f>
        <v>0.94420199501246882</v>
      </c>
      <c r="P220" s="16"/>
      <c r="Q220" s="10">
        <f>O220+O144</f>
        <v>1</v>
      </c>
      <c r="R220" s="16"/>
      <c r="S220" s="16"/>
      <c r="T220" s="16"/>
    </row>
    <row r="221" spans="1:20">
      <c r="A221" s="5">
        <v>2010</v>
      </c>
      <c r="B221" s="2">
        <f>C69-B145</f>
        <v>0</v>
      </c>
      <c r="C221" s="2">
        <f>D69-C145</f>
        <v>0</v>
      </c>
      <c r="D221" s="2">
        <f>E69-D145</f>
        <v>0</v>
      </c>
      <c r="E221" s="2">
        <f>F69-E145</f>
        <v>521</v>
      </c>
      <c r="F221" s="2">
        <f>G69-F145</f>
        <v>2717</v>
      </c>
      <c r="G221" s="2">
        <f>H69-G145</f>
        <v>2067</v>
      </c>
      <c r="H221" s="2">
        <f>I69-H145</f>
        <v>1893</v>
      </c>
      <c r="I221" s="2">
        <f>J69-I145</f>
        <v>1408</v>
      </c>
      <c r="J221" s="2">
        <f>K69-J145</f>
        <v>232</v>
      </c>
      <c r="K221" s="2">
        <f>L69-K145</f>
        <v>0</v>
      </c>
      <c r="L221" s="2">
        <f>M69-L145</f>
        <v>0</v>
      </c>
      <c r="M221" s="2">
        <f>N69-M145</f>
        <v>0</v>
      </c>
      <c r="N221" s="2">
        <f>SUM(B221:M221)</f>
        <v>8838</v>
      </c>
      <c r="O221" s="10">
        <f>N221/O69</f>
        <v>0.91976272244770529</v>
      </c>
      <c r="P221" s="16"/>
      <c r="Q221" s="10">
        <f>O221+O145</f>
        <v>1</v>
      </c>
      <c r="R221" s="16"/>
      <c r="S221" s="16"/>
      <c r="T221" s="16"/>
    </row>
    <row r="222" spans="1:20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6"/>
      <c r="Q222" s="10"/>
      <c r="R222" s="16"/>
      <c r="S222" s="16"/>
      <c r="T222" s="16"/>
    </row>
    <row r="223" spans="1:20">
      <c r="A223" s="5">
        <v>2011</v>
      </c>
      <c r="B223" s="2">
        <f>C71-B147</f>
        <v>0</v>
      </c>
      <c r="C223" s="2">
        <f>D71-C147</f>
        <v>0</v>
      </c>
      <c r="D223" s="2">
        <f>E71-D147</f>
        <v>0</v>
      </c>
      <c r="E223" s="2">
        <f>F71-E147</f>
        <v>392</v>
      </c>
      <c r="F223" s="2">
        <f>G71-F147</f>
        <v>2537</v>
      </c>
      <c r="G223" s="2">
        <f>H71-G147</f>
        <v>2325</v>
      </c>
      <c r="H223" s="2">
        <f>I71-H147</f>
        <v>1847</v>
      </c>
      <c r="I223" s="2">
        <f>J71-I147</f>
        <v>1300</v>
      </c>
      <c r="J223" s="2">
        <f>K71-J147</f>
        <v>392</v>
      </c>
      <c r="K223" s="2">
        <f>L71-K147</f>
        <v>0</v>
      </c>
      <c r="L223" s="2">
        <f>M71-L147</f>
        <v>0</v>
      </c>
      <c r="M223" s="2">
        <f>N71-M147</f>
        <v>0</v>
      </c>
      <c r="N223" s="2">
        <f>SUM(B223:M223)</f>
        <v>8793</v>
      </c>
      <c r="O223" s="10">
        <f>N223/O71</f>
        <v>0.88916978460916174</v>
      </c>
      <c r="P223" s="16"/>
      <c r="Q223" s="10">
        <f>O223+O147</f>
        <v>1</v>
      </c>
      <c r="R223" s="16"/>
      <c r="S223" s="16"/>
      <c r="T223" s="16"/>
    </row>
    <row r="224" spans="1:20">
      <c r="A224" s="5">
        <v>2012</v>
      </c>
      <c r="B224" s="2">
        <f t="shared" ref="B224" si="7">C72-B148</f>
        <v>0</v>
      </c>
      <c r="C224" s="2">
        <f t="shared" ref="C224" si="8">D72-C148</f>
        <v>0</v>
      </c>
      <c r="D224" s="2">
        <f t="shared" ref="D224" si="9">E72-D148</f>
        <v>0</v>
      </c>
      <c r="E224" s="2">
        <f t="shared" ref="E224" si="10">F72-E148</f>
        <v>828</v>
      </c>
      <c r="F224" s="2">
        <f t="shared" ref="F224" si="11">G72-F148</f>
        <v>1790</v>
      </c>
      <c r="G224" s="2">
        <f t="shared" ref="G224" si="12">H72-G148</f>
        <v>749</v>
      </c>
      <c r="H224" s="2">
        <f t="shared" ref="H224" si="13">I72-H148</f>
        <v>260</v>
      </c>
      <c r="I224" s="2">
        <f t="shared" ref="I224" si="14">J72-I148</f>
        <v>134</v>
      </c>
      <c r="J224" s="2">
        <f t="shared" ref="J224" si="15">K72-J148</f>
        <v>377</v>
      </c>
      <c r="K224" s="2">
        <f t="shared" ref="K224" si="16">L72-K148</f>
        <v>817</v>
      </c>
      <c r="L224" s="2">
        <f t="shared" ref="L224" si="17">M72-L148</f>
        <v>0</v>
      </c>
      <c r="M224" s="2">
        <f t="shared" ref="M224" si="18">N72-M148</f>
        <v>0</v>
      </c>
      <c r="N224" s="2">
        <f>SUM(B224:M224)</f>
        <v>4955</v>
      </c>
      <c r="O224" s="10">
        <f>N224/O72</f>
        <v>0.90585009140767825</v>
      </c>
      <c r="P224" s="16"/>
      <c r="Q224" s="10">
        <f>O224+O148</f>
        <v>1</v>
      </c>
      <c r="R224" s="16"/>
      <c r="S224" s="16"/>
      <c r="T224" s="16"/>
    </row>
    <row r="225" spans="1:20">
      <c r="A225" s="5">
        <v>2013</v>
      </c>
      <c r="B225" s="2">
        <f t="shared" ref="B225" si="19">C73-B149</f>
        <v>0</v>
      </c>
      <c r="C225" s="2">
        <f t="shared" ref="C225" si="20">D73-C149</f>
        <v>0</v>
      </c>
      <c r="D225" s="2">
        <f t="shared" ref="D225" si="21">E73-D149</f>
        <v>0</v>
      </c>
      <c r="E225" s="2">
        <f t="shared" ref="E225" si="22">F73-E149</f>
        <v>0</v>
      </c>
      <c r="F225" s="2">
        <f t="shared" ref="F225" si="23">G73-F149</f>
        <v>0</v>
      </c>
      <c r="G225" s="2">
        <f t="shared" ref="G225" si="24">H73-G149</f>
        <v>0</v>
      </c>
      <c r="H225" s="2">
        <f t="shared" ref="H225" si="25">I73-H149</f>
        <v>0</v>
      </c>
      <c r="I225" s="2">
        <f t="shared" ref="I225" si="26">J73-I149</f>
        <v>0</v>
      </c>
      <c r="J225" s="2">
        <f t="shared" ref="J225" si="27">K73-J149</f>
        <v>0</v>
      </c>
      <c r="K225" s="2">
        <f t="shared" ref="K225" si="28">L73-K149</f>
        <v>0</v>
      </c>
      <c r="L225" s="2">
        <f t="shared" ref="L225" si="29">M73-L149</f>
        <v>0</v>
      </c>
      <c r="M225" s="2">
        <f t="shared" ref="M225" si="30">N73-M149</f>
        <v>0</v>
      </c>
      <c r="N225" s="2">
        <f>SUM(B225:M225)</f>
        <v>0</v>
      </c>
      <c r="O225" s="10">
        <v>0</v>
      </c>
      <c r="P225" s="16"/>
      <c r="Q225" s="10">
        <f>O225+O149</f>
        <v>0</v>
      </c>
      <c r="R225" s="16"/>
      <c r="S225" s="16"/>
      <c r="T225" s="16"/>
    </row>
    <row r="226" spans="1:20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6"/>
      <c r="Q226" s="10"/>
      <c r="R226" s="16"/>
      <c r="S226" s="16"/>
      <c r="T226" s="16"/>
    </row>
    <row r="227" spans="1:20" ht="15.75" thickBot="1">
      <c r="A227" s="13" t="s">
        <v>1</v>
      </c>
      <c r="B227" s="14">
        <f>SUM(B181:B224)</f>
        <v>0</v>
      </c>
      <c r="C227" s="14">
        <f t="shared" ref="C227:N227" si="31">SUM(C181:C224)</f>
        <v>0</v>
      </c>
      <c r="D227" s="14">
        <f t="shared" si="31"/>
        <v>3339</v>
      </c>
      <c r="E227" s="14">
        <f t="shared" si="31"/>
        <v>46035</v>
      </c>
      <c r="F227" s="14">
        <f t="shared" si="31"/>
        <v>55177</v>
      </c>
      <c r="G227" s="14">
        <f t="shared" si="31"/>
        <v>28517</v>
      </c>
      <c r="H227" s="14">
        <f t="shared" si="31"/>
        <v>37082</v>
      </c>
      <c r="I227" s="14">
        <f t="shared" si="31"/>
        <v>29234</v>
      </c>
      <c r="J227" s="14">
        <f t="shared" si="31"/>
        <v>3094</v>
      </c>
      <c r="K227" s="14">
        <f t="shared" si="31"/>
        <v>817</v>
      </c>
      <c r="L227" s="14">
        <f t="shared" si="31"/>
        <v>0</v>
      </c>
      <c r="M227" s="14">
        <f t="shared" si="31"/>
        <v>0</v>
      </c>
      <c r="N227" s="14">
        <f t="shared" si="31"/>
        <v>203295</v>
      </c>
      <c r="O227" s="15">
        <f>N227/$I$77</f>
        <v>0.55793714613482481</v>
      </c>
      <c r="P227" s="16"/>
      <c r="Q227" s="10">
        <f>O227+O151</f>
        <v>1</v>
      </c>
      <c r="R227" s="16"/>
      <c r="S227" s="16"/>
      <c r="T227" s="16"/>
    </row>
    <row r="228" spans="1:20" ht="16.5" thickTop="1" thickBot="1">
      <c r="A228" s="21" t="s">
        <v>2</v>
      </c>
      <c r="B228" s="31">
        <f>AVERAGE(B159:B224)</f>
        <v>0</v>
      </c>
      <c r="C228" s="31">
        <f t="shared" ref="C228:N228" si="32">AVERAGE(C159:C224)</f>
        <v>0</v>
      </c>
      <c r="D228" s="31">
        <f t="shared" si="32"/>
        <v>70.727272727272734</v>
      </c>
      <c r="E228" s="31">
        <f t="shared" si="32"/>
        <v>1670.4181818181819</v>
      </c>
      <c r="F228" s="31">
        <f t="shared" si="32"/>
        <v>1498.4909090909091</v>
      </c>
      <c r="G228" s="31">
        <f t="shared" si="32"/>
        <v>1039.0727272727272</v>
      </c>
      <c r="H228" s="31">
        <f t="shared" si="32"/>
        <v>3008.0545454545454</v>
      </c>
      <c r="I228" s="31">
        <f t="shared" si="32"/>
        <v>3170.818181818182</v>
      </c>
      <c r="J228" s="31">
        <f t="shared" si="32"/>
        <v>902.5090909090909</v>
      </c>
      <c r="K228" s="31">
        <f t="shared" si="32"/>
        <v>14.854545454545455</v>
      </c>
      <c r="L228" s="31">
        <f t="shared" si="32"/>
        <v>0</v>
      </c>
      <c r="M228" s="31">
        <f t="shared" si="32"/>
        <v>0</v>
      </c>
      <c r="N228" s="31">
        <f t="shared" si="32"/>
        <v>11374.945454545454</v>
      </c>
      <c r="O228" s="32">
        <f>AVERAGE(O159:O224)</f>
        <v>0.68672804462153714</v>
      </c>
      <c r="P228" s="16"/>
      <c r="Q228" s="5"/>
      <c r="R228" s="16"/>
      <c r="S228" s="16"/>
      <c r="T228" s="16"/>
    </row>
    <row r="229" spans="1:20" ht="15.75" thickTop="1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20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20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20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20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20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2"/>
    </row>
    <row r="235" spans="1:20">
      <c r="A235" s="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20">
      <c r="A236" s="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20">
      <c r="A237" s="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20">
      <c r="A238" s="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20">
      <c r="A239" s="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20">
      <c r="A240" s="4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</row>
    <row r="241" spans="1:43">
      <c r="A241" s="4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</row>
    <row r="242" spans="1:43">
      <c r="A242" s="4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</row>
    <row r="243" spans="1:43">
      <c r="A243" s="4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</row>
    <row r="244" spans="1:43">
      <c r="A244" s="4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0"/>
      <c r="P244" s="10"/>
    </row>
    <row r="245" spans="1:43">
      <c r="A245" s="4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</row>
    <row r="246" spans="1:43">
      <c r="A246" s="4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0"/>
      <c r="P246" s="10"/>
    </row>
    <row r="247" spans="1:43">
      <c r="A247" s="4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0"/>
      <c r="P247" s="1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</row>
    <row r="248" spans="1:43">
      <c r="A248" s="35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4"/>
      <c r="P248" s="34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</row>
    <row r="249" spans="1:43">
      <c r="A249" s="36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8"/>
      <c r="P249" s="34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</row>
    <row r="250" spans="1:43">
      <c r="A250" s="39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1"/>
      <c r="P250" s="34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</row>
    <row r="251" spans="1:43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</row>
    <row r="252" spans="1:43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</row>
  </sheetData>
  <mergeCells count="9">
    <mergeCell ref="A156:O156"/>
    <mergeCell ref="B2:O2"/>
    <mergeCell ref="B3:O3"/>
    <mergeCell ref="B4:O4"/>
    <mergeCell ref="A155:O155"/>
    <mergeCell ref="A78:O78"/>
    <mergeCell ref="A79:O79"/>
    <mergeCell ref="A80:O80"/>
    <mergeCell ref="A154:O154"/>
  </mergeCells>
  <phoneticPr fontId="3" type="noConversion"/>
  <pageMargins left="0.75" right="0.5" top="0.75" bottom="0.5" header="0.5" footer="0.5"/>
  <pageSetup scale="54" fitToHeight="0" orientation="portrait" r:id="rId1"/>
  <headerFooter alignWithMargins="0"/>
  <rowBreaks count="2" manualBreakCount="2">
    <brk id="77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0"/>
    <pageSetUpPr fitToPage="1"/>
  </sheetPr>
  <dimension ref="A1:S240"/>
  <sheetViews>
    <sheetView topLeftCell="A169" zoomScaleNormal="100" workbookViewId="0">
      <selection activeCell="L211" sqref="L21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>
        <v>2010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f>SUM(C65:N65)</f>
        <v>0</v>
      </c>
      <c r="P65" s="16"/>
      <c r="Q65" s="1"/>
      <c r="R65" s="1"/>
      <c r="S65" s="16"/>
    </row>
    <row r="66" spans="1:19">
      <c r="A66" s="16"/>
      <c r="B66" s="1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6"/>
      <c r="Q66" s="1"/>
      <c r="R66" s="1"/>
      <c r="S66" s="16"/>
    </row>
    <row r="67" spans="1:19">
      <c r="A67" s="16"/>
      <c r="B67" s="16">
        <v>2011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f>SUM(C67:N67)</f>
        <v>0</v>
      </c>
      <c r="P67" s="16"/>
      <c r="Q67" s="1"/>
      <c r="R67" s="1"/>
      <c r="S67" s="16"/>
    </row>
    <row r="68" spans="1:19">
      <c r="A68" s="16"/>
      <c r="B68" s="16">
        <v>2012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f>SUM(C68:N68)</f>
        <v>0</v>
      </c>
      <c r="P68" s="16"/>
      <c r="Q68" s="1"/>
      <c r="R68" s="1"/>
      <c r="S68" s="16"/>
    </row>
    <row r="69" spans="1:19">
      <c r="A69" s="16"/>
      <c r="B69" s="16">
        <v>2013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f>SUM(C69:N69)</f>
        <v>0</v>
      </c>
      <c r="P69" s="16"/>
      <c r="Q69" s="1"/>
      <c r="R69" s="1"/>
      <c r="S69" s="16"/>
    </row>
    <row r="70" spans="1:19">
      <c r="A70" s="16"/>
      <c r="B70" s="16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6"/>
      <c r="Q70" s="1"/>
      <c r="R70" s="1"/>
      <c r="S70" s="16"/>
    </row>
    <row r="71" spans="1:19" ht="16.5" thickBot="1">
      <c r="A71" s="16"/>
      <c r="B71" s="13" t="s">
        <v>1</v>
      </c>
      <c r="C71" s="14">
        <f>SUM(C7:C69)</f>
        <v>0</v>
      </c>
      <c r="D71" s="14">
        <f t="shared" ref="D71:O71" si="0">SUM(D7:D69)</f>
        <v>0</v>
      </c>
      <c r="E71" s="14">
        <f t="shared" si="0"/>
        <v>0</v>
      </c>
      <c r="F71" s="14">
        <f t="shared" si="0"/>
        <v>1750</v>
      </c>
      <c r="G71" s="14">
        <f t="shared" si="0"/>
        <v>61006</v>
      </c>
      <c r="H71" s="14">
        <f t="shared" si="0"/>
        <v>106409</v>
      </c>
      <c r="I71" s="14">
        <f t="shared" si="0"/>
        <v>318128</v>
      </c>
      <c r="J71" s="14">
        <f t="shared" si="0"/>
        <v>269263</v>
      </c>
      <c r="K71" s="14">
        <f t="shared" si="0"/>
        <v>33700</v>
      </c>
      <c r="L71" s="14">
        <f t="shared" si="0"/>
        <v>0</v>
      </c>
      <c r="M71" s="14">
        <f t="shared" si="0"/>
        <v>0</v>
      </c>
      <c r="N71" s="14">
        <f t="shared" si="0"/>
        <v>0</v>
      </c>
      <c r="O71" s="14">
        <f t="shared" si="0"/>
        <v>790256</v>
      </c>
      <c r="P71" s="7" t="s">
        <v>46</v>
      </c>
      <c r="Q71" s="16"/>
      <c r="R71" s="16"/>
      <c r="S71" s="16"/>
    </row>
    <row r="72" spans="1:19" ht="16.5" thickTop="1" thickBot="1">
      <c r="A72" s="16"/>
      <c r="B72" s="21" t="s">
        <v>2</v>
      </c>
      <c r="C72" s="22">
        <f>AVERAGE(C7:C69)</f>
        <v>0</v>
      </c>
      <c r="D72" s="22">
        <f t="shared" ref="D72:O72" si="1">AVERAGE(D7:D69)</f>
        <v>0</v>
      </c>
      <c r="E72" s="22">
        <f t="shared" si="1"/>
        <v>0</v>
      </c>
      <c r="F72" s="22">
        <f t="shared" si="1"/>
        <v>33.018867924528301</v>
      </c>
      <c r="G72" s="22">
        <f t="shared" si="1"/>
        <v>1151.0566037735848</v>
      </c>
      <c r="H72" s="22">
        <f t="shared" si="1"/>
        <v>2007.7169811320755</v>
      </c>
      <c r="I72" s="22">
        <f t="shared" si="1"/>
        <v>6002.4150943396226</v>
      </c>
      <c r="J72" s="22">
        <f t="shared" si="1"/>
        <v>5080.433962264151</v>
      </c>
      <c r="K72" s="22">
        <f t="shared" si="1"/>
        <v>635.84905660377353</v>
      </c>
      <c r="L72" s="22">
        <f t="shared" si="1"/>
        <v>0</v>
      </c>
      <c r="M72" s="22">
        <f t="shared" si="1"/>
        <v>0</v>
      </c>
      <c r="N72" s="22">
        <f t="shared" si="1"/>
        <v>0</v>
      </c>
      <c r="O72" s="22">
        <f t="shared" si="1"/>
        <v>14910.490566037735</v>
      </c>
      <c r="P72" s="16"/>
      <c r="Q72" s="16"/>
      <c r="R72" s="16"/>
      <c r="S72" s="16"/>
    </row>
    <row r="73" spans="1:19" ht="15.75" customHeight="1" thickTop="1">
      <c r="A73" s="45" t="s">
        <v>50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16"/>
      <c r="Q73" s="16"/>
      <c r="R73" s="16"/>
      <c r="S73" s="16"/>
    </row>
    <row r="74" spans="1:19">
      <c r="A74" s="45" t="s">
        <v>26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16"/>
      <c r="R74" s="16"/>
      <c r="S74" s="16"/>
    </row>
    <row r="75" spans="1:19">
      <c r="A75" s="45" t="s">
        <v>25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6"/>
      <c r="P75" s="16"/>
      <c r="Q75" s="16"/>
      <c r="R75" s="16"/>
      <c r="S75" s="16"/>
    </row>
    <row r="76" spans="1:19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 t="s">
        <v>18</v>
      </c>
      <c r="P76" s="16"/>
      <c r="Q76" s="16"/>
      <c r="R76" s="16"/>
      <c r="S76" s="16"/>
    </row>
    <row r="77" spans="1:19">
      <c r="A77" s="19" t="s">
        <v>0</v>
      </c>
      <c r="B77" s="17" t="s">
        <v>3</v>
      </c>
      <c r="C77" s="17" t="s">
        <v>4</v>
      </c>
      <c r="D77" s="17" t="s">
        <v>5</v>
      </c>
      <c r="E77" s="17" t="s">
        <v>6</v>
      </c>
      <c r="F77" s="17" t="s">
        <v>7</v>
      </c>
      <c r="G77" s="17" t="s">
        <v>8</v>
      </c>
      <c r="H77" s="17" t="s">
        <v>9</v>
      </c>
      <c r="I77" s="17" t="s">
        <v>10</v>
      </c>
      <c r="J77" s="17" t="s">
        <v>11</v>
      </c>
      <c r="K77" s="17" t="s">
        <v>12</v>
      </c>
      <c r="L77" s="17" t="s">
        <v>13</v>
      </c>
      <c r="M77" s="17" t="s">
        <v>14</v>
      </c>
      <c r="N77" s="17" t="s">
        <v>15</v>
      </c>
      <c r="O77" s="17" t="s">
        <v>19</v>
      </c>
      <c r="P77" s="18"/>
      <c r="Q77" s="16"/>
      <c r="R77" s="16"/>
      <c r="S77" s="16"/>
    </row>
    <row r="78" spans="1:19">
      <c r="A78" s="13">
        <v>1961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3</v>
      </c>
      <c r="H78" s="14">
        <v>2429</v>
      </c>
      <c r="I78" s="14">
        <v>3110</v>
      </c>
      <c r="J78" s="14">
        <v>958</v>
      </c>
      <c r="K78" s="14">
        <v>0</v>
      </c>
      <c r="L78" s="14">
        <v>0</v>
      </c>
      <c r="M78" s="14">
        <v>0</v>
      </c>
      <c r="N78" s="14">
        <f>SUM(B78:M78)</f>
        <v>6500</v>
      </c>
      <c r="O78" s="15">
        <f>N78/O7</f>
        <v>0.50173678116557319</v>
      </c>
      <c r="P78" s="16"/>
      <c r="Q78" s="16"/>
      <c r="R78" s="16"/>
      <c r="S78" s="16"/>
    </row>
    <row r="79" spans="1:19">
      <c r="A79" s="16">
        <v>1962</v>
      </c>
      <c r="B79" s="1">
        <v>0</v>
      </c>
      <c r="C79" s="1">
        <v>0</v>
      </c>
      <c r="D79" s="1">
        <v>0</v>
      </c>
      <c r="E79" s="1">
        <v>0</v>
      </c>
      <c r="F79" s="1">
        <v>79</v>
      </c>
      <c r="G79" s="1">
        <v>0</v>
      </c>
      <c r="H79" s="1">
        <v>1454</v>
      </c>
      <c r="I79" s="1">
        <v>5894</v>
      </c>
      <c r="J79" s="1">
        <v>1244</v>
      </c>
      <c r="K79" s="1">
        <v>0</v>
      </c>
      <c r="L79" s="1">
        <v>0</v>
      </c>
      <c r="M79" s="1">
        <v>0</v>
      </c>
      <c r="N79" s="1">
        <f>SUM(B79:M79)</f>
        <v>8671</v>
      </c>
      <c r="O79" s="30">
        <f>N79/O8</f>
        <v>0.52115638898906114</v>
      </c>
      <c r="P79" s="16"/>
      <c r="Q79" s="16"/>
      <c r="R79" s="16"/>
      <c r="S79" s="16"/>
    </row>
    <row r="80" spans="1:19">
      <c r="A80" s="16">
        <v>1963</v>
      </c>
      <c r="B80" s="1">
        <v>0</v>
      </c>
      <c r="C80" s="1">
        <v>0</v>
      </c>
      <c r="D80" s="1">
        <v>0</v>
      </c>
      <c r="E80" s="1">
        <v>0</v>
      </c>
      <c r="F80" s="1">
        <v>183</v>
      </c>
      <c r="G80" s="1">
        <v>789</v>
      </c>
      <c r="H80" s="1">
        <v>8214</v>
      </c>
      <c r="I80" s="1">
        <v>6290</v>
      </c>
      <c r="J80" s="1">
        <v>799</v>
      </c>
      <c r="K80" s="1">
        <v>0</v>
      </c>
      <c r="L80" s="1">
        <v>0</v>
      </c>
      <c r="M80" s="1">
        <v>0</v>
      </c>
      <c r="N80" s="1">
        <f>SUM(B80:M80)</f>
        <v>16275</v>
      </c>
      <c r="O80" s="30">
        <f>N80/O9</f>
        <v>0.58017253671752456</v>
      </c>
      <c r="P80" s="16"/>
      <c r="Q80" s="16"/>
      <c r="R80" s="16"/>
      <c r="S80" s="16"/>
    </row>
    <row r="81" spans="1:19">
      <c r="A81" s="16">
        <v>1964</v>
      </c>
      <c r="B81" s="1">
        <v>0</v>
      </c>
      <c r="C81" s="1">
        <v>0</v>
      </c>
      <c r="D81" s="1">
        <v>0</v>
      </c>
      <c r="E81" s="1">
        <v>0</v>
      </c>
      <c r="F81" s="1">
        <v>118</v>
      </c>
      <c r="G81" s="1">
        <v>189</v>
      </c>
      <c r="H81" s="1">
        <v>6054</v>
      </c>
      <c r="I81" s="1">
        <v>7753</v>
      </c>
      <c r="J81" s="1">
        <v>1401</v>
      </c>
      <c r="K81" s="1">
        <v>0</v>
      </c>
      <c r="L81" s="1">
        <v>0</v>
      </c>
      <c r="M81" s="1">
        <v>0</v>
      </c>
      <c r="N81" s="1">
        <f>SUM(B81:M81)</f>
        <v>15515</v>
      </c>
      <c r="O81" s="30">
        <f>N81/O10</f>
        <v>0.5843911258427813</v>
      </c>
      <c r="P81" s="16"/>
      <c r="Q81" s="16"/>
      <c r="R81" s="16"/>
      <c r="S81" s="16"/>
    </row>
    <row r="82" spans="1:19">
      <c r="A82" s="16">
        <v>1965</v>
      </c>
      <c r="B82" s="1">
        <v>0</v>
      </c>
      <c r="C82" s="1">
        <v>0</v>
      </c>
      <c r="D82" s="1">
        <v>0</v>
      </c>
      <c r="E82" s="1">
        <v>0</v>
      </c>
      <c r="F82" s="1">
        <v>293</v>
      </c>
      <c r="G82" s="1">
        <v>20</v>
      </c>
      <c r="H82" s="1">
        <v>4582</v>
      </c>
      <c r="I82" s="1">
        <v>8977</v>
      </c>
      <c r="J82" s="1">
        <v>893</v>
      </c>
      <c r="K82" s="1">
        <v>0</v>
      </c>
      <c r="L82" s="1">
        <v>0</v>
      </c>
      <c r="M82" s="1">
        <v>0</v>
      </c>
      <c r="N82" s="1">
        <f>SUM(B82:M82)</f>
        <v>14765</v>
      </c>
      <c r="O82" s="30">
        <f>N82/O11</f>
        <v>0.58768508199331315</v>
      </c>
      <c r="P82" s="16"/>
      <c r="Q82" s="16"/>
      <c r="R82" s="16"/>
      <c r="S82" s="16"/>
    </row>
    <row r="83" spans="1:19">
      <c r="A83" s="16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6"/>
      <c r="P83" s="16"/>
      <c r="Q83" s="16"/>
      <c r="R83" s="16"/>
      <c r="S83" s="16"/>
    </row>
    <row r="84" spans="1:19">
      <c r="A84" s="16">
        <v>1966</v>
      </c>
      <c r="B84" s="1">
        <v>0</v>
      </c>
      <c r="C84" s="1">
        <v>0</v>
      </c>
      <c r="D84" s="1">
        <v>0</v>
      </c>
      <c r="E84" s="1">
        <v>0</v>
      </c>
      <c r="F84" s="1">
        <v>400</v>
      </c>
      <c r="G84" s="1">
        <v>801</v>
      </c>
      <c r="H84" s="1">
        <v>8277</v>
      </c>
      <c r="I84" s="1">
        <v>5113</v>
      </c>
      <c r="J84" s="1">
        <v>1775</v>
      </c>
      <c r="K84" s="1">
        <v>0</v>
      </c>
      <c r="L84" s="1">
        <v>0</v>
      </c>
      <c r="M84" s="1">
        <v>0</v>
      </c>
      <c r="N84" s="1">
        <f>SUM(B84:M84)</f>
        <v>16366</v>
      </c>
      <c r="O84" s="30">
        <f>N84/O13</f>
        <v>0.53683658072557894</v>
      </c>
      <c r="P84" s="16"/>
      <c r="Q84" s="16"/>
      <c r="R84" s="16"/>
      <c r="S84" s="16"/>
    </row>
    <row r="85" spans="1:19">
      <c r="A85" s="16">
        <v>1967</v>
      </c>
      <c r="B85" s="1">
        <v>0</v>
      </c>
      <c r="C85" s="1">
        <v>0</v>
      </c>
      <c r="D85" s="1">
        <v>0</v>
      </c>
      <c r="E85" s="1">
        <v>0</v>
      </c>
      <c r="F85" s="1">
        <v>131</v>
      </c>
      <c r="G85" s="1">
        <v>0</v>
      </c>
      <c r="H85" s="1">
        <v>4286</v>
      </c>
      <c r="I85" s="1">
        <v>6640</v>
      </c>
      <c r="J85" s="1">
        <v>2237</v>
      </c>
      <c r="K85" s="1">
        <v>0</v>
      </c>
      <c r="L85" s="1">
        <v>0</v>
      </c>
      <c r="M85" s="1">
        <v>0</v>
      </c>
      <c r="N85" s="1">
        <f>SUM(B85:M85)</f>
        <v>13294</v>
      </c>
      <c r="O85" s="30">
        <f>N85/O14</f>
        <v>0.50052710843373494</v>
      </c>
      <c r="P85" s="16"/>
      <c r="Q85" s="16"/>
      <c r="R85" s="16"/>
      <c r="S85" s="16"/>
    </row>
    <row r="86" spans="1:19">
      <c r="A86" s="16">
        <v>1968</v>
      </c>
      <c r="B86" s="1">
        <v>0</v>
      </c>
      <c r="C86" s="1">
        <v>0</v>
      </c>
      <c r="D86" s="1">
        <v>0</v>
      </c>
      <c r="E86" s="1">
        <v>20</v>
      </c>
      <c r="F86" s="1">
        <v>117</v>
      </c>
      <c r="G86" s="1">
        <v>392</v>
      </c>
      <c r="H86" s="1">
        <v>9232</v>
      </c>
      <c r="I86" s="1">
        <v>6791</v>
      </c>
      <c r="J86" s="1">
        <v>818</v>
      </c>
      <c r="K86" s="1">
        <v>0</v>
      </c>
      <c r="L86" s="1">
        <v>0</v>
      </c>
      <c r="M86" s="1">
        <v>0</v>
      </c>
      <c r="N86" s="1">
        <f>SUM(B86:M86)</f>
        <v>17370</v>
      </c>
      <c r="O86" s="30">
        <f>N86/O15</f>
        <v>0.54006156142150918</v>
      </c>
      <c r="P86" s="16"/>
      <c r="Q86" s="16"/>
      <c r="R86" s="16"/>
      <c r="S86" s="16"/>
    </row>
    <row r="87" spans="1:19">
      <c r="A87" s="16">
        <v>1969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145</v>
      </c>
      <c r="H87" s="1">
        <v>7961</v>
      </c>
      <c r="I87" s="1">
        <v>8682</v>
      </c>
      <c r="J87" s="1">
        <v>1105</v>
      </c>
      <c r="K87" s="1">
        <v>0</v>
      </c>
      <c r="L87" s="1">
        <v>0</v>
      </c>
      <c r="M87" s="1">
        <v>0</v>
      </c>
      <c r="N87" s="1">
        <f>SUM(B87:M87)</f>
        <v>17893</v>
      </c>
      <c r="O87" s="30">
        <f>N87/O16</f>
        <v>0.56260218840397436</v>
      </c>
      <c r="P87" s="16"/>
      <c r="Q87" s="16"/>
      <c r="R87" s="16"/>
      <c r="S87" s="16"/>
    </row>
    <row r="88" spans="1:19">
      <c r="A88" s="16">
        <v>1970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222</v>
      </c>
      <c r="H88" s="1">
        <v>8662</v>
      </c>
      <c r="I88" s="1">
        <v>4609</v>
      </c>
      <c r="J88" s="1">
        <v>0</v>
      </c>
      <c r="K88" s="1">
        <v>0</v>
      </c>
      <c r="L88" s="1">
        <v>0</v>
      </c>
      <c r="M88" s="1">
        <v>0</v>
      </c>
      <c r="N88" s="1">
        <f>SUM(B88:M88)</f>
        <v>13493</v>
      </c>
      <c r="O88" s="30">
        <f>N88/O17</f>
        <v>0.47468777484608621</v>
      </c>
      <c r="P88" s="16"/>
      <c r="Q88" s="16"/>
      <c r="R88" s="16"/>
      <c r="S88" s="16"/>
    </row>
    <row r="89" spans="1:19">
      <c r="A89" s="16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6"/>
      <c r="P89" s="16"/>
      <c r="Q89" s="16"/>
      <c r="R89" s="16"/>
      <c r="S89" s="16"/>
    </row>
    <row r="90" spans="1:19">
      <c r="A90" s="16">
        <v>1971</v>
      </c>
      <c r="B90" s="1">
        <v>0</v>
      </c>
      <c r="C90" s="1">
        <v>0</v>
      </c>
      <c r="D90" s="1">
        <v>0</v>
      </c>
      <c r="E90" s="1">
        <v>0</v>
      </c>
      <c r="F90" s="1">
        <v>8</v>
      </c>
      <c r="G90" s="1">
        <v>206</v>
      </c>
      <c r="H90" s="1">
        <v>5599</v>
      </c>
      <c r="I90" s="1">
        <v>7130</v>
      </c>
      <c r="J90" s="1">
        <v>539</v>
      </c>
      <c r="K90" s="1">
        <v>0</v>
      </c>
      <c r="L90" s="1">
        <v>0</v>
      </c>
      <c r="M90" s="1">
        <v>0</v>
      </c>
      <c r="N90" s="1">
        <f>SUM(B90:M90)</f>
        <v>13482</v>
      </c>
      <c r="O90" s="30">
        <f>N90/O19</f>
        <v>0.45079747216370747</v>
      </c>
      <c r="P90" s="16"/>
      <c r="Q90" s="16"/>
      <c r="R90" s="16"/>
      <c r="S90" s="16"/>
    </row>
    <row r="91" spans="1:19">
      <c r="A91" s="16">
        <v>1972</v>
      </c>
      <c r="B91" s="1">
        <v>0</v>
      </c>
      <c r="C91" s="1">
        <v>0</v>
      </c>
      <c r="D91" s="1">
        <v>0</v>
      </c>
      <c r="E91" s="1">
        <v>0</v>
      </c>
      <c r="F91" s="1">
        <v>110</v>
      </c>
      <c r="G91" s="1">
        <v>205</v>
      </c>
      <c r="H91" s="1">
        <v>4976</v>
      </c>
      <c r="I91" s="1">
        <v>7565</v>
      </c>
      <c r="J91" s="1">
        <v>1101</v>
      </c>
      <c r="K91" s="1">
        <v>0</v>
      </c>
      <c r="L91" s="1">
        <v>0</v>
      </c>
      <c r="M91" s="1">
        <v>0</v>
      </c>
      <c r="N91" s="1">
        <f>SUM(B91:M91)</f>
        <v>13957</v>
      </c>
      <c r="O91" s="30">
        <f>N91/O20</f>
        <v>0.47981985698569857</v>
      </c>
      <c r="P91" s="16"/>
      <c r="Q91" s="16"/>
      <c r="R91" s="16"/>
      <c r="S91" s="16"/>
    </row>
    <row r="92" spans="1:19">
      <c r="A92" s="16">
        <v>1973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193</v>
      </c>
      <c r="H92" s="1">
        <v>7143</v>
      </c>
      <c r="I92" s="1">
        <v>7161</v>
      </c>
      <c r="J92" s="1">
        <v>0</v>
      </c>
      <c r="K92" s="1">
        <v>0</v>
      </c>
      <c r="L92" s="1">
        <v>0</v>
      </c>
      <c r="M92" s="1">
        <v>0</v>
      </c>
      <c r="N92" s="1">
        <f>SUM(B92:M92)</f>
        <v>14497</v>
      </c>
      <c r="O92" s="30">
        <f>N92/O21</f>
        <v>0.54502048949208615</v>
      </c>
      <c r="P92" s="16"/>
      <c r="Q92" s="16"/>
      <c r="R92" s="16"/>
      <c r="S92" s="16"/>
    </row>
    <row r="93" spans="1:19">
      <c r="A93" s="16">
        <v>1974</v>
      </c>
      <c r="B93" s="1">
        <v>0</v>
      </c>
      <c r="C93" s="1">
        <v>0</v>
      </c>
      <c r="D93" s="1">
        <v>0</v>
      </c>
      <c r="E93" s="1">
        <v>0</v>
      </c>
      <c r="F93" s="1">
        <v>80</v>
      </c>
      <c r="G93" s="1">
        <v>561</v>
      </c>
      <c r="H93" s="1">
        <v>7769</v>
      </c>
      <c r="I93" s="1">
        <v>3600</v>
      </c>
      <c r="J93" s="1">
        <v>0</v>
      </c>
      <c r="K93" s="1">
        <v>0</v>
      </c>
      <c r="L93" s="1">
        <v>0</v>
      </c>
      <c r="M93" s="1">
        <v>0</v>
      </c>
      <c r="N93" s="1">
        <f>SUM(B93:M93)</f>
        <v>12010</v>
      </c>
      <c r="O93" s="30">
        <f>N93/O22</f>
        <v>0.49209210849791035</v>
      </c>
      <c r="P93" s="16"/>
      <c r="Q93" s="16"/>
      <c r="R93" s="16"/>
      <c r="S93" s="16"/>
    </row>
    <row r="94" spans="1:19">
      <c r="A94" s="16">
        <v>1975</v>
      </c>
      <c r="B94" s="1">
        <v>0</v>
      </c>
      <c r="C94" s="1">
        <v>0</v>
      </c>
      <c r="D94" s="1">
        <v>0</v>
      </c>
      <c r="E94" s="1">
        <v>0</v>
      </c>
      <c r="F94" s="1">
        <v>78</v>
      </c>
      <c r="G94" s="1">
        <v>300</v>
      </c>
      <c r="H94" s="1">
        <v>6189</v>
      </c>
      <c r="I94" s="1">
        <v>5558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12125</v>
      </c>
      <c r="O94" s="30">
        <f>N94/O23</f>
        <v>0.48455421012668343</v>
      </c>
      <c r="P94" s="16"/>
      <c r="Q94" s="16"/>
      <c r="R94" s="16"/>
      <c r="S94" s="16"/>
    </row>
    <row r="95" spans="1:19">
      <c r="A95" s="16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6"/>
      <c r="P95" s="16"/>
      <c r="Q95" s="16"/>
      <c r="R95" s="16"/>
      <c r="S95" s="16"/>
    </row>
    <row r="96" spans="1:19">
      <c r="A96" s="42">
        <v>1976</v>
      </c>
      <c r="B96" s="1">
        <v>0</v>
      </c>
      <c r="C96" s="1">
        <v>0</v>
      </c>
      <c r="D96" s="1">
        <v>0</v>
      </c>
      <c r="E96" s="1">
        <v>0</v>
      </c>
      <c r="F96" s="1">
        <v>99</v>
      </c>
      <c r="G96" s="1">
        <v>294</v>
      </c>
      <c r="H96" s="1">
        <v>5374</v>
      </c>
      <c r="I96" s="1">
        <v>5627</v>
      </c>
      <c r="J96" s="1">
        <v>0</v>
      </c>
      <c r="K96" s="1">
        <v>0</v>
      </c>
      <c r="L96" s="1">
        <v>0</v>
      </c>
      <c r="M96" s="1">
        <v>0</v>
      </c>
      <c r="N96" s="1">
        <f>SUM(B96:M96)</f>
        <v>11394</v>
      </c>
      <c r="O96" s="30">
        <f>N96/O25</f>
        <v>0.48122650673649531</v>
      </c>
      <c r="P96" s="16"/>
      <c r="Q96" s="16"/>
      <c r="R96" s="16"/>
      <c r="S96" s="16"/>
    </row>
    <row r="97" spans="1:19">
      <c r="A97" s="42">
        <v>1977</v>
      </c>
      <c r="B97" s="1">
        <v>0</v>
      </c>
      <c r="C97" s="1">
        <v>0</v>
      </c>
      <c r="D97" s="1">
        <v>0</v>
      </c>
      <c r="E97" s="1">
        <v>0</v>
      </c>
      <c r="F97" s="1">
        <v>20</v>
      </c>
      <c r="G97" s="1">
        <v>597</v>
      </c>
      <c r="H97" s="1">
        <v>6652</v>
      </c>
      <c r="I97" s="1">
        <v>3477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10746</v>
      </c>
      <c r="O97" s="30">
        <f>N97/O26</f>
        <v>0.46134031683338345</v>
      </c>
      <c r="P97" s="16"/>
      <c r="Q97" s="16"/>
      <c r="R97" s="16"/>
      <c r="S97" s="16"/>
    </row>
    <row r="98" spans="1:19">
      <c r="A98" s="42">
        <v>1978</v>
      </c>
      <c r="B98" s="1">
        <v>0</v>
      </c>
      <c r="C98" s="1">
        <v>0</v>
      </c>
      <c r="D98" s="1">
        <v>0</v>
      </c>
      <c r="E98" s="1">
        <v>0</v>
      </c>
      <c r="F98" s="1">
        <v>8</v>
      </c>
      <c r="G98" s="1">
        <v>1037</v>
      </c>
      <c r="H98" s="1">
        <v>6303</v>
      </c>
      <c r="I98" s="1">
        <v>1539</v>
      </c>
      <c r="J98" s="1">
        <v>0</v>
      </c>
      <c r="K98" s="1">
        <v>0</v>
      </c>
      <c r="L98" s="1">
        <v>0</v>
      </c>
      <c r="M98" s="1">
        <v>0</v>
      </c>
      <c r="N98" s="1">
        <f>SUM(B98:M98)</f>
        <v>8887</v>
      </c>
      <c r="O98" s="30">
        <f>N98/O27</f>
        <v>0.42413974132582444</v>
      </c>
      <c r="P98" s="16"/>
      <c r="Q98" s="16"/>
      <c r="R98" s="16"/>
      <c r="S98" s="16"/>
    </row>
    <row r="99" spans="1:19">
      <c r="A99" s="42">
        <v>1979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20</v>
      </c>
      <c r="H99" s="1">
        <v>1759</v>
      </c>
      <c r="I99" s="1">
        <v>4205</v>
      </c>
      <c r="J99" s="1">
        <v>0</v>
      </c>
      <c r="K99" s="1">
        <v>0</v>
      </c>
      <c r="L99" s="1">
        <v>0</v>
      </c>
      <c r="M99" s="1">
        <v>0</v>
      </c>
      <c r="N99" s="1">
        <f>SUM(B99:M99)</f>
        <v>5984</v>
      </c>
      <c r="O99" s="30">
        <f>N99/O28</f>
        <v>0.34732137674850544</v>
      </c>
      <c r="P99" s="16"/>
      <c r="Q99" s="16"/>
      <c r="R99" s="16"/>
      <c r="S99" s="16"/>
    </row>
    <row r="100" spans="1:19">
      <c r="A100" s="42">
        <v>1980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26</v>
      </c>
      <c r="H100" s="1">
        <v>4160</v>
      </c>
      <c r="I100" s="1">
        <v>2334</v>
      </c>
      <c r="J100" s="1">
        <v>0</v>
      </c>
      <c r="K100" s="1">
        <v>0</v>
      </c>
      <c r="L100" s="1">
        <v>0</v>
      </c>
      <c r="M100" s="1">
        <v>0</v>
      </c>
      <c r="N100" s="1">
        <f>SUM(B100:M100)</f>
        <v>6520</v>
      </c>
      <c r="O100" s="30">
        <f>N100/O29</f>
        <v>0.35102831915580918</v>
      </c>
      <c r="P100" s="16"/>
      <c r="Q100" s="16"/>
      <c r="R100" s="16"/>
      <c r="S100" s="16"/>
    </row>
    <row r="101" spans="1:19">
      <c r="A101" s="16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6"/>
      <c r="P101" s="16"/>
      <c r="Q101" s="16"/>
      <c r="R101" s="16"/>
      <c r="S101" s="16"/>
    </row>
    <row r="102" spans="1:19">
      <c r="A102" s="42">
        <v>1981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28</v>
      </c>
      <c r="H102" s="1">
        <v>1966</v>
      </c>
      <c r="I102" s="1">
        <v>3447</v>
      </c>
      <c r="J102" s="1">
        <v>0</v>
      </c>
      <c r="K102" s="1">
        <v>0</v>
      </c>
      <c r="L102" s="1">
        <v>0</v>
      </c>
      <c r="M102" s="1">
        <v>0</v>
      </c>
      <c r="N102" s="1">
        <f>SUM(B102:M102)</f>
        <v>5441</v>
      </c>
      <c r="O102" s="30">
        <f>N102/O31</f>
        <v>0.28662487488805771</v>
      </c>
      <c r="P102" s="16"/>
      <c r="Q102" s="16"/>
      <c r="R102" s="16"/>
      <c r="S102" s="16"/>
    </row>
    <row r="103" spans="1:19">
      <c r="A103" s="42">
        <v>1982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2666</v>
      </c>
      <c r="I103" s="1">
        <v>3354</v>
      </c>
      <c r="J103" s="1">
        <v>1144</v>
      </c>
      <c r="K103" s="1">
        <v>0</v>
      </c>
      <c r="L103" s="1">
        <v>0</v>
      </c>
      <c r="M103" s="1">
        <v>0</v>
      </c>
      <c r="N103" s="1">
        <f>SUM(B103:M103)</f>
        <v>7164</v>
      </c>
      <c r="O103" s="30">
        <f>N103/O32</f>
        <v>0.33857932794555506</v>
      </c>
      <c r="P103" s="16"/>
      <c r="Q103" s="16"/>
      <c r="R103" s="16"/>
      <c r="S103" s="16"/>
    </row>
    <row r="104" spans="1:19">
      <c r="A104" s="42">
        <v>1983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3121</v>
      </c>
      <c r="I104" s="1">
        <v>3716</v>
      </c>
      <c r="J104" s="1">
        <v>1696</v>
      </c>
      <c r="K104" s="1">
        <v>0</v>
      </c>
      <c r="L104" s="1">
        <v>0</v>
      </c>
      <c r="M104" s="1">
        <v>0</v>
      </c>
      <c r="N104" s="1">
        <f>SUM(B104:M104)</f>
        <v>8533</v>
      </c>
      <c r="O104" s="30">
        <f>N104/O33</f>
        <v>0.42645809385776401</v>
      </c>
      <c r="P104" s="16"/>
      <c r="Q104" s="16"/>
      <c r="R104" s="16"/>
      <c r="S104" s="16"/>
    </row>
    <row r="105" spans="1:19">
      <c r="A105" s="42">
        <v>1984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96</v>
      </c>
      <c r="H105" s="1">
        <v>2870</v>
      </c>
      <c r="I105" s="1">
        <v>3884</v>
      </c>
      <c r="J105" s="1">
        <v>890</v>
      </c>
      <c r="K105" s="1">
        <v>0</v>
      </c>
      <c r="L105" s="1">
        <v>0</v>
      </c>
      <c r="M105" s="1">
        <v>0</v>
      </c>
      <c r="N105" s="1">
        <f>SUM(B105:M105)</f>
        <v>7740</v>
      </c>
      <c r="O105" s="30">
        <f>N105/O34</f>
        <v>0.40111940298507465</v>
      </c>
      <c r="P105" s="16"/>
      <c r="Q105" s="16"/>
      <c r="R105" s="16"/>
      <c r="S105" s="16"/>
    </row>
    <row r="106" spans="1:19">
      <c r="A106" s="42">
        <v>1985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46</v>
      </c>
      <c r="H106" s="1">
        <v>2350</v>
      </c>
      <c r="I106" s="1">
        <v>3828</v>
      </c>
      <c r="J106" s="1">
        <v>105</v>
      </c>
      <c r="K106" s="1">
        <v>0</v>
      </c>
      <c r="L106" s="1">
        <v>0</v>
      </c>
      <c r="M106" s="1">
        <v>0</v>
      </c>
      <c r="N106" s="1">
        <f>SUM(B106:M106)</f>
        <v>6329</v>
      </c>
      <c r="O106" s="30">
        <f>N106/O35</f>
        <v>0.37423131504257334</v>
      </c>
      <c r="P106" s="16"/>
      <c r="Q106" s="16"/>
      <c r="R106" s="16"/>
      <c r="S106" s="16"/>
    </row>
    <row r="107" spans="1:19">
      <c r="A107" s="16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6"/>
      <c r="P107" s="16"/>
      <c r="Q107" s="16"/>
      <c r="R107" s="16"/>
      <c r="S107" s="16"/>
    </row>
    <row r="108" spans="1:19">
      <c r="A108" s="42">
        <v>1986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256</v>
      </c>
      <c r="H108" s="1">
        <v>2924</v>
      </c>
      <c r="I108" s="1">
        <v>2327</v>
      </c>
      <c r="J108" s="1">
        <v>0</v>
      </c>
      <c r="K108" s="1">
        <v>0</v>
      </c>
      <c r="L108" s="1">
        <v>0</v>
      </c>
      <c r="M108" s="1">
        <v>0</v>
      </c>
      <c r="N108" s="1">
        <f>SUM(B108:M108)</f>
        <v>5507</v>
      </c>
      <c r="O108" s="30">
        <f>N108/O37</f>
        <v>0.3975599191452498</v>
      </c>
      <c r="P108" s="16"/>
      <c r="Q108" s="16"/>
      <c r="R108" s="16"/>
      <c r="S108" s="16"/>
    </row>
    <row r="109" spans="1:19">
      <c r="A109" s="42">
        <v>1987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255</v>
      </c>
      <c r="H109" s="1">
        <v>2885</v>
      </c>
      <c r="I109" s="1">
        <v>2432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5572</v>
      </c>
      <c r="O109" s="30">
        <f>N109/O38</f>
        <v>0.39008681041725007</v>
      </c>
      <c r="P109" s="16"/>
      <c r="Q109" s="16"/>
      <c r="R109" s="16"/>
      <c r="S109" s="16"/>
    </row>
    <row r="110" spans="1:19">
      <c r="A110" s="42">
        <v>1988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1137</v>
      </c>
      <c r="H110" s="1">
        <v>2368</v>
      </c>
      <c r="I110" s="1">
        <v>2447</v>
      </c>
      <c r="J110" s="1">
        <v>0</v>
      </c>
      <c r="K110" s="1">
        <v>0</v>
      </c>
      <c r="L110" s="1">
        <v>0</v>
      </c>
      <c r="M110" s="1">
        <v>0</v>
      </c>
      <c r="N110" s="1">
        <f>SUM(B110:M110)</f>
        <v>5952</v>
      </c>
      <c r="O110" s="30">
        <f>N110/O39</f>
        <v>0.40528394389214217</v>
      </c>
      <c r="P110" s="16"/>
      <c r="Q110" s="16"/>
      <c r="R110" s="16"/>
      <c r="S110" s="16"/>
    </row>
    <row r="111" spans="1:19">
      <c r="A111" s="42">
        <v>1989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15</v>
      </c>
      <c r="H111" s="1">
        <v>2875</v>
      </c>
      <c r="I111" s="1">
        <v>2545</v>
      </c>
      <c r="J111" s="1">
        <v>0</v>
      </c>
      <c r="K111" s="1">
        <v>0</v>
      </c>
      <c r="L111" s="1">
        <v>0</v>
      </c>
      <c r="M111" s="1">
        <v>0</v>
      </c>
      <c r="N111" s="1">
        <f>SUM(B111:M111)</f>
        <v>5435</v>
      </c>
      <c r="O111" s="30">
        <f>N111/O40</f>
        <v>0.38423471191233649</v>
      </c>
      <c r="P111" s="16"/>
      <c r="Q111" s="16"/>
      <c r="R111" s="16"/>
      <c r="S111" s="16"/>
    </row>
    <row r="112" spans="1:19">
      <c r="A112" s="42">
        <v>1990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244</v>
      </c>
      <c r="H112" s="1">
        <v>4394</v>
      </c>
      <c r="I112" s="1">
        <v>273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4911</v>
      </c>
      <c r="O112" s="30">
        <f>N112/O41</f>
        <v>0.39291143291463315</v>
      </c>
      <c r="P112" s="16"/>
      <c r="Q112" s="16"/>
      <c r="R112" s="16"/>
      <c r="S112" s="16"/>
    </row>
    <row r="113" spans="1:19">
      <c r="A113" s="16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6"/>
      <c r="P113" s="16"/>
      <c r="Q113" s="16"/>
      <c r="R113" s="16"/>
      <c r="S113" s="16"/>
    </row>
    <row r="114" spans="1:19">
      <c r="A114" s="16">
        <v>1991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3074</v>
      </c>
      <c r="I114" s="1">
        <v>816</v>
      </c>
      <c r="J114" s="1">
        <v>0</v>
      </c>
      <c r="K114" s="1">
        <v>0</v>
      </c>
      <c r="L114" s="1">
        <v>0</v>
      </c>
      <c r="M114" s="1">
        <v>0</v>
      </c>
      <c r="N114" s="1">
        <f>SUM(B114:M114)</f>
        <v>3890</v>
      </c>
      <c r="O114" s="30">
        <f>N114/O43</f>
        <v>0.34800500984075861</v>
      </c>
      <c r="P114" s="16"/>
      <c r="Q114" s="16"/>
      <c r="R114" s="16"/>
      <c r="S114" s="16"/>
    </row>
    <row r="115" spans="1:19">
      <c r="A115" s="16">
        <v>1992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1919</v>
      </c>
      <c r="I115" s="1">
        <v>1694</v>
      </c>
      <c r="J115" s="1">
        <v>0</v>
      </c>
      <c r="K115" s="1">
        <v>0</v>
      </c>
      <c r="L115" s="1">
        <v>0</v>
      </c>
      <c r="M115" s="1">
        <v>0</v>
      </c>
      <c r="N115" s="1">
        <f>SUM(B115:M115)</f>
        <v>3613</v>
      </c>
      <c r="O115" s="30">
        <f>N115/O44</f>
        <v>0.37459823742871956</v>
      </c>
      <c r="P115" s="16"/>
      <c r="Q115" s="16"/>
      <c r="R115" s="16"/>
      <c r="S115" s="16"/>
    </row>
    <row r="116" spans="1:19">
      <c r="A116" s="16">
        <v>1993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1595</v>
      </c>
      <c r="I116" s="1">
        <v>2717</v>
      </c>
      <c r="J116" s="1">
        <v>0</v>
      </c>
      <c r="K116" s="1">
        <v>0</v>
      </c>
      <c r="L116" s="1">
        <v>0</v>
      </c>
      <c r="M116" s="1">
        <v>0</v>
      </c>
      <c r="N116" s="1">
        <f>SUM(B116:M116)</f>
        <v>4312</v>
      </c>
      <c r="O116" s="30">
        <f>N116/O45</f>
        <v>0.31891132312698767</v>
      </c>
      <c r="P116" s="16"/>
      <c r="Q116" s="16"/>
      <c r="R116" s="16"/>
      <c r="S116" s="16"/>
    </row>
    <row r="117" spans="1:19" ht="15.75">
      <c r="A117" s="16">
        <v>1994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900</v>
      </c>
      <c r="H117" s="1">
        <v>3055</v>
      </c>
      <c r="I117" s="1">
        <v>1887</v>
      </c>
      <c r="J117" s="1">
        <v>0</v>
      </c>
      <c r="K117" s="1">
        <v>0</v>
      </c>
      <c r="L117" s="1">
        <v>0</v>
      </c>
      <c r="M117" s="1">
        <v>0</v>
      </c>
      <c r="N117" s="1">
        <f>SUM(B117:M117)</f>
        <v>5842</v>
      </c>
      <c r="O117" s="30">
        <f>N117/O46</f>
        <v>0.44392097264437691</v>
      </c>
      <c r="P117" s="7"/>
      <c r="Q117" s="16"/>
      <c r="R117" s="16"/>
      <c r="S117" s="16"/>
    </row>
    <row r="118" spans="1:19" ht="15.75">
      <c r="A118" s="16">
        <v>1995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2197</v>
      </c>
      <c r="I118" s="1">
        <v>3113</v>
      </c>
      <c r="J118" s="1">
        <v>33</v>
      </c>
      <c r="K118" s="1">
        <v>0</v>
      </c>
      <c r="L118" s="1">
        <v>0</v>
      </c>
      <c r="M118" s="1">
        <v>0</v>
      </c>
      <c r="N118" s="1">
        <f>SUM(B118:M118)</f>
        <v>5343</v>
      </c>
      <c r="O118" s="30">
        <f>N118/O47</f>
        <v>0.44436127744510978</v>
      </c>
      <c r="P118" s="7"/>
      <c r="Q118" s="16"/>
      <c r="R118" s="16"/>
      <c r="S118" s="16"/>
    </row>
    <row r="119" spans="1:19" ht="15.75">
      <c r="A119" s="16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30"/>
      <c r="P119" s="7"/>
      <c r="Q119" s="16"/>
      <c r="R119" s="16"/>
      <c r="S119" s="16"/>
    </row>
    <row r="120" spans="1:19">
      <c r="A120" s="16">
        <v>1996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2542</v>
      </c>
      <c r="I120" s="1">
        <v>2158</v>
      </c>
      <c r="J120" s="1">
        <v>0</v>
      </c>
      <c r="K120" s="1">
        <v>0</v>
      </c>
      <c r="L120" s="1">
        <v>0</v>
      </c>
      <c r="M120" s="1">
        <v>0</v>
      </c>
      <c r="N120" s="1">
        <f>SUM(B120:M120)</f>
        <v>4700</v>
      </c>
      <c r="O120" s="30">
        <f>N120/O49</f>
        <v>0.3911451398135819</v>
      </c>
      <c r="P120" s="5"/>
      <c r="Q120" s="16"/>
      <c r="R120" s="16"/>
      <c r="S120" s="16"/>
    </row>
    <row r="121" spans="1:19">
      <c r="A121" s="16">
        <v>1997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101</v>
      </c>
      <c r="H121" s="1">
        <v>3309</v>
      </c>
      <c r="I121" s="1">
        <v>2493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5903</v>
      </c>
      <c r="O121" s="30">
        <f>N121/O50</f>
        <v>0.43018510421221395</v>
      </c>
      <c r="P121" s="16"/>
      <c r="Q121" s="16"/>
      <c r="R121" s="16"/>
      <c r="S121" s="16"/>
    </row>
    <row r="122" spans="1:19">
      <c r="A122" s="16">
        <v>1998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420</v>
      </c>
      <c r="H122" s="1">
        <v>2472</v>
      </c>
      <c r="I122" s="1">
        <v>1823</v>
      </c>
      <c r="J122" s="1">
        <v>0</v>
      </c>
      <c r="K122" s="1">
        <v>0</v>
      </c>
      <c r="L122" s="1">
        <v>0</v>
      </c>
      <c r="M122" s="1">
        <v>0</v>
      </c>
      <c r="N122" s="1">
        <f>SUM(B122:M122)</f>
        <v>4715</v>
      </c>
      <c r="O122" s="30">
        <f>N122/O51</f>
        <v>0.40985744089012516</v>
      </c>
      <c r="P122" s="16"/>
      <c r="Q122" s="16"/>
      <c r="R122" s="16"/>
      <c r="S122" s="16"/>
    </row>
    <row r="123" spans="1:19">
      <c r="A123" s="16">
        <v>1999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2240</v>
      </c>
      <c r="I123" s="1">
        <v>2082</v>
      </c>
      <c r="J123" s="1">
        <v>0</v>
      </c>
      <c r="K123" s="1">
        <v>0</v>
      </c>
      <c r="L123" s="1">
        <v>0</v>
      </c>
      <c r="M123" s="1">
        <v>0</v>
      </c>
      <c r="N123" s="1">
        <f>SUM(B123:M123)</f>
        <v>4322</v>
      </c>
      <c r="O123" s="30">
        <f>N123/O52</f>
        <v>0.33103553921568629</v>
      </c>
      <c r="P123" s="16"/>
      <c r="Q123" s="16"/>
      <c r="R123" s="16"/>
      <c r="S123" s="16"/>
    </row>
    <row r="124" spans="1:19">
      <c r="A124" s="16">
        <v>2000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770</v>
      </c>
      <c r="H124" s="1">
        <v>2857</v>
      </c>
      <c r="I124" s="1">
        <v>639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4266</v>
      </c>
      <c r="O124" s="30">
        <f>N124/O53</f>
        <v>0.42651469706058787</v>
      </c>
      <c r="P124" s="16"/>
      <c r="Q124" s="16"/>
      <c r="R124" s="16"/>
      <c r="S124" s="16"/>
    </row>
    <row r="125" spans="1:19">
      <c r="A125" s="16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30"/>
      <c r="P125" s="16"/>
      <c r="Q125" s="16"/>
      <c r="R125" s="16"/>
      <c r="S125" s="16"/>
    </row>
    <row r="126" spans="1:19">
      <c r="A126" s="16">
        <v>2001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2575</v>
      </c>
      <c r="I126" s="1">
        <v>40</v>
      </c>
      <c r="J126" s="1">
        <v>0</v>
      </c>
      <c r="K126" s="1">
        <v>0</v>
      </c>
      <c r="L126" s="1">
        <v>0</v>
      </c>
      <c r="M126" s="1">
        <v>0</v>
      </c>
      <c r="N126" s="1">
        <f>SUM(B126:M126)</f>
        <v>2615</v>
      </c>
      <c r="O126" s="30">
        <f>N126/O55</f>
        <v>0.36841363764440688</v>
      </c>
      <c r="P126" s="16"/>
      <c r="Q126" s="16"/>
      <c r="R126" s="16"/>
      <c r="S126" s="16"/>
    </row>
    <row r="127" spans="1:19">
      <c r="A127" s="16">
        <v>2002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0</v>
      </c>
      <c r="O127" s="30">
        <v>0</v>
      </c>
      <c r="P127" s="16"/>
      <c r="Q127" s="16"/>
      <c r="R127" s="16"/>
      <c r="S127" s="16"/>
    </row>
    <row r="128" spans="1:19">
      <c r="A128" s="16">
        <v>2003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f>SUM(B128:M128)</f>
        <v>0</v>
      </c>
      <c r="O128" s="30">
        <v>0</v>
      </c>
      <c r="P128" s="16"/>
      <c r="Q128" s="16"/>
      <c r="R128" s="16"/>
      <c r="S128" s="16"/>
    </row>
    <row r="129" spans="1:19">
      <c r="A129" s="16">
        <v>2004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f>SUM(B129:M129)</f>
        <v>0</v>
      </c>
      <c r="O129" s="30">
        <v>0</v>
      </c>
      <c r="P129" s="16"/>
      <c r="Q129" s="16"/>
      <c r="R129" s="16"/>
      <c r="S129" s="16"/>
    </row>
    <row r="130" spans="1:19">
      <c r="A130" s="16">
        <v>2005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>
      <c r="A131" s="16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0"/>
      <c r="P131" s="16"/>
      <c r="Q131" s="16"/>
      <c r="R131" s="16"/>
      <c r="S131" s="16"/>
    </row>
    <row r="132" spans="1:19">
      <c r="A132" s="16">
        <v>2006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f>SUM(B132:M132)</f>
        <v>0</v>
      </c>
      <c r="O132" s="30">
        <v>0</v>
      </c>
      <c r="P132" s="16"/>
      <c r="Q132" s="16"/>
      <c r="R132" s="16"/>
      <c r="S132" s="16"/>
    </row>
    <row r="133" spans="1:19">
      <c r="A133" s="16">
        <v>2007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f>SUM(B133:M133)</f>
        <v>0</v>
      </c>
      <c r="O133" s="30">
        <v>0</v>
      </c>
      <c r="P133" s="16"/>
      <c r="Q133" s="16"/>
      <c r="R133" s="16"/>
      <c r="S133" s="16"/>
    </row>
    <row r="134" spans="1:19">
      <c r="A134" s="16">
        <v>2008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f>SUM(B134:M134)</f>
        <v>0</v>
      </c>
      <c r="O134" s="30">
        <v>0</v>
      </c>
      <c r="P134" s="16"/>
      <c r="Q134" s="16"/>
      <c r="R134" s="16"/>
      <c r="S134" s="16"/>
    </row>
    <row r="135" spans="1:19">
      <c r="A135" s="16">
        <v>2009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f>SUM(B135:M135)</f>
        <v>0</v>
      </c>
      <c r="O135" s="30">
        <v>0</v>
      </c>
      <c r="P135" s="16"/>
      <c r="Q135" s="16"/>
      <c r="R135" s="16"/>
      <c r="S135" s="16"/>
    </row>
    <row r="136" spans="1:19">
      <c r="A136" s="16">
        <v>2010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f>SUM(B136:M136)</f>
        <v>0</v>
      </c>
      <c r="O136" s="30">
        <v>0</v>
      </c>
      <c r="P136" s="16"/>
      <c r="Q136" s="16"/>
      <c r="R136" s="16"/>
      <c r="S136" s="16"/>
    </row>
    <row r="137" spans="1:19">
      <c r="A137" s="16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30"/>
      <c r="P137" s="16"/>
      <c r="Q137" s="16"/>
      <c r="R137" s="16"/>
      <c r="S137" s="16"/>
    </row>
    <row r="138" spans="1:19" ht="15.75">
      <c r="A138" s="16">
        <v>2011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f>SUM(B138:M138)</f>
        <v>0</v>
      </c>
      <c r="O138" s="30">
        <v>0</v>
      </c>
      <c r="P138" s="7"/>
      <c r="Q138" s="16"/>
      <c r="R138" s="16"/>
      <c r="S138" s="16"/>
    </row>
    <row r="139" spans="1:19" ht="15.75">
      <c r="A139" s="16">
        <v>2012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f>SUM(B139:M139)</f>
        <v>0</v>
      </c>
      <c r="O139" s="30">
        <v>0</v>
      </c>
      <c r="P139" s="7"/>
      <c r="Q139" s="16"/>
      <c r="R139" s="16"/>
      <c r="S139" s="16"/>
    </row>
    <row r="140" spans="1:19" ht="15.75">
      <c r="A140" s="16">
        <v>2013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f>SUM(B140:M140)</f>
        <v>0</v>
      </c>
      <c r="O140" s="30">
        <v>0</v>
      </c>
      <c r="P140" s="7"/>
      <c r="Q140" s="16"/>
      <c r="R140" s="16"/>
      <c r="S140" s="16"/>
    </row>
    <row r="141" spans="1:19" ht="15.75">
      <c r="A141" s="16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30"/>
      <c r="P141" s="7"/>
      <c r="Q141" s="16"/>
      <c r="R141" s="16"/>
      <c r="S141" s="16"/>
    </row>
    <row r="142" spans="1:19" ht="16.5" thickBot="1">
      <c r="A142" s="13" t="s">
        <v>1</v>
      </c>
      <c r="B142" s="14">
        <f>SUM(B96:B140)</f>
        <v>0</v>
      </c>
      <c r="C142" s="14">
        <f t="shared" ref="C142:M142" si="2">SUM(C96:C140)</f>
        <v>0</v>
      </c>
      <c r="D142" s="14">
        <f t="shared" si="2"/>
        <v>0</v>
      </c>
      <c r="E142" s="14">
        <f t="shared" si="2"/>
        <v>0</v>
      </c>
      <c r="F142" s="14">
        <f t="shared" si="2"/>
        <v>127</v>
      </c>
      <c r="G142" s="14">
        <f t="shared" si="2"/>
        <v>6242</v>
      </c>
      <c r="H142" s="14">
        <f t="shared" si="2"/>
        <v>80502</v>
      </c>
      <c r="I142" s="14">
        <f t="shared" si="2"/>
        <v>64897</v>
      </c>
      <c r="J142" s="14">
        <f t="shared" si="2"/>
        <v>3868</v>
      </c>
      <c r="K142" s="14">
        <f t="shared" si="2"/>
        <v>0</v>
      </c>
      <c r="L142" s="14">
        <f t="shared" si="2"/>
        <v>0</v>
      </c>
      <c r="M142" s="14">
        <f t="shared" si="2"/>
        <v>0</v>
      </c>
      <c r="N142" s="14">
        <f>SUM(N78:N140)</f>
        <v>361849</v>
      </c>
      <c r="O142" s="15">
        <f>N142/O71</f>
        <v>0.45788832985766637</v>
      </c>
      <c r="P142" s="8" t="s">
        <v>47</v>
      </c>
      <c r="Q142" s="16"/>
      <c r="R142" s="16"/>
      <c r="S142" s="16"/>
    </row>
    <row r="143" spans="1:19" ht="16.5" thickTop="1" thickBot="1">
      <c r="A143" s="21" t="s">
        <v>2</v>
      </c>
      <c r="B143" s="22">
        <f>AVERAGE(B96:B140)</f>
        <v>0</v>
      </c>
      <c r="C143" s="22">
        <f t="shared" ref="C143:M143" si="3">AVERAGE(C96:C140)</f>
        <v>0</v>
      </c>
      <c r="D143" s="22">
        <f t="shared" si="3"/>
        <v>0</v>
      </c>
      <c r="E143" s="22">
        <f t="shared" si="3"/>
        <v>0</v>
      </c>
      <c r="F143" s="22">
        <f t="shared" si="3"/>
        <v>3.3421052631578947</v>
      </c>
      <c r="G143" s="22">
        <f t="shared" si="3"/>
        <v>164.26315789473685</v>
      </c>
      <c r="H143" s="22">
        <f t="shared" si="3"/>
        <v>2118.4736842105262</v>
      </c>
      <c r="I143" s="22">
        <f t="shared" si="3"/>
        <v>1707.8157894736842</v>
      </c>
      <c r="J143" s="22">
        <f t="shared" si="3"/>
        <v>101.78947368421052</v>
      </c>
      <c r="K143" s="22">
        <f t="shared" si="3"/>
        <v>0</v>
      </c>
      <c r="L143" s="22">
        <f t="shared" si="3"/>
        <v>0</v>
      </c>
      <c r="M143" s="22">
        <f t="shared" si="3"/>
        <v>0</v>
      </c>
      <c r="N143" s="22">
        <f>AVERAGE(N78:N140)</f>
        <v>6827.3396226415098</v>
      </c>
      <c r="O143" s="23">
        <f>AVERAGE(O78:O140)</f>
        <v>0.3394572780929892</v>
      </c>
      <c r="P143" s="16"/>
      <c r="Q143" s="16"/>
      <c r="R143" s="16"/>
      <c r="S143" s="16"/>
    </row>
    <row r="144" spans="1:19" ht="15.75" customHeight="1" thickTop="1">
      <c r="A144" s="45" t="s">
        <v>50</v>
      </c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16"/>
      <c r="Q144" s="16"/>
      <c r="R144" s="16"/>
      <c r="S144" s="16"/>
    </row>
    <row r="145" spans="1:19">
      <c r="A145" s="45" t="s">
        <v>27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16"/>
      <c r="Q145" s="16"/>
      <c r="R145" s="16"/>
      <c r="S145" s="16"/>
    </row>
    <row r="146" spans="1:19">
      <c r="A146" s="45" t="s">
        <v>25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6"/>
      <c r="P146" s="16"/>
      <c r="Q146" s="16"/>
      <c r="R146" s="16"/>
      <c r="S146" s="16"/>
    </row>
    <row r="147" spans="1:19">
      <c r="A147" s="16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6" t="s">
        <v>20</v>
      </c>
      <c r="P147" s="16"/>
      <c r="Q147" s="16"/>
      <c r="R147" s="16"/>
      <c r="S147" s="16"/>
    </row>
    <row r="148" spans="1:19">
      <c r="A148" s="19" t="s">
        <v>0</v>
      </c>
      <c r="B148" s="12" t="s">
        <v>3</v>
      </c>
      <c r="C148" s="12" t="s">
        <v>4</v>
      </c>
      <c r="D148" s="12" t="s">
        <v>5</v>
      </c>
      <c r="E148" s="12" t="s">
        <v>6</v>
      </c>
      <c r="F148" s="12" t="s">
        <v>7</v>
      </c>
      <c r="G148" s="12" t="s">
        <v>8</v>
      </c>
      <c r="H148" s="12" t="s">
        <v>9</v>
      </c>
      <c r="I148" s="12" t="s">
        <v>10</v>
      </c>
      <c r="J148" s="12" t="s">
        <v>11</v>
      </c>
      <c r="K148" s="12" t="s">
        <v>12</v>
      </c>
      <c r="L148" s="12" t="s">
        <v>13</v>
      </c>
      <c r="M148" s="12" t="s">
        <v>14</v>
      </c>
      <c r="N148" s="12" t="s">
        <v>16</v>
      </c>
      <c r="O148" s="17" t="s">
        <v>19</v>
      </c>
      <c r="P148" s="18" t="s">
        <v>22</v>
      </c>
      <c r="Q148" s="16"/>
      <c r="R148" s="16"/>
      <c r="S148" s="16"/>
    </row>
    <row r="149" spans="1:19">
      <c r="A149" s="13">
        <v>1961</v>
      </c>
      <c r="B149" s="14">
        <f t="shared" ref="B149:M149" si="4">C7-B78</f>
        <v>0</v>
      </c>
      <c r="C149" s="14">
        <f t="shared" si="4"/>
        <v>0</v>
      </c>
      <c r="D149" s="14">
        <f t="shared" si="4"/>
        <v>0</v>
      </c>
      <c r="E149" s="14">
        <f t="shared" si="4"/>
        <v>48</v>
      </c>
      <c r="F149" s="14">
        <f t="shared" si="4"/>
        <v>347</v>
      </c>
      <c r="G149" s="14">
        <f t="shared" si="4"/>
        <v>215</v>
      </c>
      <c r="H149" s="14">
        <f t="shared" si="4"/>
        <v>2544</v>
      </c>
      <c r="I149" s="14">
        <f t="shared" si="4"/>
        <v>2222</v>
      </c>
      <c r="J149" s="14">
        <f t="shared" si="4"/>
        <v>1079</v>
      </c>
      <c r="K149" s="14">
        <f t="shared" si="4"/>
        <v>0</v>
      </c>
      <c r="L149" s="14">
        <f t="shared" si="4"/>
        <v>0</v>
      </c>
      <c r="M149" s="14">
        <f t="shared" si="4"/>
        <v>0</v>
      </c>
      <c r="N149" s="14">
        <f>SUM(B149:M149)</f>
        <v>6455</v>
      </c>
      <c r="O149" s="15">
        <f>N149/O7</f>
        <v>0.49826321883442687</v>
      </c>
      <c r="P149" s="30">
        <f>O149+O78</f>
        <v>1</v>
      </c>
      <c r="Q149" s="16"/>
      <c r="R149" s="16"/>
      <c r="S149" s="16"/>
    </row>
    <row r="150" spans="1:19">
      <c r="A150" s="16">
        <v>1962</v>
      </c>
      <c r="B150" s="1">
        <f t="shared" ref="B150:M150" si="5">C8-B79</f>
        <v>0</v>
      </c>
      <c r="C150" s="1">
        <f t="shared" si="5"/>
        <v>0</v>
      </c>
      <c r="D150" s="1">
        <f t="shared" si="5"/>
        <v>0</v>
      </c>
      <c r="E150" s="1">
        <f t="shared" si="5"/>
        <v>0</v>
      </c>
      <c r="F150" s="1">
        <f t="shared" si="5"/>
        <v>1204</v>
      </c>
      <c r="G150" s="1">
        <f t="shared" si="5"/>
        <v>0</v>
      </c>
      <c r="H150" s="1">
        <f t="shared" si="5"/>
        <v>2660</v>
      </c>
      <c r="I150" s="1">
        <f t="shared" si="5"/>
        <v>2812</v>
      </c>
      <c r="J150" s="1">
        <f t="shared" si="5"/>
        <v>1291</v>
      </c>
      <c r="K150" s="1">
        <f t="shared" si="5"/>
        <v>0</v>
      </c>
      <c r="L150" s="1">
        <f t="shared" si="5"/>
        <v>0</v>
      </c>
      <c r="M150" s="1">
        <f t="shared" si="5"/>
        <v>0</v>
      </c>
      <c r="N150" s="1">
        <f>SUM(B150:M150)</f>
        <v>7967</v>
      </c>
      <c r="O150" s="30">
        <f>N150/O8</f>
        <v>0.47884361101093881</v>
      </c>
      <c r="P150" s="30">
        <f>O150+O79</f>
        <v>1</v>
      </c>
      <c r="Q150" s="16"/>
      <c r="R150" s="16"/>
      <c r="S150" s="16"/>
    </row>
    <row r="151" spans="1:19">
      <c r="A151" s="16">
        <v>1963</v>
      </c>
      <c r="B151" s="1">
        <f t="shared" ref="B151:M151" si="6">C9-B80</f>
        <v>0</v>
      </c>
      <c r="C151" s="1">
        <f t="shared" si="6"/>
        <v>0</v>
      </c>
      <c r="D151" s="1">
        <f t="shared" si="6"/>
        <v>0</v>
      </c>
      <c r="E151" s="1">
        <f t="shared" si="6"/>
        <v>0</v>
      </c>
      <c r="F151" s="1">
        <f t="shared" si="6"/>
        <v>3214</v>
      </c>
      <c r="G151" s="1">
        <f t="shared" si="6"/>
        <v>2243</v>
      </c>
      <c r="H151" s="1">
        <f t="shared" si="6"/>
        <v>2837</v>
      </c>
      <c r="I151" s="1">
        <f t="shared" si="6"/>
        <v>2805</v>
      </c>
      <c r="J151" s="1">
        <f t="shared" si="6"/>
        <v>678</v>
      </c>
      <c r="K151" s="1">
        <f t="shared" si="6"/>
        <v>0</v>
      </c>
      <c r="L151" s="1">
        <f t="shared" si="6"/>
        <v>0</v>
      </c>
      <c r="M151" s="1">
        <f t="shared" si="6"/>
        <v>0</v>
      </c>
      <c r="N151" s="1">
        <f>SUM(B151:M151)</f>
        <v>11777</v>
      </c>
      <c r="O151" s="30">
        <f>N151/O9</f>
        <v>0.41982746328247539</v>
      </c>
      <c r="P151" s="30">
        <f>O151+O80</f>
        <v>1</v>
      </c>
      <c r="Q151" s="16"/>
      <c r="R151" s="16"/>
      <c r="S151" s="16"/>
    </row>
    <row r="152" spans="1:19">
      <c r="A152" s="16">
        <v>1964</v>
      </c>
      <c r="B152" s="1">
        <f t="shared" ref="B152:M152" si="7">C10-B81</f>
        <v>0</v>
      </c>
      <c r="C152" s="1">
        <f t="shared" si="7"/>
        <v>0</v>
      </c>
      <c r="D152" s="1">
        <f t="shared" si="7"/>
        <v>0</v>
      </c>
      <c r="E152" s="1">
        <f t="shared" si="7"/>
        <v>0</v>
      </c>
      <c r="F152" s="1">
        <f t="shared" si="7"/>
        <v>1598</v>
      </c>
      <c r="G152" s="1">
        <f t="shared" si="7"/>
        <v>2791</v>
      </c>
      <c r="H152" s="1">
        <f t="shared" si="7"/>
        <v>2756</v>
      </c>
      <c r="I152" s="1">
        <f t="shared" si="7"/>
        <v>2919</v>
      </c>
      <c r="J152" s="1">
        <f t="shared" si="7"/>
        <v>970</v>
      </c>
      <c r="K152" s="1">
        <f t="shared" si="7"/>
        <v>0</v>
      </c>
      <c r="L152" s="1">
        <f t="shared" si="7"/>
        <v>0</v>
      </c>
      <c r="M152" s="1">
        <f t="shared" si="7"/>
        <v>0</v>
      </c>
      <c r="N152" s="1">
        <f>SUM(B152:M152)</f>
        <v>11034</v>
      </c>
      <c r="O152" s="30">
        <f>N152/O10</f>
        <v>0.41560887415721876</v>
      </c>
      <c r="P152" s="30">
        <f>O152+O81</f>
        <v>1</v>
      </c>
      <c r="Q152" s="16"/>
      <c r="R152" s="16"/>
      <c r="S152" s="16"/>
    </row>
    <row r="153" spans="1:19">
      <c r="A153" s="16">
        <v>1965</v>
      </c>
      <c r="B153" s="1">
        <f t="shared" ref="B153:M153" si="8">C11-B82</f>
        <v>0</v>
      </c>
      <c r="C153" s="1">
        <f t="shared" si="8"/>
        <v>0</v>
      </c>
      <c r="D153" s="1">
        <f t="shared" si="8"/>
        <v>0</v>
      </c>
      <c r="E153" s="1">
        <f t="shared" si="8"/>
        <v>0</v>
      </c>
      <c r="F153" s="1">
        <f t="shared" si="8"/>
        <v>2013</v>
      </c>
      <c r="G153" s="1">
        <f t="shared" si="8"/>
        <v>1668</v>
      </c>
      <c r="H153" s="1">
        <f t="shared" si="8"/>
        <v>2333</v>
      </c>
      <c r="I153" s="1">
        <f t="shared" si="8"/>
        <v>3440</v>
      </c>
      <c r="J153" s="1">
        <f t="shared" si="8"/>
        <v>905</v>
      </c>
      <c r="K153" s="1">
        <f t="shared" si="8"/>
        <v>0</v>
      </c>
      <c r="L153" s="1">
        <f t="shared" si="8"/>
        <v>0</v>
      </c>
      <c r="M153" s="1">
        <f t="shared" si="8"/>
        <v>0</v>
      </c>
      <c r="N153" s="1">
        <f>SUM(B153:M153)</f>
        <v>10359</v>
      </c>
      <c r="O153" s="30">
        <f>N153/O11</f>
        <v>0.41231491800668685</v>
      </c>
      <c r="P153" s="30">
        <f>O153+O82</f>
        <v>1</v>
      </c>
      <c r="Q153" s="16"/>
      <c r="R153" s="16"/>
      <c r="S153" s="16"/>
    </row>
    <row r="154" spans="1:19">
      <c r="A154" s="16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30"/>
      <c r="P154" s="30"/>
      <c r="Q154" s="16"/>
      <c r="R154" s="16"/>
      <c r="S154" s="16"/>
    </row>
    <row r="155" spans="1:19">
      <c r="A155" s="16">
        <v>1966</v>
      </c>
      <c r="B155" s="1">
        <f t="shared" ref="B155:M155" si="9">C13-B84</f>
        <v>0</v>
      </c>
      <c r="C155" s="1">
        <f t="shared" si="9"/>
        <v>0</v>
      </c>
      <c r="D155" s="1">
        <f t="shared" si="9"/>
        <v>0</v>
      </c>
      <c r="E155" s="1">
        <f t="shared" si="9"/>
        <v>0</v>
      </c>
      <c r="F155" s="1">
        <f t="shared" si="9"/>
        <v>3074</v>
      </c>
      <c r="G155" s="1">
        <f t="shared" si="9"/>
        <v>2865</v>
      </c>
      <c r="H155" s="1">
        <f t="shared" si="9"/>
        <v>3616</v>
      </c>
      <c r="I155" s="1">
        <f t="shared" si="9"/>
        <v>3179</v>
      </c>
      <c r="J155" s="1">
        <f t="shared" si="9"/>
        <v>1386</v>
      </c>
      <c r="K155" s="1">
        <f t="shared" si="9"/>
        <v>0</v>
      </c>
      <c r="L155" s="1">
        <f t="shared" si="9"/>
        <v>0</v>
      </c>
      <c r="M155" s="1">
        <f t="shared" si="9"/>
        <v>0</v>
      </c>
      <c r="N155" s="1">
        <f>SUM(B155:M155)</f>
        <v>14120</v>
      </c>
      <c r="O155" s="30">
        <f>N155/O13</f>
        <v>0.46316341927442106</v>
      </c>
      <c r="P155" s="30">
        <f>O155+O84</f>
        <v>1</v>
      </c>
      <c r="Q155" s="16"/>
      <c r="R155" s="16"/>
      <c r="S155" s="16"/>
    </row>
    <row r="156" spans="1:19">
      <c r="A156" s="16">
        <v>1967</v>
      </c>
      <c r="B156" s="1">
        <f t="shared" ref="B156:M156" si="10">C14-B85</f>
        <v>0</v>
      </c>
      <c r="C156" s="1">
        <f t="shared" si="10"/>
        <v>0</v>
      </c>
      <c r="D156" s="1">
        <f t="shared" si="10"/>
        <v>0</v>
      </c>
      <c r="E156" s="1">
        <f t="shared" si="10"/>
        <v>0</v>
      </c>
      <c r="F156" s="1">
        <f t="shared" si="10"/>
        <v>1528</v>
      </c>
      <c r="G156" s="1">
        <f t="shared" si="10"/>
        <v>1587</v>
      </c>
      <c r="H156" s="1">
        <f t="shared" si="10"/>
        <v>2965</v>
      </c>
      <c r="I156" s="1">
        <f t="shared" si="10"/>
        <v>5675</v>
      </c>
      <c r="J156" s="1">
        <f t="shared" si="10"/>
        <v>1511</v>
      </c>
      <c r="K156" s="1">
        <f t="shared" si="10"/>
        <v>0</v>
      </c>
      <c r="L156" s="1">
        <f t="shared" si="10"/>
        <v>0</v>
      </c>
      <c r="M156" s="1">
        <f t="shared" si="10"/>
        <v>0</v>
      </c>
      <c r="N156" s="1">
        <f>SUM(B156:M156)</f>
        <v>13266</v>
      </c>
      <c r="O156" s="30">
        <f>N156/O14</f>
        <v>0.49947289156626506</v>
      </c>
      <c r="P156" s="30">
        <f>O156+O85</f>
        <v>1</v>
      </c>
      <c r="Q156" s="16"/>
      <c r="R156" s="16"/>
      <c r="S156" s="16"/>
    </row>
    <row r="157" spans="1:19">
      <c r="A157" s="16">
        <v>1968</v>
      </c>
      <c r="B157" s="1">
        <f t="shared" ref="B157:M157" si="11">C15-B86</f>
        <v>0</v>
      </c>
      <c r="C157" s="1">
        <f t="shared" si="11"/>
        <v>0</v>
      </c>
      <c r="D157" s="1">
        <f t="shared" si="11"/>
        <v>0</v>
      </c>
      <c r="E157" s="1">
        <f t="shared" si="11"/>
        <v>895</v>
      </c>
      <c r="F157" s="1">
        <f t="shared" si="11"/>
        <v>2839</v>
      </c>
      <c r="G157" s="1">
        <f t="shared" si="11"/>
        <v>2632</v>
      </c>
      <c r="H157" s="1">
        <f t="shared" si="11"/>
        <v>3699</v>
      </c>
      <c r="I157" s="1">
        <f t="shared" si="11"/>
        <v>3437</v>
      </c>
      <c r="J157" s="1">
        <f t="shared" si="11"/>
        <v>1291</v>
      </c>
      <c r="K157" s="1">
        <f t="shared" si="11"/>
        <v>0</v>
      </c>
      <c r="L157" s="1">
        <f t="shared" si="11"/>
        <v>0</v>
      </c>
      <c r="M157" s="1">
        <f t="shared" si="11"/>
        <v>0</v>
      </c>
      <c r="N157" s="1">
        <f>SUM(B157:M157)</f>
        <v>14793</v>
      </c>
      <c r="O157" s="30">
        <f>N157/O15</f>
        <v>0.45993843857849082</v>
      </c>
      <c r="P157" s="30">
        <f>O157+O86</f>
        <v>1</v>
      </c>
      <c r="Q157" s="16"/>
      <c r="R157" s="16"/>
      <c r="S157" s="16"/>
    </row>
    <row r="158" spans="1:19">
      <c r="A158" s="16">
        <v>1969</v>
      </c>
      <c r="B158" s="1">
        <f t="shared" ref="B158:M158" si="12">C16-B87</f>
        <v>0</v>
      </c>
      <c r="C158" s="1">
        <f t="shared" si="12"/>
        <v>0</v>
      </c>
      <c r="D158" s="1">
        <f t="shared" si="12"/>
        <v>0</v>
      </c>
      <c r="E158" s="1">
        <f t="shared" si="12"/>
        <v>0</v>
      </c>
      <c r="F158" s="1">
        <f t="shared" si="12"/>
        <v>2225</v>
      </c>
      <c r="G158" s="1">
        <f t="shared" si="12"/>
        <v>2725</v>
      </c>
      <c r="H158" s="1">
        <f t="shared" si="12"/>
        <v>3814</v>
      </c>
      <c r="I158" s="1">
        <f t="shared" si="12"/>
        <v>3859</v>
      </c>
      <c r="J158" s="1">
        <f t="shared" si="12"/>
        <v>1288</v>
      </c>
      <c r="K158" s="1">
        <f t="shared" si="12"/>
        <v>0</v>
      </c>
      <c r="L158" s="1">
        <f t="shared" si="12"/>
        <v>0</v>
      </c>
      <c r="M158" s="1">
        <f t="shared" si="12"/>
        <v>0</v>
      </c>
      <c r="N158" s="1">
        <f>SUM(B158:M158)</f>
        <v>13911</v>
      </c>
      <c r="O158" s="30">
        <f>N158/O16</f>
        <v>0.43739781159602564</v>
      </c>
      <c r="P158" s="30">
        <f>O158+O87</f>
        <v>1</v>
      </c>
      <c r="Q158" s="16"/>
      <c r="R158" s="16"/>
      <c r="S158" s="16"/>
    </row>
    <row r="159" spans="1:19">
      <c r="A159" s="16">
        <v>1970</v>
      </c>
      <c r="B159" s="1">
        <f t="shared" ref="B159:M159" si="13">C17-B88</f>
        <v>0</v>
      </c>
      <c r="C159" s="1">
        <f t="shared" si="13"/>
        <v>0</v>
      </c>
      <c r="D159" s="1">
        <f t="shared" si="13"/>
        <v>0</v>
      </c>
      <c r="E159" s="1">
        <f t="shared" si="13"/>
        <v>0</v>
      </c>
      <c r="F159" s="1">
        <f t="shared" si="13"/>
        <v>2566</v>
      </c>
      <c r="G159" s="1">
        <f t="shared" si="13"/>
        <v>2989</v>
      </c>
      <c r="H159" s="1">
        <f t="shared" si="13"/>
        <v>5679</v>
      </c>
      <c r="I159" s="1">
        <f t="shared" si="13"/>
        <v>3685</v>
      </c>
      <c r="J159" s="1">
        <f t="shared" si="13"/>
        <v>13</v>
      </c>
      <c r="K159" s="1">
        <f t="shared" si="13"/>
        <v>0</v>
      </c>
      <c r="L159" s="1">
        <f t="shared" si="13"/>
        <v>0</v>
      </c>
      <c r="M159" s="1">
        <f t="shared" si="13"/>
        <v>0</v>
      </c>
      <c r="N159" s="1">
        <f>SUM(B159:M159)</f>
        <v>14932</v>
      </c>
      <c r="O159" s="30">
        <f>N159/O17</f>
        <v>0.52531222515391385</v>
      </c>
      <c r="P159" s="30">
        <f>O159+O88</f>
        <v>1</v>
      </c>
      <c r="Q159" s="16"/>
      <c r="R159" s="16"/>
      <c r="S159" s="16"/>
    </row>
    <row r="160" spans="1:19">
      <c r="A160" s="16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30"/>
      <c r="P160" s="30"/>
      <c r="Q160" s="16"/>
      <c r="R160" s="16"/>
      <c r="S160" s="16"/>
    </row>
    <row r="161" spans="1:19">
      <c r="A161" s="16">
        <v>1971</v>
      </c>
      <c r="B161" s="1">
        <f t="shared" ref="B161:M161" si="14">C19-B90</f>
        <v>0</v>
      </c>
      <c r="C161" s="1">
        <f t="shared" si="14"/>
        <v>0</v>
      </c>
      <c r="D161" s="1">
        <f t="shared" si="14"/>
        <v>0</v>
      </c>
      <c r="E161" s="1">
        <f t="shared" si="14"/>
        <v>0</v>
      </c>
      <c r="F161" s="1">
        <f t="shared" si="14"/>
        <v>3066</v>
      </c>
      <c r="G161" s="1">
        <f t="shared" si="14"/>
        <v>3001</v>
      </c>
      <c r="H161" s="1">
        <f t="shared" si="14"/>
        <v>4389</v>
      </c>
      <c r="I161" s="1">
        <f t="shared" si="14"/>
        <v>5249</v>
      </c>
      <c r="J161" s="1">
        <f t="shared" si="14"/>
        <v>720</v>
      </c>
      <c r="K161" s="1">
        <f t="shared" si="14"/>
        <v>0</v>
      </c>
      <c r="L161" s="1">
        <f t="shared" si="14"/>
        <v>0</v>
      </c>
      <c r="M161" s="1">
        <f t="shared" si="14"/>
        <v>0</v>
      </c>
      <c r="N161" s="1">
        <f>SUM(B161:M161)</f>
        <v>16425</v>
      </c>
      <c r="O161" s="30">
        <f>N161/O19</f>
        <v>0.54920252783629253</v>
      </c>
      <c r="P161" s="30">
        <f>O161+O90</f>
        <v>1</v>
      </c>
      <c r="Q161" s="16"/>
      <c r="R161" s="16"/>
      <c r="S161" s="16"/>
    </row>
    <row r="162" spans="1:19">
      <c r="A162" s="16">
        <v>1972</v>
      </c>
      <c r="B162" s="1">
        <f t="shared" ref="B162:M162" si="15">C20-B91</f>
        <v>0</v>
      </c>
      <c r="C162" s="1">
        <f t="shared" si="15"/>
        <v>0</v>
      </c>
      <c r="D162" s="1">
        <f t="shared" si="15"/>
        <v>0</v>
      </c>
      <c r="E162" s="1">
        <f t="shared" si="15"/>
        <v>0</v>
      </c>
      <c r="F162" s="1">
        <f t="shared" si="15"/>
        <v>3402</v>
      </c>
      <c r="G162" s="1">
        <f t="shared" si="15"/>
        <v>2781</v>
      </c>
      <c r="H162" s="1">
        <f t="shared" si="15"/>
        <v>3568</v>
      </c>
      <c r="I162" s="1">
        <f t="shared" si="15"/>
        <v>3774</v>
      </c>
      <c r="J162" s="1">
        <f t="shared" si="15"/>
        <v>1606</v>
      </c>
      <c r="K162" s="1">
        <f t="shared" si="15"/>
        <v>0</v>
      </c>
      <c r="L162" s="1">
        <f t="shared" si="15"/>
        <v>0</v>
      </c>
      <c r="M162" s="1">
        <f t="shared" si="15"/>
        <v>0</v>
      </c>
      <c r="N162" s="1">
        <f>SUM(B162:M162)</f>
        <v>15131</v>
      </c>
      <c r="O162" s="30">
        <f>N162/O20</f>
        <v>0.52018014301430138</v>
      </c>
      <c r="P162" s="30">
        <f>O162+O91</f>
        <v>1</v>
      </c>
      <c r="Q162" s="16"/>
      <c r="R162" s="16"/>
      <c r="S162" s="16"/>
    </row>
    <row r="163" spans="1:19">
      <c r="A163" s="16">
        <v>1973</v>
      </c>
      <c r="B163" s="1">
        <f t="shared" ref="B163:M163" si="16">C21-B92</f>
        <v>0</v>
      </c>
      <c r="C163" s="1">
        <f t="shared" si="16"/>
        <v>0</v>
      </c>
      <c r="D163" s="1">
        <f t="shared" si="16"/>
        <v>0</v>
      </c>
      <c r="E163" s="1">
        <f t="shared" si="16"/>
        <v>0</v>
      </c>
      <c r="F163" s="1">
        <f t="shared" si="16"/>
        <v>1627</v>
      </c>
      <c r="G163" s="1">
        <f t="shared" si="16"/>
        <v>2947</v>
      </c>
      <c r="H163" s="1">
        <f t="shared" si="16"/>
        <v>4072</v>
      </c>
      <c r="I163" s="1">
        <f t="shared" si="16"/>
        <v>3394</v>
      </c>
      <c r="J163" s="1">
        <f t="shared" si="16"/>
        <v>62</v>
      </c>
      <c r="K163" s="1">
        <f t="shared" si="16"/>
        <v>0</v>
      </c>
      <c r="L163" s="1">
        <f t="shared" si="16"/>
        <v>0</v>
      </c>
      <c r="M163" s="1">
        <f t="shared" si="16"/>
        <v>0</v>
      </c>
      <c r="N163" s="1">
        <f>SUM(B163:M163)</f>
        <v>12102</v>
      </c>
      <c r="O163" s="30">
        <f>N163/O21</f>
        <v>0.45497951050791385</v>
      </c>
      <c r="P163" s="30">
        <f>O163+O92</f>
        <v>1</v>
      </c>
      <c r="Q163" s="16"/>
      <c r="R163" s="16"/>
      <c r="S163" s="16"/>
    </row>
    <row r="164" spans="1:19">
      <c r="A164" s="16">
        <v>1974</v>
      </c>
      <c r="B164" s="1">
        <f t="shared" ref="B164:M164" si="17">C22-B93</f>
        <v>0</v>
      </c>
      <c r="C164" s="1">
        <f t="shared" si="17"/>
        <v>0</v>
      </c>
      <c r="D164" s="1">
        <f t="shared" si="17"/>
        <v>0</v>
      </c>
      <c r="E164" s="1">
        <f t="shared" si="17"/>
        <v>0</v>
      </c>
      <c r="F164" s="1">
        <f t="shared" si="17"/>
        <v>2916</v>
      </c>
      <c r="G164" s="1">
        <f t="shared" si="17"/>
        <v>2904</v>
      </c>
      <c r="H164" s="1">
        <f t="shared" si="17"/>
        <v>3797</v>
      </c>
      <c r="I164" s="1">
        <f t="shared" si="17"/>
        <v>2779</v>
      </c>
      <c r="J164" s="1">
        <f t="shared" si="17"/>
        <v>0</v>
      </c>
      <c r="K164" s="1">
        <f t="shared" si="17"/>
        <v>0</v>
      </c>
      <c r="L164" s="1">
        <f t="shared" si="17"/>
        <v>0</v>
      </c>
      <c r="M164" s="1">
        <f t="shared" si="17"/>
        <v>0</v>
      </c>
      <c r="N164" s="1">
        <f>SUM(B164:M164)</f>
        <v>12396</v>
      </c>
      <c r="O164" s="30">
        <f>N164/O22</f>
        <v>0.5079078915020897</v>
      </c>
      <c r="P164" s="30">
        <f>O164+O93</f>
        <v>1</v>
      </c>
      <c r="Q164" s="16"/>
      <c r="R164" s="16"/>
      <c r="S164" s="16"/>
    </row>
    <row r="165" spans="1:19">
      <c r="A165" s="16">
        <v>1975</v>
      </c>
      <c r="B165" s="1">
        <f t="shared" ref="B165:M165" si="18">C23-B94</f>
        <v>0</v>
      </c>
      <c r="C165" s="1">
        <f t="shared" si="18"/>
        <v>0</v>
      </c>
      <c r="D165" s="1">
        <f t="shared" si="18"/>
        <v>0</v>
      </c>
      <c r="E165" s="1">
        <f t="shared" si="18"/>
        <v>0</v>
      </c>
      <c r="F165" s="1">
        <f t="shared" si="18"/>
        <v>2922</v>
      </c>
      <c r="G165" s="1">
        <f t="shared" si="18"/>
        <v>3524</v>
      </c>
      <c r="H165" s="1">
        <f t="shared" si="18"/>
        <v>3396</v>
      </c>
      <c r="I165" s="1">
        <f t="shared" si="18"/>
        <v>3056</v>
      </c>
      <c r="J165" s="1">
        <f t="shared" si="18"/>
        <v>0</v>
      </c>
      <c r="K165" s="1">
        <f t="shared" si="18"/>
        <v>0</v>
      </c>
      <c r="L165" s="1">
        <f t="shared" si="18"/>
        <v>0</v>
      </c>
      <c r="M165" s="1">
        <f t="shared" si="18"/>
        <v>0</v>
      </c>
      <c r="N165" s="1">
        <f>SUM(B165:M165)</f>
        <v>12898</v>
      </c>
      <c r="O165" s="30">
        <f>N165/O23</f>
        <v>0.51544578987331657</v>
      </c>
      <c r="P165" s="30">
        <f>O165+O94</f>
        <v>1</v>
      </c>
      <c r="Q165" s="16"/>
      <c r="R165" s="16"/>
      <c r="S165" s="16"/>
    </row>
    <row r="166" spans="1:19">
      <c r="A166" s="16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6"/>
      <c r="P166" s="16"/>
      <c r="Q166" s="16"/>
      <c r="R166" s="16"/>
      <c r="S166" s="16"/>
    </row>
    <row r="167" spans="1:19">
      <c r="A167" s="42">
        <v>1976</v>
      </c>
      <c r="B167" s="1">
        <f t="shared" ref="B167:M167" si="19">C25-B96</f>
        <v>0</v>
      </c>
      <c r="C167" s="1">
        <f t="shared" si="19"/>
        <v>0</v>
      </c>
      <c r="D167" s="1">
        <f t="shared" si="19"/>
        <v>0</v>
      </c>
      <c r="E167" s="1">
        <f t="shared" si="19"/>
        <v>0</v>
      </c>
      <c r="F167" s="1">
        <f t="shared" si="19"/>
        <v>2829</v>
      </c>
      <c r="G167" s="1">
        <f t="shared" si="19"/>
        <v>3174</v>
      </c>
      <c r="H167" s="1">
        <f t="shared" si="19"/>
        <v>3416</v>
      </c>
      <c r="I167" s="1">
        <f t="shared" si="19"/>
        <v>2864</v>
      </c>
      <c r="J167" s="1">
        <f t="shared" si="19"/>
        <v>0</v>
      </c>
      <c r="K167" s="1">
        <f t="shared" si="19"/>
        <v>0</v>
      </c>
      <c r="L167" s="1">
        <f t="shared" si="19"/>
        <v>0</v>
      </c>
      <c r="M167" s="1">
        <f t="shared" si="19"/>
        <v>0</v>
      </c>
      <c r="N167" s="1">
        <f>SUM(B167:M167)</f>
        <v>12283</v>
      </c>
      <c r="O167" s="30">
        <f>N167/O25</f>
        <v>0.51877349326350464</v>
      </c>
      <c r="P167" s="30">
        <f>O167+O96</f>
        <v>1</v>
      </c>
      <c r="Q167" s="16"/>
      <c r="R167" s="16"/>
      <c r="S167" s="16"/>
    </row>
    <row r="168" spans="1:19">
      <c r="A168" s="42">
        <v>1977</v>
      </c>
      <c r="B168" s="1">
        <f t="shared" ref="B168:M168" si="20">C26-B97</f>
        <v>0</v>
      </c>
      <c r="C168" s="1">
        <f t="shared" si="20"/>
        <v>0</v>
      </c>
      <c r="D168" s="1">
        <f t="shared" si="20"/>
        <v>0</v>
      </c>
      <c r="E168" s="1">
        <f t="shared" si="20"/>
        <v>0</v>
      </c>
      <c r="F168" s="1">
        <f t="shared" si="20"/>
        <v>3260</v>
      </c>
      <c r="G168" s="1">
        <f t="shared" si="20"/>
        <v>2986</v>
      </c>
      <c r="H168" s="1">
        <f t="shared" si="20"/>
        <v>4182</v>
      </c>
      <c r="I168" s="1">
        <f t="shared" si="20"/>
        <v>2119</v>
      </c>
      <c r="J168" s="1">
        <f t="shared" si="20"/>
        <v>0</v>
      </c>
      <c r="K168" s="1">
        <f t="shared" si="20"/>
        <v>0</v>
      </c>
      <c r="L168" s="1">
        <f t="shared" si="20"/>
        <v>0</v>
      </c>
      <c r="M168" s="1">
        <f t="shared" si="20"/>
        <v>0</v>
      </c>
      <c r="N168" s="1">
        <f>SUM(B168:M168)</f>
        <v>12547</v>
      </c>
      <c r="O168" s="30">
        <f>N168/O26</f>
        <v>0.53865968316661661</v>
      </c>
      <c r="P168" s="30">
        <f>O168+O97</f>
        <v>1</v>
      </c>
      <c r="Q168" s="16"/>
      <c r="R168" s="16"/>
      <c r="S168" s="16"/>
    </row>
    <row r="169" spans="1:19">
      <c r="A169" s="42">
        <v>1978</v>
      </c>
      <c r="B169" s="1">
        <f t="shared" ref="B169:M169" si="21">C27-B98</f>
        <v>0</v>
      </c>
      <c r="C169" s="1">
        <f t="shared" si="21"/>
        <v>0</v>
      </c>
      <c r="D169" s="1">
        <f t="shared" si="21"/>
        <v>0</v>
      </c>
      <c r="E169" s="1">
        <f t="shared" si="21"/>
        <v>0</v>
      </c>
      <c r="F169" s="1">
        <f t="shared" si="21"/>
        <v>2707</v>
      </c>
      <c r="G169" s="1">
        <f t="shared" si="21"/>
        <v>3681</v>
      </c>
      <c r="H169" s="1">
        <f t="shared" si="21"/>
        <v>3989</v>
      </c>
      <c r="I169" s="1">
        <f t="shared" si="21"/>
        <v>1689</v>
      </c>
      <c r="J169" s="1">
        <f t="shared" si="21"/>
        <v>0</v>
      </c>
      <c r="K169" s="1">
        <f t="shared" si="21"/>
        <v>0</v>
      </c>
      <c r="L169" s="1">
        <f t="shared" si="21"/>
        <v>0</v>
      </c>
      <c r="M169" s="1">
        <f t="shared" si="21"/>
        <v>0</v>
      </c>
      <c r="N169" s="1">
        <f>SUM(B169:M169)</f>
        <v>12066</v>
      </c>
      <c r="O169" s="30">
        <f>N169/O27</f>
        <v>0.57586025867417556</v>
      </c>
      <c r="P169" s="30">
        <f>O169+O98</f>
        <v>1</v>
      </c>
      <c r="Q169" s="16"/>
      <c r="R169" s="16"/>
      <c r="S169" s="16"/>
    </row>
    <row r="170" spans="1:19">
      <c r="A170" s="42">
        <v>1979</v>
      </c>
      <c r="B170" s="1">
        <f t="shared" ref="B170:M170" si="22">C28-B99</f>
        <v>0</v>
      </c>
      <c r="C170" s="1">
        <f t="shared" si="22"/>
        <v>0</v>
      </c>
      <c r="D170" s="1">
        <f t="shared" si="22"/>
        <v>0</v>
      </c>
      <c r="E170" s="1">
        <f t="shared" si="22"/>
        <v>0</v>
      </c>
      <c r="F170" s="1">
        <f t="shared" si="22"/>
        <v>1166</v>
      </c>
      <c r="G170" s="1">
        <f t="shared" si="22"/>
        <v>3310</v>
      </c>
      <c r="H170" s="1">
        <f t="shared" si="22"/>
        <v>3788</v>
      </c>
      <c r="I170" s="1">
        <f t="shared" si="22"/>
        <v>2981</v>
      </c>
      <c r="J170" s="1">
        <f t="shared" si="22"/>
        <v>0</v>
      </c>
      <c r="K170" s="1">
        <f t="shared" si="22"/>
        <v>0</v>
      </c>
      <c r="L170" s="1">
        <f t="shared" si="22"/>
        <v>0</v>
      </c>
      <c r="M170" s="1">
        <f t="shared" si="22"/>
        <v>0</v>
      </c>
      <c r="N170" s="1">
        <f>SUM(B170:M170)</f>
        <v>11245</v>
      </c>
      <c r="O170" s="30">
        <f>N170/O28</f>
        <v>0.65267862325149462</v>
      </c>
      <c r="P170" s="30">
        <f>O170+O99</f>
        <v>1</v>
      </c>
      <c r="Q170" s="16"/>
      <c r="R170" s="16"/>
      <c r="S170" s="16"/>
    </row>
    <row r="171" spans="1:19">
      <c r="A171" s="42">
        <v>1980</v>
      </c>
      <c r="B171" s="1">
        <f t="shared" ref="B171:M171" si="23">C29-B100</f>
        <v>0</v>
      </c>
      <c r="C171" s="1">
        <f t="shared" si="23"/>
        <v>0</v>
      </c>
      <c r="D171" s="1">
        <f t="shared" si="23"/>
        <v>0</v>
      </c>
      <c r="E171" s="1">
        <f t="shared" si="23"/>
        <v>0</v>
      </c>
      <c r="F171" s="1">
        <f t="shared" si="23"/>
        <v>1716</v>
      </c>
      <c r="G171" s="1">
        <f t="shared" si="23"/>
        <v>3423</v>
      </c>
      <c r="H171" s="1">
        <f t="shared" si="23"/>
        <v>4492</v>
      </c>
      <c r="I171" s="1">
        <f t="shared" si="23"/>
        <v>2423</v>
      </c>
      <c r="J171" s="1">
        <f t="shared" si="23"/>
        <v>0</v>
      </c>
      <c r="K171" s="1">
        <f t="shared" si="23"/>
        <v>0</v>
      </c>
      <c r="L171" s="1">
        <f t="shared" si="23"/>
        <v>0</v>
      </c>
      <c r="M171" s="1">
        <f t="shared" si="23"/>
        <v>0</v>
      </c>
      <c r="N171" s="1">
        <f>SUM(B171:M171)</f>
        <v>12054</v>
      </c>
      <c r="O171" s="30">
        <f>N171/O29</f>
        <v>0.64897168084419077</v>
      </c>
      <c r="P171" s="30">
        <f>O171+O100</f>
        <v>1</v>
      </c>
      <c r="Q171" s="16"/>
      <c r="R171" s="16"/>
      <c r="S171" s="16"/>
    </row>
    <row r="172" spans="1:19">
      <c r="A172" s="16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6"/>
      <c r="P172" s="16"/>
      <c r="Q172" s="16"/>
      <c r="R172" s="16"/>
      <c r="S172" s="16"/>
    </row>
    <row r="173" spans="1:19">
      <c r="A173" s="42">
        <v>1981</v>
      </c>
      <c r="B173" s="1">
        <f t="shared" ref="B173:M173" si="24">C31-B102</f>
        <v>0</v>
      </c>
      <c r="C173" s="1">
        <f t="shared" si="24"/>
        <v>0</v>
      </c>
      <c r="D173" s="1">
        <f t="shared" si="24"/>
        <v>0</v>
      </c>
      <c r="E173" s="1">
        <f t="shared" si="24"/>
        <v>0</v>
      </c>
      <c r="F173" s="1">
        <f t="shared" si="24"/>
        <v>3722</v>
      </c>
      <c r="G173" s="1">
        <f t="shared" si="24"/>
        <v>3244</v>
      </c>
      <c r="H173" s="1">
        <f t="shared" si="24"/>
        <v>3585</v>
      </c>
      <c r="I173" s="1">
        <f t="shared" si="24"/>
        <v>2982</v>
      </c>
      <c r="J173" s="1">
        <f t="shared" si="24"/>
        <v>9</v>
      </c>
      <c r="K173" s="1">
        <f t="shared" si="24"/>
        <v>0</v>
      </c>
      <c r="L173" s="1">
        <f t="shared" si="24"/>
        <v>0</v>
      </c>
      <c r="M173" s="1">
        <f t="shared" si="24"/>
        <v>0</v>
      </c>
      <c r="N173" s="1">
        <f>SUM(B173:M173)</f>
        <v>13542</v>
      </c>
      <c r="O173" s="30">
        <f>N173/O31</f>
        <v>0.71337512511194223</v>
      </c>
      <c r="P173" s="30">
        <f>O173+O102</f>
        <v>1</v>
      </c>
      <c r="Q173" s="16"/>
      <c r="R173" s="16"/>
      <c r="S173" s="16"/>
    </row>
    <row r="174" spans="1:19">
      <c r="A174" s="42">
        <v>1982</v>
      </c>
      <c r="B174" s="1">
        <f t="shared" ref="B174:M174" si="25">C32-B103</f>
        <v>0</v>
      </c>
      <c r="C174" s="1">
        <f t="shared" si="25"/>
        <v>0</v>
      </c>
      <c r="D174" s="1">
        <f t="shared" si="25"/>
        <v>0</v>
      </c>
      <c r="E174" s="1">
        <f t="shared" si="25"/>
        <v>0</v>
      </c>
      <c r="F174" s="1">
        <f t="shared" si="25"/>
        <v>2656</v>
      </c>
      <c r="G174" s="1">
        <f t="shared" si="25"/>
        <v>3294</v>
      </c>
      <c r="H174" s="1">
        <f t="shared" si="25"/>
        <v>3582</v>
      </c>
      <c r="I174" s="1">
        <f t="shared" si="25"/>
        <v>3395</v>
      </c>
      <c r="J174" s="1">
        <f t="shared" si="25"/>
        <v>1068</v>
      </c>
      <c r="K174" s="1">
        <f t="shared" si="25"/>
        <v>0</v>
      </c>
      <c r="L174" s="1">
        <f t="shared" si="25"/>
        <v>0</v>
      </c>
      <c r="M174" s="1">
        <f t="shared" si="25"/>
        <v>0</v>
      </c>
      <c r="N174" s="1">
        <f>SUM(B174:M174)</f>
        <v>13995</v>
      </c>
      <c r="O174" s="30">
        <f>N174/O32</f>
        <v>0.66142067205444488</v>
      </c>
      <c r="P174" s="30">
        <f>O174+O103</f>
        <v>1</v>
      </c>
      <c r="Q174" s="16"/>
      <c r="R174" s="16"/>
      <c r="S174" s="16"/>
    </row>
    <row r="175" spans="1:19">
      <c r="A175" s="42">
        <v>1983</v>
      </c>
      <c r="B175" s="1">
        <f t="shared" ref="B175:M175" si="26">C33-B104</f>
        <v>0</v>
      </c>
      <c r="C175" s="1">
        <f t="shared" si="26"/>
        <v>0</v>
      </c>
      <c r="D175" s="1">
        <f t="shared" si="26"/>
        <v>0</v>
      </c>
      <c r="E175" s="1">
        <f t="shared" si="26"/>
        <v>0</v>
      </c>
      <c r="F175" s="1">
        <f t="shared" si="26"/>
        <v>162</v>
      </c>
      <c r="G175" s="1">
        <f t="shared" si="26"/>
        <v>3010</v>
      </c>
      <c r="H175" s="1">
        <f t="shared" si="26"/>
        <v>3611</v>
      </c>
      <c r="I175" s="1">
        <f t="shared" si="26"/>
        <v>3150</v>
      </c>
      <c r="J175" s="1">
        <f t="shared" si="26"/>
        <v>1543</v>
      </c>
      <c r="K175" s="1">
        <f t="shared" si="26"/>
        <v>0</v>
      </c>
      <c r="L175" s="1">
        <f t="shared" si="26"/>
        <v>0</v>
      </c>
      <c r="M175" s="1">
        <f t="shared" si="26"/>
        <v>0</v>
      </c>
      <c r="N175" s="1">
        <f>SUM(B175:M175)</f>
        <v>11476</v>
      </c>
      <c r="O175" s="30">
        <f>N175/O33</f>
        <v>0.57354190614223599</v>
      </c>
      <c r="P175" s="30">
        <f>O175+O104</f>
        <v>1</v>
      </c>
      <c r="Q175" s="16"/>
      <c r="R175" s="16"/>
      <c r="S175" s="16"/>
    </row>
    <row r="176" spans="1:19">
      <c r="A176" s="42">
        <v>1984</v>
      </c>
      <c r="B176" s="1">
        <f t="shared" ref="B176:M176" si="27">C34-B105</f>
        <v>0</v>
      </c>
      <c r="C176" s="1">
        <f t="shared" si="27"/>
        <v>0</v>
      </c>
      <c r="D176" s="1">
        <f t="shared" si="27"/>
        <v>0</v>
      </c>
      <c r="E176" s="1">
        <f t="shared" si="27"/>
        <v>0</v>
      </c>
      <c r="F176" s="1">
        <f t="shared" si="27"/>
        <v>955</v>
      </c>
      <c r="G176" s="1">
        <f t="shared" si="27"/>
        <v>2783</v>
      </c>
      <c r="H176" s="1">
        <f t="shared" si="27"/>
        <v>3325</v>
      </c>
      <c r="I176" s="1">
        <f t="shared" si="27"/>
        <v>3484</v>
      </c>
      <c r="J176" s="1">
        <f t="shared" si="27"/>
        <v>1009</v>
      </c>
      <c r="K176" s="1">
        <f t="shared" si="27"/>
        <v>0</v>
      </c>
      <c r="L176" s="1">
        <f t="shared" si="27"/>
        <v>0</v>
      </c>
      <c r="M176" s="1">
        <f t="shared" si="27"/>
        <v>0</v>
      </c>
      <c r="N176" s="1">
        <f>SUM(B176:M176)</f>
        <v>11556</v>
      </c>
      <c r="O176" s="30">
        <f>N176/O34</f>
        <v>0.59888059701492535</v>
      </c>
      <c r="P176" s="30">
        <f>O176+O105</f>
        <v>1</v>
      </c>
      <c r="Q176" s="16"/>
      <c r="R176" s="16"/>
      <c r="S176" s="16"/>
    </row>
    <row r="177" spans="1:19">
      <c r="A177" s="42">
        <v>1985</v>
      </c>
      <c r="B177" s="1">
        <f t="shared" ref="B177:M177" si="28">C35-B106</f>
        <v>0</v>
      </c>
      <c r="C177" s="1">
        <f t="shared" si="28"/>
        <v>0</v>
      </c>
      <c r="D177" s="1">
        <f t="shared" si="28"/>
        <v>0</v>
      </c>
      <c r="E177" s="1">
        <f t="shared" si="28"/>
        <v>0</v>
      </c>
      <c r="F177" s="1">
        <f t="shared" si="28"/>
        <v>1503</v>
      </c>
      <c r="G177" s="1">
        <f t="shared" si="28"/>
        <v>2349</v>
      </c>
      <c r="H177" s="1">
        <f t="shared" si="28"/>
        <v>3640</v>
      </c>
      <c r="I177" s="1">
        <f t="shared" si="28"/>
        <v>2776</v>
      </c>
      <c r="J177" s="1">
        <f t="shared" si="28"/>
        <v>315</v>
      </c>
      <c r="K177" s="1">
        <f t="shared" si="28"/>
        <v>0</v>
      </c>
      <c r="L177" s="1">
        <f t="shared" si="28"/>
        <v>0</v>
      </c>
      <c r="M177" s="1">
        <f t="shared" si="28"/>
        <v>0</v>
      </c>
      <c r="N177" s="1">
        <f>SUM(B177:M177)</f>
        <v>10583</v>
      </c>
      <c r="O177" s="30">
        <f>N177/O35</f>
        <v>0.62576868495742666</v>
      </c>
      <c r="P177" s="30">
        <f>O177+O106</f>
        <v>1</v>
      </c>
      <c r="Q177" s="16"/>
      <c r="R177" s="16"/>
      <c r="S177" s="16"/>
    </row>
    <row r="178" spans="1:19">
      <c r="A178" s="16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6"/>
      <c r="P178" s="16"/>
      <c r="Q178" s="16"/>
      <c r="R178" s="16"/>
      <c r="S178" s="16"/>
    </row>
    <row r="179" spans="1:19">
      <c r="A179" s="42">
        <v>1986</v>
      </c>
      <c r="B179" s="1">
        <f t="shared" ref="B179:M179" si="29">C37-B108</f>
        <v>0</v>
      </c>
      <c r="C179" s="1">
        <f t="shared" si="29"/>
        <v>0</v>
      </c>
      <c r="D179" s="1">
        <f t="shared" si="29"/>
        <v>0</v>
      </c>
      <c r="E179" s="1">
        <f t="shared" si="29"/>
        <v>0</v>
      </c>
      <c r="F179" s="1">
        <f t="shared" si="29"/>
        <v>0</v>
      </c>
      <c r="G179" s="1">
        <f t="shared" si="29"/>
        <v>2555</v>
      </c>
      <c r="H179" s="1">
        <f t="shared" si="29"/>
        <v>3509</v>
      </c>
      <c r="I179" s="1">
        <f t="shared" si="29"/>
        <v>2281</v>
      </c>
      <c r="J179" s="1">
        <f t="shared" si="29"/>
        <v>0</v>
      </c>
      <c r="K179" s="1">
        <f t="shared" si="29"/>
        <v>0</v>
      </c>
      <c r="L179" s="1">
        <f t="shared" si="29"/>
        <v>0</v>
      </c>
      <c r="M179" s="1">
        <f t="shared" si="29"/>
        <v>0</v>
      </c>
      <c r="N179" s="1">
        <f>SUM(B179:M179)</f>
        <v>8345</v>
      </c>
      <c r="O179" s="30">
        <f>N179/O37</f>
        <v>0.6024400808547502</v>
      </c>
      <c r="P179" s="30">
        <f>O179+O108</f>
        <v>1</v>
      </c>
      <c r="Q179" s="16"/>
      <c r="R179" s="16"/>
      <c r="S179" s="16"/>
    </row>
    <row r="180" spans="1:19">
      <c r="A180" s="42">
        <v>1987</v>
      </c>
      <c r="B180" s="1">
        <f t="shared" ref="B180:M180" si="30">C38-B109</f>
        <v>0</v>
      </c>
      <c r="C180" s="1">
        <f t="shared" si="30"/>
        <v>0</v>
      </c>
      <c r="D180" s="1">
        <f t="shared" si="30"/>
        <v>0</v>
      </c>
      <c r="E180" s="1">
        <f t="shared" si="30"/>
        <v>0</v>
      </c>
      <c r="F180" s="1">
        <f t="shared" si="30"/>
        <v>126</v>
      </c>
      <c r="G180" s="1">
        <f t="shared" si="30"/>
        <v>2394</v>
      </c>
      <c r="H180" s="1">
        <f t="shared" si="30"/>
        <v>3549</v>
      </c>
      <c r="I180" s="1">
        <f t="shared" si="30"/>
        <v>2643</v>
      </c>
      <c r="J180" s="1">
        <f t="shared" si="30"/>
        <v>0</v>
      </c>
      <c r="K180" s="1">
        <f t="shared" si="30"/>
        <v>0</v>
      </c>
      <c r="L180" s="1">
        <f t="shared" si="30"/>
        <v>0</v>
      </c>
      <c r="M180" s="1">
        <f t="shared" si="30"/>
        <v>0</v>
      </c>
      <c r="N180" s="1">
        <f>SUM(B180:M180)</f>
        <v>8712</v>
      </c>
      <c r="O180" s="30">
        <f>N180/O38</f>
        <v>0.60991318958274998</v>
      </c>
      <c r="P180" s="30">
        <f>O180+O109</f>
        <v>1</v>
      </c>
      <c r="Q180" s="16"/>
      <c r="R180" s="16"/>
      <c r="S180" s="16"/>
    </row>
    <row r="181" spans="1:19">
      <c r="A181" s="42">
        <v>1988</v>
      </c>
      <c r="B181" s="1">
        <f t="shared" ref="B181:M181" si="31">C39-B110</f>
        <v>0</v>
      </c>
      <c r="C181" s="1">
        <f t="shared" si="31"/>
        <v>0</v>
      </c>
      <c r="D181" s="1">
        <f t="shared" si="31"/>
        <v>0</v>
      </c>
      <c r="E181" s="1">
        <f t="shared" si="31"/>
        <v>0</v>
      </c>
      <c r="F181" s="1">
        <f t="shared" si="31"/>
        <v>459</v>
      </c>
      <c r="G181" s="1">
        <f t="shared" si="31"/>
        <v>3096</v>
      </c>
      <c r="H181" s="1">
        <f t="shared" si="31"/>
        <v>2982</v>
      </c>
      <c r="I181" s="1">
        <f t="shared" si="31"/>
        <v>2197</v>
      </c>
      <c r="J181" s="1">
        <f t="shared" si="31"/>
        <v>0</v>
      </c>
      <c r="K181" s="1">
        <f t="shared" si="31"/>
        <v>0</v>
      </c>
      <c r="L181" s="1">
        <f t="shared" si="31"/>
        <v>0</v>
      </c>
      <c r="M181" s="1">
        <f t="shared" si="31"/>
        <v>0</v>
      </c>
      <c r="N181" s="1">
        <f>SUM(B181:M181)</f>
        <v>8734</v>
      </c>
      <c r="O181" s="30">
        <f>N181/O39</f>
        <v>0.59471605610785783</v>
      </c>
      <c r="P181" s="30">
        <f>O181+O110</f>
        <v>1</v>
      </c>
      <c r="Q181" s="16"/>
      <c r="R181" s="16"/>
      <c r="S181" s="16"/>
    </row>
    <row r="182" spans="1:19">
      <c r="A182" s="42">
        <v>1989</v>
      </c>
      <c r="B182" s="1">
        <f t="shared" ref="B182:M182" si="32">C40-B111</f>
        <v>0</v>
      </c>
      <c r="C182" s="1">
        <f t="shared" si="32"/>
        <v>0</v>
      </c>
      <c r="D182" s="1">
        <f t="shared" si="32"/>
        <v>0</v>
      </c>
      <c r="E182" s="1">
        <f t="shared" si="32"/>
        <v>0</v>
      </c>
      <c r="F182" s="1">
        <f t="shared" si="32"/>
        <v>878</v>
      </c>
      <c r="G182" s="1">
        <f t="shared" si="32"/>
        <v>2234</v>
      </c>
      <c r="H182" s="1">
        <f t="shared" si="32"/>
        <v>2975</v>
      </c>
      <c r="I182" s="1">
        <f t="shared" si="32"/>
        <v>2623</v>
      </c>
      <c r="J182" s="1">
        <f t="shared" si="32"/>
        <v>0</v>
      </c>
      <c r="K182" s="1">
        <f t="shared" si="32"/>
        <v>0</v>
      </c>
      <c r="L182" s="1">
        <f t="shared" si="32"/>
        <v>0</v>
      </c>
      <c r="M182" s="1">
        <f t="shared" si="32"/>
        <v>0</v>
      </c>
      <c r="N182" s="1">
        <f>SUM(B182:M182)</f>
        <v>8710</v>
      </c>
      <c r="O182" s="30">
        <f>N182/O40</f>
        <v>0.61576528808766351</v>
      </c>
      <c r="P182" s="30">
        <f>O182+O111</f>
        <v>1</v>
      </c>
      <c r="Q182" s="16"/>
      <c r="R182" s="16"/>
      <c r="S182" s="16"/>
    </row>
    <row r="183" spans="1:19">
      <c r="A183" s="42">
        <v>1990</v>
      </c>
      <c r="B183" s="1">
        <f t="shared" ref="B183:M183" si="33">C41-B112</f>
        <v>0</v>
      </c>
      <c r="C183" s="1">
        <f t="shared" si="33"/>
        <v>0</v>
      </c>
      <c r="D183" s="1">
        <f t="shared" si="33"/>
        <v>0</v>
      </c>
      <c r="E183" s="1">
        <f t="shared" si="33"/>
        <v>0</v>
      </c>
      <c r="F183" s="1">
        <f t="shared" si="33"/>
        <v>0</v>
      </c>
      <c r="G183" s="1">
        <f t="shared" si="33"/>
        <v>2641</v>
      </c>
      <c r="H183" s="1">
        <f t="shared" si="33"/>
        <v>4473</v>
      </c>
      <c r="I183" s="1">
        <f t="shared" si="33"/>
        <v>474</v>
      </c>
      <c r="J183" s="1">
        <f t="shared" si="33"/>
        <v>0</v>
      </c>
      <c r="K183" s="1">
        <f t="shared" si="33"/>
        <v>0</v>
      </c>
      <c r="L183" s="1">
        <f t="shared" si="33"/>
        <v>0</v>
      </c>
      <c r="M183" s="1">
        <f t="shared" si="33"/>
        <v>0</v>
      </c>
      <c r="N183" s="1">
        <f>SUM(B183:M183)</f>
        <v>7588</v>
      </c>
      <c r="O183" s="30">
        <f>N183/O41</f>
        <v>0.60708856708536685</v>
      </c>
      <c r="P183" s="30">
        <f>O183+O112</f>
        <v>1</v>
      </c>
      <c r="Q183" s="16"/>
      <c r="R183" s="16"/>
      <c r="S183" s="16"/>
    </row>
    <row r="184" spans="1:19">
      <c r="A184" s="16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6"/>
      <c r="P184" s="16"/>
      <c r="Q184" s="16"/>
      <c r="R184" s="16"/>
      <c r="S184" s="16"/>
    </row>
    <row r="185" spans="1:19">
      <c r="A185" s="16">
        <v>1991</v>
      </c>
      <c r="B185" s="1">
        <f t="shared" ref="B185:M185" si="34">C43-B114</f>
        <v>0</v>
      </c>
      <c r="C185" s="1">
        <f t="shared" si="34"/>
        <v>0</v>
      </c>
      <c r="D185" s="1">
        <f t="shared" si="34"/>
        <v>0</v>
      </c>
      <c r="E185" s="1">
        <f t="shared" si="34"/>
        <v>0</v>
      </c>
      <c r="F185" s="1">
        <f t="shared" si="34"/>
        <v>533</v>
      </c>
      <c r="G185" s="1">
        <f t="shared" si="34"/>
        <v>1718</v>
      </c>
      <c r="H185" s="1">
        <f t="shared" si="34"/>
        <v>3879</v>
      </c>
      <c r="I185" s="1">
        <f t="shared" si="34"/>
        <v>1158</v>
      </c>
      <c r="J185" s="1">
        <f t="shared" si="34"/>
        <v>0</v>
      </c>
      <c r="K185" s="1">
        <f t="shared" si="34"/>
        <v>0</v>
      </c>
      <c r="L185" s="1">
        <f t="shared" si="34"/>
        <v>0</v>
      </c>
      <c r="M185" s="1">
        <f t="shared" si="34"/>
        <v>0</v>
      </c>
      <c r="N185" s="1">
        <f>SUM(B185:M185)</f>
        <v>7288</v>
      </c>
      <c r="O185" s="30">
        <f>N185/O43</f>
        <v>0.65199499015924134</v>
      </c>
      <c r="P185" s="30">
        <f>O185+O114</f>
        <v>1</v>
      </c>
      <c r="Q185" s="16"/>
      <c r="R185" s="16"/>
      <c r="S185" s="16"/>
    </row>
    <row r="186" spans="1:19">
      <c r="A186" s="16">
        <v>1992</v>
      </c>
      <c r="B186" s="1">
        <f t="shared" ref="B186:M186" si="35">C44-B115</f>
        <v>0</v>
      </c>
      <c r="C186" s="1">
        <f t="shared" si="35"/>
        <v>0</v>
      </c>
      <c r="D186" s="1">
        <f t="shared" si="35"/>
        <v>0</v>
      </c>
      <c r="E186" s="1">
        <f t="shared" si="35"/>
        <v>0</v>
      </c>
      <c r="F186" s="1">
        <f t="shared" si="35"/>
        <v>0</v>
      </c>
      <c r="G186" s="1">
        <f t="shared" si="35"/>
        <v>226</v>
      </c>
      <c r="H186" s="1">
        <f t="shared" si="35"/>
        <v>3614</v>
      </c>
      <c r="I186" s="1">
        <f t="shared" si="35"/>
        <v>2192</v>
      </c>
      <c r="J186" s="1">
        <f t="shared" si="35"/>
        <v>0</v>
      </c>
      <c r="K186" s="1">
        <f t="shared" si="35"/>
        <v>0</v>
      </c>
      <c r="L186" s="1">
        <f t="shared" si="35"/>
        <v>0</v>
      </c>
      <c r="M186" s="1">
        <f t="shared" si="35"/>
        <v>0</v>
      </c>
      <c r="N186" s="1">
        <f>SUM(B186:M186)</f>
        <v>6032</v>
      </c>
      <c r="O186" s="30">
        <f>N186/O44</f>
        <v>0.62540176257128044</v>
      </c>
      <c r="P186" s="30">
        <f>O186+O115</f>
        <v>1</v>
      </c>
      <c r="Q186" s="16"/>
      <c r="R186" s="16"/>
      <c r="S186" s="16"/>
    </row>
    <row r="187" spans="1:19">
      <c r="A187" s="16">
        <v>1993</v>
      </c>
      <c r="B187" s="1">
        <f t="shared" ref="B187:M187" si="36">C45-B116</f>
        <v>0</v>
      </c>
      <c r="C187" s="1">
        <f t="shared" si="36"/>
        <v>0</v>
      </c>
      <c r="D187" s="1">
        <f t="shared" si="36"/>
        <v>0</v>
      </c>
      <c r="E187" s="1">
        <f t="shared" si="36"/>
        <v>0</v>
      </c>
      <c r="F187" s="1">
        <f t="shared" si="36"/>
        <v>0</v>
      </c>
      <c r="G187" s="1">
        <f t="shared" si="36"/>
        <v>1922</v>
      </c>
      <c r="H187" s="1">
        <f t="shared" si="36"/>
        <v>4394</v>
      </c>
      <c r="I187" s="1">
        <f t="shared" si="36"/>
        <v>2893</v>
      </c>
      <c r="J187" s="1">
        <f t="shared" si="36"/>
        <v>0</v>
      </c>
      <c r="K187" s="1">
        <f t="shared" si="36"/>
        <v>0</v>
      </c>
      <c r="L187" s="1">
        <f t="shared" si="36"/>
        <v>0</v>
      </c>
      <c r="M187" s="1">
        <f t="shared" si="36"/>
        <v>0</v>
      </c>
      <c r="N187" s="1">
        <f>SUM(B187:M187)</f>
        <v>9209</v>
      </c>
      <c r="O187" s="30">
        <f>N187/O45</f>
        <v>0.68108867687301233</v>
      </c>
      <c r="P187" s="30">
        <f>O187+O116</f>
        <v>1</v>
      </c>
      <c r="Q187" s="16"/>
      <c r="R187" s="16"/>
      <c r="S187" s="16"/>
    </row>
    <row r="188" spans="1:19">
      <c r="A188" s="16">
        <v>1994</v>
      </c>
      <c r="B188" s="1">
        <f t="shared" ref="B188:M188" si="37">C46-B117</f>
        <v>0</v>
      </c>
      <c r="C188" s="1">
        <f t="shared" si="37"/>
        <v>0</v>
      </c>
      <c r="D188" s="1">
        <f t="shared" si="37"/>
        <v>0</v>
      </c>
      <c r="E188" s="1">
        <f t="shared" si="37"/>
        <v>0</v>
      </c>
      <c r="F188" s="1">
        <f t="shared" si="37"/>
        <v>0</v>
      </c>
      <c r="G188" s="1">
        <f t="shared" si="37"/>
        <v>2611</v>
      </c>
      <c r="H188" s="1">
        <f t="shared" si="37"/>
        <v>3230</v>
      </c>
      <c r="I188" s="1">
        <f t="shared" si="37"/>
        <v>1477</v>
      </c>
      <c r="J188" s="1">
        <f t="shared" si="37"/>
        <v>0</v>
      </c>
      <c r="K188" s="1">
        <f t="shared" si="37"/>
        <v>0</v>
      </c>
      <c r="L188" s="1">
        <f t="shared" si="37"/>
        <v>0</v>
      </c>
      <c r="M188" s="1">
        <f t="shared" si="37"/>
        <v>0</v>
      </c>
      <c r="N188" s="1">
        <f>SUM(B188:M188)</f>
        <v>7318</v>
      </c>
      <c r="O188" s="30">
        <f>N188/O46</f>
        <v>0.55607902735562309</v>
      </c>
      <c r="P188" s="30">
        <f>O188+O117</f>
        <v>1</v>
      </c>
      <c r="Q188" s="16"/>
      <c r="R188" s="16"/>
      <c r="S188" s="16"/>
    </row>
    <row r="189" spans="1:19">
      <c r="A189" s="16">
        <v>1995</v>
      </c>
      <c r="B189" s="1">
        <f t="shared" ref="B189:M189" si="38">C47-B118</f>
        <v>0</v>
      </c>
      <c r="C189" s="1">
        <f t="shared" si="38"/>
        <v>0</v>
      </c>
      <c r="D189" s="1">
        <f t="shared" si="38"/>
        <v>0</v>
      </c>
      <c r="E189" s="1">
        <f t="shared" si="38"/>
        <v>0</v>
      </c>
      <c r="F189" s="1">
        <f t="shared" si="38"/>
        <v>0</v>
      </c>
      <c r="G189" s="1">
        <f t="shared" si="38"/>
        <v>0</v>
      </c>
      <c r="H189" s="1">
        <f t="shared" si="38"/>
        <v>3656</v>
      </c>
      <c r="I189" s="1">
        <f t="shared" si="38"/>
        <v>2807</v>
      </c>
      <c r="J189" s="1">
        <f t="shared" si="38"/>
        <v>218</v>
      </c>
      <c r="K189" s="1">
        <f t="shared" si="38"/>
        <v>0</v>
      </c>
      <c r="L189" s="1">
        <f t="shared" si="38"/>
        <v>0</v>
      </c>
      <c r="M189" s="1">
        <f t="shared" si="38"/>
        <v>0</v>
      </c>
      <c r="N189" s="1">
        <f>SUM(B189:M189)</f>
        <v>6681</v>
      </c>
      <c r="O189" s="30">
        <f>N189/O47</f>
        <v>0.55563872255489022</v>
      </c>
      <c r="P189" s="30">
        <f>O189+O118</f>
        <v>1</v>
      </c>
      <c r="Q189" s="16"/>
      <c r="R189" s="16"/>
      <c r="S189" s="16"/>
    </row>
    <row r="190" spans="1:19">
      <c r="A190" s="16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30"/>
      <c r="P190" s="30"/>
      <c r="Q190" s="16"/>
      <c r="R190" s="16"/>
      <c r="S190" s="16"/>
    </row>
    <row r="191" spans="1:19">
      <c r="A191" s="16">
        <v>1996</v>
      </c>
      <c r="B191" s="1">
        <f t="shared" ref="B191:M191" si="39">C49-B120</f>
        <v>0</v>
      </c>
      <c r="C191" s="1">
        <f t="shared" si="39"/>
        <v>0</v>
      </c>
      <c r="D191" s="1">
        <f t="shared" si="39"/>
        <v>0</v>
      </c>
      <c r="E191" s="1">
        <f t="shared" si="39"/>
        <v>0</v>
      </c>
      <c r="F191" s="1">
        <f t="shared" si="39"/>
        <v>0</v>
      </c>
      <c r="G191" s="1">
        <f t="shared" si="39"/>
        <v>1736</v>
      </c>
      <c r="H191" s="1">
        <f t="shared" si="39"/>
        <v>3542</v>
      </c>
      <c r="I191" s="1">
        <f t="shared" si="39"/>
        <v>2038</v>
      </c>
      <c r="J191" s="1">
        <f t="shared" si="39"/>
        <v>0</v>
      </c>
      <c r="K191" s="1">
        <f t="shared" si="39"/>
        <v>0</v>
      </c>
      <c r="L191" s="1">
        <f t="shared" si="39"/>
        <v>0</v>
      </c>
      <c r="M191" s="1">
        <f t="shared" si="39"/>
        <v>0</v>
      </c>
      <c r="N191" s="1">
        <f>SUM(B191:M191)</f>
        <v>7316</v>
      </c>
      <c r="O191" s="30">
        <f>N191/O49</f>
        <v>0.6088548601864181</v>
      </c>
      <c r="P191" s="30">
        <f>O191+O120</f>
        <v>1</v>
      </c>
      <c r="Q191" s="16"/>
      <c r="R191" s="16"/>
      <c r="S191" s="16"/>
    </row>
    <row r="192" spans="1:19">
      <c r="A192" s="16">
        <v>1997</v>
      </c>
      <c r="B192" s="1">
        <f t="shared" ref="B192:M192" si="40">C50-B121</f>
        <v>0</v>
      </c>
      <c r="C192" s="1">
        <f t="shared" si="40"/>
        <v>0</v>
      </c>
      <c r="D192" s="1">
        <f t="shared" si="40"/>
        <v>0</v>
      </c>
      <c r="E192" s="1">
        <f t="shared" si="40"/>
        <v>0</v>
      </c>
      <c r="F192" s="1">
        <f t="shared" si="40"/>
        <v>120</v>
      </c>
      <c r="G192" s="1">
        <f t="shared" si="40"/>
        <v>2384</v>
      </c>
      <c r="H192" s="1">
        <f t="shared" si="40"/>
        <v>3346</v>
      </c>
      <c r="I192" s="1">
        <f t="shared" si="40"/>
        <v>1969</v>
      </c>
      <c r="J192" s="1">
        <f t="shared" si="40"/>
        <v>0</v>
      </c>
      <c r="K192" s="1">
        <f t="shared" si="40"/>
        <v>0</v>
      </c>
      <c r="L192" s="1">
        <f t="shared" si="40"/>
        <v>0</v>
      </c>
      <c r="M192" s="1">
        <f t="shared" si="40"/>
        <v>0</v>
      </c>
      <c r="N192" s="1">
        <f>SUM(B192:M192)</f>
        <v>7819</v>
      </c>
      <c r="O192" s="30">
        <f>N192/O50</f>
        <v>0.56981489578778599</v>
      </c>
      <c r="P192" s="30">
        <f>O192+O121</f>
        <v>1</v>
      </c>
      <c r="Q192" s="16"/>
      <c r="R192" s="16"/>
      <c r="S192" s="16"/>
    </row>
    <row r="193" spans="1:19">
      <c r="A193" s="16">
        <v>1998</v>
      </c>
      <c r="B193" s="1">
        <f t="shared" ref="B193:M193" si="41">C51-B122</f>
        <v>0</v>
      </c>
      <c r="C193" s="1">
        <f t="shared" si="41"/>
        <v>0</v>
      </c>
      <c r="D193" s="1">
        <f t="shared" si="41"/>
        <v>0</v>
      </c>
      <c r="E193" s="1">
        <f t="shared" si="41"/>
        <v>0</v>
      </c>
      <c r="F193" s="1">
        <f t="shared" si="41"/>
        <v>0</v>
      </c>
      <c r="G193" s="1">
        <f t="shared" si="41"/>
        <v>2020</v>
      </c>
      <c r="H193" s="1">
        <f t="shared" si="41"/>
        <v>3115</v>
      </c>
      <c r="I193" s="1">
        <f t="shared" si="41"/>
        <v>1654</v>
      </c>
      <c r="J193" s="1">
        <f t="shared" si="41"/>
        <v>0</v>
      </c>
      <c r="K193" s="1">
        <f t="shared" si="41"/>
        <v>0</v>
      </c>
      <c r="L193" s="1">
        <f t="shared" si="41"/>
        <v>0</v>
      </c>
      <c r="M193" s="1">
        <f t="shared" si="41"/>
        <v>0</v>
      </c>
      <c r="N193" s="1">
        <f>SUM(B193:M193)</f>
        <v>6789</v>
      </c>
      <c r="O193" s="30">
        <f>N193/O51</f>
        <v>0.59014255910987479</v>
      </c>
      <c r="P193" s="30">
        <f>O193+O122</f>
        <v>1</v>
      </c>
      <c r="Q193" s="16"/>
      <c r="R193" s="16"/>
      <c r="S193" s="16"/>
    </row>
    <row r="194" spans="1:19">
      <c r="A194" s="16">
        <v>1999</v>
      </c>
      <c r="B194" s="1">
        <f t="shared" ref="B194:M194" si="42">C52-B123</f>
        <v>0</v>
      </c>
      <c r="C194" s="1">
        <f t="shared" si="42"/>
        <v>0</v>
      </c>
      <c r="D194" s="1">
        <f t="shared" si="42"/>
        <v>0</v>
      </c>
      <c r="E194" s="1">
        <f t="shared" si="42"/>
        <v>787</v>
      </c>
      <c r="F194" s="1">
        <f t="shared" si="42"/>
        <v>1446</v>
      </c>
      <c r="G194" s="1">
        <f t="shared" si="42"/>
        <v>1639</v>
      </c>
      <c r="H194" s="1">
        <f t="shared" si="42"/>
        <v>2975</v>
      </c>
      <c r="I194" s="1">
        <f t="shared" si="42"/>
        <v>1887</v>
      </c>
      <c r="J194" s="1">
        <f t="shared" si="42"/>
        <v>0</v>
      </c>
      <c r="K194" s="1">
        <f t="shared" si="42"/>
        <v>0</v>
      </c>
      <c r="L194" s="1">
        <f t="shared" si="42"/>
        <v>0</v>
      </c>
      <c r="M194" s="1">
        <f t="shared" si="42"/>
        <v>0</v>
      </c>
      <c r="N194" s="1">
        <f>SUM(B194:M194)</f>
        <v>8734</v>
      </c>
      <c r="O194" s="30">
        <f>N194/O52</f>
        <v>0.66896446078431371</v>
      </c>
      <c r="P194" s="30">
        <f>O194+O123</f>
        <v>1</v>
      </c>
      <c r="Q194" s="16"/>
      <c r="R194" s="16"/>
      <c r="S194" s="16"/>
    </row>
    <row r="195" spans="1:19">
      <c r="A195" s="16">
        <v>2000</v>
      </c>
      <c r="B195" s="1">
        <f t="shared" ref="B195:M195" si="43">C53-B124</f>
        <v>0</v>
      </c>
      <c r="C195" s="1">
        <f t="shared" si="43"/>
        <v>0</v>
      </c>
      <c r="D195" s="1">
        <f t="shared" si="43"/>
        <v>0</v>
      </c>
      <c r="E195" s="1">
        <f t="shared" si="43"/>
        <v>0</v>
      </c>
      <c r="F195" s="1">
        <f t="shared" si="43"/>
        <v>0</v>
      </c>
      <c r="G195" s="1">
        <f t="shared" si="43"/>
        <v>1709</v>
      </c>
      <c r="H195" s="1">
        <f t="shared" si="43"/>
        <v>3031</v>
      </c>
      <c r="I195" s="1">
        <f t="shared" si="43"/>
        <v>996</v>
      </c>
      <c r="J195" s="1">
        <f t="shared" si="43"/>
        <v>0</v>
      </c>
      <c r="K195" s="1">
        <f t="shared" si="43"/>
        <v>0</v>
      </c>
      <c r="L195" s="1">
        <f t="shared" si="43"/>
        <v>0</v>
      </c>
      <c r="M195" s="1">
        <f t="shared" si="43"/>
        <v>0</v>
      </c>
      <c r="N195" s="1">
        <f>SUM(B195:M195)</f>
        <v>5736</v>
      </c>
      <c r="O195" s="30">
        <f>N195/O53</f>
        <v>0.57348530293941213</v>
      </c>
      <c r="P195" s="30">
        <f>O195+O124</f>
        <v>1</v>
      </c>
      <c r="Q195" s="16"/>
      <c r="R195" s="16"/>
      <c r="S195" s="16"/>
    </row>
    <row r="196" spans="1:19">
      <c r="A196" s="16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30"/>
      <c r="P196" s="30"/>
      <c r="Q196" s="16"/>
      <c r="R196" s="16"/>
      <c r="S196" s="16"/>
    </row>
    <row r="197" spans="1:19">
      <c r="A197" s="16">
        <v>2001</v>
      </c>
      <c r="B197" s="1">
        <f t="shared" ref="B197:M197" si="44">C55-B126</f>
        <v>0</v>
      </c>
      <c r="C197" s="1">
        <f t="shared" si="44"/>
        <v>0</v>
      </c>
      <c r="D197" s="1">
        <f t="shared" si="44"/>
        <v>0</v>
      </c>
      <c r="E197" s="1">
        <f t="shared" si="44"/>
        <v>0</v>
      </c>
      <c r="F197" s="1">
        <f t="shared" si="44"/>
        <v>503</v>
      </c>
      <c r="G197" s="1">
        <f t="shared" si="44"/>
        <v>1130</v>
      </c>
      <c r="H197" s="1">
        <f t="shared" si="44"/>
        <v>2794</v>
      </c>
      <c r="I197" s="1">
        <f t="shared" si="44"/>
        <v>56</v>
      </c>
      <c r="J197" s="1">
        <f t="shared" si="44"/>
        <v>0</v>
      </c>
      <c r="K197" s="1">
        <f t="shared" si="44"/>
        <v>0</v>
      </c>
      <c r="L197" s="1">
        <f t="shared" si="44"/>
        <v>0</v>
      </c>
      <c r="M197" s="1">
        <f t="shared" si="44"/>
        <v>0</v>
      </c>
      <c r="N197" s="1">
        <f>SUM(B197:M197)</f>
        <v>4483</v>
      </c>
      <c r="O197" s="30">
        <f>N197/O55</f>
        <v>0.63158636235559318</v>
      </c>
      <c r="P197" s="30">
        <f>O197+O126</f>
        <v>1</v>
      </c>
      <c r="Q197" s="16"/>
      <c r="R197" s="16"/>
      <c r="S197" s="16"/>
    </row>
    <row r="198" spans="1:19">
      <c r="A198" s="16">
        <v>2002</v>
      </c>
      <c r="B198" s="1">
        <f t="shared" ref="B198:M198" si="45">C56-B127</f>
        <v>0</v>
      </c>
      <c r="C198" s="1">
        <f t="shared" si="45"/>
        <v>0</v>
      </c>
      <c r="D198" s="1">
        <f t="shared" si="45"/>
        <v>0</v>
      </c>
      <c r="E198" s="1">
        <f t="shared" si="45"/>
        <v>0</v>
      </c>
      <c r="F198" s="1">
        <f t="shared" si="45"/>
        <v>0</v>
      </c>
      <c r="G198" s="1">
        <f t="shared" si="45"/>
        <v>0</v>
      </c>
      <c r="H198" s="1">
        <f t="shared" si="45"/>
        <v>0</v>
      </c>
      <c r="I198" s="1">
        <f t="shared" si="45"/>
        <v>0</v>
      </c>
      <c r="J198" s="1">
        <f t="shared" si="45"/>
        <v>0</v>
      </c>
      <c r="K198" s="1">
        <f t="shared" si="45"/>
        <v>0</v>
      </c>
      <c r="L198" s="1">
        <f t="shared" si="45"/>
        <v>0</v>
      </c>
      <c r="M198" s="1">
        <f t="shared" si="45"/>
        <v>0</v>
      </c>
      <c r="N198" s="1">
        <f>SUM(B198:M198)</f>
        <v>0</v>
      </c>
      <c r="O198" s="30">
        <v>0</v>
      </c>
      <c r="P198" s="30">
        <f>O198+O127</f>
        <v>0</v>
      </c>
      <c r="Q198" s="16"/>
      <c r="R198" s="16"/>
      <c r="S198" s="16"/>
    </row>
    <row r="199" spans="1:19">
      <c r="A199" s="16">
        <v>2003</v>
      </c>
      <c r="B199" s="1">
        <f t="shared" ref="B199:M199" si="46">C57-B128</f>
        <v>0</v>
      </c>
      <c r="C199" s="1">
        <f t="shared" si="46"/>
        <v>0</v>
      </c>
      <c r="D199" s="1">
        <f t="shared" si="46"/>
        <v>0</v>
      </c>
      <c r="E199" s="1">
        <f t="shared" si="46"/>
        <v>0</v>
      </c>
      <c r="F199" s="1">
        <f t="shared" si="46"/>
        <v>0</v>
      </c>
      <c r="G199" s="1">
        <f t="shared" si="46"/>
        <v>0</v>
      </c>
      <c r="H199" s="1">
        <f t="shared" si="46"/>
        <v>0</v>
      </c>
      <c r="I199" s="1">
        <f t="shared" si="46"/>
        <v>0</v>
      </c>
      <c r="J199" s="1">
        <f t="shared" si="46"/>
        <v>0</v>
      </c>
      <c r="K199" s="1">
        <f t="shared" si="46"/>
        <v>0</v>
      </c>
      <c r="L199" s="1">
        <f t="shared" si="46"/>
        <v>0</v>
      </c>
      <c r="M199" s="1">
        <f t="shared" si="46"/>
        <v>0</v>
      </c>
      <c r="N199" s="1">
        <f>SUM(B199:M199)</f>
        <v>0</v>
      </c>
      <c r="O199" s="30">
        <v>0</v>
      </c>
      <c r="P199" s="30">
        <f>O199+O128</f>
        <v>0</v>
      </c>
      <c r="Q199" s="16"/>
      <c r="R199" s="16"/>
      <c r="S199" s="16"/>
    </row>
    <row r="200" spans="1:19">
      <c r="A200" s="16">
        <v>2004</v>
      </c>
      <c r="B200" s="1">
        <f t="shared" ref="B200:M200" si="47">C58-B129</f>
        <v>0</v>
      </c>
      <c r="C200" s="1">
        <f t="shared" si="47"/>
        <v>0</v>
      </c>
      <c r="D200" s="1">
        <f t="shared" si="47"/>
        <v>0</v>
      </c>
      <c r="E200" s="1">
        <f t="shared" si="47"/>
        <v>0</v>
      </c>
      <c r="F200" s="1">
        <f t="shared" si="47"/>
        <v>0</v>
      </c>
      <c r="G200" s="1">
        <f t="shared" si="47"/>
        <v>0</v>
      </c>
      <c r="H200" s="1">
        <f t="shared" si="47"/>
        <v>0</v>
      </c>
      <c r="I200" s="1">
        <f t="shared" si="47"/>
        <v>0</v>
      </c>
      <c r="J200" s="1">
        <f t="shared" si="47"/>
        <v>0</v>
      </c>
      <c r="K200" s="1">
        <f t="shared" si="47"/>
        <v>0</v>
      </c>
      <c r="L200" s="1">
        <f t="shared" si="47"/>
        <v>0</v>
      </c>
      <c r="M200" s="1">
        <f t="shared" si="47"/>
        <v>0</v>
      </c>
      <c r="N200" s="1">
        <f>SUM(B200:M200)</f>
        <v>0</v>
      </c>
      <c r="O200" s="30">
        <v>0</v>
      </c>
      <c r="P200" s="30">
        <f>O200+O129</f>
        <v>0</v>
      </c>
      <c r="Q200" s="16"/>
      <c r="R200" s="16"/>
      <c r="S200" s="16"/>
    </row>
    <row r="201" spans="1:19">
      <c r="A201" s="16">
        <v>2005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f>SUM(B201:M201)</f>
        <v>0</v>
      </c>
      <c r="O201" s="30">
        <v>0</v>
      </c>
      <c r="P201" s="30">
        <f>O201+O130</f>
        <v>0</v>
      </c>
      <c r="Q201" s="16"/>
      <c r="R201" s="16"/>
      <c r="S201" s="16"/>
    </row>
    <row r="202" spans="1:19">
      <c r="A202" s="16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30"/>
      <c r="P202" s="30"/>
      <c r="Q202" s="16"/>
      <c r="R202" s="16"/>
      <c r="S202" s="16"/>
    </row>
    <row r="203" spans="1:19">
      <c r="A203" s="16">
        <v>2006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f>SUM(B203:M203)</f>
        <v>0</v>
      </c>
      <c r="O203" s="30">
        <v>0</v>
      </c>
      <c r="P203" s="30">
        <f>O203+O132</f>
        <v>0</v>
      </c>
      <c r="Q203" s="16"/>
      <c r="R203" s="16"/>
      <c r="S203" s="16"/>
    </row>
    <row r="204" spans="1:19">
      <c r="A204" s="16">
        <v>2007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f>SUM(B204:M204)</f>
        <v>0</v>
      </c>
      <c r="O204" s="30">
        <v>0</v>
      </c>
      <c r="P204" s="30">
        <f>O204+O133</f>
        <v>0</v>
      </c>
      <c r="Q204" s="16"/>
      <c r="R204" s="16"/>
      <c r="S204" s="16"/>
    </row>
    <row r="205" spans="1:19">
      <c r="A205" s="16">
        <v>2008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f>SUM(B205:M205)</f>
        <v>0</v>
      </c>
      <c r="O205" s="30">
        <v>0</v>
      </c>
      <c r="P205" s="30">
        <f>O205+O134</f>
        <v>0</v>
      </c>
      <c r="Q205" s="16"/>
      <c r="R205" s="16"/>
      <c r="S205" s="16"/>
    </row>
    <row r="206" spans="1:19">
      <c r="A206" s="16">
        <v>2009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f>SUM(B206:M206)</f>
        <v>0</v>
      </c>
      <c r="O206" s="30">
        <v>0</v>
      </c>
      <c r="P206" s="30">
        <f>O206+O135</f>
        <v>0</v>
      </c>
      <c r="Q206" s="16"/>
      <c r="R206" s="16"/>
      <c r="S206" s="16"/>
    </row>
    <row r="207" spans="1:19">
      <c r="A207" s="16">
        <v>2010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f>SUM(B207:M207)</f>
        <v>0</v>
      </c>
      <c r="O207" s="30">
        <v>0</v>
      </c>
      <c r="P207" s="30">
        <f>O207+O136</f>
        <v>0</v>
      </c>
      <c r="Q207" s="16"/>
      <c r="R207" s="16"/>
      <c r="S207" s="16"/>
    </row>
    <row r="208" spans="1:19">
      <c r="A208" s="16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30"/>
      <c r="P208" s="30"/>
      <c r="Q208" s="16"/>
      <c r="R208" s="16"/>
      <c r="S208" s="16"/>
    </row>
    <row r="209" spans="1:19">
      <c r="A209" s="16">
        <v>2011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f>SUM(B209:M209)</f>
        <v>0</v>
      </c>
      <c r="O209" s="30">
        <v>0</v>
      </c>
      <c r="P209" s="30">
        <f>O209+O138</f>
        <v>0</v>
      </c>
      <c r="Q209" s="16"/>
      <c r="R209" s="16"/>
      <c r="S209" s="16"/>
    </row>
    <row r="210" spans="1:19">
      <c r="A210" s="16">
        <v>2012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f>SUM(B210:M210)</f>
        <v>0</v>
      </c>
      <c r="O210" s="30">
        <v>0</v>
      </c>
      <c r="P210" s="30">
        <f>O210+O139</f>
        <v>0</v>
      </c>
      <c r="Q210" s="16"/>
      <c r="R210" s="16"/>
      <c r="S210" s="16"/>
    </row>
    <row r="211" spans="1:19">
      <c r="A211" s="16">
        <v>2013</v>
      </c>
      <c r="B211" s="1">
        <f t="shared" ref="B211" si="48">C69-B140</f>
        <v>0</v>
      </c>
      <c r="C211" s="1">
        <f t="shared" ref="C211" si="49">D69-C140</f>
        <v>0</v>
      </c>
      <c r="D211" s="1">
        <f t="shared" ref="D211" si="50">E69-D140</f>
        <v>0</v>
      </c>
      <c r="E211" s="1">
        <f t="shared" ref="E211" si="51">F69-E140</f>
        <v>0</v>
      </c>
      <c r="F211" s="1">
        <f t="shared" ref="F211" si="52">G69-F140</f>
        <v>0</v>
      </c>
      <c r="G211" s="1">
        <f t="shared" ref="G211" si="53">H69-G140</f>
        <v>0</v>
      </c>
      <c r="H211" s="1">
        <f t="shared" ref="H211" si="54">I69-H140</f>
        <v>0</v>
      </c>
      <c r="I211" s="1">
        <f t="shared" ref="I211" si="55">J69-I140</f>
        <v>0</v>
      </c>
      <c r="J211" s="1">
        <f t="shared" ref="J211" si="56">K69-J140</f>
        <v>0</v>
      </c>
      <c r="K211" s="1">
        <f t="shared" ref="K211" si="57">L69-K140</f>
        <v>0</v>
      </c>
      <c r="L211" s="1">
        <f t="shared" ref="L211" si="58">M69-L140</f>
        <v>0</v>
      </c>
      <c r="M211" s="1">
        <f t="shared" ref="M211" si="59">N69-M140</f>
        <v>0</v>
      </c>
      <c r="N211" s="1">
        <f>SUM(B211:M211)</f>
        <v>0</v>
      </c>
      <c r="O211" s="30">
        <v>0</v>
      </c>
      <c r="P211" s="30">
        <v>0</v>
      </c>
      <c r="Q211" s="16"/>
      <c r="R211" s="16"/>
      <c r="S211" s="16"/>
    </row>
    <row r="212" spans="1:19">
      <c r="A212" s="16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30"/>
      <c r="P212" s="30"/>
      <c r="Q212" s="16"/>
      <c r="R212" s="16"/>
      <c r="S212" s="16"/>
    </row>
    <row r="213" spans="1:19" ht="15.75" thickBot="1">
      <c r="A213" s="13" t="s">
        <v>1</v>
      </c>
      <c r="B213" s="14">
        <f>SUM(B167:B211)</f>
        <v>0</v>
      </c>
      <c r="C213" s="14">
        <f t="shared" ref="C213:M213" si="60">SUM(C167:C211)</f>
        <v>0</v>
      </c>
      <c r="D213" s="14">
        <f t="shared" si="60"/>
        <v>0</v>
      </c>
      <c r="E213" s="14">
        <f t="shared" si="60"/>
        <v>787</v>
      </c>
      <c r="F213" s="14">
        <f t="shared" si="60"/>
        <v>24741</v>
      </c>
      <c r="G213" s="14">
        <f t="shared" si="60"/>
        <v>61269</v>
      </c>
      <c r="H213" s="14">
        <f t="shared" si="60"/>
        <v>92674</v>
      </c>
      <c r="I213" s="14">
        <f t="shared" si="60"/>
        <v>57208</v>
      </c>
      <c r="J213" s="14">
        <f t="shared" si="60"/>
        <v>4162</v>
      </c>
      <c r="K213" s="14">
        <f t="shared" si="60"/>
        <v>0</v>
      </c>
      <c r="L213" s="14">
        <f t="shared" si="60"/>
        <v>0</v>
      </c>
      <c r="M213" s="14">
        <f t="shared" si="60"/>
        <v>0</v>
      </c>
      <c r="N213" s="14">
        <f>SUM(N149:N211)</f>
        <v>428407</v>
      </c>
      <c r="O213" s="15">
        <f>N213/O71</f>
        <v>0.54211167014233363</v>
      </c>
      <c r="P213" s="30">
        <f>O213+O142</f>
        <v>1</v>
      </c>
      <c r="Q213" s="16"/>
      <c r="R213" s="16"/>
      <c r="S213" s="16"/>
    </row>
    <row r="214" spans="1:19" ht="16.5" thickTop="1" thickBot="1">
      <c r="A214" s="21" t="s">
        <v>2</v>
      </c>
      <c r="B214" s="22">
        <f>AVERAGE(B167:B211)</f>
        <v>0</v>
      </c>
      <c r="C214" s="22">
        <f t="shared" ref="C214:M214" si="61">AVERAGE(C167:C211)</f>
        <v>0</v>
      </c>
      <c r="D214" s="22">
        <f t="shared" si="61"/>
        <v>0</v>
      </c>
      <c r="E214" s="22">
        <f t="shared" si="61"/>
        <v>20.710526315789473</v>
      </c>
      <c r="F214" s="22">
        <f t="shared" si="61"/>
        <v>651.07894736842104</v>
      </c>
      <c r="G214" s="22">
        <f t="shared" si="61"/>
        <v>1612.3421052631579</v>
      </c>
      <c r="H214" s="22">
        <f t="shared" si="61"/>
        <v>2438.7894736842104</v>
      </c>
      <c r="I214" s="22">
        <f t="shared" si="61"/>
        <v>1505.4736842105262</v>
      </c>
      <c r="J214" s="22">
        <f t="shared" si="61"/>
        <v>109.52631578947368</v>
      </c>
      <c r="K214" s="22">
        <f t="shared" si="61"/>
        <v>0</v>
      </c>
      <c r="L214" s="22">
        <f t="shared" si="61"/>
        <v>0</v>
      </c>
      <c r="M214" s="22">
        <f t="shared" si="61"/>
        <v>0</v>
      </c>
      <c r="N214" s="22">
        <f>AVERAGE(N149:N211)</f>
        <v>8083.1509433962265</v>
      </c>
      <c r="O214" s="23">
        <f>AVERAGE(O149:O211)</f>
        <v>0.43412762756738815</v>
      </c>
      <c r="P214" s="16"/>
      <c r="Q214" s="16"/>
      <c r="R214" s="16"/>
      <c r="S214" s="16"/>
    </row>
    <row r="215" spans="1:19" ht="15.75" thickTop="1">
      <c r="A215" s="43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43"/>
      <c r="O215" s="43"/>
      <c r="P215" s="16"/>
      <c r="Q215" s="16"/>
      <c r="R215" s="16"/>
      <c r="S215" s="16"/>
    </row>
    <row r="216" spans="1:19">
      <c r="A216" s="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 t="s">
        <v>48</v>
      </c>
      <c r="O216" s="16"/>
      <c r="P216" s="16"/>
      <c r="Q216" s="16"/>
      <c r="R216" s="16"/>
      <c r="S216" s="16"/>
    </row>
    <row r="217" spans="1:19" ht="15.75">
      <c r="A217" s="16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8" t="s">
        <v>49</v>
      </c>
      <c r="O217" s="16"/>
      <c r="P217" s="16"/>
      <c r="Q217" s="16"/>
      <c r="R217" s="16"/>
      <c r="S217" s="16"/>
    </row>
    <row r="218" spans="1:19">
      <c r="A218" s="16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6"/>
      <c r="P218" s="16"/>
      <c r="Q218" s="16"/>
      <c r="R218" s="16"/>
      <c r="S218" s="16"/>
    </row>
    <row r="219" spans="1:19">
      <c r="A219" s="16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6"/>
      <c r="P219" s="16"/>
      <c r="Q219" s="16"/>
      <c r="R219" s="16"/>
      <c r="S219" s="16"/>
    </row>
    <row r="220" spans="1:19">
      <c r="A220" s="16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6"/>
      <c r="P220" s="16"/>
      <c r="Q220" s="16"/>
      <c r="R220" s="16"/>
      <c r="S220" s="16"/>
    </row>
    <row r="221" spans="1:19">
      <c r="A221" s="16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6"/>
      <c r="P221" s="16"/>
      <c r="Q221" s="16"/>
      <c r="R221" s="16"/>
      <c r="S221" s="16"/>
    </row>
    <row r="222" spans="1:19">
      <c r="A222" s="16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6"/>
      <c r="P222" s="16"/>
      <c r="Q222" s="16"/>
      <c r="R222" s="16"/>
      <c r="S222" s="16"/>
    </row>
    <row r="223" spans="1:19">
      <c r="A223" s="16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6"/>
      <c r="P223" s="16"/>
      <c r="Q223" s="16"/>
      <c r="R223" s="16"/>
      <c r="S223" s="16"/>
    </row>
    <row r="224" spans="1:19">
      <c r="A224" s="16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6"/>
      <c r="P224" s="16"/>
      <c r="Q224" s="16"/>
      <c r="R224" s="16"/>
      <c r="S224" s="16"/>
    </row>
    <row r="225" spans="1:19">
      <c r="A225" s="16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6"/>
      <c r="P225" s="16"/>
      <c r="Q225" s="16"/>
      <c r="R225" s="16"/>
      <c r="S225" s="16"/>
    </row>
    <row r="226" spans="1:19">
      <c r="A226" s="16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6"/>
      <c r="P226" s="16"/>
      <c r="Q226" s="16"/>
      <c r="R226" s="16"/>
      <c r="S226" s="16"/>
    </row>
    <row r="227" spans="1:19">
      <c r="A227" s="16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6"/>
      <c r="P227" s="16"/>
      <c r="Q227" s="16"/>
      <c r="R227" s="16"/>
      <c r="S227" s="16"/>
    </row>
    <row r="228" spans="1:19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9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9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9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9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9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9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9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9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9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9" ht="15.75" thickBot="1">
      <c r="A238" s="13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5"/>
      <c r="P238" s="10"/>
    </row>
    <row r="239" spans="1:19" ht="16.5" thickTop="1" thickBot="1">
      <c r="A239" s="21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3"/>
      <c r="P239" s="10"/>
    </row>
    <row r="240" spans="1:19" ht="15.75" thickTop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</row>
  </sheetData>
  <mergeCells count="9">
    <mergeCell ref="A146:O146"/>
    <mergeCell ref="B2:O2"/>
    <mergeCell ref="B3:O3"/>
    <mergeCell ref="B4:O4"/>
    <mergeCell ref="A145:O145"/>
    <mergeCell ref="A73:O73"/>
    <mergeCell ref="A74:O74"/>
    <mergeCell ref="A75:O75"/>
    <mergeCell ref="A144:O144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2" max="16383" man="1"/>
    <brk id="1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2"/>
  </sheetPr>
  <dimension ref="A1:S250"/>
  <sheetViews>
    <sheetView tabSelected="1" topLeftCell="A202" zoomScaleNormal="100" workbookViewId="0">
      <selection activeCell="O228" sqref="O22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f>'CUL53'!C67+CULX!C63</f>
        <v>0</v>
      </c>
      <c r="D67" s="2">
        <f>'CUL53'!D67+CULX!D63</f>
        <v>0</v>
      </c>
      <c r="E67" s="2">
        <f>'CUL53'!E67+CULX!E63</f>
        <v>0</v>
      </c>
      <c r="F67" s="2">
        <f>'CUL53'!F67+CULX!F63</f>
        <v>0</v>
      </c>
      <c r="G67" s="2">
        <f>'CUL53'!G67+CULX!G63</f>
        <v>0</v>
      </c>
      <c r="H67" s="2">
        <f>'CUL53'!H67+CULX!H63</f>
        <v>0</v>
      </c>
      <c r="I67" s="2">
        <f>'CUL53'!I67+CULX!I63</f>
        <v>0</v>
      </c>
      <c r="J67" s="2">
        <f>'CUL53'!J67+CULX!J63</f>
        <v>0</v>
      </c>
      <c r="K67" s="2">
        <f>'CUL53'!K67+CULX!K63</f>
        <v>0</v>
      </c>
      <c r="L67" s="2">
        <f>'CUL53'!L67+CULX!L63</f>
        <v>0</v>
      </c>
      <c r="M67" s="2">
        <f>'CUL53'!M67+CULX!M63</f>
        <v>0</v>
      </c>
      <c r="N67" s="2">
        <f>'CUL53'!N67+CULX!N63</f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f>'CUL53'!C68+CULX!C64</f>
        <v>0</v>
      </c>
      <c r="D68" s="2">
        <f>'CUL53'!D68+CULX!D64</f>
        <v>0</v>
      </c>
      <c r="E68" s="2">
        <f>'CUL53'!E68+CULX!E64</f>
        <v>0</v>
      </c>
      <c r="F68" s="2">
        <f>'CUL53'!F68+CULX!F64</f>
        <v>718</v>
      </c>
      <c r="G68" s="2">
        <f>'CUL53'!G68+CULX!G64</f>
        <v>2403</v>
      </c>
      <c r="H68" s="2">
        <f>'CUL53'!H68+CULX!H64</f>
        <v>2253</v>
      </c>
      <c r="I68" s="2">
        <f>'CUL53'!I68+CULX!I64</f>
        <v>2126</v>
      </c>
      <c r="J68" s="2">
        <f>'CUL53'!J68+CULX!J64</f>
        <v>1759</v>
      </c>
      <c r="K68" s="2">
        <f>'CUL53'!K68+CULX!K64</f>
        <v>365</v>
      </c>
      <c r="L68" s="2">
        <f>'CUL53'!L68+CULX!L64</f>
        <v>0</v>
      </c>
      <c r="M68" s="2">
        <f>'CUL53'!M68+CULX!M64</f>
        <v>0</v>
      </c>
      <c r="N68" s="2">
        <f>'CUL53'!N68+CULX!N64</f>
        <v>0</v>
      </c>
      <c r="O68" s="2">
        <f>SUM(C68:N68)</f>
        <v>9624</v>
      </c>
      <c r="P68" s="16"/>
      <c r="Q68" s="7"/>
      <c r="R68" s="16"/>
      <c r="S68" s="16"/>
    </row>
    <row r="69" spans="1:19" ht="15.75">
      <c r="A69" s="5"/>
      <c r="B69" s="16">
        <v>2010</v>
      </c>
      <c r="C69" s="2">
        <f>'CUL53'!C69+CULX!C65</f>
        <v>0</v>
      </c>
      <c r="D69" s="2">
        <f>'CUL53'!D69+CULX!D65</f>
        <v>0</v>
      </c>
      <c r="E69" s="2">
        <f>'CUL53'!E69+CULX!E65</f>
        <v>0</v>
      </c>
      <c r="F69" s="2">
        <f>'CUL53'!F69+CULX!F65</f>
        <v>521</v>
      </c>
      <c r="G69" s="2">
        <f>'CUL53'!G69+CULX!G65</f>
        <v>2754</v>
      </c>
      <c r="H69" s="2">
        <f>'CUL53'!H69+CULX!H65</f>
        <v>2203</v>
      </c>
      <c r="I69" s="2">
        <f>'CUL53'!I69+CULX!I65</f>
        <v>2067</v>
      </c>
      <c r="J69" s="2">
        <f>'CUL53'!J69+CULX!J65</f>
        <v>1760</v>
      </c>
      <c r="K69" s="2">
        <f>'CUL53'!K69+CULX!K65</f>
        <v>304</v>
      </c>
      <c r="L69" s="2">
        <f>'CUL53'!L69+CULX!L65</f>
        <v>0</v>
      </c>
      <c r="M69" s="2">
        <f>'CUL53'!M69+CULX!M65</f>
        <v>0</v>
      </c>
      <c r="N69" s="2">
        <f>'CUL53'!N69+CULX!N65</f>
        <v>0</v>
      </c>
      <c r="O69" s="2">
        <f>SUM(C69:N69)</f>
        <v>9609</v>
      </c>
      <c r="P69" s="16"/>
      <c r="Q69" s="7"/>
      <c r="R69" s="16"/>
      <c r="S69" s="16"/>
    </row>
    <row r="70" spans="1:19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</row>
    <row r="71" spans="1:19" ht="15.75">
      <c r="A71" s="5"/>
      <c r="B71" s="16">
        <v>2011</v>
      </c>
      <c r="C71" s="2">
        <f>'CUL53'!C71+CULX!C67</f>
        <v>0</v>
      </c>
      <c r="D71" s="2">
        <f>'CUL53'!D71+CULX!D67</f>
        <v>0</v>
      </c>
      <c r="E71" s="2">
        <f>'CUL53'!E71+CULX!E67</f>
        <v>0</v>
      </c>
      <c r="F71" s="2">
        <f>'CUL53'!F71+CULX!F67</f>
        <v>392</v>
      </c>
      <c r="G71" s="2">
        <f>'CUL53'!G71+CULX!G67</f>
        <v>2537</v>
      </c>
      <c r="H71" s="2">
        <f>'CUL53'!H71+CULX!H67</f>
        <v>2461</v>
      </c>
      <c r="I71" s="2">
        <f>'CUL53'!I71+CULX!I67</f>
        <v>2241</v>
      </c>
      <c r="J71" s="2">
        <f>'CUL53'!J71+CULX!J67</f>
        <v>1755</v>
      </c>
      <c r="K71" s="2">
        <f>'CUL53'!K71+CULX!K67</f>
        <v>503</v>
      </c>
      <c r="L71" s="2">
        <f>'CUL53'!L71+CULX!L67</f>
        <v>0</v>
      </c>
      <c r="M71" s="2">
        <f>'CUL53'!M71+CULX!M67</f>
        <v>0</v>
      </c>
      <c r="N71" s="2">
        <f>'CUL53'!N71+CULX!N67</f>
        <v>0</v>
      </c>
      <c r="O71" s="2">
        <f>SUM(C71:N71)</f>
        <v>9889</v>
      </c>
      <c r="P71" s="16"/>
      <c r="Q71" s="7"/>
      <c r="R71" s="16"/>
      <c r="S71" s="16"/>
    </row>
    <row r="72" spans="1:19" ht="15.75">
      <c r="A72" s="5"/>
      <c r="B72" s="16">
        <v>2012</v>
      </c>
      <c r="C72" s="2">
        <v>0</v>
      </c>
      <c r="D72" s="2">
        <v>0</v>
      </c>
      <c r="E72" s="2">
        <v>0</v>
      </c>
      <c r="F72" s="2">
        <v>828</v>
      </c>
      <c r="G72" s="2">
        <v>1790</v>
      </c>
      <c r="H72" s="2">
        <v>995</v>
      </c>
      <c r="I72" s="2">
        <v>460</v>
      </c>
      <c r="J72" s="2">
        <v>203</v>
      </c>
      <c r="K72" s="2">
        <v>377</v>
      </c>
      <c r="L72" s="2">
        <v>817</v>
      </c>
      <c r="M72" s="2">
        <v>0</v>
      </c>
      <c r="N72" s="2">
        <v>0</v>
      </c>
      <c r="O72" s="2">
        <f>SUM(C72:N72)</f>
        <v>5470</v>
      </c>
      <c r="P72" s="16"/>
      <c r="Q72" s="7"/>
      <c r="R72" s="16"/>
      <c r="S72" s="16"/>
    </row>
    <row r="73" spans="1:19" ht="15.75">
      <c r="A73" s="5"/>
      <c r="B73" s="16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16"/>
      <c r="Q73" s="7"/>
      <c r="R73" s="16"/>
      <c r="S73" s="16"/>
    </row>
    <row r="74" spans="1:19" ht="15.75">
      <c r="A74" s="5"/>
      <c r="B74" s="16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16"/>
      <c r="Q74" s="7"/>
      <c r="R74" s="16"/>
      <c r="S74" s="16"/>
    </row>
    <row r="75" spans="1:19" ht="16.5" thickBot="1">
      <c r="A75" s="5"/>
      <c r="B75" s="13" t="s">
        <v>1</v>
      </c>
      <c r="C75" s="14">
        <f>SUM(C7:C72)</f>
        <v>0</v>
      </c>
      <c r="D75" s="14">
        <f t="shared" ref="D75:O75" si="1">SUM(D7:D72)</f>
        <v>0</v>
      </c>
      <c r="E75" s="14">
        <f t="shared" si="1"/>
        <v>3918</v>
      </c>
      <c r="F75" s="14">
        <f t="shared" si="1"/>
        <v>99571</v>
      </c>
      <c r="G75" s="14">
        <f t="shared" si="1"/>
        <v>153322</v>
      </c>
      <c r="H75" s="14">
        <f t="shared" si="1"/>
        <v>179080</v>
      </c>
      <c r="I75" s="14">
        <f t="shared" si="1"/>
        <v>552051</v>
      </c>
      <c r="J75" s="14">
        <f t="shared" si="1"/>
        <v>500840</v>
      </c>
      <c r="K75" s="14">
        <f t="shared" si="1"/>
        <v>87353</v>
      </c>
      <c r="L75" s="14">
        <f t="shared" si="1"/>
        <v>817</v>
      </c>
      <c r="M75" s="14">
        <f t="shared" si="1"/>
        <v>0</v>
      </c>
      <c r="N75" s="14">
        <f t="shared" si="1"/>
        <v>0</v>
      </c>
      <c r="O75" s="14">
        <f t="shared" si="1"/>
        <v>1576952</v>
      </c>
      <c r="P75" s="16" t="s">
        <v>29</v>
      </c>
      <c r="Q75" s="7" t="s">
        <v>23</v>
      </c>
      <c r="R75" s="1"/>
      <c r="S75" s="16"/>
    </row>
    <row r="76" spans="1:19" ht="16.5" thickTop="1" thickBot="1">
      <c r="A76" s="5"/>
      <c r="B76" s="21" t="s">
        <v>2</v>
      </c>
      <c r="C76" s="22">
        <f>AVERAGE(C7:C72)</f>
        <v>0</v>
      </c>
      <c r="D76" s="22">
        <f t="shared" ref="D76:O76" si="2">AVERAGE(D7:D72)</f>
        <v>0</v>
      </c>
      <c r="E76" s="22">
        <f t="shared" si="2"/>
        <v>71.236363636363635</v>
      </c>
      <c r="F76" s="22">
        <f t="shared" si="2"/>
        <v>1810.3818181818183</v>
      </c>
      <c r="G76" s="22">
        <f t="shared" si="2"/>
        <v>2787.6727272727271</v>
      </c>
      <c r="H76" s="22">
        <f t="shared" si="2"/>
        <v>3256</v>
      </c>
      <c r="I76" s="22">
        <f t="shared" si="2"/>
        <v>10037.290909090909</v>
      </c>
      <c r="J76" s="22">
        <f t="shared" si="2"/>
        <v>9106.181818181818</v>
      </c>
      <c r="K76" s="22">
        <f t="shared" si="2"/>
        <v>1588.2363636363636</v>
      </c>
      <c r="L76" s="22">
        <f t="shared" si="2"/>
        <v>14.854545454545455</v>
      </c>
      <c r="M76" s="22">
        <f t="shared" si="2"/>
        <v>0</v>
      </c>
      <c r="N76" s="22">
        <f t="shared" si="2"/>
        <v>0</v>
      </c>
      <c r="O76" s="22">
        <f t="shared" si="2"/>
        <v>28671.854545454546</v>
      </c>
      <c r="P76" s="16"/>
      <c r="Q76" s="5"/>
      <c r="R76" s="16"/>
      <c r="S76" s="16"/>
    </row>
    <row r="77" spans="1:19" ht="16.5" thickTop="1">
      <c r="A77" s="5"/>
      <c r="B77" s="16"/>
      <c r="C77" s="16" t="s">
        <v>30</v>
      </c>
      <c r="D77" s="16"/>
      <c r="E77" s="16"/>
      <c r="F77" s="16"/>
      <c r="G77" s="16"/>
      <c r="H77" s="16"/>
      <c r="I77" s="8">
        <f>SUM(O29:O72)</f>
        <v>760846</v>
      </c>
      <c r="J77" s="16" t="s">
        <v>31</v>
      </c>
      <c r="K77" s="16"/>
      <c r="L77" s="16"/>
      <c r="M77" s="16"/>
      <c r="N77" s="16"/>
      <c r="O77" s="16"/>
      <c r="P77" s="16"/>
      <c r="Q77" s="5"/>
      <c r="R77" s="16"/>
      <c r="S77" s="16"/>
    </row>
    <row r="78" spans="1:19">
      <c r="A78" s="45" t="s">
        <v>51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16"/>
      <c r="Q78" s="5"/>
      <c r="R78" s="16"/>
      <c r="S78" s="16"/>
    </row>
    <row r="79" spans="1:19">
      <c r="A79" s="45" t="s">
        <v>26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16"/>
      <c r="Q79" s="5"/>
      <c r="R79" s="16"/>
      <c r="S79" s="16"/>
    </row>
    <row r="80" spans="1:19">
      <c r="A80" s="45" t="s">
        <v>25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6"/>
      <c r="P80" s="16"/>
      <c r="Q80" s="5"/>
      <c r="R80" s="16"/>
      <c r="S80" s="16"/>
    </row>
    <row r="81" spans="1:19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 t="s">
        <v>18</v>
      </c>
      <c r="P81" s="16"/>
      <c r="Q81" s="5"/>
      <c r="R81" s="16"/>
      <c r="S81" s="16"/>
    </row>
    <row r="82" spans="1:19">
      <c r="A82" s="19" t="s">
        <v>0</v>
      </c>
      <c r="B82" s="17" t="s">
        <v>3</v>
      </c>
      <c r="C82" s="17" t="s">
        <v>4</v>
      </c>
      <c r="D82" s="17" t="s">
        <v>5</v>
      </c>
      <c r="E82" s="17" t="s">
        <v>6</v>
      </c>
      <c r="F82" s="17" t="s">
        <v>7</v>
      </c>
      <c r="G82" s="17" t="s">
        <v>8</v>
      </c>
      <c r="H82" s="17" t="s">
        <v>9</v>
      </c>
      <c r="I82" s="17" t="s">
        <v>10</v>
      </c>
      <c r="J82" s="17" t="s">
        <v>11</v>
      </c>
      <c r="K82" s="17" t="s">
        <v>12</v>
      </c>
      <c r="L82" s="17" t="s">
        <v>13</v>
      </c>
      <c r="M82" s="17" t="s">
        <v>14</v>
      </c>
      <c r="N82" s="17" t="s">
        <v>15</v>
      </c>
      <c r="O82" s="17" t="s">
        <v>19</v>
      </c>
      <c r="P82" s="6"/>
      <c r="Q82" s="5"/>
      <c r="R82" s="16"/>
      <c r="S82" s="16"/>
    </row>
    <row r="83" spans="1:19">
      <c r="A83" s="11">
        <v>1958</v>
      </c>
      <c r="B83" s="11"/>
      <c r="C83" s="11"/>
      <c r="D83" s="13" t="s">
        <v>52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6"/>
      <c r="Q83" s="5"/>
      <c r="R83" s="16"/>
      <c r="S83" s="16"/>
    </row>
    <row r="84" spans="1:19">
      <c r="A84" s="5">
        <v>1959</v>
      </c>
      <c r="B84" s="16"/>
      <c r="C84" s="16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16"/>
      <c r="K84" s="16"/>
      <c r="L84" s="16"/>
      <c r="M84" s="16"/>
      <c r="N84" s="16"/>
      <c r="O84" s="16"/>
      <c r="P84" s="16"/>
      <c r="Q84" s="5"/>
      <c r="R84" s="16"/>
      <c r="S84" s="16"/>
    </row>
    <row r="85" spans="1:19">
      <c r="A85" s="5">
        <v>1960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</row>
    <row r="86" spans="1:19">
      <c r="A86" s="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5"/>
      <c r="R86" s="16"/>
      <c r="S86" s="16"/>
    </row>
    <row r="87" spans="1:19">
      <c r="A87" s="5">
        <v>1961</v>
      </c>
      <c r="B87" s="16"/>
      <c r="C87" s="16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16"/>
      <c r="K87" s="16"/>
      <c r="L87" s="16"/>
      <c r="M87" s="16"/>
      <c r="N87" s="16"/>
      <c r="O87" s="16"/>
      <c r="P87" s="16"/>
      <c r="Q87" s="5"/>
      <c r="R87" s="16"/>
      <c r="S87" s="16"/>
    </row>
    <row r="88" spans="1:19">
      <c r="A88" s="5">
        <v>1962</v>
      </c>
      <c r="B88" s="2"/>
      <c r="C88" s="2"/>
      <c r="D88" s="16" t="s">
        <v>33</v>
      </c>
      <c r="E88" s="16" t="s">
        <v>33</v>
      </c>
      <c r="F88" s="16" t="s">
        <v>33</v>
      </c>
      <c r="G88" s="16" t="s">
        <v>33</v>
      </c>
      <c r="H88" s="16" t="s">
        <v>33</v>
      </c>
      <c r="I88" s="16" t="s">
        <v>33</v>
      </c>
      <c r="J88" s="2"/>
      <c r="K88" s="2"/>
      <c r="L88" s="2"/>
      <c r="M88" s="2"/>
      <c r="N88" s="2"/>
      <c r="O88" s="10"/>
      <c r="P88" s="16"/>
      <c r="Q88" s="5"/>
      <c r="R88" s="16"/>
      <c r="S88" s="16"/>
    </row>
    <row r="89" spans="1:19">
      <c r="A89" s="5">
        <v>1963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16" t="s">
        <v>33</v>
      </c>
      <c r="J89" s="2"/>
      <c r="K89" s="2"/>
      <c r="L89" s="2"/>
      <c r="M89" s="2"/>
      <c r="N89" s="2"/>
      <c r="O89" s="10"/>
      <c r="P89" s="16"/>
      <c r="Q89" s="5"/>
      <c r="R89" s="16"/>
      <c r="S89" s="16"/>
    </row>
    <row r="90" spans="1:19">
      <c r="A90" s="5">
        <v>1964</v>
      </c>
      <c r="B90" s="2"/>
      <c r="C90" s="16"/>
      <c r="D90" s="1" t="s">
        <v>53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</row>
    <row r="91" spans="1:19">
      <c r="A91" s="5">
        <v>1965</v>
      </c>
      <c r="B91" s="2"/>
      <c r="C91" s="2"/>
      <c r="D91" s="16" t="s">
        <v>33</v>
      </c>
      <c r="E91" s="16" t="s">
        <v>33</v>
      </c>
      <c r="F91" s="16" t="s">
        <v>33</v>
      </c>
      <c r="G91" s="16" t="s">
        <v>33</v>
      </c>
      <c r="H91" s="16" t="s">
        <v>33</v>
      </c>
      <c r="I91" s="2"/>
      <c r="J91" s="2"/>
      <c r="K91" s="2"/>
      <c r="L91" s="2"/>
      <c r="M91" s="2"/>
      <c r="N91" s="2"/>
      <c r="O91" s="10"/>
      <c r="P91" s="16"/>
      <c r="Q91" s="5"/>
      <c r="R91" s="16"/>
      <c r="S91" s="16"/>
    </row>
    <row r="92" spans="1:19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16"/>
      <c r="Q92" s="5"/>
      <c r="R92" s="16"/>
      <c r="S92" s="16"/>
    </row>
    <row r="93" spans="1:19">
      <c r="A93" s="28" t="s">
        <v>35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</row>
    <row r="94" spans="1:19">
      <c r="A94" s="28" t="s">
        <v>36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13786</v>
      </c>
      <c r="O94" s="10"/>
      <c r="P94" s="16"/>
      <c r="Q94" s="5"/>
      <c r="R94" s="16"/>
      <c r="S94" s="16"/>
    </row>
    <row r="95" spans="1:19">
      <c r="A95" s="28" t="s">
        <v>37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14099</v>
      </c>
      <c r="O95" s="10"/>
      <c r="P95" s="16"/>
      <c r="Q95" s="5"/>
      <c r="R95" s="16"/>
      <c r="S95" s="16"/>
    </row>
    <row r="96" spans="1:19">
      <c r="A96" s="28" t="s">
        <v>38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13817</v>
      </c>
      <c r="O96" s="10"/>
      <c r="P96" s="16"/>
      <c r="Q96" s="5"/>
      <c r="R96" s="16"/>
      <c r="S96" s="16"/>
    </row>
    <row r="97" spans="1:19">
      <c r="A97" s="28" t="s">
        <v>39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12416</v>
      </c>
      <c r="O97" s="10"/>
      <c r="P97" s="16"/>
      <c r="Q97" s="5"/>
      <c r="R97" s="16"/>
      <c r="S97" s="16"/>
    </row>
    <row r="98" spans="1:19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16"/>
      <c r="Q98" s="5"/>
      <c r="R98" s="16"/>
      <c r="S98" s="16"/>
    </row>
    <row r="99" spans="1:19">
      <c r="A99" s="28" t="s">
        <v>40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13179</v>
      </c>
      <c r="O99" s="10"/>
      <c r="P99" s="16"/>
      <c r="Q99" s="5"/>
      <c r="R99" s="16"/>
      <c r="S99" s="16"/>
    </row>
    <row r="100" spans="1:19">
      <c r="A100" s="28" t="s">
        <v>41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12862</v>
      </c>
      <c r="O100" s="10"/>
      <c r="P100" s="16"/>
      <c r="Q100" s="5"/>
      <c r="R100" s="16"/>
      <c r="S100" s="16"/>
    </row>
    <row r="101" spans="1:19">
      <c r="A101" s="28" t="s">
        <v>42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14016</v>
      </c>
      <c r="O101" s="10"/>
      <c r="P101" s="16"/>
      <c r="Q101" s="5"/>
      <c r="R101" s="16"/>
      <c r="S101" s="16"/>
    </row>
    <row r="102" spans="1:19">
      <c r="A102" s="28" t="s">
        <v>43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>
        <v>11103</v>
      </c>
      <c r="O102" s="10"/>
      <c r="P102" s="16"/>
      <c r="Q102" s="5"/>
      <c r="R102" s="16"/>
      <c r="S102" s="16"/>
    </row>
    <row r="103" spans="1:19">
      <c r="A103" s="28" t="s">
        <v>44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12220</v>
      </c>
      <c r="O103" s="10"/>
      <c r="P103" s="16"/>
      <c r="Q103" s="5"/>
      <c r="R103" s="16"/>
      <c r="S103" s="16"/>
    </row>
    <row r="104" spans="1:19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16"/>
      <c r="Q104" s="5"/>
      <c r="R104" s="16"/>
      <c r="S104" s="16"/>
    </row>
    <row r="105" spans="1:19">
      <c r="A105" s="4">
        <v>1976</v>
      </c>
      <c r="B105" s="2">
        <f>'CUL53'!B105+CULX!B96</f>
        <v>0</v>
      </c>
      <c r="C105" s="2">
        <f>'CUL53'!C105+CULX!C96</f>
        <v>0</v>
      </c>
      <c r="D105" s="2">
        <f>'CUL53'!D105+CULX!D96</f>
        <v>0</v>
      </c>
      <c r="E105" s="2">
        <f>'CUL53'!E105+CULX!E96</f>
        <v>1012</v>
      </c>
      <c r="F105" s="2">
        <f>'CUL53'!F105+CULX!F96</f>
        <v>454</v>
      </c>
      <c r="G105" s="2">
        <f>'CUL53'!G105+CULX!G96</f>
        <v>497</v>
      </c>
      <c r="H105" s="2">
        <f>'CUL53'!H105+CULX!H96</f>
        <v>10058</v>
      </c>
      <c r="I105" s="2">
        <f>'CUL53'!I105+CULX!I96</f>
        <v>10397</v>
      </c>
      <c r="J105" s="2">
        <f>'CUL53'!J105+CULX!J96</f>
        <v>0</v>
      </c>
      <c r="K105" s="2">
        <f>'CUL53'!K105+CULX!K96</f>
        <v>0</v>
      </c>
      <c r="L105" s="2">
        <f>'CUL53'!L105+CULX!L96</f>
        <v>0</v>
      </c>
      <c r="M105" s="2">
        <f>'CUL53'!M105+CULX!M96</f>
        <v>0</v>
      </c>
      <c r="N105" s="2">
        <f>SUM(B105:M105)</f>
        <v>22418</v>
      </c>
      <c r="O105" s="10">
        <f>N105/O29</f>
        <v>0.54529091262891616</v>
      </c>
      <c r="P105" s="16"/>
      <c r="Q105" s="5"/>
      <c r="R105" s="16"/>
      <c r="S105" s="16"/>
    </row>
    <row r="106" spans="1:19">
      <c r="A106" s="4">
        <v>1977</v>
      </c>
      <c r="B106" s="2">
        <f>'CUL53'!B106+CULX!B97</f>
        <v>0</v>
      </c>
      <c r="C106" s="2">
        <f>'CUL53'!C106+CULX!C97</f>
        <v>0</v>
      </c>
      <c r="D106" s="2">
        <f>'CUL53'!D106+CULX!D97</f>
        <v>0</v>
      </c>
      <c r="E106" s="2">
        <f>'CUL53'!E106+CULX!E97</f>
        <v>468</v>
      </c>
      <c r="F106" s="2">
        <f>'CUL53'!F106+CULX!F97</f>
        <v>326</v>
      </c>
      <c r="G106" s="2">
        <f>'CUL53'!G106+CULX!G97</f>
        <v>1018</v>
      </c>
      <c r="H106" s="2">
        <f>'CUL53'!H106+CULX!H97</f>
        <v>11376</v>
      </c>
      <c r="I106" s="2">
        <f>'CUL53'!I106+CULX!I97</f>
        <v>7012</v>
      </c>
      <c r="J106" s="2">
        <f>'CUL53'!J106+CULX!J97</f>
        <v>0</v>
      </c>
      <c r="K106" s="2">
        <f>'CUL53'!K106+CULX!K97</f>
        <v>0</v>
      </c>
      <c r="L106" s="2">
        <f>'CUL53'!L106+CULX!L97</f>
        <v>0</v>
      </c>
      <c r="M106" s="2">
        <f>'CUL53'!M106+CULX!M97</f>
        <v>0</v>
      </c>
      <c r="N106" s="2">
        <f>SUM(B106:M106)</f>
        <v>20200</v>
      </c>
      <c r="O106" s="10">
        <f>N106/O30</f>
        <v>0.51064260073815659</v>
      </c>
      <c r="P106" s="16"/>
      <c r="Q106" s="5"/>
      <c r="R106" s="16"/>
      <c r="S106" s="16"/>
    </row>
    <row r="107" spans="1:19">
      <c r="A107" s="4">
        <v>1978</v>
      </c>
      <c r="B107" s="2">
        <f>'CUL53'!B107+CULX!B98</f>
        <v>0</v>
      </c>
      <c r="C107" s="2">
        <f>'CUL53'!C107+CULX!C98</f>
        <v>0</v>
      </c>
      <c r="D107" s="2">
        <f>'CUL53'!D107+CULX!D98</f>
        <v>0</v>
      </c>
      <c r="E107" s="2">
        <f>'CUL53'!E107+CULX!E98</f>
        <v>405</v>
      </c>
      <c r="F107" s="2">
        <f>'CUL53'!F107+CULX!F98</f>
        <v>491</v>
      </c>
      <c r="G107" s="2">
        <f>'CUL53'!G107+CULX!G98</f>
        <v>1581</v>
      </c>
      <c r="H107" s="2">
        <f>'CUL53'!H107+CULX!H98</f>
        <v>10357</v>
      </c>
      <c r="I107" s="2">
        <f>'CUL53'!I107+CULX!I98</f>
        <v>4123</v>
      </c>
      <c r="J107" s="2">
        <f>'CUL53'!J107+CULX!J98</f>
        <v>0</v>
      </c>
      <c r="K107" s="2">
        <f>'CUL53'!K107+CULX!K98</f>
        <v>0</v>
      </c>
      <c r="L107" s="2">
        <f>'CUL53'!L107+CULX!L98</f>
        <v>0</v>
      </c>
      <c r="M107" s="2">
        <f>'CUL53'!M107+CULX!M98</f>
        <v>0</v>
      </c>
      <c r="N107" s="2">
        <f>SUM(B107:M107)</f>
        <v>16957</v>
      </c>
      <c r="O107" s="10">
        <f>N107/O31</f>
        <v>0.46280021834061136</v>
      </c>
      <c r="P107" s="16"/>
      <c r="Q107" s="5"/>
      <c r="R107" s="16"/>
      <c r="S107" s="16"/>
    </row>
    <row r="108" spans="1:19">
      <c r="A108" s="4">
        <v>1979</v>
      </c>
      <c r="B108" s="2">
        <f>'CUL53'!B108+CULX!B99</f>
        <v>0</v>
      </c>
      <c r="C108" s="2">
        <f>'CUL53'!C108+CULX!C99</f>
        <v>0</v>
      </c>
      <c r="D108" s="2">
        <f>'CUL53'!D108+CULX!D99</f>
        <v>0</v>
      </c>
      <c r="E108" s="2">
        <f>'CUL53'!E108+CULX!E99</f>
        <v>225</v>
      </c>
      <c r="F108" s="2">
        <f>'CUL53'!F108+CULX!F99</f>
        <v>619</v>
      </c>
      <c r="G108" s="2">
        <f>'CUL53'!G108+CULX!G99</f>
        <v>89</v>
      </c>
      <c r="H108" s="2">
        <f>'CUL53'!H108+CULX!H99</f>
        <v>4479</v>
      </c>
      <c r="I108" s="2">
        <f>'CUL53'!I108+CULX!I99</f>
        <v>7277</v>
      </c>
      <c r="J108" s="2">
        <f>'CUL53'!J108+CULX!J99</f>
        <v>174</v>
      </c>
      <c r="K108" s="2">
        <f>'CUL53'!K108+CULX!K99</f>
        <v>0</v>
      </c>
      <c r="L108" s="2">
        <f>'CUL53'!L108+CULX!L99</f>
        <v>0</v>
      </c>
      <c r="M108" s="2">
        <f>'CUL53'!M108+CULX!M99</f>
        <v>0</v>
      </c>
      <c r="N108" s="2">
        <f>SUM(B108:M108)</f>
        <v>12863</v>
      </c>
      <c r="O108" s="10">
        <f>N108/O32</f>
        <v>0.42711515473502459</v>
      </c>
      <c r="P108" s="16"/>
      <c r="Q108" s="5"/>
      <c r="R108" s="16"/>
      <c r="S108" s="16"/>
    </row>
    <row r="109" spans="1:19">
      <c r="A109" s="4">
        <v>1980</v>
      </c>
      <c r="B109" s="2">
        <f>'CUL53'!B109+CULX!B100</f>
        <v>0</v>
      </c>
      <c r="C109" s="2">
        <f>'CUL53'!C109+CULX!C100</f>
        <v>0</v>
      </c>
      <c r="D109" s="2">
        <f>'CUL53'!D109+CULX!D100</f>
        <v>0</v>
      </c>
      <c r="E109" s="2">
        <f>'CUL53'!E109+CULX!E100</f>
        <v>34</v>
      </c>
      <c r="F109" s="2">
        <f>'CUL53'!F109+CULX!F100</f>
        <v>504</v>
      </c>
      <c r="G109" s="2">
        <f>'CUL53'!G109+CULX!G100</f>
        <v>140</v>
      </c>
      <c r="H109" s="2">
        <f>'CUL53'!H109+CULX!H100</f>
        <v>7811</v>
      </c>
      <c r="I109" s="2">
        <f>'CUL53'!I109+CULX!I100</f>
        <v>5186</v>
      </c>
      <c r="J109" s="2">
        <f>'CUL53'!J109+CULX!J100</f>
        <v>52</v>
      </c>
      <c r="K109" s="2">
        <f>'CUL53'!K109+CULX!K100</f>
        <v>0</v>
      </c>
      <c r="L109" s="2">
        <f>'CUL53'!L109+CULX!L100</f>
        <v>0</v>
      </c>
      <c r="M109" s="2">
        <f>'CUL53'!M109+CULX!M100</f>
        <v>0</v>
      </c>
      <c r="N109" s="2">
        <f>SUM(B109:M109)</f>
        <v>13727</v>
      </c>
      <c r="O109" s="10">
        <f>N109/O33</f>
        <v>0.436345719825805</v>
      </c>
      <c r="P109" s="16"/>
      <c r="Q109" s="5"/>
      <c r="R109" s="16"/>
      <c r="S109" s="16"/>
    </row>
    <row r="110" spans="1:19">
      <c r="A110" s="5"/>
      <c r="B110" s="2">
        <f>'CUL53'!B110+CULX!B101</f>
        <v>0</v>
      </c>
      <c r="C110" s="2">
        <f>'CUL53'!C110+CULX!C101</f>
        <v>0</v>
      </c>
      <c r="D110" s="2">
        <f>'CUL53'!D110+CULX!D101</f>
        <v>0</v>
      </c>
      <c r="E110" s="2">
        <f>'CUL53'!E110+CULX!E101</f>
        <v>0</v>
      </c>
      <c r="F110" s="2">
        <f>'CUL53'!F110+CULX!F101</f>
        <v>0</v>
      </c>
      <c r="G110" s="2">
        <f>'CUL53'!G110+CULX!G101</f>
        <v>0</v>
      </c>
      <c r="H110" s="2">
        <f>'CUL53'!H110+CULX!H101</f>
        <v>0</v>
      </c>
      <c r="I110" s="2">
        <f>'CUL53'!I110+CULX!I101</f>
        <v>0</v>
      </c>
      <c r="J110" s="2">
        <f>'CUL53'!J110+CULX!J101</f>
        <v>0</v>
      </c>
      <c r="K110" s="2">
        <f>'CUL53'!K110+CULX!K101</f>
        <v>0</v>
      </c>
      <c r="L110" s="2">
        <f>'CUL53'!L110+CULX!L101</f>
        <v>0</v>
      </c>
      <c r="M110" s="2">
        <f>'CUL53'!M110+CULX!M101</f>
        <v>0</v>
      </c>
      <c r="N110" s="2"/>
      <c r="O110" s="16"/>
      <c r="P110" s="16"/>
      <c r="Q110" s="5"/>
      <c r="R110" s="16"/>
      <c r="S110" s="16"/>
    </row>
    <row r="111" spans="1:19">
      <c r="A111" s="4">
        <v>1981</v>
      </c>
      <c r="B111" s="2">
        <f>'CUL53'!B111+CULX!B102</f>
        <v>0</v>
      </c>
      <c r="C111" s="2">
        <f>'CUL53'!C111+CULX!C102</f>
        <v>0</v>
      </c>
      <c r="D111" s="2">
        <f>'CUL53'!D111+CULX!D102</f>
        <v>28</v>
      </c>
      <c r="E111" s="2">
        <f>'CUL53'!E111+CULX!E102</f>
        <v>811</v>
      </c>
      <c r="F111" s="2">
        <f>'CUL53'!F111+CULX!F102</f>
        <v>77</v>
      </c>
      <c r="G111" s="2">
        <f>'CUL53'!G111+CULX!G102</f>
        <v>119</v>
      </c>
      <c r="H111" s="2">
        <f>'CUL53'!H111+CULX!H102</f>
        <v>4826</v>
      </c>
      <c r="I111" s="2">
        <f>'CUL53'!I111+CULX!I102</f>
        <v>6044</v>
      </c>
      <c r="J111" s="2">
        <f>'CUL53'!J111+CULX!J102</f>
        <v>0</v>
      </c>
      <c r="K111" s="2">
        <f>'CUL53'!K111+CULX!K102</f>
        <v>0</v>
      </c>
      <c r="L111" s="2">
        <f>'CUL53'!L111+CULX!L102</f>
        <v>0</v>
      </c>
      <c r="M111" s="2">
        <f>'CUL53'!M111+CULX!M102</f>
        <v>0</v>
      </c>
      <c r="N111" s="2">
        <f>SUM(B111:M111)</f>
        <v>11905</v>
      </c>
      <c r="O111" s="10">
        <f>N111/O35</f>
        <v>0.37719409416386795</v>
      </c>
      <c r="P111" s="16"/>
      <c r="Q111" s="5"/>
      <c r="R111" s="16"/>
      <c r="S111" s="16"/>
    </row>
    <row r="112" spans="1:19">
      <c r="A112" s="4">
        <v>1982</v>
      </c>
      <c r="B112" s="2">
        <f>'CUL53'!B112+CULX!B103</f>
        <v>0</v>
      </c>
      <c r="C112" s="2">
        <f>'CUL53'!C112+CULX!C103</f>
        <v>0</v>
      </c>
      <c r="D112" s="2">
        <f>'CUL53'!D112+CULX!D103</f>
        <v>0</v>
      </c>
      <c r="E112" s="2">
        <f>'CUL53'!E112+CULX!E103</f>
        <v>99</v>
      </c>
      <c r="F112" s="2">
        <f>'CUL53'!F112+CULX!F103</f>
        <v>400</v>
      </c>
      <c r="G112" s="2">
        <f>'CUL53'!G112+CULX!G103</f>
        <v>0</v>
      </c>
      <c r="H112" s="2">
        <f>'CUL53'!H112+CULX!H103</f>
        <v>4808</v>
      </c>
      <c r="I112" s="2">
        <f>'CUL53'!I112+CULX!I103</f>
        <v>5929</v>
      </c>
      <c r="J112" s="2">
        <f>'CUL53'!J112+CULX!J103</f>
        <v>2253</v>
      </c>
      <c r="K112" s="2">
        <f>'CUL53'!K112+CULX!K103</f>
        <v>0</v>
      </c>
      <c r="L112" s="2">
        <f>'CUL53'!L112+CULX!L103</f>
        <v>0</v>
      </c>
      <c r="M112" s="2">
        <f>'CUL53'!M112+CULX!M103</f>
        <v>0</v>
      </c>
      <c r="N112" s="2">
        <f>SUM(B112:M112)</f>
        <v>13489</v>
      </c>
      <c r="O112" s="10">
        <f>N112/O36</f>
        <v>0.41559601934867674</v>
      </c>
      <c r="P112" s="16"/>
      <c r="Q112" s="5"/>
      <c r="R112" s="16"/>
      <c r="S112" s="16"/>
    </row>
    <row r="113" spans="1:19">
      <c r="A113" s="4">
        <v>1983</v>
      </c>
      <c r="B113" s="2">
        <f>'CUL53'!B113+CULX!B104</f>
        <v>0</v>
      </c>
      <c r="C113" s="2">
        <f>'CUL53'!C113+CULX!C104</f>
        <v>0</v>
      </c>
      <c r="D113" s="2">
        <f>'CUL53'!D113+CULX!D104</f>
        <v>0</v>
      </c>
      <c r="E113" s="2">
        <f>'CUL53'!E113+CULX!E104</f>
        <v>0</v>
      </c>
      <c r="F113" s="2">
        <f>'CUL53'!F113+CULX!F104</f>
        <v>0</v>
      </c>
      <c r="G113" s="2">
        <f>'CUL53'!G113+CULX!G104</f>
        <v>0</v>
      </c>
      <c r="H113" s="2">
        <f>'CUL53'!H113+CULX!H104</f>
        <v>5745</v>
      </c>
      <c r="I113" s="2">
        <f>'CUL53'!I113+CULX!I104</f>
        <v>5961</v>
      </c>
      <c r="J113" s="2">
        <f>'CUL53'!J113+CULX!J104</f>
        <v>2907</v>
      </c>
      <c r="K113" s="2">
        <f>'CUL53'!K113+CULX!K104</f>
        <v>0</v>
      </c>
      <c r="L113" s="2">
        <f>'CUL53'!L113+CULX!L104</f>
        <v>0</v>
      </c>
      <c r="M113" s="2">
        <f>'CUL53'!M113+CULX!M104</f>
        <v>0</v>
      </c>
      <c r="N113" s="2">
        <f>SUM(B113:M113)</f>
        <v>14613</v>
      </c>
      <c r="O113" s="10">
        <f>N113/O37</f>
        <v>0.46910211550191006</v>
      </c>
      <c r="P113" s="16"/>
      <c r="Q113" s="5"/>
      <c r="R113" s="16"/>
      <c r="S113" s="16"/>
    </row>
    <row r="114" spans="1:19">
      <c r="A114" s="4">
        <v>1984</v>
      </c>
      <c r="B114" s="2">
        <f>'CUL53'!B114+CULX!B105</f>
        <v>0</v>
      </c>
      <c r="C114" s="2">
        <f>'CUL53'!C114+CULX!C105</f>
        <v>0</v>
      </c>
      <c r="D114" s="2">
        <f>'CUL53'!D114+CULX!D105</f>
        <v>0</v>
      </c>
      <c r="E114" s="2">
        <f>'CUL53'!E114+CULX!E105</f>
        <v>0</v>
      </c>
      <c r="F114" s="2">
        <f>'CUL53'!F114+CULX!F105</f>
        <v>0</v>
      </c>
      <c r="G114" s="2">
        <f>'CUL53'!G114+CULX!G105</f>
        <v>736</v>
      </c>
      <c r="H114" s="2">
        <f>'CUL53'!H114+CULX!H105</f>
        <v>5743</v>
      </c>
      <c r="I114" s="2">
        <f>'CUL53'!I114+CULX!I105</f>
        <v>7021</v>
      </c>
      <c r="J114" s="2">
        <f>'CUL53'!J114+CULX!J105</f>
        <v>1754</v>
      </c>
      <c r="K114" s="2">
        <f>'CUL53'!K114+CULX!K105</f>
        <v>0</v>
      </c>
      <c r="L114" s="2">
        <f>'CUL53'!L114+CULX!L105</f>
        <v>0</v>
      </c>
      <c r="M114" s="2">
        <f>'CUL53'!M114+CULX!M105</f>
        <v>0</v>
      </c>
      <c r="N114" s="2">
        <f>SUM(B114:M114)</f>
        <v>15254</v>
      </c>
      <c r="O114" s="10">
        <f>N114/O38</f>
        <v>0.46701160334323238</v>
      </c>
      <c r="P114" s="16"/>
      <c r="Q114" s="5"/>
      <c r="R114" s="16"/>
      <c r="S114" s="16"/>
    </row>
    <row r="115" spans="1:19">
      <c r="A115" s="4">
        <v>1985</v>
      </c>
      <c r="B115" s="2">
        <f>'CUL53'!B115+CULX!B106</f>
        <v>0</v>
      </c>
      <c r="C115" s="2">
        <f>'CUL53'!C115+CULX!C106</f>
        <v>0</v>
      </c>
      <c r="D115" s="2">
        <f>'CUL53'!D115+CULX!D106</f>
        <v>0</v>
      </c>
      <c r="E115" s="2">
        <f>'CUL53'!E115+CULX!E106</f>
        <v>91</v>
      </c>
      <c r="F115" s="2">
        <f>'CUL53'!F115+CULX!F106</f>
        <v>284</v>
      </c>
      <c r="G115" s="2">
        <f>'CUL53'!G115+CULX!G106</f>
        <v>577</v>
      </c>
      <c r="H115" s="2">
        <f>'CUL53'!H115+CULX!H106</f>
        <v>4450</v>
      </c>
      <c r="I115" s="2">
        <f>'CUL53'!I115+CULX!I106</f>
        <v>6565</v>
      </c>
      <c r="J115" s="2">
        <f>'CUL53'!J115+CULX!J106</f>
        <v>202</v>
      </c>
      <c r="K115" s="2">
        <f>'CUL53'!K115+CULX!K106</f>
        <v>0</v>
      </c>
      <c r="L115" s="2">
        <f>'CUL53'!L115+CULX!L106</f>
        <v>0</v>
      </c>
      <c r="M115" s="2">
        <f>'CUL53'!M115+CULX!M106</f>
        <v>0</v>
      </c>
      <c r="N115" s="2">
        <f>SUM(B115:M115)</f>
        <v>12169</v>
      </c>
      <c r="O115" s="10">
        <f>N115/O39</f>
        <v>0.41962068965517241</v>
      </c>
      <c r="P115" s="16"/>
      <c r="Q115" s="5"/>
      <c r="R115" s="16"/>
      <c r="S115" s="16"/>
    </row>
    <row r="116" spans="1:19">
      <c r="A116" s="5"/>
      <c r="B116" s="2">
        <f>'CUL53'!B116+CULX!B107</f>
        <v>0</v>
      </c>
      <c r="C116" s="2">
        <f>'CUL53'!C116+CULX!C107</f>
        <v>0</v>
      </c>
      <c r="D116" s="2">
        <f>'CUL53'!D116+CULX!D107</f>
        <v>0</v>
      </c>
      <c r="E116" s="2">
        <f>'CUL53'!E116+CULX!E107</f>
        <v>0</v>
      </c>
      <c r="F116" s="2">
        <f>'CUL53'!F116+CULX!F107</f>
        <v>0</v>
      </c>
      <c r="G116" s="2">
        <f>'CUL53'!G116+CULX!G107</f>
        <v>0</v>
      </c>
      <c r="H116" s="2">
        <f>'CUL53'!H116+CULX!H107</f>
        <v>0</v>
      </c>
      <c r="I116" s="2">
        <f>'CUL53'!I116+CULX!I107</f>
        <v>0</v>
      </c>
      <c r="J116" s="2">
        <f>'CUL53'!J116+CULX!J107</f>
        <v>0</v>
      </c>
      <c r="K116" s="2">
        <f>'CUL53'!K116+CULX!K107</f>
        <v>0</v>
      </c>
      <c r="L116" s="2">
        <f>'CUL53'!L116+CULX!L107</f>
        <v>0</v>
      </c>
      <c r="M116" s="2">
        <f>'CUL53'!M116+CULX!M107</f>
        <v>0</v>
      </c>
      <c r="N116" s="2"/>
      <c r="O116" s="16"/>
      <c r="P116" s="16"/>
      <c r="Q116" s="5"/>
      <c r="R116" s="16"/>
      <c r="S116" s="16"/>
    </row>
    <row r="117" spans="1:19">
      <c r="A117" s="4">
        <v>1986</v>
      </c>
      <c r="B117" s="2">
        <f>'CUL53'!B117+CULX!B108</f>
        <v>0</v>
      </c>
      <c r="C117" s="2">
        <f>'CUL53'!C117+CULX!C108</f>
        <v>0</v>
      </c>
      <c r="D117" s="2">
        <f>'CUL53'!D117+CULX!D108</f>
        <v>0</v>
      </c>
      <c r="E117" s="2">
        <f>'CUL53'!E117+CULX!E108</f>
        <v>321</v>
      </c>
      <c r="F117" s="2">
        <f>'CUL53'!F117+CULX!F108</f>
        <v>447</v>
      </c>
      <c r="G117" s="2">
        <f>'CUL53'!G117+CULX!G108</f>
        <v>798</v>
      </c>
      <c r="H117" s="2">
        <f>'CUL53'!H117+CULX!H108</f>
        <v>5493</v>
      </c>
      <c r="I117" s="2">
        <f>'CUL53'!I117+CULX!I108</f>
        <v>4100</v>
      </c>
      <c r="J117" s="2">
        <f>'CUL53'!J117+CULX!J108</f>
        <v>0</v>
      </c>
      <c r="K117" s="2">
        <f>'CUL53'!K117+CULX!K108</f>
        <v>0</v>
      </c>
      <c r="L117" s="2">
        <f>'CUL53'!L117+CULX!L108</f>
        <v>0</v>
      </c>
      <c r="M117" s="2">
        <f>'CUL53'!M117+CULX!M108</f>
        <v>0</v>
      </c>
      <c r="N117" s="2">
        <f>SUM(B117:M117)</f>
        <v>11159</v>
      </c>
      <c r="O117" s="10">
        <f>N117/O41</f>
        <v>0.41783053132137643</v>
      </c>
      <c r="P117" s="16"/>
      <c r="Q117" s="5"/>
      <c r="R117" s="16"/>
      <c r="S117" s="16"/>
    </row>
    <row r="118" spans="1:19">
      <c r="A118" s="4">
        <v>1987</v>
      </c>
      <c r="B118" s="2">
        <f>'CUL53'!B118+CULX!B109</f>
        <v>0</v>
      </c>
      <c r="C118" s="2">
        <f>'CUL53'!C118+CULX!C109</f>
        <v>0</v>
      </c>
      <c r="D118" s="2">
        <f>'CUL53'!D118+CULX!D109</f>
        <v>0</v>
      </c>
      <c r="E118" s="2">
        <f>'CUL53'!E118+CULX!E109</f>
        <v>0</v>
      </c>
      <c r="F118" s="2">
        <f>'CUL53'!F118+CULX!F109</f>
        <v>208</v>
      </c>
      <c r="G118" s="2">
        <f>'CUL53'!G118+CULX!G109</f>
        <v>1258</v>
      </c>
      <c r="H118" s="2">
        <f>'CUL53'!H118+CULX!H109</f>
        <v>5573</v>
      </c>
      <c r="I118" s="2">
        <f>'CUL53'!I118+CULX!I109</f>
        <v>4562</v>
      </c>
      <c r="J118" s="2">
        <f>'CUL53'!J118+CULX!J109</f>
        <v>0</v>
      </c>
      <c r="K118" s="2">
        <f>'CUL53'!K118+CULX!K109</f>
        <v>0</v>
      </c>
      <c r="L118" s="2">
        <f>'CUL53'!L118+CULX!L109</f>
        <v>0</v>
      </c>
      <c r="M118" s="2">
        <f>'CUL53'!M118+CULX!M109</f>
        <v>0</v>
      </c>
      <c r="N118" s="2">
        <f>SUM(B118:M118)</f>
        <v>11601</v>
      </c>
      <c r="O118" s="10">
        <f>N118/O42</f>
        <v>0.45187551123748687</v>
      </c>
      <c r="P118" s="16"/>
      <c r="Q118" s="5"/>
      <c r="R118" s="16"/>
      <c r="S118" s="16"/>
    </row>
    <row r="119" spans="1:19">
      <c r="A119" s="4">
        <v>1988</v>
      </c>
      <c r="B119" s="2">
        <f>'CUL53'!B119+CULX!B110</f>
        <v>0</v>
      </c>
      <c r="C119" s="2">
        <f>'CUL53'!C119+CULX!C110</f>
        <v>0</v>
      </c>
      <c r="D119" s="2">
        <f>'CUL53'!D119+CULX!D110</f>
        <v>0</v>
      </c>
      <c r="E119" s="2">
        <f>'CUL53'!E119+CULX!E110</f>
        <v>0</v>
      </c>
      <c r="F119" s="2">
        <f>'CUL53'!F119+CULX!F110</f>
        <v>0</v>
      </c>
      <c r="G119" s="2">
        <f>'CUL53'!G119+CULX!G110</f>
        <v>2601</v>
      </c>
      <c r="H119" s="2">
        <f>'CUL53'!H119+CULX!H110</f>
        <v>4272</v>
      </c>
      <c r="I119" s="2">
        <f>'CUL53'!I119+CULX!I110</f>
        <v>4734</v>
      </c>
      <c r="J119" s="2">
        <f>'CUL53'!J119+CULX!J110</f>
        <v>0</v>
      </c>
      <c r="K119" s="2">
        <f>'CUL53'!K119+CULX!K110</f>
        <v>0</v>
      </c>
      <c r="L119" s="2">
        <f>'CUL53'!L119+CULX!L110</f>
        <v>0</v>
      </c>
      <c r="M119" s="2">
        <f>'CUL53'!M119+CULX!M110</f>
        <v>0</v>
      </c>
      <c r="N119" s="2">
        <f>SUM(B119:M119)</f>
        <v>11607</v>
      </c>
      <c r="O119" s="10">
        <f>N119/O43</f>
        <v>0.43343664811979538</v>
      </c>
      <c r="P119" s="16"/>
      <c r="Q119" s="5"/>
      <c r="R119" s="16"/>
      <c r="S119" s="16"/>
    </row>
    <row r="120" spans="1:19">
      <c r="A120" s="4">
        <v>1989</v>
      </c>
      <c r="B120" s="2">
        <f>'CUL53'!B120+CULX!B111</f>
        <v>0</v>
      </c>
      <c r="C120" s="2">
        <f>'CUL53'!C120+CULX!C111</f>
        <v>0</v>
      </c>
      <c r="D120" s="2">
        <f>'CUL53'!D120+CULX!D111</f>
        <v>0</v>
      </c>
      <c r="E120" s="2">
        <f>'CUL53'!E120+CULX!E111</f>
        <v>28</v>
      </c>
      <c r="F120" s="2">
        <f>'CUL53'!F120+CULX!F111</f>
        <v>500</v>
      </c>
      <c r="G120" s="2">
        <f>'CUL53'!G120+CULX!G111</f>
        <v>585</v>
      </c>
      <c r="H120" s="2">
        <f>'CUL53'!H120+CULX!H111</f>
        <v>5121</v>
      </c>
      <c r="I120" s="2">
        <f>'CUL53'!I120+CULX!I111</f>
        <v>4948</v>
      </c>
      <c r="J120" s="2">
        <f>'CUL53'!J120+CULX!J111</f>
        <v>0</v>
      </c>
      <c r="K120" s="2">
        <f>'CUL53'!K120+CULX!K111</f>
        <v>0</v>
      </c>
      <c r="L120" s="2">
        <f>'CUL53'!L120+CULX!L111</f>
        <v>0</v>
      </c>
      <c r="M120" s="2">
        <f>'CUL53'!M120+CULX!M111</f>
        <v>0</v>
      </c>
      <c r="N120" s="2">
        <f>SUM(B120:M120)</f>
        <v>11182</v>
      </c>
      <c r="O120" s="10">
        <f>N120/O44</f>
        <v>0.45322632944228275</v>
      </c>
      <c r="P120" s="16"/>
      <c r="Q120" s="5"/>
      <c r="R120" s="16"/>
      <c r="S120" s="16"/>
    </row>
    <row r="121" spans="1:19">
      <c r="A121" s="4">
        <v>1990</v>
      </c>
      <c r="B121" s="2">
        <f>'CUL53'!B121+CULX!B112</f>
        <v>0</v>
      </c>
      <c r="C121" s="2">
        <f>'CUL53'!C121+CULX!C112</f>
        <v>0</v>
      </c>
      <c r="D121" s="2">
        <f>'CUL53'!D121+CULX!D112</f>
        <v>0</v>
      </c>
      <c r="E121" s="2">
        <f>'CUL53'!E121+CULX!E112</f>
        <v>83</v>
      </c>
      <c r="F121" s="2">
        <f>'CUL53'!F121+CULX!F112</f>
        <v>59</v>
      </c>
      <c r="G121" s="2">
        <f>'CUL53'!G121+CULX!G112</f>
        <v>1251</v>
      </c>
      <c r="H121" s="2">
        <f>'CUL53'!H121+CULX!H112</f>
        <v>7839</v>
      </c>
      <c r="I121" s="2">
        <f>'CUL53'!I121+CULX!I112</f>
        <v>781</v>
      </c>
      <c r="J121" s="2">
        <f>'CUL53'!J121+CULX!J112</f>
        <v>0</v>
      </c>
      <c r="K121" s="2">
        <f>'CUL53'!K121+CULX!K112</f>
        <v>0</v>
      </c>
      <c r="L121" s="2">
        <f>'CUL53'!L121+CULX!L112</f>
        <v>0</v>
      </c>
      <c r="M121" s="2">
        <f>'CUL53'!M121+CULX!M112</f>
        <v>0</v>
      </c>
      <c r="N121" s="2">
        <f>SUM(B121:M121)</f>
        <v>10013</v>
      </c>
      <c r="O121" s="10">
        <f>N121/O45</f>
        <v>0.42485573659198916</v>
      </c>
      <c r="P121" s="16"/>
      <c r="Q121" s="5"/>
      <c r="R121" s="16"/>
      <c r="S121" s="16"/>
    </row>
    <row r="122" spans="1:19">
      <c r="A122" s="5"/>
      <c r="B122" s="2">
        <f>'CUL53'!B122+CULX!B113</f>
        <v>0</v>
      </c>
      <c r="C122" s="2">
        <f>'CUL53'!C122+CULX!C113</f>
        <v>0</v>
      </c>
      <c r="D122" s="2">
        <f>'CUL53'!D122+CULX!D113</f>
        <v>0</v>
      </c>
      <c r="E122" s="2">
        <f>'CUL53'!E122+CULX!E113</f>
        <v>0</v>
      </c>
      <c r="F122" s="2">
        <f>'CUL53'!F122+CULX!F113</f>
        <v>0</v>
      </c>
      <c r="G122" s="2">
        <f>'CUL53'!G122+CULX!G113</f>
        <v>0</v>
      </c>
      <c r="H122" s="2">
        <f>'CUL53'!H122+CULX!H113</f>
        <v>0</v>
      </c>
      <c r="I122" s="2">
        <f>'CUL53'!I122+CULX!I113</f>
        <v>0</v>
      </c>
      <c r="J122" s="2">
        <f>'CUL53'!J122+CULX!J113</f>
        <v>0</v>
      </c>
      <c r="K122" s="2">
        <f>'CUL53'!K122+CULX!K113</f>
        <v>0</v>
      </c>
      <c r="L122" s="2">
        <f>'CUL53'!L122+CULX!L113</f>
        <v>0</v>
      </c>
      <c r="M122" s="2">
        <f>'CUL53'!M122+CULX!M113</f>
        <v>0</v>
      </c>
      <c r="N122" s="2"/>
      <c r="O122" s="16"/>
      <c r="P122" s="16"/>
      <c r="Q122" s="5"/>
      <c r="R122" s="16"/>
      <c r="S122" s="16"/>
    </row>
    <row r="123" spans="1:19">
      <c r="A123" s="5">
        <v>1991</v>
      </c>
      <c r="B123" s="2">
        <f>'CUL53'!B123+CULX!B114</f>
        <v>0</v>
      </c>
      <c r="C123" s="2">
        <f>'CUL53'!C123+CULX!C114</f>
        <v>0</v>
      </c>
      <c r="D123" s="2">
        <f>'CUL53'!D123+CULX!D114</f>
        <v>0</v>
      </c>
      <c r="E123" s="2">
        <f>'CUL53'!E123+CULX!E114</f>
        <v>422</v>
      </c>
      <c r="F123" s="2">
        <f>'CUL53'!F123+CULX!F114</f>
        <v>481</v>
      </c>
      <c r="G123" s="2">
        <f>'CUL53'!G123+CULX!G114</f>
        <v>827</v>
      </c>
      <c r="H123" s="2">
        <f>'CUL53'!H123+CULX!H114</f>
        <v>5006</v>
      </c>
      <c r="I123" s="2">
        <f>'CUL53'!I123+CULX!I114</f>
        <v>1865</v>
      </c>
      <c r="J123" s="2">
        <f>'CUL53'!J123+CULX!J114</f>
        <v>0</v>
      </c>
      <c r="K123" s="2">
        <f>'CUL53'!K123+CULX!K114</f>
        <v>0</v>
      </c>
      <c r="L123" s="2">
        <f>'CUL53'!L123+CULX!L114</f>
        <v>0</v>
      </c>
      <c r="M123" s="2">
        <f>'CUL53'!M123+CULX!M114</f>
        <v>0</v>
      </c>
      <c r="N123" s="2">
        <f>SUM(B123:M123)</f>
        <v>8601</v>
      </c>
      <c r="O123" s="10">
        <f>N123/O47</f>
        <v>0.38830699774266364</v>
      </c>
      <c r="P123" s="16"/>
      <c r="Q123" s="5"/>
      <c r="R123" s="16"/>
      <c r="S123" s="16"/>
    </row>
    <row r="124" spans="1:19">
      <c r="A124" s="5">
        <v>1992</v>
      </c>
      <c r="B124" s="2">
        <f>'CUL53'!B124+CULX!B115</f>
        <v>0</v>
      </c>
      <c r="C124" s="2">
        <f>'CUL53'!C124+CULX!C115</f>
        <v>0</v>
      </c>
      <c r="D124" s="2">
        <f>'CUL53'!D124+CULX!D115</f>
        <v>0</v>
      </c>
      <c r="E124" s="2">
        <f>'CUL53'!E124+CULX!E115</f>
        <v>0</v>
      </c>
      <c r="F124" s="2">
        <f>'CUL53'!F124+CULX!F115</f>
        <v>86</v>
      </c>
      <c r="G124" s="2">
        <f>'CUL53'!G124+CULX!G115</f>
        <v>61</v>
      </c>
      <c r="H124" s="2">
        <f>'CUL53'!H124+CULX!H115</f>
        <v>3173</v>
      </c>
      <c r="I124" s="2">
        <f>'CUL53'!I124+CULX!I115</f>
        <v>2856</v>
      </c>
      <c r="J124" s="2">
        <f>'CUL53'!J124+CULX!J115</f>
        <v>0</v>
      </c>
      <c r="K124" s="2">
        <f>'CUL53'!K124+CULX!K115</f>
        <v>0</v>
      </c>
      <c r="L124" s="2">
        <f>'CUL53'!L124+CULX!L115</f>
        <v>0</v>
      </c>
      <c r="M124" s="2">
        <f>'CUL53'!M124+CULX!M115</f>
        <v>0</v>
      </c>
      <c r="N124" s="2">
        <f>SUM(B124:M124)</f>
        <v>6176</v>
      </c>
      <c r="O124" s="10">
        <f>N124/O48</f>
        <v>0.33266900080797202</v>
      </c>
      <c r="P124" s="16"/>
      <c r="Q124" s="5"/>
      <c r="R124" s="16"/>
      <c r="S124" s="16"/>
    </row>
    <row r="125" spans="1:19">
      <c r="A125" s="5">
        <v>1993</v>
      </c>
      <c r="B125" s="2">
        <f>'CUL53'!B125+CULX!B116</f>
        <v>0</v>
      </c>
      <c r="C125" s="2">
        <f>'CUL53'!C125+CULX!C116</f>
        <v>0</v>
      </c>
      <c r="D125" s="2">
        <f>'CUL53'!D125+CULX!D116</f>
        <v>0</v>
      </c>
      <c r="E125" s="2">
        <f>'CUL53'!E125+CULX!E116</f>
        <v>0</v>
      </c>
      <c r="F125" s="2">
        <f>'CUL53'!F125+CULX!F116</f>
        <v>0</v>
      </c>
      <c r="G125" s="2">
        <f>'CUL53'!G125+CULX!G116</f>
        <v>653</v>
      </c>
      <c r="H125" s="2">
        <f>'CUL53'!H125+CULX!H116</f>
        <v>3014</v>
      </c>
      <c r="I125" s="2">
        <f>'CUL53'!I125+CULX!I116</f>
        <v>4532</v>
      </c>
      <c r="J125" s="2">
        <f>'CUL53'!J125+CULX!J116</f>
        <v>0</v>
      </c>
      <c r="K125" s="2">
        <f>'CUL53'!K125+CULX!K116</f>
        <v>0</v>
      </c>
      <c r="L125" s="2">
        <f>'CUL53'!L125+CULX!L116</f>
        <v>0</v>
      </c>
      <c r="M125" s="2">
        <f>'CUL53'!M125+CULX!M116</f>
        <v>0</v>
      </c>
      <c r="N125" s="2">
        <f>SUM(B125:M125)</f>
        <v>8199</v>
      </c>
      <c r="O125" s="10">
        <f>N125/O49</f>
        <v>0.35929009640666082</v>
      </c>
      <c r="P125" s="16"/>
      <c r="Q125" s="5"/>
      <c r="R125" s="16"/>
      <c r="S125" s="16"/>
    </row>
    <row r="126" spans="1:19">
      <c r="A126" s="5">
        <v>1994</v>
      </c>
      <c r="B126" s="2">
        <f>'CUL53'!B126+CULX!B117</f>
        <v>0</v>
      </c>
      <c r="C126" s="2">
        <f>'CUL53'!C126+CULX!C117</f>
        <v>0</v>
      </c>
      <c r="D126" s="2">
        <f>'CUL53'!D126+CULX!D117</f>
        <v>0</v>
      </c>
      <c r="E126" s="2">
        <f>'CUL53'!E126+CULX!E117</f>
        <v>27</v>
      </c>
      <c r="F126" s="2">
        <f>'CUL53'!F126+CULX!F117</f>
        <v>270</v>
      </c>
      <c r="G126" s="2">
        <f>'CUL53'!G126+CULX!G117</f>
        <v>1963</v>
      </c>
      <c r="H126" s="2">
        <f>'CUL53'!H126+CULX!H117</f>
        <v>4770</v>
      </c>
      <c r="I126" s="2">
        <f>'CUL53'!I126+CULX!I117</f>
        <v>3301</v>
      </c>
      <c r="J126" s="2">
        <f>'CUL53'!J126+CULX!J117</f>
        <v>0</v>
      </c>
      <c r="K126" s="2">
        <f>'CUL53'!K126+CULX!K117</f>
        <v>0</v>
      </c>
      <c r="L126" s="2">
        <f>'CUL53'!L126+CULX!L117</f>
        <v>0</v>
      </c>
      <c r="M126" s="2">
        <f>'CUL53'!M126+CULX!M117</f>
        <v>0</v>
      </c>
      <c r="N126" s="2">
        <f>SUM(B126:M126)</f>
        <v>10331</v>
      </c>
      <c r="O126" s="10">
        <f>N126/O50</f>
        <v>0.43026113031527219</v>
      </c>
      <c r="P126" s="16"/>
      <c r="Q126" s="5"/>
      <c r="R126" s="16"/>
      <c r="S126" s="16"/>
    </row>
    <row r="127" spans="1:19">
      <c r="A127" s="5">
        <v>1995</v>
      </c>
      <c r="B127" s="2">
        <f>'CUL53'!B127+CULX!B118</f>
        <v>0</v>
      </c>
      <c r="C127" s="2">
        <f>'CUL53'!C127+CULX!C118</f>
        <v>0</v>
      </c>
      <c r="D127" s="2">
        <f>'CUL53'!D127+CULX!D118</f>
        <v>0</v>
      </c>
      <c r="E127" s="2">
        <f>'CUL53'!E127+CULX!E118</f>
        <v>0</v>
      </c>
      <c r="F127" s="2">
        <f>'CUL53'!F127+CULX!F118</f>
        <v>0</v>
      </c>
      <c r="G127" s="2">
        <f>'CUL53'!G127+CULX!G118</f>
        <v>303</v>
      </c>
      <c r="H127" s="2">
        <f>'CUL53'!H127+CULX!H118</f>
        <v>3839</v>
      </c>
      <c r="I127" s="2">
        <f>'CUL53'!I127+CULX!I118</f>
        <v>5256</v>
      </c>
      <c r="J127" s="2">
        <f>'CUL53'!J127+CULX!J118</f>
        <v>269</v>
      </c>
      <c r="K127" s="2">
        <f>'CUL53'!K127+CULX!K118</f>
        <v>0</v>
      </c>
      <c r="L127" s="2">
        <f>'CUL53'!L127+CULX!L118</f>
        <v>0</v>
      </c>
      <c r="M127" s="2">
        <f>'CUL53'!M127+CULX!M118</f>
        <v>0</v>
      </c>
      <c r="N127" s="2">
        <f>SUM(B127:M127)</f>
        <v>9667</v>
      </c>
      <c r="O127" s="10">
        <f>N127/O51</f>
        <v>0.44856387174609069</v>
      </c>
      <c r="P127" s="16"/>
      <c r="Q127" s="5"/>
      <c r="R127" s="16"/>
      <c r="S127" s="16"/>
    </row>
    <row r="128" spans="1:19">
      <c r="A128" s="5"/>
      <c r="B128" s="2">
        <f>'CUL53'!B128+CULX!B119</f>
        <v>0</v>
      </c>
      <c r="C128" s="2">
        <f>'CUL53'!C128+CULX!C119</f>
        <v>0</v>
      </c>
      <c r="D128" s="2">
        <f>'CUL53'!D128+CULX!D119</f>
        <v>0</v>
      </c>
      <c r="E128" s="2">
        <f>'CUL53'!E128+CULX!E119</f>
        <v>0</v>
      </c>
      <c r="F128" s="2">
        <f>'CUL53'!F128+CULX!F119</f>
        <v>0</v>
      </c>
      <c r="G128" s="2">
        <f>'CUL53'!G128+CULX!G119</f>
        <v>0</v>
      </c>
      <c r="H128" s="2">
        <f>'CUL53'!H128+CULX!H119</f>
        <v>0</v>
      </c>
      <c r="I128" s="2">
        <f>'CUL53'!I128+CULX!I119</f>
        <v>0</v>
      </c>
      <c r="J128" s="2">
        <f>'CUL53'!J128+CULX!J119</f>
        <v>0</v>
      </c>
      <c r="K128" s="2">
        <f>'CUL53'!K128+CULX!K119</f>
        <v>0</v>
      </c>
      <c r="L128" s="2">
        <f>'CUL53'!L128+CULX!L119</f>
        <v>0</v>
      </c>
      <c r="M128" s="2">
        <f>'CUL53'!M128+CULX!M119</f>
        <v>0</v>
      </c>
      <c r="N128" s="2"/>
      <c r="O128" s="10"/>
      <c r="P128" s="16"/>
      <c r="Q128" s="5"/>
      <c r="R128" s="16"/>
      <c r="S128" s="16"/>
    </row>
    <row r="129" spans="1:19">
      <c r="A129" s="5">
        <v>1996</v>
      </c>
      <c r="B129" s="2">
        <f>'CUL53'!B129+CULX!B120</f>
        <v>0</v>
      </c>
      <c r="C129" s="2">
        <f>'CUL53'!C129+CULX!C120</f>
        <v>0</v>
      </c>
      <c r="D129" s="2">
        <f>'CUL53'!D129+CULX!D120</f>
        <v>0</v>
      </c>
      <c r="E129" s="2">
        <f>'CUL53'!E129+CULX!E120</f>
        <v>155</v>
      </c>
      <c r="F129" s="2">
        <f>'CUL53'!F129+CULX!F120</f>
        <v>478</v>
      </c>
      <c r="G129" s="2">
        <f>'CUL53'!G129+CULX!G120</f>
        <v>496</v>
      </c>
      <c r="H129" s="2">
        <f>'CUL53'!H129+CULX!H120</f>
        <v>4118</v>
      </c>
      <c r="I129" s="2">
        <f>'CUL53'!I129+CULX!I120</f>
        <v>3836</v>
      </c>
      <c r="J129" s="2">
        <f>'CUL53'!J129+CULX!J120</f>
        <v>0</v>
      </c>
      <c r="K129" s="2">
        <f>'CUL53'!K129+CULX!K120</f>
        <v>0</v>
      </c>
      <c r="L129" s="2">
        <f>'CUL53'!L129+CULX!L120</f>
        <v>0</v>
      </c>
      <c r="M129" s="2">
        <f>'CUL53'!M129+CULX!M120</f>
        <v>0</v>
      </c>
      <c r="N129" s="2">
        <f>SUM(B129:M129)</f>
        <v>9083</v>
      </c>
      <c r="O129" s="10">
        <f>N129/O53</f>
        <v>0.40923631448524445</v>
      </c>
      <c r="P129" s="16"/>
      <c r="Q129" s="5"/>
      <c r="R129" s="16"/>
      <c r="S129" s="16"/>
    </row>
    <row r="130" spans="1:19">
      <c r="A130" s="5">
        <v>1997</v>
      </c>
      <c r="B130" s="2">
        <f>'CUL53'!B130+CULX!B121</f>
        <v>0</v>
      </c>
      <c r="C130" s="2">
        <f>'CUL53'!C130+CULX!C121</f>
        <v>0</v>
      </c>
      <c r="D130" s="2">
        <f>'CUL53'!D130+CULX!D121</f>
        <v>0</v>
      </c>
      <c r="E130" s="2">
        <f>'CUL53'!E130+CULX!E121</f>
        <v>0</v>
      </c>
      <c r="F130" s="2">
        <f>'CUL53'!F130+CULX!F121</f>
        <v>521</v>
      </c>
      <c r="G130" s="2">
        <f>'CUL53'!G130+CULX!G121</f>
        <v>722</v>
      </c>
      <c r="H130" s="2">
        <f>'CUL53'!H130+CULX!H121</f>
        <v>5280</v>
      </c>
      <c r="I130" s="2">
        <f>'CUL53'!I130+CULX!I121</f>
        <v>4384</v>
      </c>
      <c r="J130" s="2">
        <f>'CUL53'!J130+CULX!J121</f>
        <v>0</v>
      </c>
      <c r="K130" s="2">
        <f>'CUL53'!K130+CULX!K121</f>
        <v>0</v>
      </c>
      <c r="L130" s="2">
        <f>'CUL53'!L130+CULX!L121</f>
        <v>0</v>
      </c>
      <c r="M130" s="2">
        <f>'CUL53'!M130+CULX!M121</f>
        <v>0</v>
      </c>
      <c r="N130" s="2">
        <f>SUM(B130:M130)</f>
        <v>10907</v>
      </c>
      <c r="O130" s="10">
        <f>N130/O54</f>
        <v>0.45820030247017307</v>
      </c>
      <c r="P130" s="16"/>
      <c r="Q130" s="5"/>
      <c r="R130" s="16"/>
      <c r="S130" s="16"/>
    </row>
    <row r="131" spans="1:19" ht="15.75" customHeight="1">
      <c r="A131" s="5">
        <v>1998</v>
      </c>
      <c r="B131" s="2">
        <f>'CUL53'!B131+CULX!B122</f>
        <v>0</v>
      </c>
      <c r="C131" s="2">
        <f>'CUL53'!C131+CULX!C122</f>
        <v>0</v>
      </c>
      <c r="D131" s="2">
        <f>'CUL53'!D131+CULX!D122</f>
        <v>0</v>
      </c>
      <c r="E131" s="2">
        <f>'CUL53'!E131+CULX!E122</f>
        <v>259</v>
      </c>
      <c r="F131" s="2">
        <f>'CUL53'!F131+CULX!F122</f>
        <v>534</v>
      </c>
      <c r="G131" s="2">
        <f>'CUL53'!G131+CULX!G122</f>
        <v>719</v>
      </c>
      <c r="H131" s="2">
        <f>'CUL53'!H131+CULX!H122</f>
        <v>4235</v>
      </c>
      <c r="I131" s="2">
        <f>'CUL53'!I131+CULX!I122</f>
        <v>3403</v>
      </c>
      <c r="J131" s="2">
        <f>'CUL53'!J131+CULX!J122</f>
        <v>0</v>
      </c>
      <c r="K131" s="2">
        <f>'CUL53'!K131+CULX!K122</f>
        <v>0</v>
      </c>
      <c r="L131" s="2">
        <f>'CUL53'!L131+CULX!L122</f>
        <v>0</v>
      </c>
      <c r="M131" s="2">
        <f>'CUL53'!M131+CULX!M122</f>
        <v>0</v>
      </c>
      <c r="N131" s="2">
        <f>SUM(B131:M131)</f>
        <v>9150</v>
      </c>
      <c r="O131" s="10">
        <f>N131/O55</f>
        <v>0.42977923907937998</v>
      </c>
      <c r="P131" s="16"/>
      <c r="Q131" s="5"/>
      <c r="R131" s="16"/>
      <c r="S131" s="16"/>
    </row>
    <row r="132" spans="1:19">
      <c r="A132" s="5">
        <v>1999</v>
      </c>
      <c r="B132" s="2">
        <f>'CUL53'!B132+CULX!B123</f>
        <v>0</v>
      </c>
      <c r="C132" s="2">
        <f>'CUL53'!C132+CULX!C123</f>
        <v>0</v>
      </c>
      <c r="D132" s="2">
        <f>'CUL53'!D132+CULX!D123</f>
        <v>0</v>
      </c>
      <c r="E132" s="2">
        <f>'CUL53'!E132+CULX!E123</f>
        <v>0</v>
      </c>
      <c r="F132" s="2">
        <f>'CUL53'!F132+CULX!F123</f>
        <v>643</v>
      </c>
      <c r="G132" s="2">
        <f>'CUL53'!G132+CULX!G123</f>
        <v>547</v>
      </c>
      <c r="H132" s="2">
        <f>'CUL53'!H132+CULX!H123</f>
        <v>4332</v>
      </c>
      <c r="I132" s="2">
        <f>'CUL53'!I132+CULX!I123</f>
        <v>3917</v>
      </c>
      <c r="J132" s="2">
        <f>'CUL53'!J132+CULX!J123</f>
        <v>0</v>
      </c>
      <c r="K132" s="2">
        <f>'CUL53'!K132+CULX!K123</f>
        <v>0</v>
      </c>
      <c r="L132" s="2">
        <f>'CUL53'!L132+CULX!L123</f>
        <v>0</v>
      </c>
      <c r="M132" s="2">
        <f>'CUL53'!M132+CULX!M123</f>
        <v>0</v>
      </c>
      <c r="N132" s="2">
        <f>SUM(B132:M132)</f>
        <v>9439</v>
      </c>
      <c r="O132" s="10">
        <f>N132/O56</f>
        <v>0.44639394655947034</v>
      </c>
      <c r="P132" s="16"/>
      <c r="Q132" s="5"/>
      <c r="R132" s="16"/>
      <c r="S132" s="16"/>
    </row>
    <row r="133" spans="1:19">
      <c r="A133" s="5">
        <v>2000</v>
      </c>
      <c r="B133" s="2">
        <f>'CUL53'!B133+CULX!B124</f>
        <v>0</v>
      </c>
      <c r="C133" s="2">
        <f>'CUL53'!C133+CULX!C124</f>
        <v>0</v>
      </c>
      <c r="D133" s="2">
        <f>'CUL53'!D133+CULX!D124</f>
        <v>0</v>
      </c>
      <c r="E133" s="2">
        <f>'CUL53'!E133+CULX!E124</f>
        <v>194</v>
      </c>
      <c r="F133" s="2">
        <f>'CUL53'!F133+CULX!F124</f>
        <v>609</v>
      </c>
      <c r="G133" s="2">
        <f>'CUL53'!G133+CULX!G124</f>
        <v>1746</v>
      </c>
      <c r="H133" s="2">
        <f>'CUL53'!H133+CULX!H124</f>
        <v>4665</v>
      </c>
      <c r="I133" s="2">
        <f>'CUL53'!I133+CULX!I124</f>
        <v>1551</v>
      </c>
      <c r="J133" s="2">
        <f>'CUL53'!J133+CULX!J124</f>
        <v>0</v>
      </c>
      <c r="K133" s="2">
        <f>'CUL53'!K133+CULX!K124</f>
        <v>0</v>
      </c>
      <c r="L133" s="2">
        <f>'CUL53'!L133+CULX!L124</f>
        <v>0</v>
      </c>
      <c r="M133" s="2">
        <f>'CUL53'!M133+CULX!M124</f>
        <v>0</v>
      </c>
      <c r="N133" s="2">
        <f>SUM(B133:M133)</f>
        <v>8765</v>
      </c>
      <c r="O133" s="10">
        <f>N133/O57</f>
        <v>0.45315892875607489</v>
      </c>
      <c r="P133" s="16"/>
      <c r="Q133" s="5"/>
      <c r="R133" s="16"/>
      <c r="S133" s="16"/>
    </row>
    <row r="134" spans="1:19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16"/>
      <c r="Q134" s="5"/>
      <c r="R134" s="16"/>
      <c r="S134" s="16"/>
    </row>
    <row r="135" spans="1:19">
      <c r="A135" s="5">
        <v>2001</v>
      </c>
      <c r="B135" s="2">
        <f>'CUL53'!B135+CULX!B126</f>
        <v>0</v>
      </c>
      <c r="C135" s="2">
        <f>'CUL53'!C135+CULX!C126</f>
        <v>0</v>
      </c>
      <c r="D135" s="2">
        <f>'CUL53'!D135+CULX!D126</f>
        <v>0</v>
      </c>
      <c r="E135" s="2">
        <f>'CUL53'!E135+CULX!E126</f>
        <v>38</v>
      </c>
      <c r="F135" s="2">
        <f>'CUL53'!F135+CULX!F126</f>
        <v>431</v>
      </c>
      <c r="G135" s="2">
        <f>'CUL53'!G135+CULX!G126</f>
        <v>477</v>
      </c>
      <c r="H135" s="2">
        <f>'CUL53'!H135+CULX!H126</f>
        <v>4049</v>
      </c>
      <c r="I135" s="2">
        <f>'CUL53'!I135+CULX!I126</f>
        <v>353</v>
      </c>
      <c r="J135" s="2">
        <f>'CUL53'!J135+CULX!J126</f>
        <v>0</v>
      </c>
      <c r="K135" s="2">
        <f>'CUL53'!K135+CULX!K126</f>
        <v>0</v>
      </c>
      <c r="L135" s="2">
        <f>'CUL53'!L135+CULX!L126</f>
        <v>0</v>
      </c>
      <c r="M135" s="2">
        <f>'CUL53'!M135+CULX!M126</f>
        <v>0</v>
      </c>
      <c r="N135" s="2">
        <f>SUM(B135:M135)</f>
        <v>5348</v>
      </c>
      <c r="O135" s="10">
        <f>N135/O59</f>
        <v>0.38031574455980655</v>
      </c>
      <c r="P135" s="16"/>
      <c r="Q135" s="5"/>
      <c r="R135" s="16"/>
      <c r="S135" s="16"/>
    </row>
    <row r="136" spans="1:19">
      <c r="A136" s="5">
        <v>2002</v>
      </c>
      <c r="B136" s="2">
        <f>'CUL53'!B136+CULX!B127</f>
        <v>0</v>
      </c>
      <c r="C136" s="2">
        <f>'CUL53'!C136+CULX!C127</f>
        <v>0</v>
      </c>
      <c r="D136" s="2">
        <f>'CUL53'!D136+CULX!D127</f>
        <v>0</v>
      </c>
      <c r="E136" s="2">
        <f>'CUL53'!E136+CULX!E127</f>
        <v>129</v>
      </c>
      <c r="F136" s="2">
        <f>'CUL53'!F136+CULX!F127</f>
        <v>325</v>
      </c>
      <c r="G136" s="2">
        <f>'CUL53'!G136+CULX!G127</f>
        <v>208</v>
      </c>
      <c r="H136" s="2">
        <f>'CUL53'!H136+CULX!H127</f>
        <v>2142</v>
      </c>
      <c r="I136" s="2">
        <f>'CUL53'!I136+CULX!I127</f>
        <v>88</v>
      </c>
      <c r="J136" s="2">
        <f>'CUL53'!J136+CULX!J127</f>
        <v>0</v>
      </c>
      <c r="K136" s="2">
        <f>'CUL53'!K136+CULX!K127</f>
        <v>0</v>
      </c>
      <c r="L136" s="2">
        <f>'CUL53'!L136+CULX!L127</f>
        <v>0</v>
      </c>
      <c r="M136" s="2">
        <f>'CUL53'!M136+CULX!M127</f>
        <v>0</v>
      </c>
      <c r="N136" s="2">
        <f>SUM(B136:M136)</f>
        <v>2892</v>
      </c>
      <c r="O136" s="10">
        <f>N136/O60</f>
        <v>0.32262382864792505</v>
      </c>
      <c r="P136" s="16"/>
      <c r="Q136" s="5"/>
      <c r="R136" s="16"/>
      <c r="S136" s="16"/>
    </row>
    <row r="137" spans="1:19">
      <c r="A137" s="5">
        <v>2003</v>
      </c>
      <c r="B137" s="2">
        <f>'CUL53'!B137+CULX!B128</f>
        <v>0</v>
      </c>
      <c r="C137" s="2">
        <f>'CUL53'!C137+CULX!C128</f>
        <v>0</v>
      </c>
      <c r="D137" s="2">
        <f>'CUL53'!D137+CULX!D128</f>
        <v>0</v>
      </c>
      <c r="E137" s="2">
        <f>'CUL53'!E137+CULX!E128</f>
        <v>843</v>
      </c>
      <c r="F137" s="2">
        <f>'CUL53'!F137+CULX!F128</f>
        <v>586</v>
      </c>
      <c r="G137" s="2">
        <f>'CUL53'!G137+CULX!G128</f>
        <v>642</v>
      </c>
      <c r="H137" s="2">
        <f>'CUL53'!H137+CULX!H128</f>
        <v>729</v>
      </c>
      <c r="I137" s="2">
        <f>'CUL53'!I137+CULX!I128</f>
        <v>388</v>
      </c>
      <c r="J137" s="2">
        <f>'CUL53'!J137+CULX!J128</f>
        <v>0</v>
      </c>
      <c r="K137" s="2">
        <f>'CUL53'!K137+CULX!K128</f>
        <v>0</v>
      </c>
      <c r="L137" s="2">
        <f>'CUL53'!L137+CULX!L128</f>
        <v>0</v>
      </c>
      <c r="M137" s="2">
        <f>'CUL53'!M137+CULX!M128</f>
        <v>0</v>
      </c>
      <c r="N137" s="2">
        <f>SUM(B137:M137)</f>
        <v>3188</v>
      </c>
      <c r="O137" s="10">
        <f>N137/O61</f>
        <v>0.39840039990002502</v>
      </c>
      <c r="P137" s="16"/>
      <c r="Q137" s="5"/>
      <c r="R137" s="16"/>
      <c r="S137" s="16"/>
    </row>
    <row r="138" spans="1:19">
      <c r="A138" s="5">
        <v>2004</v>
      </c>
      <c r="B138" s="2">
        <f>'CUL53'!B138+CULX!B129</f>
        <v>0</v>
      </c>
      <c r="C138" s="2">
        <f>'CUL53'!C138+CULX!C129</f>
        <v>0</v>
      </c>
      <c r="D138" s="2">
        <f>'CUL53'!D138+CULX!D129</f>
        <v>0</v>
      </c>
      <c r="E138" s="2">
        <f>'CUL53'!E138+CULX!E129</f>
        <v>304</v>
      </c>
      <c r="F138" s="2">
        <f>'CUL53'!F138+CULX!F129</f>
        <v>568</v>
      </c>
      <c r="G138" s="2">
        <f>'CUL53'!G138+CULX!G129</f>
        <v>421</v>
      </c>
      <c r="H138" s="2">
        <f>'CUL53'!H138+CULX!H129</f>
        <v>490</v>
      </c>
      <c r="I138" s="2">
        <f>'CUL53'!I138+CULX!I129</f>
        <v>569</v>
      </c>
      <c r="J138" s="2">
        <f>'CUL53'!J138+CULX!J129</f>
        <v>89</v>
      </c>
      <c r="K138" s="2">
        <f>'CUL53'!K138+CULX!K129</f>
        <v>0</v>
      </c>
      <c r="L138" s="2">
        <f>'CUL53'!L138+CULX!L129</f>
        <v>0</v>
      </c>
      <c r="M138" s="2">
        <f>'CUL53'!M138+CULX!M129</f>
        <v>0</v>
      </c>
      <c r="N138" s="2">
        <f>SUM(B138:M138)</f>
        <v>2441</v>
      </c>
      <c r="O138" s="10">
        <f>N138/O62</f>
        <v>0.28141572515563756</v>
      </c>
      <c r="P138" s="16"/>
      <c r="Q138" s="5"/>
      <c r="R138" s="16"/>
      <c r="S138" s="16"/>
    </row>
    <row r="139" spans="1:19">
      <c r="A139" s="5">
        <v>2005</v>
      </c>
      <c r="B139" s="2">
        <f>'CUL53'!B139+CULX!B130</f>
        <v>0</v>
      </c>
      <c r="C139" s="2">
        <f>'CUL53'!C139+CULX!C130</f>
        <v>0</v>
      </c>
      <c r="D139" s="2">
        <f>'CUL53'!D139+CULX!D130</f>
        <v>0</v>
      </c>
      <c r="E139" s="2">
        <f>'CUL53'!E139+CULX!E130</f>
        <v>0</v>
      </c>
      <c r="F139" s="2">
        <f>'CUL53'!F139+CULX!F130</f>
        <v>0</v>
      </c>
      <c r="G139" s="2">
        <f>'CUL53'!G139+CULX!G130</f>
        <v>3</v>
      </c>
      <c r="H139" s="2">
        <f>'CUL53'!H139+CULX!H130</f>
        <v>224</v>
      </c>
      <c r="I139" s="2">
        <f>'CUL53'!I139+CULX!I130</f>
        <v>220</v>
      </c>
      <c r="J139" s="2">
        <f>'CUL53'!J139+CULX!J130</f>
        <v>0</v>
      </c>
      <c r="K139" s="2">
        <f>'CUL53'!K139+CULX!K130</f>
        <v>0</v>
      </c>
      <c r="L139" s="2">
        <f>'CUL53'!L139+CULX!L130</f>
        <v>0</v>
      </c>
      <c r="M139" s="2">
        <f>'CUL53'!M139+CULX!M130</f>
        <v>0</v>
      </c>
      <c r="N139" s="2">
        <f>SUM(B139:M139)</f>
        <v>447</v>
      </c>
      <c r="O139" s="10">
        <f>N139/O63</f>
        <v>6.8119475769582438E-2</v>
      </c>
      <c r="P139" s="16"/>
      <c r="Q139" s="5"/>
      <c r="R139" s="16"/>
      <c r="S139" s="16"/>
    </row>
    <row r="140" spans="1:19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16"/>
      <c r="Q140" s="5"/>
      <c r="R140" s="16"/>
      <c r="S140" s="16"/>
    </row>
    <row r="141" spans="1:19">
      <c r="A141" s="5">
        <v>2006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0</v>
      </c>
      <c r="O141" s="10">
        <v>0</v>
      </c>
      <c r="P141" s="16"/>
      <c r="Q141" s="5"/>
      <c r="R141" s="16"/>
      <c r="S141" s="16"/>
    </row>
    <row r="142" spans="1:19">
      <c r="A142" s="5">
        <v>2007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0</v>
      </c>
      <c r="O142" s="10">
        <v>0</v>
      </c>
      <c r="P142" s="16"/>
      <c r="Q142" s="5"/>
      <c r="R142" s="16"/>
      <c r="S142" s="16"/>
    </row>
    <row r="143" spans="1:19">
      <c r="A143" s="5">
        <v>2008</v>
      </c>
      <c r="B143" s="2">
        <f>'CUL53'!B143+CULX!B134</f>
        <v>0</v>
      </c>
      <c r="C143" s="2">
        <f>'CUL53'!C143+CULX!C134</f>
        <v>0</v>
      </c>
      <c r="D143" s="2">
        <f>'CUL53'!D143+CULX!D134</f>
        <v>0</v>
      </c>
      <c r="E143" s="2">
        <f>'CUL53'!E143+CULX!E134</f>
        <v>0</v>
      </c>
      <c r="F143" s="2">
        <f>'CUL53'!F143+CULX!F134</f>
        <v>0</v>
      </c>
      <c r="G143" s="2">
        <f>'CUL53'!G143+CULX!G134</f>
        <v>0</v>
      </c>
      <c r="H143" s="2">
        <f>'CUL53'!H143+CULX!H134</f>
        <v>0</v>
      </c>
      <c r="I143" s="2">
        <f>'CUL53'!I143+CULX!I134</f>
        <v>0</v>
      </c>
      <c r="J143" s="2">
        <f>'CUL53'!J143+CULX!J134</f>
        <v>0</v>
      </c>
      <c r="K143" s="2">
        <f>'CUL53'!K143+CULX!K134</f>
        <v>0</v>
      </c>
      <c r="L143" s="2">
        <f>'CUL53'!L143+CULX!L134</f>
        <v>0</v>
      </c>
      <c r="M143" s="2">
        <f>'CUL53'!M143+CULX!M134</f>
        <v>0</v>
      </c>
      <c r="N143" s="2">
        <f>SUM(B143:M143)</f>
        <v>0</v>
      </c>
      <c r="O143" s="10">
        <v>0</v>
      </c>
      <c r="P143" s="16"/>
      <c r="Q143" s="5"/>
      <c r="R143" s="16"/>
      <c r="S143" s="16"/>
    </row>
    <row r="144" spans="1:19">
      <c r="A144" s="5">
        <v>2009</v>
      </c>
      <c r="B144" s="2">
        <f>'CUL53'!B144+CULX!B135</f>
        <v>0</v>
      </c>
      <c r="C144" s="2">
        <f>'CUL53'!C144+CULX!C135</f>
        <v>0</v>
      </c>
      <c r="D144" s="2">
        <f>'CUL53'!D144+CULX!D135</f>
        <v>0</v>
      </c>
      <c r="E144" s="2">
        <f>'CUL53'!E144+CULX!E135</f>
        <v>0</v>
      </c>
      <c r="F144" s="2">
        <f>'CUL53'!F144+CULX!F135</f>
        <v>88</v>
      </c>
      <c r="G144" s="2">
        <f>'CUL53'!G144+CULX!G135</f>
        <v>208</v>
      </c>
      <c r="H144" s="2">
        <f>'CUL53'!H144+CULX!H135</f>
        <v>197</v>
      </c>
      <c r="I144" s="2">
        <f>'CUL53'!I144+CULX!I135</f>
        <v>44</v>
      </c>
      <c r="J144" s="2">
        <f>'CUL53'!J144+CULX!J135</f>
        <v>0</v>
      </c>
      <c r="K144" s="2">
        <f>'CUL53'!K144+CULX!K135</f>
        <v>0</v>
      </c>
      <c r="L144" s="2">
        <f>'CUL53'!L144+CULX!L135</f>
        <v>0</v>
      </c>
      <c r="M144" s="2">
        <f>'CUL53'!M144+CULX!M135</f>
        <v>0</v>
      </c>
      <c r="N144" s="2">
        <f>SUM(B144:M144)</f>
        <v>537</v>
      </c>
      <c r="O144" s="10">
        <f>N144/O68</f>
        <v>5.5798004987531173E-2</v>
      </c>
      <c r="P144" s="16"/>
      <c r="Q144" s="5"/>
      <c r="R144" s="16"/>
      <c r="S144" s="16"/>
    </row>
    <row r="145" spans="1:19">
      <c r="A145" s="5">
        <v>2010</v>
      </c>
      <c r="B145" s="2">
        <f>'CUL53'!B145+CULX!B136</f>
        <v>0</v>
      </c>
      <c r="C145" s="2">
        <f>'CUL53'!C145+CULX!C136</f>
        <v>0</v>
      </c>
      <c r="D145" s="2">
        <f>'CUL53'!D145+CULX!D136</f>
        <v>0</v>
      </c>
      <c r="E145" s="2">
        <f>'CUL53'!E145+CULX!E136</f>
        <v>0</v>
      </c>
      <c r="F145" s="2">
        <f>'CUL53'!F145+CULX!F136</f>
        <v>37</v>
      </c>
      <c r="G145" s="2">
        <f>'CUL53'!G145+CULX!G136</f>
        <v>136</v>
      </c>
      <c r="H145" s="2">
        <f>'CUL53'!H145+CULX!H136</f>
        <v>174</v>
      </c>
      <c r="I145" s="2">
        <f>'CUL53'!I145+CULX!I136</f>
        <v>352</v>
      </c>
      <c r="J145" s="2">
        <f>'CUL53'!J145+CULX!J136</f>
        <v>72</v>
      </c>
      <c r="K145" s="2">
        <f>'CUL53'!K145+CULX!K136</f>
        <v>0</v>
      </c>
      <c r="L145" s="2">
        <f>'CUL53'!L145+CULX!L136</f>
        <v>0</v>
      </c>
      <c r="M145" s="2">
        <f>'CUL53'!M145+CULX!M136</f>
        <v>0</v>
      </c>
      <c r="N145" s="2">
        <f>SUM(B145:M145)</f>
        <v>771</v>
      </c>
      <c r="O145" s="10">
        <f>N145/O69</f>
        <v>8.023727755229472E-2</v>
      </c>
      <c r="P145" s="16"/>
      <c r="Q145" s="5"/>
      <c r="R145" s="16"/>
      <c r="S145" s="16"/>
    </row>
    <row r="146" spans="1:19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16"/>
      <c r="Q146" s="5"/>
      <c r="R146" s="16"/>
      <c r="S146" s="16"/>
    </row>
    <row r="147" spans="1:19">
      <c r="A147" s="5">
        <v>2011</v>
      </c>
      <c r="B147" s="2">
        <f>'CUL53'!B147+CULX!B138</f>
        <v>0</v>
      </c>
      <c r="C147" s="2">
        <f>'CUL53'!C147+CULX!C138</f>
        <v>0</v>
      </c>
      <c r="D147" s="2">
        <f>'CUL53'!D147+CULX!D138</f>
        <v>0</v>
      </c>
      <c r="E147" s="2">
        <f>'CUL53'!E147+CULX!E138</f>
        <v>0</v>
      </c>
      <c r="F147" s="2">
        <f>'CUL53'!F147+CULX!F138</f>
        <v>0</v>
      </c>
      <c r="G147" s="2">
        <f>'CUL53'!G147+CULX!G138</f>
        <v>136</v>
      </c>
      <c r="H147" s="2">
        <f>'CUL53'!H147+CULX!H138</f>
        <v>394</v>
      </c>
      <c r="I147" s="2">
        <f>'CUL53'!I147+CULX!I138</f>
        <v>455</v>
      </c>
      <c r="J147" s="2">
        <f>'CUL53'!J147+CULX!J138</f>
        <v>111</v>
      </c>
      <c r="K147" s="2">
        <f>'CUL53'!K147+CULX!K138</f>
        <v>0</v>
      </c>
      <c r="L147" s="2">
        <f>'CUL53'!L147+CULX!L138</f>
        <v>0</v>
      </c>
      <c r="M147" s="2">
        <f>'CUL53'!M147+CULX!M138</f>
        <v>0</v>
      </c>
      <c r="N147" s="2">
        <f>SUM(B147:M147)</f>
        <v>1096</v>
      </c>
      <c r="O147" s="10">
        <f>N147/O71</f>
        <v>0.1108302153908383</v>
      </c>
      <c r="P147" s="16"/>
      <c r="Q147" s="5"/>
      <c r="R147" s="16"/>
      <c r="S147" s="16"/>
    </row>
    <row r="148" spans="1:19">
      <c r="A148" s="5">
        <v>2012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246</v>
      </c>
      <c r="H148" s="2">
        <v>200</v>
      </c>
      <c r="I148" s="2">
        <v>69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515</v>
      </c>
      <c r="O148" s="10">
        <f>N148/O72</f>
        <v>9.4149908592321752E-2</v>
      </c>
      <c r="P148" s="16"/>
      <c r="Q148" s="5"/>
      <c r="R148" s="16"/>
      <c r="S148" s="16"/>
    </row>
    <row r="149" spans="1:19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16"/>
      <c r="Q149" s="5"/>
      <c r="R149" s="16"/>
      <c r="S149" s="16"/>
    </row>
    <row r="150" spans="1:19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16"/>
      <c r="Q150" s="5"/>
      <c r="R150" s="16"/>
      <c r="S150" s="16"/>
    </row>
    <row r="151" spans="1:19" ht="16.5" thickBot="1">
      <c r="A151" s="13" t="s">
        <v>1</v>
      </c>
      <c r="B151" s="14">
        <f>SUM(B105:B148)</f>
        <v>0</v>
      </c>
      <c r="C151" s="14">
        <f t="shared" ref="C151:N151" si="3">SUM(C105:C148)</f>
        <v>0</v>
      </c>
      <c r="D151" s="14">
        <f t="shared" si="3"/>
        <v>28</v>
      </c>
      <c r="E151" s="14">
        <f t="shared" si="3"/>
        <v>5948</v>
      </c>
      <c r="F151" s="14">
        <f t="shared" si="3"/>
        <v>10026</v>
      </c>
      <c r="G151" s="14">
        <f t="shared" si="3"/>
        <v>21764</v>
      </c>
      <c r="H151" s="14">
        <f t="shared" si="3"/>
        <v>148982</v>
      </c>
      <c r="I151" s="14">
        <f t="shared" si="3"/>
        <v>122079</v>
      </c>
      <c r="J151" s="14">
        <f t="shared" si="3"/>
        <v>7883</v>
      </c>
      <c r="K151" s="14">
        <f t="shared" si="3"/>
        <v>0</v>
      </c>
      <c r="L151" s="14">
        <f t="shared" si="3"/>
        <v>0</v>
      </c>
      <c r="M151" s="14">
        <f t="shared" si="3"/>
        <v>0</v>
      </c>
      <c r="N151" s="14">
        <f t="shared" si="3"/>
        <v>316710</v>
      </c>
      <c r="O151" s="15">
        <f>N151/$I$77</f>
        <v>0.41626032074821973</v>
      </c>
      <c r="P151" s="16"/>
      <c r="Q151" s="7" t="s">
        <v>21</v>
      </c>
      <c r="R151" s="16"/>
      <c r="S151" s="16"/>
    </row>
    <row r="152" spans="1:19" ht="17.25" thickTop="1" thickBot="1">
      <c r="A152" s="24" t="s">
        <v>2</v>
      </c>
      <c r="B152" s="25">
        <f>AVERAGE(B105:B148)</f>
        <v>0</v>
      </c>
      <c r="C152" s="25">
        <f t="shared" ref="C152:N152" si="4">AVERAGE(C105:C148)</f>
        <v>0</v>
      </c>
      <c r="D152" s="25">
        <f t="shared" si="4"/>
        <v>0.68292682926829273</v>
      </c>
      <c r="E152" s="25">
        <f t="shared" si="4"/>
        <v>145.07317073170731</v>
      </c>
      <c r="F152" s="25">
        <f t="shared" si="4"/>
        <v>244.53658536585365</v>
      </c>
      <c r="G152" s="25">
        <f t="shared" si="4"/>
        <v>530.82926829268297</v>
      </c>
      <c r="H152" s="25">
        <f t="shared" si="4"/>
        <v>3633.7073170731705</v>
      </c>
      <c r="I152" s="25">
        <f t="shared" si="4"/>
        <v>2977.5365853658536</v>
      </c>
      <c r="J152" s="25">
        <f t="shared" si="4"/>
        <v>192.26829268292684</v>
      </c>
      <c r="K152" s="25">
        <f t="shared" si="4"/>
        <v>0</v>
      </c>
      <c r="L152" s="25">
        <f t="shared" si="4"/>
        <v>0</v>
      </c>
      <c r="M152" s="25">
        <f t="shared" si="4"/>
        <v>0</v>
      </c>
      <c r="N152" s="25">
        <f t="shared" si="4"/>
        <v>8559.72972972973</v>
      </c>
      <c r="O152" s="29">
        <f>AVERAGE(O94:O148)</f>
        <v>0.34215389983565592</v>
      </c>
      <c r="P152" s="16"/>
      <c r="Q152" s="7"/>
      <c r="R152" s="16"/>
      <c r="S152" s="16"/>
    </row>
    <row r="153" spans="1:19" ht="15.75" thickTop="1">
      <c r="A153" s="26"/>
      <c r="B153" s="25" t="s">
        <v>45</v>
      </c>
      <c r="C153" s="27"/>
      <c r="D153" s="27"/>
      <c r="E153" s="27"/>
      <c r="F153" s="26"/>
      <c r="G153" s="27"/>
      <c r="H153" s="27"/>
      <c r="I153" s="27"/>
      <c r="J153" s="27"/>
      <c r="K153" s="27"/>
      <c r="L153" s="27"/>
      <c r="M153" s="27"/>
      <c r="N153" s="27"/>
      <c r="O153" s="26"/>
      <c r="P153" s="16"/>
      <c r="Q153" s="5"/>
      <c r="R153" s="16"/>
      <c r="S153" s="16"/>
    </row>
    <row r="154" spans="1:19">
      <c r="A154" s="45" t="s">
        <v>51</v>
      </c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16"/>
      <c r="Q154" s="5"/>
      <c r="R154" s="16"/>
      <c r="S154" s="16"/>
    </row>
    <row r="155" spans="1:19">
      <c r="A155" s="45" t="s">
        <v>27</v>
      </c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16"/>
      <c r="Q155" s="5"/>
      <c r="R155" s="16"/>
      <c r="S155" s="16"/>
    </row>
    <row r="156" spans="1:19">
      <c r="A156" s="45" t="s">
        <v>25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6"/>
      <c r="P156" s="16"/>
      <c r="Q156" s="5"/>
      <c r="R156" s="16"/>
      <c r="S156" s="16"/>
    </row>
    <row r="157" spans="1:19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6" t="s">
        <v>20</v>
      </c>
      <c r="P157" s="16"/>
      <c r="Q157" s="5"/>
      <c r="R157" s="16"/>
      <c r="S157" s="16"/>
    </row>
    <row r="158" spans="1:19">
      <c r="A158" s="19" t="s">
        <v>0</v>
      </c>
      <c r="B158" s="12" t="s">
        <v>3</v>
      </c>
      <c r="C158" s="12" t="s">
        <v>4</v>
      </c>
      <c r="D158" s="12" t="s">
        <v>5</v>
      </c>
      <c r="E158" s="12" t="s">
        <v>6</v>
      </c>
      <c r="F158" s="12" t="s">
        <v>7</v>
      </c>
      <c r="G158" s="12" t="s">
        <v>8</v>
      </c>
      <c r="H158" s="12" t="s">
        <v>9</v>
      </c>
      <c r="I158" s="12" t="s">
        <v>10</v>
      </c>
      <c r="J158" s="12" t="s">
        <v>11</v>
      </c>
      <c r="K158" s="12" t="s">
        <v>12</v>
      </c>
      <c r="L158" s="12" t="s">
        <v>13</v>
      </c>
      <c r="M158" s="12" t="s">
        <v>14</v>
      </c>
      <c r="N158" s="12" t="s">
        <v>16</v>
      </c>
      <c r="O158" s="17" t="s">
        <v>19</v>
      </c>
      <c r="P158" s="6"/>
      <c r="Q158" s="16" t="s">
        <v>22</v>
      </c>
      <c r="R158" s="16"/>
      <c r="S158" s="16"/>
    </row>
    <row r="159" spans="1:19">
      <c r="A159" s="11">
        <v>1958</v>
      </c>
      <c r="B159" s="3">
        <f>C7-B83</f>
        <v>0</v>
      </c>
      <c r="C159" s="3">
        <f>D7-C83</f>
        <v>0</v>
      </c>
      <c r="D159" s="3">
        <v>0</v>
      </c>
      <c r="E159" s="3">
        <f t="shared" ref="E159:M159" si="5">F7-E83</f>
        <v>0</v>
      </c>
      <c r="F159" s="3">
        <f t="shared" si="5"/>
        <v>1777</v>
      </c>
      <c r="G159" s="3">
        <f t="shared" si="5"/>
        <v>4306</v>
      </c>
      <c r="H159" s="3">
        <f t="shared" si="5"/>
        <v>6238</v>
      </c>
      <c r="I159" s="3">
        <f t="shared" si="5"/>
        <v>7208</v>
      </c>
      <c r="J159" s="3">
        <f t="shared" si="5"/>
        <v>6801</v>
      </c>
      <c r="K159" s="3">
        <f t="shared" si="5"/>
        <v>0</v>
      </c>
      <c r="L159" s="3">
        <f t="shared" si="5"/>
        <v>0</v>
      </c>
      <c r="M159" s="3">
        <f t="shared" si="5"/>
        <v>0</v>
      </c>
      <c r="N159" s="3">
        <f>SUM(B159:M159)</f>
        <v>26330</v>
      </c>
      <c r="O159" s="9">
        <f>N159/O7</f>
        <v>1</v>
      </c>
      <c r="P159" s="16"/>
      <c r="Q159" s="10">
        <f>O159+O83</f>
        <v>1</v>
      </c>
      <c r="R159" s="16"/>
      <c r="S159" s="16"/>
    </row>
    <row r="160" spans="1:19">
      <c r="A160" s="5">
        <v>1959</v>
      </c>
      <c r="B160" s="2">
        <f>C8-B84</f>
        <v>0</v>
      </c>
      <c r="C160" s="2">
        <f>D8-C84</f>
        <v>0</v>
      </c>
      <c r="D160" s="2">
        <v>0</v>
      </c>
      <c r="E160" s="2">
        <v>0</v>
      </c>
      <c r="F160" s="2">
        <v>1611</v>
      </c>
      <c r="G160" s="2">
        <v>5219</v>
      </c>
      <c r="H160" s="2">
        <v>6948</v>
      </c>
      <c r="I160" s="2">
        <v>7396</v>
      </c>
      <c r="J160" s="2">
        <f>K8-J84</f>
        <v>902</v>
      </c>
      <c r="K160" s="2">
        <f>L8-K84</f>
        <v>0</v>
      </c>
      <c r="L160" s="2">
        <f>M8-L84</f>
        <v>0</v>
      </c>
      <c r="M160" s="2">
        <f>N8-M84</f>
        <v>0</v>
      </c>
      <c r="N160" s="2">
        <f>SUM(B160:M160)</f>
        <v>22076</v>
      </c>
      <c r="O160" s="10">
        <f>N160/O8</f>
        <v>1</v>
      </c>
      <c r="P160" s="16"/>
      <c r="Q160" s="10">
        <f>O160+O84</f>
        <v>1</v>
      </c>
      <c r="R160" s="16"/>
      <c r="S160" s="16"/>
    </row>
    <row r="161" spans="1:19">
      <c r="A161" s="5">
        <v>1960</v>
      </c>
      <c r="B161" s="2">
        <f>C9-B85</f>
        <v>0</v>
      </c>
      <c r="C161" s="2">
        <f>D9-C85</f>
        <v>0</v>
      </c>
      <c r="D161" s="2">
        <v>0</v>
      </c>
      <c r="E161" s="2">
        <v>555</v>
      </c>
      <c r="F161" s="2">
        <v>1020</v>
      </c>
      <c r="G161" s="2">
        <v>4149</v>
      </c>
      <c r="H161" s="2">
        <v>7339</v>
      </c>
      <c r="I161" s="2">
        <v>7722</v>
      </c>
      <c r="J161" s="2">
        <f>K9-J85</f>
        <v>1309</v>
      </c>
      <c r="K161" s="2">
        <f>L9-K85</f>
        <v>0</v>
      </c>
      <c r="L161" s="2">
        <f>M9-L85</f>
        <v>0</v>
      </c>
      <c r="M161" s="2">
        <f>N9-M85</f>
        <v>0</v>
      </c>
      <c r="N161" s="2">
        <f>SUM(B161:M161)</f>
        <v>22094</v>
      </c>
      <c r="O161" s="10">
        <f>N161/O9</f>
        <v>1</v>
      </c>
      <c r="P161" s="16"/>
      <c r="Q161" s="10">
        <f>O161+O85</f>
        <v>1</v>
      </c>
      <c r="R161" s="16"/>
      <c r="S161" s="16"/>
    </row>
    <row r="162" spans="1:19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/>
      <c r="P162" s="16"/>
      <c r="Q162" s="5"/>
      <c r="R162" s="16"/>
      <c r="S162" s="16"/>
    </row>
    <row r="163" spans="1:19">
      <c r="A163" s="5">
        <v>1961</v>
      </c>
      <c r="B163" s="2">
        <f>C11-B87</f>
        <v>0</v>
      </c>
      <c r="C163" s="2">
        <f>D11-C87</f>
        <v>0</v>
      </c>
      <c r="D163" s="2">
        <v>0</v>
      </c>
      <c r="E163" s="2">
        <v>3689</v>
      </c>
      <c r="F163" s="2">
        <v>916</v>
      </c>
      <c r="G163" s="2">
        <v>1010</v>
      </c>
      <c r="H163" s="2">
        <v>12910</v>
      </c>
      <c r="I163" s="2">
        <v>13107</v>
      </c>
      <c r="J163" s="2">
        <f>K11-J87</f>
        <v>10018</v>
      </c>
      <c r="K163" s="2">
        <f>L11-K87</f>
        <v>0</v>
      </c>
      <c r="L163" s="2">
        <f>M11-L87</f>
        <v>0</v>
      </c>
      <c r="M163" s="2">
        <f>N11-M87</f>
        <v>0</v>
      </c>
      <c r="N163" s="2">
        <f>SUM(B163:M163)</f>
        <v>41650</v>
      </c>
      <c r="O163" s="10">
        <f>N163/O11</f>
        <v>0.79230710698523821</v>
      </c>
      <c r="P163" s="16"/>
      <c r="Q163" s="10">
        <f>O163+O87</f>
        <v>0.79230710698523821</v>
      </c>
      <c r="R163" s="16"/>
      <c r="S163" s="16"/>
    </row>
    <row r="164" spans="1:19">
      <c r="A164" s="5">
        <v>1962</v>
      </c>
      <c r="B164" s="2">
        <f>C12-B88</f>
        <v>0</v>
      </c>
      <c r="C164" s="2">
        <f>D12-C88</f>
        <v>0</v>
      </c>
      <c r="D164" s="2">
        <v>0</v>
      </c>
      <c r="E164" s="2">
        <v>3052</v>
      </c>
      <c r="F164" s="2">
        <v>2981</v>
      </c>
      <c r="G164" s="2">
        <v>0</v>
      </c>
      <c r="H164" s="2">
        <v>7940</v>
      </c>
      <c r="I164" s="2">
        <v>15023</v>
      </c>
      <c r="J164" s="2">
        <f>K12-J88</f>
        <v>9941</v>
      </c>
      <c r="K164" s="2">
        <f>L12-K88</f>
        <v>0</v>
      </c>
      <c r="L164" s="2">
        <f>M12-L88</f>
        <v>0</v>
      </c>
      <c r="M164" s="2">
        <f>N12-M88</f>
        <v>0</v>
      </c>
      <c r="N164" s="2">
        <f>SUM(B164:M164)</f>
        <v>38937</v>
      </c>
      <c r="O164" s="10">
        <f>N164/O12</f>
        <v>0.7341063348416289</v>
      </c>
      <c r="P164" s="16"/>
      <c r="Q164" s="10">
        <f>O164+O88</f>
        <v>0.7341063348416289</v>
      </c>
      <c r="R164" s="16"/>
      <c r="S164" s="16"/>
    </row>
    <row r="165" spans="1:19">
      <c r="A165" s="5">
        <v>1963</v>
      </c>
      <c r="B165" s="2">
        <f>C13-B89</f>
        <v>0</v>
      </c>
      <c r="C165" s="2">
        <f>D13-C89</f>
        <v>0</v>
      </c>
      <c r="D165" s="2">
        <v>0</v>
      </c>
      <c r="E165" s="2">
        <v>2636</v>
      </c>
      <c r="F165" s="2">
        <v>3340</v>
      </c>
      <c r="G165" s="2">
        <v>2259</v>
      </c>
      <c r="H165" s="2">
        <v>8398</v>
      </c>
      <c r="I165" s="2">
        <v>8734</v>
      </c>
      <c r="J165" s="2">
        <f>K13-J89</f>
        <v>2743</v>
      </c>
      <c r="K165" s="2">
        <f>L13-K89</f>
        <v>0</v>
      </c>
      <c r="L165" s="2">
        <f>M13-L89</f>
        <v>0</v>
      </c>
      <c r="M165" s="2">
        <f>N13-M89</f>
        <v>0</v>
      </c>
      <c r="N165" s="2">
        <f>SUM(B165:M165)</f>
        <v>28110</v>
      </c>
      <c r="O165" s="10">
        <f>N165/O13</f>
        <v>0.51403492731096279</v>
      </c>
      <c r="P165" s="16"/>
      <c r="Q165" s="10">
        <f>O165+O89</f>
        <v>0.51403492731096279</v>
      </c>
      <c r="R165" s="16"/>
      <c r="S165" s="16"/>
    </row>
    <row r="166" spans="1:19">
      <c r="A166" s="5">
        <v>1964</v>
      </c>
      <c r="B166" s="2">
        <f>C14-B90</f>
        <v>0</v>
      </c>
      <c r="C166" s="2">
        <f>D14-C90</f>
        <v>0</v>
      </c>
      <c r="D166" s="2">
        <v>0</v>
      </c>
      <c r="E166" s="2">
        <f>F14-E90</f>
        <v>2465</v>
      </c>
      <c r="F166" s="2">
        <f>G14-F90</f>
        <v>2810</v>
      </c>
      <c r="G166" s="2">
        <f>H14-G90</f>
        <v>4584</v>
      </c>
      <c r="H166" s="2">
        <f>I14-H90</f>
        <v>15482</v>
      </c>
      <c r="I166" s="2">
        <f>J14-I90</f>
        <v>17702</v>
      </c>
      <c r="J166" s="2">
        <f>K14-J90</f>
        <v>5464</v>
      </c>
      <c r="K166" s="2">
        <f>L14-K90</f>
        <v>0</v>
      </c>
      <c r="L166" s="2">
        <f>M14-L90</f>
        <v>0</v>
      </c>
      <c r="M166" s="2">
        <f>N14-M90</f>
        <v>0</v>
      </c>
      <c r="N166" s="2">
        <f>SUM(B166:M166)</f>
        <v>48507</v>
      </c>
      <c r="O166" s="10">
        <f>N166/O14</f>
        <v>1</v>
      </c>
      <c r="P166" s="16"/>
      <c r="Q166" s="10">
        <f>O166+O90</f>
        <v>1</v>
      </c>
      <c r="R166" s="16"/>
      <c r="S166" s="16"/>
    </row>
    <row r="167" spans="1:19">
      <c r="A167" s="5">
        <v>1965</v>
      </c>
      <c r="B167" s="2">
        <f>C15-B91</f>
        <v>0</v>
      </c>
      <c r="C167" s="2">
        <f>D15-C91</f>
        <v>0</v>
      </c>
      <c r="D167" s="2">
        <v>0</v>
      </c>
      <c r="E167" s="2">
        <v>4100</v>
      </c>
      <c r="F167" s="2">
        <v>2109</v>
      </c>
      <c r="G167" s="2">
        <v>293</v>
      </c>
      <c r="H167" s="2">
        <v>4470</v>
      </c>
      <c r="I167" s="2">
        <f>J15-I91</f>
        <v>19123</v>
      </c>
      <c r="J167" s="2">
        <f>K15-J91</f>
        <v>3977</v>
      </c>
      <c r="K167" s="2">
        <f>L15-K91</f>
        <v>0</v>
      </c>
      <c r="L167" s="2">
        <f>M15-L91</f>
        <v>0</v>
      </c>
      <c r="M167" s="2">
        <f>N15-M91</f>
        <v>0</v>
      </c>
      <c r="N167" s="2">
        <f>SUM(B167:M167)</f>
        <v>34072</v>
      </c>
      <c r="O167" s="10">
        <f>N167/O15</f>
        <v>0.7574753784931415</v>
      </c>
      <c r="P167" s="16"/>
      <c r="Q167" s="10">
        <f>O167+O91</f>
        <v>0.7574753784931415</v>
      </c>
      <c r="R167" s="16"/>
      <c r="S167" s="16"/>
    </row>
    <row r="168" spans="1:19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6"/>
      <c r="P168" s="16"/>
      <c r="Q168" s="5"/>
      <c r="R168" s="16"/>
      <c r="S168" s="16"/>
    </row>
    <row r="169" spans="1:19">
      <c r="A169" s="5">
        <v>1966</v>
      </c>
      <c r="B169" s="2">
        <f t="shared" ref="B169:M169" si="6">C17-B93</f>
        <v>0</v>
      </c>
      <c r="C169" s="2">
        <f t="shared" si="6"/>
        <v>0</v>
      </c>
      <c r="D169" s="2">
        <f t="shared" si="6"/>
        <v>0</v>
      </c>
      <c r="E169" s="2">
        <f t="shared" si="6"/>
        <v>2299</v>
      </c>
      <c r="F169" s="2">
        <f t="shared" si="6"/>
        <v>6040</v>
      </c>
      <c r="G169" s="2">
        <f t="shared" si="6"/>
        <v>5455</v>
      </c>
      <c r="H169" s="2">
        <f t="shared" si="6"/>
        <v>19188</v>
      </c>
      <c r="I169" s="2">
        <f t="shared" si="6"/>
        <v>14707</v>
      </c>
      <c r="J169" s="2">
        <f t="shared" si="6"/>
        <v>4266</v>
      </c>
      <c r="K169" s="2">
        <f t="shared" si="6"/>
        <v>0</v>
      </c>
      <c r="L169" s="2">
        <f t="shared" si="6"/>
        <v>0</v>
      </c>
      <c r="M169" s="2">
        <f t="shared" si="6"/>
        <v>0</v>
      </c>
      <c r="N169" s="2">
        <f>SUM(B169:M169)</f>
        <v>51955</v>
      </c>
      <c r="O169" s="10">
        <f>N169/O17</f>
        <v>1</v>
      </c>
      <c r="P169" s="16"/>
      <c r="Q169" s="10">
        <f>O169+O93</f>
        <v>1</v>
      </c>
      <c r="R169" s="16"/>
      <c r="S169" s="16"/>
    </row>
    <row r="170" spans="1:19">
      <c r="A170" s="5">
        <v>1967</v>
      </c>
      <c r="B170" s="2">
        <f t="shared" ref="B170:M170" si="7">C18-B94</f>
        <v>0</v>
      </c>
      <c r="C170" s="2">
        <f t="shared" si="7"/>
        <v>0</v>
      </c>
      <c r="D170" s="2">
        <f t="shared" si="7"/>
        <v>0</v>
      </c>
      <c r="E170" s="2">
        <f t="shared" si="7"/>
        <v>4938</v>
      </c>
      <c r="F170" s="2">
        <f t="shared" si="7"/>
        <v>3255</v>
      </c>
      <c r="G170" s="2">
        <f t="shared" si="7"/>
        <v>1948</v>
      </c>
      <c r="H170" s="2">
        <f t="shared" si="7"/>
        <v>12088</v>
      </c>
      <c r="I170" s="2">
        <f t="shared" si="7"/>
        <v>19193</v>
      </c>
      <c r="J170" s="2">
        <f t="shared" si="7"/>
        <v>6853</v>
      </c>
      <c r="K170" s="2">
        <f t="shared" si="7"/>
        <v>0</v>
      </c>
      <c r="L170" s="2">
        <f t="shared" si="7"/>
        <v>0</v>
      </c>
      <c r="M170" s="2">
        <f t="shared" si="7"/>
        <v>0</v>
      </c>
      <c r="N170" s="2">
        <f>SUM(B170:M170)</f>
        <v>48275</v>
      </c>
      <c r="O170" s="10">
        <f>N170/O18</f>
        <v>1</v>
      </c>
      <c r="P170" s="16"/>
      <c r="Q170" s="10">
        <f>O170+O94</f>
        <v>1</v>
      </c>
      <c r="R170" s="16"/>
      <c r="S170" s="16"/>
    </row>
    <row r="171" spans="1:19">
      <c r="A171" s="5">
        <v>1968</v>
      </c>
      <c r="B171" s="2">
        <f t="shared" ref="B171:M171" si="8">C19-B95</f>
        <v>0</v>
      </c>
      <c r="C171" s="2">
        <f t="shared" si="8"/>
        <v>0</v>
      </c>
      <c r="D171" s="2">
        <f t="shared" si="8"/>
        <v>0</v>
      </c>
      <c r="E171" s="2">
        <f t="shared" si="8"/>
        <v>4154</v>
      </c>
      <c r="F171" s="2">
        <f t="shared" si="8"/>
        <v>3437</v>
      </c>
      <c r="G171" s="2">
        <f t="shared" si="8"/>
        <v>4152</v>
      </c>
      <c r="H171" s="2">
        <f t="shared" si="8"/>
        <v>20174</v>
      </c>
      <c r="I171" s="2">
        <f t="shared" si="8"/>
        <v>17253</v>
      </c>
      <c r="J171" s="2">
        <f t="shared" si="8"/>
        <v>3256</v>
      </c>
      <c r="K171" s="2">
        <f t="shared" si="8"/>
        <v>0</v>
      </c>
      <c r="L171" s="2">
        <f t="shared" si="8"/>
        <v>0</v>
      </c>
      <c r="M171" s="2">
        <f t="shared" si="8"/>
        <v>0</v>
      </c>
      <c r="N171" s="2">
        <f>SUM(B171:M171)</f>
        <v>52426</v>
      </c>
      <c r="O171" s="10">
        <f>N171/O19</f>
        <v>1</v>
      </c>
      <c r="P171" s="16"/>
      <c r="Q171" s="10">
        <f>O171+O95</f>
        <v>1</v>
      </c>
      <c r="R171" s="16"/>
      <c r="S171" s="16"/>
    </row>
    <row r="172" spans="1:19">
      <c r="A172" s="5">
        <v>1969</v>
      </c>
      <c r="B172" s="2">
        <f t="shared" ref="B172:M172" si="9">C20-B96</f>
        <v>0</v>
      </c>
      <c r="C172" s="2">
        <f t="shared" si="9"/>
        <v>0</v>
      </c>
      <c r="D172" s="2">
        <f t="shared" si="9"/>
        <v>0</v>
      </c>
      <c r="E172" s="2">
        <f t="shared" si="9"/>
        <v>3112</v>
      </c>
      <c r="F172" s="2">
        <f t="shared" si="9"/>
        <v>3779</v>
      </c>
      <c r="G172" s="2">
        <f t="shared" si="9"/>
        <v>3369</v>
      </c>
      <c r="H172" s="2">
        <f t="shared" si="9"/>
        <v>18517</v>
      </c>
      <c r="I172" s="2">
        <f t="shared" si="9"/>
        <v>19784</v>
      </c>
      <c r="J172" s="2">
        <f t="shared" si="9"/>
        <v>4712</v>
      </c>
      <c r="K172" s="2">
        <f t="shared" si="9"/>
        <v>0</v>
      </c>
      <c r="L172" s="2">
        <f t="shared" si="9"/>
        <v>0</v>
      </c>
      <c r="M172" s="2">
        <f t="shared" si="9"/>
        <v>0</v>
      </c>
      <c r="N172" s="2">
        <f>SUM(B172:M172)</f>
        <v>53273</v>
      </c>
      <c r="O172" s="10">
        <f>N172/O20</f>
        <v>1</v>
      </c>
      <c r="P172" s="16"/>
      <c r="Q172" s="10">
        <f>O172+O96</f>
        <v>1</v>
      </c>
      <c r="R172" s="16"/>
      <c r="S172" s="16"/>
    </row>
    <row r="173" spans="1:19">
      <c r="A173" s="5">
        <v>1970</v>
      </c>
      <c r="B173" s="2">
        <f t="shared" ref="B173:M173" si="10">C21-B97</f>
        <v>0</v>
      </c>
      <c r="C173" s="2">
        <f t="shared" si="10"/>
        <v>0</v>
      </c>
      <c r="D173" s="2">
        <f t="shared" si="10"/>
        <v>0</v>
      </c>
      <c r="E173" s="2">
        <f t="shared" si="10"/>
        <v>2192</v>
      </c>
      <c r="F173" s="2">
        <f t="shared" si="10"/>
        <v>4074</v>
      </c>
      <c r="G173" s="2">
        <f t="shared" si="10"/>
        <v>4594</v>
      </c>
      <c r="H173" s="2">
        <f t="shared" si="10"/>
        <v>21128</v>
      </c>
      <c r="I173" s="2">
        <f t="shared" si="10"/>
        <v>15181</v>
      </c>
      <c r="J173" s="2">
        <f t="shared" si="10"/>
        <v>1640</v>
      </c>
      <c r="K173" s="2">
        <f t="shared" si="10"/>
        <v>0</v>
      </c>
      <c r="L173" s="2">
        <f t="shared" si="10"/>
        <v>0</v>
      </c>
      <c r="M173" s="2">
        <f t="shared" si="10"/>
        <v>0</v>
      </c>
      <c r="N173" s="2">
        <f>SUM(B173:M173)</f>
        <v>48809</v>
      </c>
      <c r="O173" s="10">
        <f>N173/O21</f>
        <v>1</v>
      </c>
      <c r="P173" s="16"/>
      <c r="Q173" s="10">
        <f>O173+O97</f>
        <v>1</v>
      </c>
      <c r="R173" s="16"/>
      <c r="S173" s="16"/>
    </row>
    <row r="174" spans="1:19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6"/>
      <c r="Q174" s="10"/>
      <c r="R174" s="16"/>
      <c r="S174" s="16"/>
    </row>
    <row r="175" spans="1:19">
      <c r="A175" s="5">
        <v>1971</v>
      </c>
      <c r="B175" s="2">
        <f t="shared" ref="B175:M175" si="11">C23-B99</f>
        <v>0</v>
      </c>
      <c r="C175" s="2">
        <f t="shared" si="11"/>
        <v>0</v>
      </c>
      <c r="D175" s="2">
        <f t="shared" si="11"/>
        <v>0</v>
      </c>
      <c r="E175" s="2">
        <f t="shared" si="11"/>
        <v>3706</v>
      </c>
      <c r="F175" s="2">
        <f t="shared" si="11"/>
        <v>4024</v>
      </c>
      <c r="G175" s="2">
        <f t="shared" si="11"/>
        <v>4609</v>
      </c>
      <c r="H175" s="2">
        <f t="shared" si="11"/>
        <v>17242</v>
      </c>
      <c r="I175" s="2">
        <f t="shared" si="11"/>
        <v>19875</v>
      </c>
      <c r="J175" s="2">
        <f t="shared" si="11"/>
        <v>2784</v>
      </c>
      <c r="K175" s="2">
        <f t="shared" si="11"/>
        <v>0</v>
      </c>
      <c r="L175" s="2">
        <f t="shared" si="11"/>
        <v>0</v>
      </c>
      <c r="M175" s="2">
        <f t="shared" si="11"/>
        <v>0</v>
      </c>
      <c r="N175" s="2">
        <f>SUM(B175:M175)</f>
        <v>52240</v>
      </c>
      <c r="O175" s="10">
        <f>N175/O23</f>
        <v>1</v>
      </c>
      <c r="P175" s="16"/>
      <c r="Q175" s="10">
        <f>O175+O99</f>
        <v>1</v>
      </c>
      <c r="R175" s="16"/>
      <c r="S175" s="16"/>
    </row>
    <row r="176" spans="1:19">
      <c r="A176" s="5">
        <v>1972</v>
      </c>
      <c r="B176" s="2">
        <f t="shared" ref="B176:M176" si="12">C24-B100</f>
        <v>0</v>
      </c>
      <c r="C176" s="2">
        <f t="shared" si="12"/>
        <v>0</v>
      </c>
      <c r="D176" s="2">
        <f t="shared" si="12"/>
        <v>551</v>
      </c>
      <c r="E176" s="2">
        <f t="shared" si="12"/>
        <v>3575</v>
      </c>
      <c r="F176" s="2">
        <f t="shared" si="12"/>
        <v>3838</v>
      </c>
      <c r="G176" s="2">
        <f t="shared" si="12"/>
        <v>3740</v>
      </c>
      <c r="H176" s="2">
        <f t="shared" si="12"/>
        <v>13862</v>
      </c>
      <c r="I176" s="2">
        <f t="shared" si="12"/>
        <v>19682</v>
      </c>
      <c r="J176" s="2">
        <f t="shared" si="12"/>
        <v>4924</v>
      </c>
      <c r="K176" s="2">
        <f t="shared" si="12"/>
        <v>0</v>
      </c>
      <c r="L176" s="2">
        <f t="shared" si="12"/>
        <v>0</v>
      </c>
      <c r="M176" s="2">
        <f t="shared" si="12"/>
        <v>0</v>
      </c>
      <c r="N176" s="2">
        <f>SUM(B176:M176)</f>
        <v>50172</v>
      </c>
      <c r="O176" s="10">
        <f>N176/O24</f>
        <v>1</v>
      </c>
      <c r="P176" s="16"/>
      <c r="Q176" s="10">
        <f>O176+O100</f>
        <v>1</v>
      </c>
      <c r="R176" s="16"/>
      <c r="S176" s="16"/>
    </row>
    <row r="177" spans="1:19">
      <c r="A177" s="5">
        <v>1973</v>
      </c>
      <c r="B177" s="2">
        <f t="shared" ref="B177:M177" si="13">C25-B101</f>
        <v>0</v>
      </c>
      <c r="C177" s="2">
        <f t="shared" si="13"/>
        <v>0</v>
      </c>
      <c r="D177" s="2">
        <f t="shared" si="13"/>
        <v>0</v>
      </c>
      <c r="E177" s="2">
        <f t="shared" si="13"/>
        <v>1154</v>
      </c>
      <c r="F177" s="2">
        <f t="shared" si="13"/>
        <v>3469</v>
      </c>
      <c r="G177" s="2">
        <f t="shared" si="13"/>
        <v>4367</v>
      </c>
      <c r="H177" s="2">
        <f t="shared" si="13"/>
        <v>18979</v>
      </c>
      <c r="I177" s="2">
        <f t="shared" si="13"/>
        <v>18077</v>
      </c>
      <c r="J177" s="2">
        <f t="shared" si="13"/>
        <v>2624</v>
      </c>
      <c r="K177" s="2">
        <f t="shared" si="13"/>
        <v>0</v>
      </c>
      <c r="L177" s="2">
        <f t="shared" si="13"/>
        <v>0</v>
      </c>
      <c r="M177" s="2">
        <f t="shared" si="13"/>
        <v>0</v>
      </c>
      <c r="N177" s="2">
        <f>SUM(B177:M177)</f>
        <v>48670</v>
      </c>
      <c r="O177" s="10">
        <f>N177/O25</f>
        <v>1</v>
      </c>
      <c r="P177" s="16"/>
      <c r="Q177" s="10">
        <f>O177+O101</f>
        <v>1</v>
      </c>
      <c r="R177" s="16"/>
      <c r="S177" s="16"/>
    </row>
    <row r="178" spans="1:19">
      <c r="A178" s="5">
        <v>1974</v>
      </c>
      <c r="B178" s="2">
        <f t="shared" ref="B178:M178" si="14">C26-B102</f>
        <v>0</v>
      </c>
      <c r="C178" s="2">
        <f t="shared" si="14"/>
        <v>0</v>
      </c>
      <c r="D178" s="2">
        <f t="shared" si="14"/>
        <v>0</v>
      </c>
      <c r="E178" s="2">
        <f t="shared" si="14"/>
        <v>1559</v>
      </c>
      <c r="F178" s="2">
        <f t="shared" si="14"/>
        <v>3907</v>
      </c>
      <c r="G178" s="2">
        <f t="shared" si="14"/>
        <v>4266</v>
      </c>
      <c r="H178" s="2">
        <f t="shared" si="14"/>
        <v>18831</v>
      </c>
      <c r="I178" s="2">
        <f t="shared" si="14"/>
        <v>12962</v>
      </c>
      <c r="J178" s="2">
        <f t="shared" si="14"/>
        <v>0</v>
      </c>
      <c r="K178" s="2">
        <f t="shared" si="14"/>
        <v>0</v>
      </c>
      <c r="L178" s="2">
        <f t="shared" si="14"/>
        <v>0</v>
      </c>
      <c r="M178" s="2">
        <f t="shared" si="14"/>
        <v>0</v>
      </c>
      <c r="N178" s="2">
        <f>SUM(B178:M178)</f>
        <v>41525</v>
      </c>
      <c r="O178" s="10">
        <f>N178/O26</f>
        <v>1</v>
      </c>
      <c r="P178" s="16"/>
      <c r="Q178" s="10">
        <f>O178+O102</f>
        <v>1</v>
      </c>
      <c r="R178" s="16"/>
      <c r="S178" s="16"/>
    </row>
    <row r="179" spans="1:19">
      <c r="A179" s="5">
        <v>1975</v>
      </c>
      <c r="B179" s="2">
        <f t="shared" ref="B179:M179" si="15">C27-B103</f>
        <v>0</v>
      </c>
      <c r="C179" s="2">
        <f t="shared" si="15"/>
        <v>0</v>
      </c>
      <c r="D179" s="2">
        <f t="shared" si="15"/>
        <v>0</v>
      </c>
      <c r="E179" s="2">
        <f t="shared" si="15"/>
        <v>3567</v>
      </c>
      <c r="F179" s="2">
        <f t="shared" si="15"/>
        <v>3658</v>
      </c>
      <c r="G179" s="2">
        <f t="shared" si="15"/>
        <v>4272</v>
      </c>
      <c r="H179" s="2">
        <f t="shared" si="15"/>
        <v>16526</v>
      </c>
      <c r="I179" s="2">
        <f t="shared" si="15"/>
        <v>16457</v>
      </c>
      <c r="J179" s="2">
        <f t="shared" si="15"/>
        <v>0</v>
      </c>
      <c r="K179" s="2">
        <f t="shared" si="15"/>
        <v>0</v>
      </c>
      <c r="L179" s="2">
        <f t="shared" si="15"/>
        <v>0</v>
      </c>
      <c r="M179" s="2">
        <f t="shared" si="15"/>
        <v>0</v>
      </c>
      <c r="N179" s="2">
        <f>SUM(B179:M179)</f>
        <v>44480</v>
      </c>
      <c r="O179" s="10">
        <f>N179/O27</f>
        <v>1</v>
      </c>
      <c r="P179" s="16"/>
      <c r="Q179" s="10">
        <f>O179+O103</f>
        <v>1</v>
      </c>
      <c r="R179" s="16"/>
      <c r="S179" s="16"/>
    </row>
    <row r="180" spans="1:19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6"/>
      <c r="P180" s="16"/>
      <c r="Q180" s="5"/>
      <c r="R180" s="16"/>
      <c r="S180" s="16"/>
    </row>
    <row r="181" spans="1:19">
      <c r="A181" s="4">
        <v>1976</v>
      </c>
      <c r="B181" s="2">
        <f t="shared" ref="B181:M181" si="16">C29-B105</f>
        <v>0</v>
      </c>
      <c r="C181" s="2">
        <f t="shared" si="16"/>
        <v>0</v>
      </c>
      <c r="D181" s="2">
        <f t="shared" si="16"/>
        <v>0</v>
      </c>
      <c r="E181" s="2">
        <f t="shared" si="16"/>
        <v>1981</v>
      </c>
      <c r="F181" s="2">
        <f t="shared" si="16"/>
        <v>3135</v>
      </c>
      <c r="G181" s="2">
        <f t="shared" si="16"/>
        <v>3355</v>
      </c>
      <c r="H181" s="2">
        <f t="shared" si="16"/>
        <v>5373</v>
      </c>
      <c r="I181" s="2">
        <f t="shared" si="16"/>
        <v>4850</v>
      </c>
      <c r="J181" s="2">
        <f t="shared" si="16"/>
        <v>0</v>
      </c>
      <c r="K181" s="2">
        <f t="shared" si="16"/>
        <v>0</v>
      </c>
      <c r="L181" s="2">
        <f t="shared" si="16"/>
        <v>0</v>
      </c>
      <c r="M181" s="2">
        <f t="shared" si="16"/>
        <v>0</v>
      </c>
      <c r="N181" s="2">
        <f>SUM(B181:M181)</f>
        <v>18694</v>
      </c>
      <c r="O181" s="10">
        <f>N181/O29</f>
        <v>0.45470908737108384</v>
      </c>
      <c r="P181" s="16"/>
      <c r="Q181" s="10">
        <f>O181+O105</f>
        <v>1</v>
      </c>
      <c r="R181" s="16"/>
      <c r="S181" s="16"/>
    </row>
    <row r="182" spans="1:19">
      <c r="A182" s="4">
        <v>1977</v>
      </c>
      <c r="B182" s="2">
        <f t="shared" ref="B182:M182" si="17">C30-B106</f>
        <v>0</v>
      </c>
      <c r="C182" s="2">
        <f t="shared" si="17"/>
        <v>0</v>
      </c>
      <c r="D182" s="2">
        <f t="shared" si="17"/>
        <v>0</v>
      </c>
      <c r="E182" s="2">
        <f t="shared" si="17"/>
        <v>1893</v>
      </c>
      <c r="F182" s="2">
        <f t="shared" si="17"/>
        <v>3660</v>
      </c>
      <c r="G182" s="2">
        <f t="shared" si="17"/>
        <v>3258</v>
      </c>
      <c r="H182" s="2">
        <f t="shared" si="17"/>
        <v>6504</v>
      </c>
      <c r="I182" s="2">
        <f t="shared" si="17"/>
        <v>4043</v>
      </c>
      <c r="J182" s="2">
        <f t="shared" si="17"/>
        <v>0</v>
      </c>
      <c r="K182" s="2">
        <f t="shared" si="17"/>
        <v>0</v>
      </c>
      <c r="L182" s="2">
        <f t="shared" si="17"/>
        <v>0</v>
      </c>
      <c r="M182" s="2">
        <f t="shared" si="17"/>
        <v>0</v>
      </c>
      <c r="N182" s="2">
        <f>SUM(B182:M182)</f>
        <v>19358</v>
      </c>
      <c r="O182" s="10">
        <f>N182/O30</f>
        <v>0.48935739926184335</v>
      </c>
      <c r="P182" s="16"/>
      <c r="Q182" s="10">
        <f>O182+O106</f>
        <v>1</v>
      </c>
      <c r="R182" s="16"/>
      <c r="S182" s="16"/>
    </row>
    <row r="183" spans="1:19">
      <c r="A183" s="4">
        <v>1978</v>
      </c>
      <c r="B183" s="2">
        <f t="shared" ref="B183:M183" si="18">C31-B107</f>
        <v>0</v>
      </c>
      <c r="C183" s="2">
        <f t="shared" si="18"/>
        <v>0</v>
      </c>
      <c r="D183" s="2">
        <f t="shared" si="18"/>
        <v>0</v>
      </c>
      <c r="E183" s="2">
        <f t="shared" si="18"/>
        <v>1687</v>
      </c>
      <c r="F183" s="2">
        <f t="shared" si="18"/>
        <v>3234</v>
      </c>
      <c r="G183" s="2">
        <f t="shared" si="18"/>
        <v>4369</v>
      </c>
      <c r="H183" s="2">
        <f t="shared" si="18"/>
        <v>6425</v>
      </c>
      <c r="I183" s="2">
        <f t="shared" si="18"/>
        <v>3968</v>
      </c>
      <c r="J183" s="2">
        <f t="shared" si="18"/>
        <v>0</v>
      </c>
      <c r="K183" s="2">
        <f t="shared" si="18"/>
        <v>0</v>
      </c>
      <c r="L183" s="2">
        <f t="shared" si="18"/>
        <v>0</v>
      </c>
      <c r="M183" s="2">
        <f t="shared" si="18"/>
        <v>0</v>
      </c>
      <c r="N183" s="2">
        <f>SUM(B183:M183)</f>
        <v>19683</v>
      </c>
      <c r="O183" s="10">
        <f>N183/O31</f>
        <v>0.53719978165938864</v>
      </c>
      <c r="P183" s="16"/>
      <c r="Q183" s="10">
        <f>O183+O107</f>
        <v>1</v>
      </c>
      <c r="R183" s="16"/>
      <c r="S183" s="16"/>
    </row>
    <row r="184" spans="1:19">
      <c r="A184" s="4">
        <v>1979</v>
      </c>
      <c r="B184" s="2">
        <f t="shared" ref="B184:M184" si="19">C32-B108</f>
        <v>0</v>
      </c>
      <c r="C184" s="2">
        <f t="shared" si="19"/>
        <v>0</v>
      </c>
      <c r="D184" s="2">
        <f t="shared" si="19"/>
        <v>0</v>
      </c>
      <c r="E184" s="2">
        <f t="shared" si="19"/>
        <v>1897</v>
      </c>
      <c r="F184" s="2">
        <f t="shared" si="19"/>
        <v>2559</v>
      </c>
      <c r="G184" s="2">
        <f t="shared" si="19"/>
        <v>3386</v>
      </c>
      <c r="H184" s="2">
        <f t="shared" si="19"/>
        <v>4961</v>
      </c>
      <c r="I184" s="2">
        <f t="shared" si="19"/>
        <v>4222</v>
      </c>
      <c r="J184" s="2">
        <f t="shared" si="19"/>
        <v>228</v>
      </c>
      <c r="K184" s="2">
        <f t="shared" si="19"/>
        <v>0</v>
      </c>
      <c r="L184" s="2">
        <f t="shared" si="19"/>
        <v>0</v>
      </c>
      <c r="M184" s="2">
        <f t="shared" si="19"/>
        <v>0</v>
      </c>
      <c r="N184" s="2">
        <f>SUM(B184:M184)</f>
        <v>17253</v>
      </c>
      <c r="O184" s="10">
        <f>N184/O32</f>
        <v>0.57288484526497541</v>
      </c>
      <c r="P184" s="16"/>
      <c r="Q184" s="10">
        <f>O184+O108</f>
        <v>1</v>
      </c>
      <c r="R184" s="16"/>
      <c r="S184" s="16"/>
    </row>
    <row r="185" spans="1:19">
      <c r="A185" s="4">
        <v>1980</v>
      </c>
      <c r="B185" s="2">
        <f t="shared" ref="B185:M185" si="20">C33-B109</f>
        <v>0</v>
      </c>
      <c r="C185" s="2">
        <f t="shared" si="20"/>
        <v>0</v>
      </c>
      <c r="D185" s="2">
        <f t="shared" si="20"/>
        <v>0</v>
      </c>
      <c r="E185" s="2">
        <f t="shared" si="20"/>
        <v>976</v>
      </c>
      <c r="F185" s="2">
        <f t="shared" si="20"/>
        <v>2887</v>
      </c>
      <c r="G185" s="2">
        <f t="shared" si="20"/>
        <v>3538</v>
      </c>
      <c r="H185" s="2">
        <f t="shared" si="20"/>
        <v>6212</v>
      </c>
      <c r="I185" s="2">
        <f t="shared" si="20"/>
        <v>4022</v>
      </c>
      <c r="J185" s="2">
        <f t="shared" si="20"/>
        <v>97</v>
      </c>
      <c r="K185" s="2">
        <f t="shared" si="20"/>
        <v>0</v>
      </c>
      <c r="L185" s="2">
        <f t="shared" si="20"/>
        <v>0</v>
      </c>
      <c r="M185" s="2">
        <f t="shared" si="20"/>
        <v>0</v>
      </c>
      <c r="N185" s="2">
        <f>SUM(B185:M185)</f>
        <v>17732</v>
      </c>
      <c r="O185" s="10">
        <f>N185/O33</f>
        <v>0.56365428017419494</v>
      </c>
      <c r="P185" s="16"/>
      <c r="Q185" s="10">
        <f>O185+O109</f>
        <v>1</v>
      </c>
      <c r="R185" s="16"/>
      <c r="S185" s="16"/>
    </row>
    <row r="186" spans="1:19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6"/>
      <c r="P186" s="16"/>
      <c r="Q186" s="5"/>
      <c r="R186" s="16"/>
      <c r="S186" s="16"/>
    </row>
    <row r="187" spans="1:19">
      <c r="A187" s="4">
        <v>1981</v>
      </c>
      <c r="B187" s="2">
        <f t="shared" ref="B187:M187" si="21">C35-B111</f>
        <v>0</v>
      </c>
      <c r="C187" s="2">
        <f t="shared" si="21"/>
        <v>0</v>
      </c>
      <c r="D187" s="2">
        <f t="shared" si="21"/>
        <v>743</v>
      </c>
      <c r="E187" s="2">
        <f t="shared" si="21"/>
        <v>2579</v>
      </c>
      <c r="F187" s="2">
        <f t="shared" si="21"/>
        <v>3771</v>
      </c>
      <c r="G187" s="2">
        <f t="shared" si="21"/>
        <v>3320</v>
      </c>
      <c r="H187" s="2">
        <f t="shared" si="21"/>
        <v>4999</v>
      </c>
      <c r="I187" s="2">
        <f t="shared" si="21"/>
        <v>4234</v>
      </c>
      <c r="J187" s="2">
        <f t="shared" si="21"/>
        <v>11</v>
      </c>
      <c r="K187" s="2">
        <f t="shared" si="21"/>
        <v>0</v>
      </c>
      <c r="L187" s="2">
        <f t="shared" si="21"/>
        <v>0</v>
      </c>
      <c r="M187" s="2">
        <f t="shared" si="21"/>
        <v>0</v>
      </c>
      <c r="N187" s="2">
        <f>SUM(B187:M187)</f>
        <v>19657</v>
      </c>
      <c r="O187" s="10">
        <f>N187/O35</f>
        <v>0.62280590583613205</v>
      </c>
      <c r="P187" s="16"/>
      <c r="Q187" s="10">
        <f>O187+O111</f>
        <v>1</v>
      </c>
      <c r="R187" s="16"/>
      <c r="S187" s="16"/>
    </row>
    <row r="188" spans="1:19">
      <c r="A188" s="4">
        <v>1982</v>
      </c>
      <c r="B188" s="2">
        <f t="shared" ref="B188:M188" si="22">C36-B112</f>
        <v>0</v>
      </c>
      <c r="C188" s="2">
        <f t="shared" si="22"/>
        <v>0</v>
      </c>
      <c r="D188" s="2">
        <f t="shared" si="22"/>
        <v>0</v>
      </c>
      <c r="E188" s="2">
        <f t="shared" si="22"/>
        <v>1490</v>
      </c>
      <c r="F188" s="2">
        <f t="shared" si="22"/>
        <v>3336</v>
      </c>
      <c r="G188" s="2">
        <f t="shared" si="22"/>
        <v>3294</v>
      </c>
      <c r="H188" s="2">
        <f t="shared" si="22"/>
        <v>4866</v>
      </c>
      <c r="I188" s="2">
        <f t="shared" si="22"/>
        <v>4638</v>
      </c>
      <c r="J188" s="2">
        <f t="shared" si="22"/>
        <v>1344</v>
      </c>
      <c r="K188" s="2">
        <f t="shared" si="22"/>
        <v>0</v>
      </c>
      <c r="L188" s="2">
        <f t="shared" si="22"/>
        <v>0</v>
      </c>
      <c r="M188" s="2">
        <f t="shared" si="22"/>
        <v>0</v>
      </c>
      <c r="N188" s="2">
        <f>SUM(B188:M188)</f>
        <v>18968</v>
      </c>
      <c r="O188" s="10">
        <f>N188/O36</f>
        <v>0.58440398065132326</v>
      </c>
      <c r="P188" s="16"/>
      <c r="Q188" s="10">
        <f>O188+O112</f>
        <v>1</v>
      </c>
      <c r="R188" s="16"/>
      <c r="S188" s="16"/>
    </row>
    <row r="189" spans="1:19">
      <c r="A189" s="4">
        <v>1983</v>
      </c>
      <c r="B189" s="2">
        <f t="shared" ref="B189:M189" si="23">C37-B113</f>
        <v>0</v>
      </c>
      <c r="C189" s="2">
        <f t="shared" si="23"/>
        <v>0</v>
      </c>
      <c r="D189" s="2">
        <f t="shared" si="23"/>
        <v>0</v>
      </c>
      <c r="E189" s="2">
        <f t="shared" si="23"/>
        <v>0</v>
      </c>
      <c r="F189" s="2">
        <f t="shared" si="23"/>
        <v>931</v>
      </c>
      <c r="G189" s="2">
        <f t="shared" si="23"/>
        <v>3601</v>
      </c>
      <c r="H189" s="2">
        <f t="shared" si="23"/>
        <v>5229</v>
      </c>
      <c r="I189" s="2">
        <f t="shared" si="23"/>
        <v>4634</v>
      </c>
      <c r="J189" s="2">
        <f t="shared" si="23"/>
        <v>2143</v>
      </c>
      <c r="K189" s="2">
        <f t="shared" si="23"/>
        <v>0</v>
      </c>
      <c r="L189" s="2">
        <f t="shared" si="23"/>
        <v>0</v>
      </c>
      <c r="M189" s="2">
        <f t="shared" si="23"/>
        <v>0</v>
      </c>
      <c r="N189" s="2">
        <f>SUM(B189:M189)</f>
        <v>16538</v>
      </c>
      <c r="O189" s="10">
        <f>N189/O37</f>
        <v>0.53089788449808994</v>
      </c>
      <c r="P189" s="16"/>
      <c r="Q189" s="10">
        <f>O189+O113</f>
        <v>1</v>
      </c>
      <c r="R189" s="16"/>
      <c r="S189" s="16"/>
    </row>
    <row r="190" spans="1:19">
      <c r="A190" s="4">
        <v>1984</v>
      </c>
      <c r="B190" s="2">
        <f t="shared" ref="B190:M190" si="24">C38-B114</f>
        <v>0</v>
      </c>
      <c r="C190" s="2">
        <f t="shared" si="24"/>
        <v>0</v>
      </c>
      <c r="D190" s="2">
        <f t="shared" si="24"/>
        <v>0</v>
      </c>
      <c r="E190" s="2">
        <f t="shared" si="24"/>
        <v>756</v>
      </c>
      <c r="F190" s="2">
        <f t="shared" si="24"/>
        <v>2490</v>
      </c>
      <c r="G190" s="2">
        <f t="shared" si="24"/>
        <v>3320</v>
      </c>
      <c r="H190" s="2">
        <f t="shared" si="24"/>
        <v>4560</v>
      </c>
      <c r="I190" s="2">
        <f t="shared" si="24"/>
        <v>4946</v>
      </c>
      <c r="J190" s="2">
        <f t="shared" si="24"/>
        <v>1337</v>
      </c>
      <c r="K190" s="2">
        <f t="shared" si="24"/>
        <v>0</v>
      </c>
      <c r="L190" s="2">
        <f t="shared" si="24"/>
        <v>0</v>
      </c>
      <c r="M190" s="2">
        <f t="shared" si="24"/>
        <v>0</v>
      </c>
      <c r="N190" s="2">
        <f>SUM(B190:M190)</f>
        <v>17409</v>
      </c>
      <c r="O190" s="10">
        <f>N190/O38</f>
        <v>0.53298839665676756</v>
      </c>
      <c r="P190" s="16"/>
      <c r="Q190" s="10">
        <f>O190+O114</f>
        <v>1</v>
      </c>
      <c r="R190" s="16"/>
      <c r="S190" s="16"/>
    </row>
    <row r="191" spans="1:19">
      <c r="A191" s="4">
        <v>1985</v>
      </c>
      <c r="B191" s="2">
        <f t="shared" ref="B191:M191" si="25">C39-B115</f>
        <v>0</v>
      </c>
      <c r="C191" s="2">
        <f t="shared" si="25"/>
        <v>0</v>
      </c>
      <c r="D191" s="2">
        <f t="shared" si="25"/>
        <v>0</v>
      </c>
      <c r="E191" s="2">
        <f t="shared" si="25"/>
        <v>1476</v>
      </c>
      <c r="F191" s="2">
        <f t="shared" si="25"/>
        <v>3088</v>
      </c>
      <c r="G191" s="2">
        <f t="shared" si="25"/>
        <v>2993</v>
      </c>
      <c r="H191" s="2">
        <f t="shared" si="25"/>
        <v>4670</v>
      </c>
      <c r="I191" s="2">
        <f t="shared" si="25"/>
        <v>4114</v>
      </c>
      <c r="J191" s="2">
        <f t="shared" si="25"/>
        <v>490</v>
      </c>
      <c r="K191" s="2">
        <f t="shared" si="25"/>
        <v>0</v>
      </c>
      <c r="L191" s="2">
        <f t="shared" si="25"/>
        <v>0</v>
      </c>
      <c r="M191" s="2">
        <f t="shared" si="25"/>
        <v>0</v>
      </c>
      <c r="N191" s="2">
        <f>SUM(B191:M191)</f>
        <v>16831</v>
      </c>
      <c r="O191" s="10">
        <f>N191/O39</f>
        <v>0.58037931034482759</v>
      </c>
      <c r="P191" s="16"/>
      <c r="Q191" s="10">
        <f>O191+O115</f>
        <v>1</v>
      </c>
      <c r="R191" s="16"/>
      <c r="S191" s="16"/>
    </row>
    <row r="192" spans="1:19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6"/>
      <c r="P192" s="16"/>
      <c r="Q192" s="5"/>
      <c r="R192" s="16"/>
      <c r="S192" s="16"/>
    </row>
    <row r="193" spans="1:19">
      <c r="A193" s="4">
        <v>1986</v>
      </c>
      <c r="B193" s="2">
        <f t="shared" ref="B193:M193" si="26">C41-B117</f>
        <v>0</v>
      </c>
      <c r="C193" s="2">
        <f t="shared" si="26"/>
        <v>0</v>
      </c>
      <c r="D193" s="2">
        <f t="shared" si="26"/>
        <v>0</v>
      </c>
      <c r="E193" s="2">
        <f t="shared" si="26"/>
        <v>1996</v>
      </c>
      <c r="F193" s="2">
        <f t="shared" si="26"/>
        <v>2192</v>
      </c>
      <c r="G193" s="2">
        <f t="shared" si="26"/>
        <v>3369</v>
      </c>
      <c r="H193" s="2">
        <f t="shared" si="26"/>
        <v>4672</v>
      </c>
      <c r="I193" s="2">
        <f t="shared" si="26"/>
        <v>3319</v>
      </c>
      <c r="J193" s="2">
        <f t="shared" si="26"/>
        <v>0</v>
      </c>
      <c r="K193" s="2">
        <f t="shared" si="26"/>
        <v>0</v>
      </c>
      <c r="L193" s="2">
        <f t="shared" si="26"/>
        <v>0</v>
      </c>
      <c r="M193" s="2">
        <f t="shared" si="26"/>
        <v>0</v>
      </c>
      <c r="N193" s="2">
        <f>SUM(B193:M193)</f>
        <v>15548</v>
      </c>
      <c r="O193" s="10">
        <f>N193/O41</f>
        <v>0.58216946867862363</v>
      </c>
      <c r="P193" s="16"/>
      <c r="Q193" s="10">
        <f>O193+O117</f>
        <v>1</v>
      </c>
      <c r="R193" s="16"/>
      <c r="S193" s="16"/>
    </row>
    <row r="194" spans="1:19">
      <c r="A194" s="4">
        <v>1987</v>
      </c>
      <c r="B194" s="2">
        <f t="shared" ref="B194:M194" si="27">C42-B118</f>
        <v>0</v>
      </c>
      <c r="C194" s="2">
        <f t="shared" si="27"/>
        <v>0</v>
      </c>
      <c r="D194" s="2">
        <f t="shared" si="27"/>
        <v>0</v>
      </c>
      <c r="E194" s="2">
        <f t="shared" si="27"/>
        <v>326</v>
      </c>
      <c r="F194" s="2">
        <f t="shared" si="27"/>
        <v>3064</v>
      </c>
      <c r="G194" s="2">
        <f t="shared" si="27"/>
        <v>2986</v>
      </c>
      <c r="H194" s="2">
        <f t="shared" si="27"/>
        <v>4399</v>
      </c>
      <c r="I194" s="2">
        <f t="shared" si="27"/>
        <v>3297</v>
      </c>
      <c r="J194" s="2">
        <f t="shared" si="27"/>
        <v>0</v>
      </c>
      <c r="K194" s="2">
        <f t="shared" si="27"/>
        <v>0</v>
      </c>
      <c r="L194" s="2">
        <f t="shared" si="27"/>
        <v>0</v>
      </c>
      <c r="M194" s="2">
        <f t="shared" si="27"/>
        <v>0</v>
      </c>
      <c r="N194" s="2">
        <f>SUM(B194:M194)</f>
        <v>14072</v>
      </c>
      <c r="O194" s="10">
        <f>N194/O42</f>
        <v>0.54812448876251318</v>
      </c>
      <c r="P194" s="16"/>
      <c r="Q194" s="10">
        <f>O194+O118</f>
        <v>1</v>
      </c>
      <c r="R194" s="16"/>
      <c r="S194" s="16"/>
    </row>
    <row r="195" spans="1:19">
      <c r="A195" s="4">
        <v>1988</v>
      </c>
      <c r="B195" s="2">
        <f t="shared" ref="B195:M195" si="28">C43-B119</f>
        <v>0</v>
      </c>
      <c r="C195" s="2">
        <f t="shared" si="28"/>
        <v>0</v>
      </c>
      <c r="D195" s="2">
        <f t="shared" si="28"/>
        <v>0</v>
      </c>
      <c r="E195" s="2">
        <f t="shared" si="28"/>
        <v>1012</v>
      </c>
      <c r="F195" s="2">
        <f t="shared" si="28"/>
        <v>3348</v>
      </c>
      <c r="G195" s="2">
        <f t="shared" si="28"/>
        <v>3880</v>
      </c>
      <c r="H195" s="2">
        <f t="shared" si="28"/>
        <v>3627</v>
      </c>
      <c r="I195" s="2">
        <f t="shared" si="28"/>
        <v>3305</v>
      </c>
      <c r="J195" s="2">
        <f t="shared" si="28"/>
        <v>0</v>
      </c>
      <c r="K195" s="2">
        <f t="shared" si="28"/>
        <v>0</v>
      </c>
      <c r="L195" s="2">
        <f t="shared" si="28"/>
        <v>0</v>
      </c>
      <c r="M195" s="2">
        <f t="shared" si="28"/>
        <v>0</v>
      </c>
      <c r="N195" s="2">
        <f>SUM(B195:M195)</f>
        <v>15172</v>
      </c>
      <c r="O195" s="10">
        <f>N195/O43</f>
        <v>0.56656335188020468</v>
      </c>
      <c r="P195" s="16"/>
      <c r="Q195" s="10">
        <f>O195+O119</f>
        <v>1</v>
      </c>
      <c r="R195" s="16"/>
      <c r="S195" s="16"/>
    </row>
    <row r="196" spans="1:19">
      <c r="A196" s="4">
        <v>1989</v>
      </c>
      <c r="B196" s="2">
        <f t="shared" ref="B196:M196" si="29">C44-B120</f>
        <v>0</v>
      </c>
      <c r="C196" s="2">
        <f t="shared" si="29"/>
        <v>0</v>
      </c>
      <c r="D196" s="2">
        <f t="shared" si="29"/>
        <v>0</v>
      </c>
      <c r="E196" s="2">
        <f t="shared" si="29"/>
        <v>1683</v>
      </c>
      <c r="F196" s="2">
        <f t="shared" si="29"/>
        <v>2086</v>
      </c>
      <c r="G196" s="2">
        <f t="shared" si="29"/>
        <v>2797</v>
      </c>
      <c r="H196" s="2">
        <f t="shared" si="29"/>
        <v>3655</v>
      </c>
      <c r="I196" s="2">
        <f t="shared" si="29"/>
        <v>3269</v>
      </c>
      <c r="J196" s="2">
        <f t="shared" si="29"/>
        <v>0</v>
      </c>
      <c r="K196" s="2">
        <f t="shared" si="29"/>
        <v>0</v>
      </c>
      <c r="L196" s="2">
        <f t="shared" si="29"/>
        <v>0</v>
      </c>
      <c r="M196" s="2">
        <f t="shared" si="29"/>
        <v>0</v>
      </c>
      <c r="N196" s="2">
        <f>SUM(B196:M196)</f>
        <v>13490</v>
      </c>
      <c r="O196" s="10">
        <f>N196/O44</f>
        <v>0.5467736705577172</v>
      </c>
      <c r="P196" s="16"/>
      <c r="Q196" s="10">
        <f>O196+O120</f>
        <v>1</v>
      </c>
      <c r="R196" s="16"/>
      <c r="S196" s="16"/>
    </row>
    <row r="197" spans="1:19">
      <c r="A197" s="4">
        <v>1990</v>
      </c>
      <c r="B197" s="2">
        <f t="shared" ref="B197:M197" si="30">C45-B121</f>
        <v>0</v>
      </c>
      <c r="C197" s="2">
        <f t="shared" si="30"/>
        <v>0</v>
      </c>
      <c r="D197" s="2">
        <f t="shared" si="30"/>
        <v>0</v>
      </c>
      <c r="E197" s="2">
        <f t="shared" si="30"/>
        <v>1929</v>
      </c>
      <c r="F197" s="2">
        <f t="shared" si="30"/>
        <v>2188</v>
      </c>
      <c r="G197" s="2">
        <f t="shared" si="30"/>
        <v>3349</v>
      </c>
      <c r="H197" s="2">
        <f t="shared" si="30"/>
        <v>5443</v>
      </c>
      <c r="I197" s="2">
        <f t="shared" si="30"/>
        <v>646</v>
      </c>
      <c r="J197" s="2">
        <f t="shared" si="30"/>
        <v>0</v>
      </c>
      <c r="K197" s="2">
        <f t="shared" si="30"/>
        <v>0</v>
      </c>
      <c r="L197" s="2">
        <f t="shared" si="30"/>
        <v>0</v>
      </c>
      <c r="M197" s="2">
        <f t="shared" si="30"/>
        <v>0</v>
      </c>
      <c r="N197" s="2">
        <f>SUM(B197:M197)</f>
        <v>13555</v>
      </c>
      <c r="O197" s="10">
        <f>N197/O45</f>
        <v>0.57514426340801084</v>
      </c>
      <c r="P197" s="16"/>
      <c r="Q197" s="10">
        <f>O197+O121</f>
        <v>1</v>
      </c>
      <c r="R197" s="16"/>
      <c r="S197" s="16"/>
    </row>
    <row r="198" spans="1:19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6"/>
      <c r="P198" s="16"/>
      <c r="Q198" s="5"/>
      <c r="R198" s="16"/>
      <c r="S198" s="16"/>
    </row>
    <row r="199" spans="1:19">
      <c r="A199" s="5">
        <v>1991</v>
      </c>
      <c r="B199" s="2">
        <f t="shared" ref="B199:M199" si="31">C47-B123</f>
        <v>0</v>
      </c>
      <c r="C199" s="2">
        <f t="shared" si="31"/>
        <v>0</v>
      </c>
      <c r="D199" s="2">
        <f t="shared" si="31"/>
        <v>441</v>
      </c>
      <c r="E199" s="2">
        <f t="shared" si="31"/>
        <v>2596</v>
      </c>
      <c r="F199" s="2">
        <f t="shared" si="31"/>
        <v>2254</v>
      </c>
      <c r="G199" s="2">
        <f t="shared" si="31"/>
        <v>2160</v>
      </c>
      <c r="H199" s="2">
        <f t="shared" si="31"/>
        <v>4648</v>
      </c>
      <c r="I199" s="2">
        <f t="shared" si="31"/>
        <v>1450</v>
      </c>
      <c r="J199" s="2">
        <f t="shared" si="31"/>
        <v>0</v>
      </c>
      <c r="K199" s="2">
        <f t="shared" si="31"/>
        <v>0</v>
      </c>
      <c r="L199" s="2">
        <f t="shared" si="31"/>
        <v>0</v>
      </c>
      <c r="M199" s="2">
        <f t="shared" si="31"/>
        <v>0</v>
      </c>
      <c r="N199" s="2">
        <f>SUM(B199:M199)</f>
        <v>13549</v>
      </c>
      <c r="O199" s="10">
        <f>N199/O47</f>
        <v>0.61169300225733636</v>
      </c>
      <c r="P199" s="16"/>
      <c r="Q199" s="10">
        <f>O199+O123</f>
        <v>1</v>
      </c>
      <c r="R199" s="16"/>
      <c r="S199" s="16"/>
    </row>
    <row r="200" spans="1:19">
      <c r="A200" s="5">
        <v>1992</v>
      </c>
      <c r="B200" s="2">
        <f t="shared" ref="B200:M200" si="32">C48-B124</f>
        <v>0</v>
      </c>
      <c r="C200" s="2">
        <f t="shared" si="32"/>
        <v>0</v>
      </c>
      <c r="D200" s="2">
        <f t="shared" si="32"/>
        <v>0</v>
      </c>
      <c r="E200" s="2">
        <f t="shared" si="32"/>
        <v>1763</v>
      </c>
      <c r="F200" s="2">
        <f t="shared" si="32"/>
        <v>2046</v>
      </c>
      <c r="G200" s="2">
        <f t="shared" si="32"/>
        <v>2285</v>
      </c>
      <c r="H200" s="2">
        <f t="shared" si="32"/>
        <v>3881</v>
      </c>
      <c r="I200" s="2">
        <f t="shared" si="32"/>
        <v>2414</v>
      </c>
      <c r="J200" s="2">
        <f t="shared" si="32"/>
        <v>0</v>
      </c>
      <c r="K200" s="2">
        <f t="shared" si="32"/>
        <v>0</v>
      </c>
      <c r="L200" s="2">
        <f t="shared" si="32"/>
        <v>0</v>
      </c>
      <c r="M200" s="2">
        <f t="shared" si="32"/>
        <v>0</v>
      </c>
      <c r="N200" s="2">
        <f>SUM(B200:M200)</f>
        <v>12389</v>
      </c>
      <c r="O200" s="10">
        <f>N200/O48</f>
        <v>0.66733099919202798</v>
      </c>
      <c r="P200" s="16"/>
      <c r="Q200" s="10">
        <f>O200+O124</f>
        <v>1</v>
      </c>
      <c r="R200" s="16"/>
      <c r="S200" s="16"/>
    </row>
    <row r="201" spans="1:19">
      <c r="A201" s="5">
        <v>1993</v>
      </c>
      <c r="B201" s="2">
        <f t="shared" ref="B201:M201" si="33">C49-B125</f>
        <v>0</v>
      </c>
      <c r="C201" s="2">
        <f t="shared" si="33"/>
        <v>0</v>
      </c>
      <c r="D201" s="2">
        <f t="shared" si="33"/>
        <v>0</v>
      </c>
      <c r="E201" s="2">
        <f t="shared" si="33"/>
        <v>225</v>
      </c>
      <c r="F201" s="2">
        <f t="shared" si="33"/>
        <v>2990</v>
      </c>
      <c r="G201" s="2">
        <f t="shared" si="33"/>
        <v>2924</v>
      </c>
      <c r="H201" s="2">
        <f t="shared" si="33"/>
        <v>5024</v>
      </c>
      <c r="I201" s="2">
        <f t="shared" si="33"/>
        <v>3458</v>
      </c>
      <c r="J201" s="2">
        <f t="shared" si="33"/>
        <v>0</v>
      </c>
      <c r="K201" s="2">
        <f t="shared" si="33"/>
        <v>0</v>
      </c>
      <c r="L201" s="2">
        <f t="shared" si="33"/>
        <v>0</v>
      </c>
      <c r="M201" s="2">
        <f t="shared" si="33"/>
        <v>0</v>
      </c>
      <c r="N201" s="2">
        <f>SUM(B201:M201)</f>
        <v>14621</v>
      </c>
      <c r="O201" s="10">
        <f>N201/O49</f>
        <v>0.64070990359333913</v>
      </c>
      <c r="P201" s="2"/>
      <c r="Q201" s="10">
        <f>O201+O125</f>
        <v>1</v>
      </c>
      <c r="R201" s="16"/>
      <c r="S201" s="16"/>
    </row>
    <row r="202" spans="1:19">
      <c r="A202" s="5">
        <v>1994</v>
      </c>
      <c r="B202" s="2">
        <f t="shared" ref="B202:M202" si="34">C50-B126</f>
        <v>0</v>
      </c>
      <c r="C202" s="2">
        <f t="shared" si="34"/>
        <v>0</v>
      </c>
      <c r="D202" s="2">
        <f t="shared" si="34"/>
        <v>0</v>
      </c>
      <c r="E202" s="2">
        <f t="shared" si="34"/>
        <v>1427</v>
      </c>
      <c r="F202" s="2">
        <f t="shared" si="34"/>
        <v>2705</v>
      </c>
      <c r="G202" s="2">
        <f t="shared" si="34"/>
        <v>3779</v>
      </c>
      <c r="H202" s="2">
        <f t="shared" si="34"/>
        <v>3870</v>
      </c>
      <c r="I202" s="2">
        <f t="shared" si="34"/>
        <v>1899</v>
      </c>
      <c r="J202" s="2">
        <f t="shared" si="34"/>
        <v>0</v>
      </c>
      <c r="K202" s="2">
        <f t="shared" si="34"/>
        <v>0</v>
      </c>
      <c r="L202" s="2">
        <f t="shared" si="34"/>
        <v>0</v>
      </c>
      <c r="M202" s="2">
        <f t="shared" si="34"/>
        <v>0</v>
      </c>
      <c r="N202" s="2">
        <f>SUM(B202:M202)</f>
        <v>13680</v>
      </c>
      <c r="O202" s="10">
        <f>N202/O50</f>
        <v>0.56973886968472787</v>
      </c>
      <c r="P202" s="16"/>
      <c r="Q202" s="10">
        <f>O202+O126</f>
        <v>1</v>
      </c>
      <c r="R202" s="16"/>
      <c r="S202" s="16"/>
    </row>
    <row r="203" spans="1:19">
      <c r="A203" s="5">
        <v>1995</v>
      </c>
      <c r="B203" s="2">
        <f t="shared" ref="B203:M203" si="35">C51-B127</f>
        <v>0</v>
      </c>
      <c r="C203" s="2">
        <f t="shared" si="35"/>
        <v>0</v>
      </c>
      <c r="D203" s="2">
        <f t="shared" si="35"/>
        <v>0</v>
      </c>
      <c r="E203" s="2">
        <f t="shared" si="35"/>
        <v>0</v>
      </c>
      <c r="F203" s="2">
        <f t="shared" si="35"/>
        <v>1706</v>
      </c>
      <c r="G203" s="2">
        <f t="shared" si="35"/>
        <v>2072</v>
      </c>
      <c r="H203" s="2">
        <f t="shared" si="35"/>
        <v>4618</v>
      </c>
      <c r="I203" s="2">
        <f t="shared" si="35"/>
        <v>3402</v>
      </c>
      <c r="J203" s="2">
        <f t="shared" si="35"/>
        <v>86</v>
      </c>
      <c r="K203" s="2">
        <f t="shared" si="35"/>
        <v>0</v>
      </c>
      <c r="L203" s="2">
        <f t="shared" si="35"/>
        <v>0</v>
      </c>
      <c r="M203" s="2">
        <f t="shared" si="35"/>
        <v>0</v>
      </c>
      <c r="N203" s="2">
        <f>SUM(B203:M203)</f>
        <v>11884</v>
      </c>
      <c r="O203" s="10">
        <f>N203/O51</f>
        <v>0.55143612825390931</v>
      </c>
      <c r="P203" s="16"/>
      <c r="Q203" s="10">
        <f>O203+O127</f>
        <v>1</v>
      </c>
      <c r="R203" s="16"/>
      <c r="S203" s="16"/>
    </row>
    <row r="204" spans="1:19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6"/>
      <c r="Q204" s="10"/>
      <c r="R204" s="16"/>
      <c r="S204" s="16"/>
    </row>
    <row r="205" spans="1:19">
      <c r="A205" s="5">
        <v>1996</v>
      </c>
      <c r="B205" s="2">
        <f t="shared" ref="B205:M205" si="36">C53-B129</f>
        <v>0</v>
      </c>
      <c r="C205" s="2">
        <f t="shared" si="36"/>
        <v>0</v>
      </c>
      <c r="D205" s="2">
        <f t="shared" si="36"/>
        <v>0</v>
      </c>
      <c r="E205" s="2">
        <f t="shared" si="36"/>
        <v>2237</v>
      </c>
      <c r="F205" s="2">
        <f t="shared" si="36"/>
        <v>2149</v>
      </c>
      <c r="G205" s="2">
        <f t="shared" si="36"/>
        <v>2210</v>
      </c>
      <c r="H205" s="2">
        <f t="shared" si="36"/>
        <v>4062</v>
      </c>
      <c r="I205" s="2">
        <f t="shared" si="36"/>
        <v>2454</v>
      </c>
      <c r="J205" s="2">
        <f t="shared" si="36"/>
        <v>0</v>
      </c>
      <c r="K205" s="2">
        <f t="shared" si="36"/>
        <v>0</v>
      </c>
      <c r="L205" s="2">
        <f t="shared" si="36"/>
        <v>0</v>
      </c>
      <c r="M205" s="2">
        <f t="shared" si="36"/>
        <v>0</v>
      </c>
      <c r="N205" s="2">
        <f>SUM(B205:M205)</f>
        <v>13112</v>
      </c>
      <c r="O205" s="10">
        <f>N205/O53</f>
        <v>0.59076368551475555</v>
      </c>
      <c r="P205" s="16"/>
      <c r="Q205" s="10">
        <f>O205+O129</f>
        <v>1</v>
      </c>
      <c r="R205" s="16"/>
      <c r="S205" s="16"/>
    </row>
    <row r="206" spans="1:19">
      <c r="A206" s="5">
        <v>1997</v>
      </c>
      <c r="B206" s="2">
        <f t="shared" ref="B206:M206" si="37">C54-B130</f>
        <v>0</v>
      </c>
      <c r="C206" s="2">
        <f t="shared" si="37"/>
        <v>0</v>
      </c>
      <c r="D206" s="2">
        <f t="shared" si="37"/>
        <v>0</v>
      </c>
      <c r="E206" s="2">
        <f t="shared" si="37"/>
        <v>1419</v>
      </c>
      <c r="F206" s="2">
        <f t="shared" si="37"/>
        <v>2073</v>
      </c>
      <c r="G206" s="2">
        <f t="shared" si="37"/>
        <v>2888</v>
      </c>
      <c r="H206" s="2">
        <f t="shared" si="37"/>
        <v>4000</v>
      </c>
      <c r="I206" s="2">
        <f t="shared" si="37"/>
        <v>2517</v>
      </c>
      <c r="J206" s="2">
        <f t="shared" si="37"/>
        <v>0</v>
      </c>
      <c r="K206" s="2">
        <f t="shared" si="37"/>
        <v>0</v>
      </c>
      <c r="L206" s="2">
        <f t="shared" si="37"/>
        <v>0</v>
      </c>
      <c r="M206" s="2">
        <f t="shared" si="37"/>
        <v>0</v>
      </c>
      <c r="N206" s="2">
        <f>SUM(B206:M206)</f>
        <v>12897</v>
      </c>
      <c r="O206" s="10">
        <f>N206/O54</f>
        <v>0.54179969752982693</v>
      </c>
      <c r="P206" s="16"/>
      <c r="Q206" s="10">
        <f>O206+O130</f>
        <v>1</v>
      </c>
      <c r="R206" s="16"/>
      <c r="S206" s="16"/>
    </row>
    <row r="207" spans="1:19">
      <c r="A207" s="5">
        <v>1998</v>
      </c>
      <c r="B207" s="2">
        <f t="shared" ref="B207:M207" si="38">C55-B131</f>
        <v>0</v>
      </c>
      <c r="C207" s="2">
        <f t="shared" si="38"/>
        <v>0</v>
      </c>
      <c r="D207" s="2">
        <f t="shared" si="38"/>
        <v>0</v>
      </c>
      <c r="E207" s="2">
        <f t="shared" si="38"/>
        <v>1715</v>
      </c>
      <c r="F207" s="2">
        <f t="shared" si="38"/>
        <v>1924</v>
      </c>
      <c r="G207" s="2">
        <f t="shared" si="38"/>
        <v>3050</v>
      </c>
      <c r="H207" s="2">
        <f t="shared" si="38"/>
        <v>3451</v>
      </c>
      <c r="I207" s="2">
        <f t="shared" si="38"/>
        <v>2000</v>
      </c>
      <c r="J207" s="2">
        <f t="shared" si="38"/>
        <v>0</v>
      </c>
      <c r="K207" s="2">
        <f t="shared" si="38"/>
        <v>0</v>
      </c>
      <c r="L207" s="2">
        <f t="shared" si="38"/>
        <v>0</v>
      </c>
      <c r="M207" s="2">
        <f t="shared" si="38"/>
        <v>0</v>
      </c>
      <c r="N207" s="2">
        <f>SUM(B207:M207)</f>
        <v>12140</v>
      </c>
      <c r="O207" s="10">
        <f>N207/O55</f>
        <v>0.57022076092062002</v>
      </c>
      <c r="P207" s="16"/>
      <c r="Q207" s="10">
        <f>O207+O131</f>
        <v>1</v>
      </c>
      <c r="R207" s="16"/>
      <c r="S207" s="16"/>
    </row>
    <row r="208" spans="1:19">
      <c r="A208" s="5">
        <v>1999</v>
      </c>
      <c r="B208" s="2">
        <f t="shared" ref="B208:M208" si="39">C56-B132</f>
        <v>0</v>
      </c>
      <c r="C208" s="2">
        <f t="shared" si="39"/>
        <v>0</v>
      </c>
      <c r="D208" s="2">
        <f t="shared" si="39"/>
        <v>204</v>
      </c>
      <c r="E208" s="2">
        <f t="shared" si="39"/>
        <v>2374</v>
      </c>
      <c r="F208" s="2">
        <f t="shared" si="39"/>
        <v>1922</v>
      </c>
      <c r="G208" s="2">
        <f t="shared" si="39"/>
        <v>2012</v>
      </c>
      <c r="H208" s="2">
        <f t="shared" si="39"/>
        <v>3159</v>
      </c>
      <c r="I208" s="2">
        <f t="shared" si="39"/>
        <v>2035</v>
      </c>
      <c r="J208" s="2">
        <f t="shared" si="39"/>
        <v>0</v>
      </c>
      <c r="K208" s="2">
        <f t="shared" si="39"/>
        <v>0</v>
      </c>
      <c r="L208" s="2">
        <f t="shared" si="39"/>
        <v>0</v>
      </c>
      <c r="M208" s="2">
        <f t="shared" si="39"/>
        <v>0</v>
      </c>
      <c r="N208" s="2">
        <f>SUM(B208:M208)</f>
        <v>11706</v>
      </c>
      <c r="O208" s="10">
        <f>N208/O56</f>
        <v>0.55360605344052971</v>
      </c>
      <c r="P208" s="16"/>
      <c r="Q208" s="10">
        <f>O208+O132</f>
        <v>1</v>
      </c>
      <c r="R208" s="16"/>
      <c r="S208" s="16"/>
    </row>
    <row r="209" spans="1:19">
      <c r="A209" s="5">
        <v>2000</v>
      </c>
      <c r="B209" s="2">
        <f t="shared" ref="B209:M209" si="40">C57-B133</f>
        <v>0</v>
      </c>
      <c r="C209" s="2">
        <f t="shared" si="40"/>
        <v>0</v>
      </c>
      <c r="D209" s="2">
        <f t="shared" si="40"/>
        <v>0</v>
      </c>
      <c r="E209" s="2">
        <f t="shared" si="40"/>
        <v>1799</v>
      </c>
      <c r="F209" s="2">
        <f t="shared" si="40"/>
        <v>1451</v>
      </c>
      <c r="G209" s="2">
        <f t="shared" si="40"/>
        <v>2496</v>
      </c>
      <c r="H209" s="2">
        <f t="shared" si="40"/>
        <v>3599</v>
      </c>
      <c r="I209" s="2">
        <f t="shared" si="40"/>
        <v>1232</v>
      </c>
      <c r="J209" s="2">
        <f t="shared" si="40"/>
        <v>0</v>
      </c>
      <c r="K209" s="2">
        <f t="shared" si="40"/>
        <v>0</v>
      </c>
      <c r="L209" s="2">
        <f t="shared" si="40"/>
        <v>0</v>
      </c>
      <c r="M209" s="2">
        <f t="shared" si="40"/>
        <v>0</v>
      </c>
      <c r="N209" s="2">
        <f>SUM(B209:M209)</f>
        <v>10577</v>
      </c>
      <c r="O209" s="10">
        <f>N209/O57</f>
        <v>0.54684107124392511</v>
      </c>
      <c r="P209" s="16"/>
      <c r="Q209" s="10">
        <f>O209+O133</f>
        <v>1</v>
      </c>
      <c r="R209" s="16"/>
      <c r="S209" s="16"/>
    </row>
    <row r="210" spans="1:19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6"/>
      <c r="Q210" s="10"/>
      <c r="R210" s="16"/>
      <c r="S210" s="16"/>
    </row>
    <row r="211" spans="1:19">
      <c r="A211" s="5">
        <v>2001</v>
      </c>
      <c r="B211" s="2">
        <f t="shared" ref="B211:M211" si="41">C59-B135</f>
        <v>0</v>
      </c>
      <c r="C211" s="2">
        <f t="shared" si="41"/>
        <v>0</v>
      </c>
      <c r="D211" s="2">
        <f t="shared" si="41"/>
        <v>0</v>
      </c>
      <c r="E211" s="2">
        <f t="shared" si="41"/>
        <v>1340</v>
      </c>
      <c r="F211" s="2">
        <f t="shared" si="41"/>
        <v>2075</v>
      </c>
      <c r="G211" s="2">
        <f t="shared" si="41"/>
        <v>1487</v>
      </c>
      <c r="H211" s="2">
        <f t="shared" si="41"/>
        <v>3669</v>
      </c>
      <c r="I211" s="2">
        <f t="shared" si="41"/>
        <v>143</v>
      </c>
      <c r="J211" s="2">
        <f t="shared" si="41"/>
        <v>0</v>
      </c>
      <c r="K211" s="2">
        <f t="shared" si="41"/>
        <v>0</v>
      </c>
      <c r="L211" s="2">
        <f t="shared" si="41"/>
        <v>0</v>
      </c>
      <c r="M211" s="2">
        <f t="shared" si="41"/>
        <v>0</v>
      </c>
      <c r="N211" s="2">
        <f t="shared" ref="N211:N215" si="42">SUM(B211:M211)</f>
        <v>8714</v>
      </c>
      <c r="O211" s="10">
        <f>N211/O59</f>
        <v>0.61968425544019345</v>
      </c>
      <c r="P211" s="16"/>
      <c r="Q211" s="10">
        <f>O211+O135</f>
        <v>1</v>
      </c>
      <c r="R211" s="16"/>
      <c r="S211" s="16"/>
    </row>
    <row r="212" spans="1:19">
      <c r="A212" s="5">
        <v>2002</v>
      </c>
      <c r="B212" s="2">
        <f t="shared" ref="B212:M212" si="43">C60-B136</f>
        <v>0</v>
      </c>
      <c r="C212" s="2">
        <f t="shared" si="43"/>
        <v>0</v>
      </c>
      <c r="D212" s="2">
        <f t="shared" si="43"/>
        <v>0</v>
      </c>
      <c r="E212" s="2">
        <f t="shared" si="43"/>
        <v>2022</v>
      </c>
      <c r="F212" s="2">
        <f t="shared" si="43"/>
        <v>1592</v>
      </c>
      <c r="G212" s="2">
        <f t="shared" si="43"/>
        <v>911</v>
      </c>
      <c r="H212" s="2">
        <f t="shared" si="43"/>
        <v>1537</v>
      </c>
      <c r="I212" s="2">
        <f t="shared" si="43"/>
        <v>10</v>
      </c>
      <c r="J212" s="2">
        <f t="shared" si="43"/>
        <v>0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 t="shared" si="42"/>
        <v>6072</v>
      </c>
      <c r="O212" s="10">
        <f>N212/O60</f>
        <v>0.67737617135207495</v>
      </c>
      <c r="P212" s="16"/>
      <c r="Q212" s="10">
        <f>O212+O136</f>
        <v>1</v>
      </c>
      <c r="R212" s="16"/>
      <c r="S212" s="16"/>
    </row>
    <row r="213" spans="1:19">
      <c r="A213" s="5">
        <v>2003</v>
      </c>
      <c r="B213" s="2">
        <f t="shared" ref="B213:M213" si="44">C61-B137</f>
        <v>0</v>
      </c>
      <c r="C213" s="2">
        <f t="shared" si="44"/>
        <v>0</v>
      </c>
      <c r="D213" s="2">
        <f t="shared" si="44"/>
        <v>1061</v>
      </c>
      <c r="E213" s="2">
        <f t="shared" si="44"/>
        <v>1071</v>
      </c>
      <c r="F213" s="2">
        <f t="shared" si="44"/>
        <v>842</v>
      </c>
      <c r="G213" s="2">
        <f t="shared" si="44"/>
        <v>1099</v>
      </c>
      <c r="H213" s="2">
        <f t="shared" si="44"/>
        <v>727</v>
      </c>
      <c r="I213" s="2">
        <f t="shared" si="44"/>
        <v>14</v>
      </c>
      <c r="J213" s="2">
        <f t="shared" si="44"/>
        <v>0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 t="shared" si="42"/>
        <v>4814</v>
      </c>
      <c r="O213" s="10">
        <f>N213/O61</f>
        <v>0.60159960009997504</v>
      </c>
      <c r="P213" s="16"/>
      <c r="Q213" s="10">
        <f>O213+O137</f>
        <v>1</v>
      </c>
      <c r="R213" s="16"/>
      <c r="S213" s="16"/>
    </row>
    <row r="214" spans="1:19">
      <c r="A214" s="5">
        <v>2004</v>
      </c>
      <c r="B214" s="2">
        <f t="shared" ref="B214:M214" si="45">C62-B138</f>
        <v>0</v>
      </c>
      <c r="C214" s="2">
        <f t="shared" si="45"/>
        <v>0</v>
      </c>
      <c r="D214" s="2">
        <f t="shared" si="45"/>
        <v>741</v>
      </c>
      <c r="E214" s="2">
        <f t="shared" si="45"/>
        <v>1444</v>
      </c>
      <c r="F214" s="2">
        <f t="shared" si="45"/>
        <v>1165</v>
      </c>
      <c r="G214" s="2">
        <f t="shared" si="45"/>
        <v>888</v>
      </c>
      <c r="H214" s="2">
        <f t="shared" si="45"/>
        <v>923</v>
      </c>
      <c r="I214" s="2">
        <f t="shared" si="45"/>
        <v>918</v>
      </c>
      <c r="J214" s="2">
        <f t="shared" si="45"/>
        <v>154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 t="shared" si="42"/>
        <v>6233</v>
      </c>
      <c r="O214" s="10">
        <f>N214/O62</f>
        <v>0.71858427484436249</v>
      </c>
      <c r="P214" s="16"/>
      <c r="Q214" s="10">
        <f>O214+O138</f>
        <v>1</v>
      </c>
      <c r="R214" s="16"/>
      <c r="S214" s="16"/>
    </row>
    <row r="215" spans="1:19">
      <c r="A215" s="5">
        <v>2005</v>
      </c>
      <c r="B215" s="2">
        <f t="shared" ref="B215:M215" si="46">C63-B139</f>
        <v>0</v>
      </c>
      <c r="C215" s="2">
        <f t="shared" si="46"/>
        <v>0</v>
      </c>
      <c r="D215" s="2">
        <f t="shared" si="46"/>
        <v>149</v>
      </c>
      <c r="E215" s="2">
        <f t="shared" si="46"/>
        <v>1250</v>
      </c>
      <c r="F215" s="2">
        <f t="shared" si="46"/>
        <v>1696</v>
      </c>
      <c r="G215" s="2">
        <f t="shared" si="46"/>
        <v>1524</v>
      </c>
      <c r="H215" s="2">
        <f t="shared" si="46"/>
        <v>1064</v>
      </c>
      <c r="I215" s="2">
        <f t="shared" si="46"/>
        <v>432</v>
      </c>
      <c r="J215" s="2">
        <f t="shared" si="46"/>
        <v>0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 t="shared" si="42"/>
        <v>6115</v>
      </c>
      <c r="O215" s="10">
        <f>N215/O63</f>
        <v>0.93188052423041756</v>
      </c>
      <c r="P215" s="16"/>
      <c r="Q215" s="10">
        <f>O215+O139</f>
        <v>1</v>
      </c>
      <c r="R215" s="16"/>
      <c r="S215" s="16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6"/>
      <c r="Q216" s="10"/>
      <c r="R216" s="16"/>
      <c r="S216" s="16"/>
    </row>
    <row r="217" spans="1:19">
      <c r="A217" s="5">
        <v>2005</v>
      </c>
      <c r="B217" s="2">
        <f t="shared" ref="B217" si="47">C65-B141</f>
        <v>0</v>
      </c>
      <c r="C217" s="2">
        <f t="shared" ref="C217" si="48">D65-C141</f>
        <v>0</v>
      </c>
      <c r="D217" s="2">
        <f t="shared" ref="D217" si="49">E65-D141</f>
        <v>0</v>
      </c>
      <c r="E217" s="2">
        <f t="shared" ref="E217" si="50">F65-E141</f>
        <v>0</v>
      </c>
      <c r="F217" s="2">
        <f t="shared" ref="F217" si="51">G65-F141</f>
        <v>0</v>
      </c>
      <c r="G217" s="2">
        <f t="shared" ref="G217" si="52">H65-G141</f>
        <v>0</v>
      </c>
      <c r="H217" s="2">
        <f t="shared" ref="H217" si="53">I65-H141</f>
        <v>0</v>
      </c>
      <c r="I217" s="2">
        <f t="shared" ref="I217" si="54">J65-I141</f>
        <v>0</v>
      </c>
      <c r="J217" s="2">
        <f t="shared" ref="J217" si="55">K65-J141</f>
        <v>0</v>
      </c>
      <c r="K217" s="2">
        <f t="shared" ref="K217" si="56">L65-K141</f>
        <v>0</v>
      </c>
      <c r="L217" s="2">
        <f t="shared" ref="L217" si="57">M65-L141</f>
        <v>0</v>
      </c>
      <c r="M217" s="2">
        <f t="shared" ref="M217" si="58">N65-M141</f>
        <v>0</v>
      </c>
      <c r="N217" s="2">
        <f t="shared" ref="N217" si="59">SUM(B217:M217)</f>
        <v>0</v>
      </c>
      <c r="O217" s="10">
        <v>0</v>
      </c>
      <c r="P217" s="16"/>
      <c r="Q217" s="10">
        <f>O217+O141</f>
        <v>0</v>
      </c>
      <c r="R217" s="16"/>
      <c r="S217" s="16"/>
    </row>
    <row r="218" spans="1:19">
      <c r="A218" s="5">
        <v>2007</v>
      </c>
      <c r="B218" s="2">
        <f>C75-B151</f>
        <v>0</v>
      </c>
      <c r="C218" s="2">
        <f>D75-C151</f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f>M75-L151</f>
        <v>0</v>
      </c>
      <c r="M218" s="2">
        <f>N75-M151</f>
        <v>0</v>
      </c>
      <c r="N218" s="2">
        <f>SUM(B218:M218)</f>
        <v>0</v>
      </c>
      <c r="O218" s="10">
        <v>0</v>
      </c>
      <c r="P218" s="16"/>
      <c r="Q218" s="10">
        <v>1</v>
      </c>
      <c r="R218" s="16"/>
      <c r="S218" s="16"/>
    </row>
    <row r="219" spans="1:19">
      <c r="A219" s="5">
        <v>2008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f>SUM(B219:M219)</f>
        <v>0</v>
      </c>
      <c r="O219" s="10">
        <v>0</v>
      </c>
      <c r="P219" s="16"/>
      <c r="Q219" s="10">
        <v>1</v>
      </c>
      <c r="R219" s="16"/>
      <c r="S219" s="16"/>
    </row>
    <row r="220" spans="1:19">
      <c r="A220" s="5">
        <v>2009</v>
      </c>
      <c r="B220" s="2">
        <f t="shared" ref="B220:M220" si="60">C68-B144</f>
        <v>0</v>
      </c>
      <c r="C220" s="2">
        <f t="shared" si="60"/>
        <v>0</v>
      </c>
      <c r="D220" s="2">
        <f t="shared" si="60"/>
        <v>0</v>
      </c>
      <c r="E220" s="2">
        <f t="shared" si="60"/>
        <v>718</v>
      </c>
      <c r="F220" s="2">
        <f t="shared" si="60"/>
        <v>2315</v>
      </c>
      <c r="G220" s="2">
        <f t="shared" si="60"/>
        <v>2045</v>
      </c>
      <c r="H220" s="2">
        <f t="shared" si="60"/>
        <v>1929</v>
      </c>
      <c r="I220" s="2">
        <f t="shared" si="60"/>
        <v>1715</v>
      </c>
      <c r="J220" s="2">
        <f t="shared" si="60"/>
        <v>365</v>
      </c>
      <c r="K220" s="2">
        <f t="shared" si="60"/>
        <v>0</v>
      </c>
      <c r="L220" s="2">
        <f t="shared" si="60"/>
        <v>0</v>
      </c>
      <c r="M220" s="2">
        <f t="shared" si="60"/>
        <v>0</v>
      </c>
      <c r="N220" s="2">
        <f t="shared" ref="N220:N221" si="61">SUM(B220:M220)</f>
        <v>9087</v>
      </c>
      <c r="O220" s="10">
        <f>N220/O68</f>
        <v>0.94420199501246882</v>
      </c>
      <c r="P220" s="16"/>
      <c r="Q220" s="10">
        <f>O220+O144</f>
        <v>1</v>
      </c>
      <c r="R220" s="16"/>
      <c r="S220" s="16"/>
    </row>
    <row r="221" spans="1:19">
      <c r="A221" s="5">
        <v>2010</v>
      </c>
      <c r="B221" s="2">
        <f t="shared" ref="B221:M221" si="62">C69-B145</f>
        <v>0</v>
      </c>
      <c r="C221" s="2">
        <f t="shared" si="62"/>
        <v>0</v>
      </c>
      <c r="D221" s="2">
        <f t="shared" si="62"/>
        <v>0</v>
      </c>
      <c r="E221" s="2">
        <f t="shared" si="62"/>
        <v>521</v>
      </c>
      <c r="F221" s="2">
        <f t="shared" si="62"/>
        <v>2717</v>
      </c>
      <c r="G221" s="2">
        <f t="shared" si="62"/>
        <v>2067</v>
      </c>
      <c r="H221" s="2">
        <f t="shared" si="62"/>
        <v>1893</v>
      </c>
      <c r="I221" s="2">
        <f t="shared" si="62"/>
        <v>1408</v>
      </c>
      <c r="J221" s="2">
        <f t="shared" si="62"/>
        <v>232</v>
      </c>
      <c r="K221" s="2">
        <f t="shared" si="62"/>
        <v>0</v>
      </c>
      <c r="L221" s="2">
        <f t="shared" si="62"/>
        <v>0</v>
      </c>
      <c r="M221" s="2">
        <f t="shared" si="62"/>
        <v>0</v>
      </c>
      <c r="N221" s="2">
        <f t="shared" si="61"/>
        <v>8838</v>
      </c>
      <c r="O221" s="10">
        <f>N221/O69</f>
        <v>0.91976272244770529</v>
      </c>
      <c r="P221" s="16"/>
      <c r="Q221" s="10">
        <f>O221+O145</f>
        <v>1</v>
      </c>
      <c r="R221" s="16"/>
      <c r="S221" s="16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6"/>
      <c r="Q222" s="10"/>
      <c r="R222" s="16"/>
      <c r="S222" s="16"/>
    </row>
    <row r="223" spans="1:19">
      <c r="A223" s="5">
        <v>2011</v>
      </c>
      <c r="B223" s="2">
        <f t="shared" ref="B223:M223" si="63">C71-B147</f>
        <v>0</v>
      </c>
      <c r="C223" s="2">
        <f t="shared" si="63"/>
        <v>0</v>
      </c>
      <c r="D223" s="2">
        <f t="shared" si="63"/>
        <v>0</v>
      </c>
      <c r="E223" s="2">
        <f t="shared" si="63"/>
        <v>392</v>
      </c>
      <c r="F223" s="2">
        <f t="shared" si="63"/>
        <v>2537</v>
      </c>
      <c r="G223" s="2">
        <f t="shared" si="63"/>
        <v>2325</v>
      </c>
      <c r="H223" s="2">
        <f t="shared" si="63"/>
        <v>1847</v>
      </c>
      <c r="I223" s="2">
        <f t="shared" si="63"/>
        <v>1300</v>
      </c>
      <c r="J223" s="2">
        <f t="shared" si="63"/>
        <v>392</v>
      </c>
      <c r="K223" s="2">
        <f t="shared" si="63"/>
        <v>0</v>
      </c>
      <c r="L223" s="2">
        <f t="shared" si="63"/>
        <v>0</v>
      </c>
      <c r="M223" s="2">
        <f t="shared" si="63"/>
        <v>0</v>
      </c>
      <c r="N223" s="2">
        <f t="shared" ref="N223" si="64">SUM(B223:M223)</f>
        <v>8793</v>
      </c>
      <c r="O223" s="10">
        <f>N223/O71</f>
        <v>0.88916978460916174</v>
      </c>
      <c r="P223" s="16"/>
      <c r="Q223" s="10">
        <f>O223+O147</f>
        <v>1</v>
      </c>
      <c r="R223" s="16"/>
      <c r="S223" s="16"/>
    </row>
    <row r="224" spans="1:19">
      <c r="A224" s="5">
        <v>2012</v>
      </c>
      <c r="B224" s="2">
        <f t="shared" ref="B224" si="65">C72-B148</f>
        <v>0</v>
      </c>
      <c r="C224" s="2">
        <f t="shared" ref="C224" si="66">D72-C148</f>
        <v>0</v>
      </c>
      <c r="D224" s="2">
        <f t="shared" ref="D224" si="67">E72-D148</f>
        <v>0</v>
      </c>
      <c r="E224" s="2">
        <f t="shared" ref="E224" si="68">F72-E148</f>
        <v>828</v>
      </c>
      <c r="F224" s="2">
        <f t="shared" ref="F224" si="69">G72-F148</f>
        <v>1790</v>
      </c>
      <c r="G224" s="2">
        <f t="shared" ref="G224" si="70">H72-G148</f>
        <v>749</v>
      </c>
      <c r="H224" s="2">
        <f t="shared" ref="H224" si="71">I72-H148</f>
        <v>260</v>
      </c>
      <c r="I224" s="2">
        <f t="shared" ref="I224" si="72">J72-I148</f>
        <v>134</v>
      </c>
      <c r="J224" s="2">
        <f t="shared" ref="J224" si="73">K72-J148</f>
        <v>377</v>
      </c>
      <c r="K224" s="2">
        <f t="shared" ref="K224" si="74">L72-K148</f>
        <v>817</v>
      </c>
      <c r="L224" s="2">
        <f t="shared" ref="L224" si="75">M72-L148</f>
        <v>0</v>
      </c>
      <c r="M224" s="2">
        <f t="shared" ref="M224" si="76">N72-M148</f>
        <v>0</v>
      </c>
      <c r="N224" s="2">
        <f t="shared" ref="N224" si="77">SUM(B224:M224)</f>
        <v>4955</v>
      </c>
      <c r="O224" s="10">
        <f>N224/O72</f>
        <v>0.90585009140767825</v>
      </c>
      <c r="P224" s="16"/>
      <c r="Q224" s="10">
        <f>O224+O148</f>
        <v>1</v>
      </c>
      <c r="R224" s="16"/>
      <c r="S224" s="16"/>
    </row>
    <row r="225" spans="1:19">
      <c r="A225" s="5">
        <v>2013</v>
      </c>
      <c r="B225" s="2">
        <f t="shared" ref="B225" si="78">C73-B149</f>
        <v>0</v>
      </c>
      <c r="C225" s="2">
        <f t="shared" ref="C225" si="79">D73-C149</f>
        <v>0</v>
      </c>
      <c r="D225" s="2">
        <f t="shared" ref="D225" si="80">E73-D149</f>
        <v>0</v>
      </c>
      <c r="E225" s="2">
        <f t="shared" ref="E225" si="81">F73-E149</f>
        <v>0</v>
      </c>
      <c r="F225" s="2">
        <f t="shared" ref="F225" si="82">G73-F149</f>
        <v>0</v>
      </c>
      <c r="G225" s="2">
        <f t="shared" ref="G225" si="83">H73-G149</f>
        <v>0</v>
      </c>
      <c r="H225" s="2">
        <f t="shared" ref="H225" si="84">I73-H149</f>
        <v>0</v>
      </c>
      <c r="I225" s="2">
        <f t="shared" ref="I225" si="85">J73-I149</f>
        <v>0</v>
      </c>
      <c r="J225" s="2">
        <f t="shared" ref="J225" si="86">K73-J149</f>
        <v>0</v>
      </c>
      <c r="K225" s="2">
        <f t="shared" ref="K225" si="87">L73-K149</f>
        <v>0</v>
      </c>
      <c r="L225" s="2">
        <f t="shared" ref="L225" si="88">M73-L149</f>
        <v>0</v>
      </c>
      <c r="M225" s="2">
        <f t="shared" ref="M225" si="89">N73-M149</f>
        <v>0</v>
      </c>
      <c r="N225" s="2">
        <f t="shared" ref="N225" si="90">SUM(B225:M225)</f>
        <v>0</v>
      </c>
      <c r="O225" s="10">
        <v>0</v>
      </c>
      <c r="P225" s="16"/>
      <c r="Q225" s="10">
        <f>O225+O149</f>
        <v>0</v>
      </c>
      <c r="R225" s="16"/>
      <c r="S225" s="16"/>
    </row>
    <row r="226" spans="1:19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6"/>
      <c r="Q226" s="10"/>
      <c r="R226" s="16"/>
      <c r="S226" s="16"/>
    </row>
    <row r="227" spans="1:19" ht="15.75" thickBot="1">
      <c r="A227" s="13" t="s">
        <v>1</v>
      </c>
      <c r="B227" s="14">
        <f>SUM(B181:B225)</f>
        <v>0</v>
      </c>
      <c r="C227" s="14">
        <f t="shared" ref="C227:M227" si="91">SUM(C181:C225)</f>
        <v>0</v>
      </c>
      <c r="D227" s="14">
        <f t="shared" si="91"/>
        <v>3339</v>
      </c>
      <c r="E227" s="14">
        <f t="shared" si="91"/>
        <v>46822</v>
      </c>
      <c r="F227" s="14">
        <f t="shared" si="91"/>
        <v>79918</v>
      </c>
      <c r="G227" s="14">
        <f t="shared" si="91"/>
        <v>89786</v>
      </c>
      <c r="H227" s="14">
        <f t="shared" si="91"/>
        <v>129756</v>
      </c>
      <c r="I227" s="14">
        <f t="shared" si="91"/>
        <v>86442</v>
      </c>
      <c r="J227" s="14">
        <f t="shared" si="91"/>
        <v>7256</v>
      </c>
      <c r="K227" s="14">
        <f t="shared" si="91"/>
        <v>817</v>
      </c>
      <c r="L227" s="14">
        <f t="shared" si="91"/>
        <v>0</v>
      </c>
      <c r="M227" s="14">
        <f t="shared" si="91"/>
        <v>0</v>
      </c>
      <c r="N227" s="14">
        <f>SUM(N181:N225)</f>
        <v>444136</v>
      </c>
      <c r="O227" s="15">
        <f>N227/$I$77</f>
        <v>0.58373967925178027</v>
      </c>
      <c r="P227" s="16"/>
      <c r="Q227" s="10">
        <f>O227+O151</f>
        <v>1</v>
      </c>
      <c r="R227" s="16"/>
      <c r="S227" s="16"/>
    </row>
    <row r="228" spans="1:19" ht="16.5" thickTop="1" thickBot="1">
      <c r="A228" s="21" t="s">
        <v>2</v>
      </c>
      <c r="B228" s="31">
        <f>AVERAGE(B159:B225)</f>
        <v>0</v>
      </c>
      <c r="C228" s="31">
        <f t="shared" ref="C228:O228" si="92">AVERAGE(C159:C225)</f>
        <v>0</v>
      </c>
      <c r="D228" s="31">
        <f t="shared" si="92"/>
        <v>69.464285714285708</v>
      </c>
      <c r="E228" s="31">
        <f t="shared" si="92"/>
        <v>1670.9821428571429</v>
      </c>
      <c r="F228" s="31">
        <f t="shared" si="92"/>
        <v>2427.9107142857142</v>
      </c>
      <c r="G228" s="31">
        <f t="shared" si="92"/>
        <v>2721.0357142857142</v>
      </c>
      <c r="H228" s="31">
        <f t="shared" si="92"/>
        <v>6714.5714285714284</v>
      </c>
      <c r="I228" s="31">
        <f t="shared" si="92"/>
        <v>6350.5</v>
      </c>
      <c r="J228" s="31">
        <f t="shared" si="92"/>
        <v>1419.1071428571429</v>
      </c>
      <c r="K228" s="31">
        <f t="shared" si="92"/>
        <v>14.589285714285714</v>
      </c>
      <c r="L228" s="31">
        <f t="shared" si="92"/>
        <v>0</v>
      </c>
      <c r="M228" s="31">
        <f t="shared" si="92"/>
        <v>0</v>
      </c>
      <c r="N228" s="31">
        <f t="shared" si="92"/>
        <v>21388.160714285714</v>
      </c>
      <c r="O228" s="32">
        <f t="shared" si="92"/>
        <v>0.68103981167342309</v>
      </c>
      <c r="P228" s="16"/>
      <c r="Q228" s="5"/>
      <c r="R228" s="16"/>
      <c r="S228" s="16"/>
    </row>
    <row r="229" spans="1:19" ht="15.75" thickTop="1">
      <c r="A229" s="16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6"/>
      <c r="P229" s="16"/>
      <c r="Q229" s="16"/>
      <c r="R229" s="16"/>
      <c r="S229" s="16"/>
    </row>
    <row r="230" spans="1:19">
      <c r="A230" s="16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6"/>
      <c r="P230" s="16"/>
      <c r="Q230" s="16"/>
      <c r="R230" s="16"/>
      <c r="S230" s="16"/>
    </row>
    <row r="231" spans="1:19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9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9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9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9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9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9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9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20"/>
      <c r="R238" s="20"/>
    </row>
    <row r="239" spans="1:19">
      <c r="A239" s="44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4"/>
      <c r="P239" s="34"/>
      <c r="Q239" s="20"/>
      <c r="R239" s="20"/>
      <c r="S239" s="20"/>
    </row>
    <row r="240" spans="1:19">
      <c r="A240" s="44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4"/>
      <c r="P240" s="34"/>
      <c r="Q240" s="20"/>
      <c r="R240" s="20"/>
      <c r="S240" s="20"/>
    </row>
    <row r="241" spans="1:19">
      <c r="A241" s="43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8"/>
      <c r="P241" s="34"/>
      <c r="Q241" s="20"/>
      <c r="R241" s="20"/>
      <c r="S241" s="20"/>
    </row>
    <row r="242" spans="1:19">
      <c r="A242" s="43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8"/>
      <c r="P242" s="34"/>
      <c r="Q242" s="20"/>
      <c r="R242" s="20"/>
      <c r="S242" s="20"/>
    </row>
    <row r="243" spans="1:19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</row>
    <row r="244" spans="1:19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</row>
    <row r="245" spans="1:19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</row>
    <row r="246" spans="1:19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</row>
    <row r="247" spans="1:19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</row>
    <row r="248" spans="1:19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</row>
    <row r="249" spans="1:1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</row>
    <row r="250" spans="1:19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</row>
  </sheetData>
  <mergeCells count="9">
    <mergeCell ref="B2:O2"/>
    <mergeCell ref="B3:O3"/>
    <mergeCell ref="B4:O4"/>
    <mergeCell ref="A78:O78"/>
    <mergeCell ref="A156:O156"/>
    <mergeCell ref="A79:O79"/>
    <mergeCell ref="A80:O80"/>
    <mergeCell ref="A154:O154"/>
    <mergeCell ref="A155:O155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7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2012-01-11T14:09:39Z</cp:lastPrinted>
  <dcterms:created xsi:type="dcterms:W3CDTF">2002-12-05T18:49:03Z</dcterms:created>
  <dcterms:modified xsi:type="dcterms:W3CDTF">2014-01-16T21:08:03Z</dcterms:modified>
</cp:coreProperties>
</file>