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9000" activeTab="2"/>
  </bookViews>
  <sheets>
    <sheet name="C-ABOVE" sheetId="2" r:id="rId1"/>
    <sheet name="C-BELOW" sheetId="7" r:id="rId2"/>
    <sheet name="KS-BOST" sheetId="8" r:id="rId3"/>
  </sheets>
  <definedNames>
    <definedName name="_xlnm.Print_Area" localSheetId="0">'C-ABOVE'!$A$1:$P$242</definedName>
    <definedName name="_xlnm.Print_Area" localSheetId="1">'C-BELOW'!$A$1:$P$227</definedName>
    <definedName name="_xlnm.Print_Area" localSheetId="2">'KS-BOST'!$A$1:$P$242</definedName>
    <definedName name="_xlnm.Print_Area">#REF!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O242" i="8" l="1"/>
  <c r="N242" i="8"/>
  <c r="M242" i="8"/>
  <c r="L242" i="8"/>
  <c r="K242" i="8"/>
  <c r="J242" i="8"/>
  <c r="I242" i="8"/>
  <c r="H242" i="8"/>
  <c r="G242" i="8"/>
  <c r="F242" i="8"/>
  <c r="E242" i="8"/>
  <c r="D242" i="8"/>
  <c r="C242" i="8"/>
  <c r="N241" i="8"/>
  <c r="M241" i="8"/>
  <c r="L241" i="8"/>
  <c r="K241" i="8"/>
  <c r="J241" i="8"/>
  <c r="I241" i="8"/>
  <c r="H241" i="8"/>
  <c r="G241" i="8"/>
  <c r="F241" i="8"/>
  <c r="E241" i="8"/>
  <c r="D241" i="8"/>
  <c r="C241" i="8"/>
  <c r="B242" i="8"/>
  <c r="B241" i="8"/>
  <c r="M239" i="8"/>
  <c r="L239" i="8"/>
  <c r="K239" i="8"/>
  <c r="J239" i="8"/>
  <c r="I239" i="8"/>
  <c r="H239" i="8"/>
  <c r="G239" i="8"/>
  <c r="F239" i="8"/>
  <c r="E239" i="8"/>
  <c r="D239" i="8"/>
  <c r="C239" i="8"/>
  <c r="B239" i="8"/>
  <c r="N239" i="8" s="1"/>
  <c r="O239" i="8" s="1"/>
  <c r="P239" i="8" s="1"/>
  <c r="O162" i="8"/>
  <c r="N162" i="8"/>
  <c r="M162" i="8"/>
  <c r="L162" i="8"/>
  <c r="K162" i="8"/>
  <c r="J162" i="8"/>
  <c r="I162" i="8"/>
  <c r="H162" i="8"/>
  <c r="G162" i="8"/>
  <c r="F162" i="8"/>
  <c r="E162" i="8"/>
  <c r="D162" i="8"/>
  <c r="C162" i="8"/>
  <c r="B162" i="8"/>
  <c r="N161" i="8"/>
  <c r="M161" i="8"/>
  <c r="L161" i="8"/>
  <c r="K161" i="8"/>
  <c r="J161" i="8"/>
  <c r="I161" i="8"/>
  <c r="H161" i="8"/>
  <c r="G161" i="8"/>
  <c r="F161" i="8"/>
  <c r="E161" i="8"/>
  <c r="D161" i="8"/>
  <c r="C161" i="8"/>
  <c r="B161" i="8"/>
  <c r="M159" i="8"/>
  <c r="L159" i="8"/>
  <c r="K159" i="8"/>
  <c r="J159" i="8"/>
  <c r="I159" i="8"/>
  <c r="H159" i="8"/>
  <c r="G159" i="8"/>
  <c r="F159" i="8"/>
  <c r="E159" i="8"/>
  <c r="D159" i="8"/>
  <c r="C159" i="8"/>
  <c r="B159" i="8"/>
  <c r="N159" i="8" s="1"/>
  <c r="O159" i="8" s="1"/>
  <c r="O81" i="8"/>
  <c r="N81" i="8"/>
  <c r="M81" i="8"/>
  <c r="L81" i="8"/>
  <c r="K81" i="8"/>
  <c r="J81" i="8"/>
  <c r="I81" i="8"/>
  <c r="H81" i="8"/>
  <c r="G81" i="8"/>
  <c r="F81" i="8"/>
  <c r="E81" i="8"/>
  <c r="D81" i="8"/>
  <c r="O80" i="8"/>
  <c r="N80" i="8"/>
  <c r="M80" i="8"/>
  <c r="L80" i="8"/>
  <c r="K80" i="8"/>
  <c r="J80" i="8"/>
  <c r="I80" i="8"/>
  <c r="H80" i="8"/>
  <c r="G80" i="8"/>
  <c r="F80" i="8"/>
  <c r="E80" i="8"/>
  <c r="D80" i="8"/>
  <c r="C81" i="8"/>
  <c r="C80" i="8"/>
  <c r="N78" i="8"/>
  <c r="M78" i="8"/>
  <c r="L78" i="8"/>
  <c r="K78" i="8"/>
  <c r="J78" i="8"/>
  <c r="I78" i="8"/>
  <c r="H78" i="8"/>
  <c r="G78" i="8"/>
  <c r="F78" i="8"/>
  <c r="E78" i="8"/>
  <c r="D78" i="8"/>
  <c r="C78" i="8"/>
  <c r="O78" i="8" s="1"/>
  <c r="O227" i="7"/>
  <c r="N227" i="7"/>
  <c r="M227" i="7"/>
  <c r="L227" i="7"/>
  <c r="K227" i="7"/>
  <c r="J227" i="7"/>
  <c r="I227" i="7"/>
  <c r="H227" i="7"/>
  <c r="G227" i="7"/>
  <c r="F227" i="7"/>
  <c r="E227" i="7"/>
  <c r="D227" i="7"/>
  <c r="C227" i="7"/>
  <c r="B227" i="7"/>
  <c r="N226" i="7"/>
  <c r="M226" i="7"/>
  <c r="L226" i="7"/>
  <c r="K226" i="7"/>
  <c r="J226" i="7"/>
  <c r="I226" i="7"/>
  <c r="H226" i="7"/>
  <c r="G226" i="7"/>
  <c r="F226" i="7"/>
  <c r="E226" i="7"/>
  <c r="D226" i="7"/>
  <c r="C226" i="7"/>
  <c r="B226" i="7"/>
  <c r="M224" i="7"/>
  <c r="L224" i="7"/>
  <c r="K224" i="7"/>
  <c r="J224" i="7"/>
  <c r="I224" i="7"/>
  <c r="H224" i="7"/>
  <c r="G224" i="7"/>
  <c r="F224" i="7"/>
  <c r="E224" i="7"/>
  <c r="D224" i="7"/>
  <c r="C224" i="7"/>
  <c r="B224" i="7"/>
  <c r="N224" i="7" s="1"/>
  <c r="O224" i="7" s="1"/>
  <c r="P224" i="7" s="1"/>
  <c r="O152" i="7"/>
  <c r="N152" i="7"/>
  <c r="N151" i="7"/>
  <c r="M151" i="7"/>
  <c r="M152" i="7"/>
  <c r="L151" i="7"/>
  <c r="L152" i="7"/>
  <c r="K151" i="7"/>
  <c r="K152" i="7"/>
  <c r="J151" i="7"/>
  <c r="J152" i="7"/>
  <c r="I151" i="7"/>
  <c r="I152" i="7"/>
  <c r="H151" i="7"/>
  <c r="H152" i="7"/>
  <c r="G151" i="7"/>
  <c r="G152" i="7"/>
  <c r="F151" i="7"/>
  <c r="F152" i="7"/>
  <c r="E151" i="7"/>
  <c r="E152" i="7"/>
  <c r="D151" i="7"/>
  <c r="D152" i="7"/>
  <c r="C151" i="7"/>
  <c r="C152" i="7"/>
  <c r="B151" i="7"/>
  <c r="B152" i="7"/>
  <c r="N149" i="7"/>
  <c r="O149" i="7" s="1"/>
  <c r="O77" i="7"/>
  <c r="O76" i="7"/>
  <c r="N76" i="7"/>
  <c r="N77" i="7"/>
  <c r="M76" i="7"/>
  <c r="M77" i="7"/>
  <c r="L76" i="7"/>
  <c r="L77" i="7"/>
  <c r="K76" i="7"/>
  <c r="K77" i="7"/>
  <c r="J76" i="7"/>
  <c r="J77" i="7"/>
  <c r="I76" i="7"/>
  <c r="I77" i="7"/>
  <c r="H76" i="7"/>
  <c r="H77" i="7"/>
  <c r="G76" i="7"/>
  <c r="G77" i="7"/>
  <c r="F76" i="7"/>
  <c r="F77" i="7"/>
  <c r="E76" i="7"/>
  <c r="E77" i="7"/>
  <c r="D76" i="7"/>
  <c r="D77" i="7"/>
  <c r="C76" i="7"/>
  <c r="C77" i="7"/>
  <c r="O74" i="7"/>
  <c r="O242" i="2"/>
  <c r="N242" i="2"/>
  <c r="M242" i="2"/>
  <c r="L242" i="2"/>
  <c r="K242" i="2"/>
  <c r="J242" i="2"/>
  <c r="I242" i="2"/>
  <c r="H242" i="2"/>
  <c r="G242" i="2"/>
  <c r="F242" i="2"/>
  <c r="E242" i="2"/>
  <c r="D242" i="2"/>
  <c r="C242" i="2"/>
  <c r="B242" i="2"/>
  <c r="N241" i="2"/>
  <c r="M241" i="2"/>
  <c r="L241" i="2"/>
  <c r="K241" i="2"/>
  <c r="J241" i="2"/>
  <c r="I241" i="2"/>
  <c r="H241" i="2"/>
  <c r="G241" i="2"/>
  <c r="F241" i="2"/>
  <c r="E241" i="2"/>
  <c r="D241" i="2"/>
  <c r="C241" i="2"/>
  <c r="B241" i="2"/>
  <c r="M239" i="2"/>
  <c r="L239" i="2"/>
  <c r="K239" i="2"/>
  <c r="J239" i="2"/>
  <c r="I239" i="2"/>
  <c r="H239" i="2"/>
  <c r="G239" i="2"/>
  <c r="F239" i="2"/>
  <c r="E239" i="2"/>
  <c r="D239" i="2"/>
  <c r="C239" i="2"/>
  <c r="B239" i="2"/>
  <c r="N239" i="2" s="1"/>
  <c r="O239" i="2" s="1"/>
  <c r="P239" i="2" s="1"/>
  <c r="O162" i="2"/>
  <c r="N162" i="2"/>
  <c r="N161" i="2"/>
  <c r="M161" i="2"/>
  <c r="M162" i="2"/>
  <c r="L161" i="2"/>
  <c r="L162" i="2"/>
  <c r="K161" i="2"/>
  <c r="K162" i="2"/>
  <c r="J161" i="2"/>
  <c r="J162" i="2"/>
  <c r="I161" i="2"/>
  <c r="I162" i="2"/>
  <c r="H161" i="2"/>
  <c r="H162" i="2"/>
  <c r="G161" i="2"/>
  <c r="G162" i="2"/>
  <c r="F161" i="2"/>
  <c r="F162" i="2"/>
  <c r="E161" i="2"/>
  <c r="E162" i="2"/>
  <c r="D161" i="2"/>
  <c r="D162" i="2"/>
  <c r="C161" i="2"/>
  <c r="C162" i="2"/>
  <c r="B161" i="2"/>
  <c r="B162" i="2"/>
  <c r="N159" i="2"/>
  <c r="O159" i="2" s="1"/>
  <c r="O81" i="2"/>
  <c r="O80" i="2"/>
  <c r="N80" i="2"/>
  <c r="N81" i="2"/>
  <c r="M80" i="2"/>
  <c r="M81" i="2"/>
  <c r="L80" i="2"/>
  <c r="L81" i="2"/>
  <c r="K80" i="2"/>
  <c r="K81" i="2"/>
  <c r="J80" i="2"/>
  <c r="J81" i="2"/>
  <c r="I80" i="2"/>
  <c r="I81" i="2"/>
  <c r="H80" i="2"/>
  <c r="H81" i="2"/>
  <c r="G80" i="2"/>
  <c r="G81" i="2"/>
  <c r="F80" i="2"/>
  <c r="F81" i="2"/>
  <c r="E80" i="2"/>
  <c r="E81" i="2"/>
  <c r="D80" i="2"/>
  <c r="D81" i="2"/>
  <c r="C80" i="2"/>
  <c r="C81" i="2"/>
  <c r="O78" i="2"/>
  <c r="M158" i="8" l="1"/>
  <c r="L158" i="8"/>
  <c r="K158" i="8"/>
  <c r="J158" i="8"/>
  <c r="I158" i="8"/>
  <c r="H158" i="8"/>
  <c r="G158" i="8"/>
  <c r="F158" i="8"/>
  <c r="E158" i="8"/>
  <c r="D158" i="8"/>
  <c r="C158" i="8"/>
  <c r="B158" i="8"/>
  <c r="N77" i="8"/>
  <c r="M238" i="8" s="1"/>
  <c r="M77" i="8"/>
  <c r="L238" i="8" s="1"/>
  <c r="L77" i="8"/>
  <c r="K238" i="8" s="1"/>
  <c r="K77" i="8"/>
  <c r="J238" i="8" s="1"/>
  <c r="J77" i="8"/>
  <c r="I238" i="8" s="1"/>
  <c r="I77" i="8"/>
  <c r="H238" i="8" s="1"/>
  <c r="H77" i="8"/>
  <c r="G238" i="8" s="1"/>
  <c r="G77" i="8"/>
  <c r="F238" i="8" s="1"/>
  <c r="F77" i="8"/>
  <c r="E238" i="8" s="1"/>
  <c r="E77" i="8"/>
  <c r="D238" i="8" s="1"/>
  <c r="D77" i="8"/>
  <c r="C238" i="8" s="1"/>
  <c r="C77" i="8"/>
  <c r="N148" i="7"/>
  <c r="O73" i="7"/>
  <c r="M223" i="7"/>
  <c r="L223" i="7"/>
  <c r="K223" i="7"/>
  <c r="J223" i="7"/>
  <c r="I223" i="7"/>
  <c r="H223" i="7"/>
  <c r="G223" i="7"/>
  <c r="F223" i="7"/>
  <c r="E223" i="7"/>
  <c r="D223" i="7"/>
  <c r="C223" i="7"/>
  <c r="B223" i="7"/>
  <c r="M238" i="2"/>
  <c r="L238" i="2"/>
  <c r="K238" i="2"/>
  <c r="J238" i="2"/>
  <c r="I238" i="2"/>
  <c r="H238" i="2"/>
  <c r="G238" i="2"/>
  <c r="F238" i="2"/>
  <c r="E238" i="2"/>
  <c r="D238" i="2"/>
  <c r="C238" i="2"/>
  <c r="B238" i="2"/>
  <c r="N238" i="2" s="1"/>
  <c r="O238" i="2" s="1"/>
  <c r="O158" i="2"/>
  <c r="N158" i="2"/>
  <c r="O77" i="2"/>
  <c r="M157" i="8"/>
  <c r="L157" i="8"/>
  <c r="K157" i="8"/>
  <c r="J157" i="8"/>
  <c r="I157" i="8"/>
  <c r="H157" i="8"/>
  <c r="G157" i="8"/>
  <c r="F157" i="8"/>
  <c r="E157" i="8"/>
  <c r="D157" i="8"/>
  <c r="C157" i="8"/>
  <c r="B157" i="8"/>
  <c r="N76" i="8"/>
  <c r="M237" i="8" s="1"/>
  <c r="M76" i="8"/>
  <c r="L76" i="8"/>
  <c r="K237" i="8" s="1"/>
  <c r="K76" i="8"/>
  <c r="J237" i="8" s="1"/>
  <c r="J76" i="8"/>
  <c r="I237" i="8" s="1"/>
  <c r="I76" i="8"/>
  <c r="H237" i="8" s="1"/>
  <c r="H76" i="8"/>
  <c r="G237" i="8" s="1"/>
  <c r="G76" i="8"/>
  <c r="F237" i="8" s="1"/>
  <c r="F76" i="8"/>
  <c r="E237" i="8" s="1"/>
  <c r="E76" i="8"/>
  <c r="D237" i="8" s="1"/>
  <c r="D76" i="8"/>
  <c r="C237" i="8" s="1"/>
  <c r="C76" i="8"/>
  <c r="B237" i="8" s="1"/>
  <c r="O148" i="7" l="1"/>
  <c r="P238" i="2"/>
  <c r="O77" i="8"/>
  <c r="N158" i="8"/>
  <c r="B238" i="8"/>
  <c r="N238" i="8" s="1"/>
  <c r="O238" i="8" s="1"/>
  <c r="N223" i="7"/>
  <c r="O223" i="7" s="1"/>
  <c r="L237" i="8"/>
  <c r="N237" i="8" s="1"/>
  <c r="N157" i="8"/>
  <c r="O76" i="8"/>
  <c r="M222" i="7"/>
  <c r="L222" i="7"/>
  <c r="K222" i="7"/>
  <c r="J222" i="7"/>
  <c r="I222" i="7"/>
  <c r="H222" i="7"/>
  <c r="G222" i="7"/>
  <c r="F222" i="7"/>
  <c r="E222" i="7"/>
  <c r="D222" i="7"/>
  <c r="C222" i="7"/>
  <c r="B222" i="7"/>
  <c r="N147" i="7"/>
  <c r="O72" i="7"/>
  <c r="M237" i="2"/>
  <c r="L237" i="2"/>
  <c r="K237" i="2"/>
  <c r="J237" i="2"/>
  <c r="I237" i="2"/>
  <c r="H237" i="2"/>
  <c r="G237" i="2"/>
  <c r="F237" i="2"/>
  <c r="E237" i="2"/>
  <c r="D237" i="2"/>
  <c r="C237" i="2"/>
  <c r="B237" i="2"/>
  <c r="N157" i="2"/>
  <c r="O76" i="2"/>
  <c r="P223" i="7" l="1"/>
  <c r="O157" i="2"/>
  <c r="O158" i="8"/>
  <c r="P238" i="8" s="1"/>
  <c r="O157" i="8"/>
  <c r="N237" i="2"/>
  <c r="O237" i="2" s="1"/>
  <c r="O237" i="8"/>
  <c r="P237" i="8" s="1"/>
  <c r="N222" i="7"/>
  <c r="O222" i="7" s="1"/>
  <c r="O147" i="7"/>
  <c r="B155" i="8"/>
  <c r="C155" i="8"/>
  <c r="D155" i="8"/>
  <c r="E155" i="8"/>
  <c r="F155" i="8"/>
  <c r="G155" i="8"/>
  <c r="H155" i="8"/>
  <c r="I155" i="8"/>
  <c r="J155" i="8"/>
  <c r="K155" i="8"/>
  <c r="L155" i="8"/>
  <c r="M155" i="8"/>
  <c r="C74" i="8"/>
  <c r="B235" i="8" s="1"/>
  <c r="D74" i="8"/>
  <c r="E74" i="8"/>
  <c r="D235" i="8" s="1"/>
  <c r="F74" i="8"/>
  <c r="G74" i="8"/>
  <c r="F235" i="8" s="1"/>
  <c r="H74" i="8"/>
  <c r="I74" i="8"/>
  <c r="H235" i="8" s="1"/>
  <c r="J74" i="8"/>
  <c r="K74" i="8"/>
  <c r="J235" i="8" s="1"/>
  <c r="L74" i="8"/>
  <c r="M74" i="8"/>
  <c r="L235" i="8" s="1"/>
  <c r="N74" i="8"/>
  <c r="B220" i="7"/>
  <c r="C220" i="7"/>
  <c r="D220" i="7"/>
  <c r="E220" i="7"/>
  <c r="F220" i="7"/>
  <c r="G220" i="7"/>
  <c r="H220" i="7"/>
  <c r="I220" i="7"/>
  <c r="J220" i="7"/>
  <c r="K220" i="7"/>
  <c r="L220" i="7"/>
  <c r="M220" i="7"/>
  <c r="N145" i="7"/>
  <c r="O70" i="7"/>
  <c r="O145" i="7" s="1"/>
  <c r="B235" i="2"/>
  <c r="C235" i="2"/>
  <c r="D235" i="2"/>
  <c r="E235" i="2"/>
  <c r="F235" i="2"/>
  <c r="G235" i="2"/>
  <c r="H235" i="2"/>
  <c r="I235" i="2"/>
  <c r="J235" i="2"/>
  <c r="K235" i="2"/>
  <c r="L235" i="2"/>
  <c r="M235" i="2"/>
  <c r="N155" i="2"/>
  <c r="O74" i="2"/>
  <c r="O155" i="2" s="1"/>
  <c r="M154" i="8"/>
  <c r="L154" i="8"/>
  <c r="K154" i="8"/>
  <c r="J154" i="8"/>
  <c r="I154" i="8"/>
  <c r="H154" i="8"/>
  <c r="G154" i="8"/>
  <c r="F154" i="8"/>
  <c r="E154" i="8"/>
  <c r="D154" i="8"/>
  <c r="C154" i="8"/>
  <c r="B154" i="8"/>
  <c r="N73" i="8"/>
  <c r="M234" i="8" s="1"/>
  <c r="M73" i="8"/>
  <c r="L234" i="8" s="1"/>
  <c r="L73" i="8"/>
  <c r="K234" i="8" s="1"/>
  <c r="G73" i="8"/>
  <c r="F234" i="8" s="1"/>
  <c r="F73" i="8"/>
  <c r="E234" i="8" s="1"/>
  <c r="E73" i="8"/>
  <c r="D234" i="8" s="1"/>
  <c r="D73" i="8"/>
  <c r="C234" i="8" s="1"/>
  <c r="C73" i="8"/>
  <c r="K73" i="8"/>
  <c r="J73" i="8"/>
  <c r="I73" i="8"/>
  <c r="H73" i="8"/>
  <c r="J71" i="8"/>
  <c r="I71" i="8"/>
  <c r="H71" i="8"/>
  <c r="F71" i="8"/>
  <c r="E71" i="8"/>
  <c r="D71" i="8"/>
  <c r="C71" i="8"/>
  <c r="J70" i="8"/>
  <c r="H70" i="8"/>
  <c r="F70" i="8"/>
  <c r="E70" i="8"/>
  <c r="D70" i="8"/>
  <c r="C70" i="8"/>
  <c r="F68" i="8"/>
  <c r="E68" i="8"/>
  <c r="D68" i="8"/>
  <c r="C68" i="8"/>
  <c r="J68" i="8"/>
  <c r="H68" i="8"/>
  <c r="M234" i="2"/>
  <c r="L234" i="2"/>
  <c r="K234" i="2"/>
  <c r="J234" i="2"/>
  <c r="I234" i="2"/>
  <c r="H234" i="2"/>
  <c r="G234" i="2"/>
  <c r="F234" i="2"/>
  <c r="E234" i="2"/>
  <c r="D234" i="2"/>
  <c r="C234" i="2"/>
  <c r="B234" i="2"/>
  <c r="N154" i="2"/>
  <c r="O73" i="2"/>
  <c r="O154" i="2" s="1"/>
  <c r="M219" i="7"/>
  <c r="L219" i="7"/>
  <c r="K219" i="7"/>
  <c r="J219" i="7"/>
  <c r="I219" i="7"/>
  <c r="H219" i="7"/>
  <c r="G219" i="7"/>
  <c r="F219" i="7"/>
  <c r="E219" i="7"/>
  <c r="D219" i="7"/>
  <c r="C219" i="7"/>
  <c r="B219" i="7"/>
  <c r="N219" i="7" s="1"/>
  <c r="N144" i="7"/>
  <c r="O69" i="7"/>
  <c r="C72" i="8"/>
  <c r="B153" i="8"/>
  <c r="D72" i="8"/>
  <c r="C153" i="8"/>
  <c r="E72" i="8"/>
  <c r="D153" i="8"/>
  <c r="F72" i="8"/>
  <c r="E153" i="8"/>
  <c r="G72" i="8"/>
  <c r="F153" i="8"/>
  <c r="H72" i="8"/>
  <c r="G153" i="8"/>
  <c r="I72" i="8"/>
  <c r="H153" i="8"/>
  <c r="J72" i="8"/>
  <c r="I153" i="8"/>
  <c r="K72" i="8"/>
  <c r="J153" i="8"/>
  <c r="L72" i="8"/>
  <c r="K153" i="8"/>
  <c r="M72" i="8"/>
  <c r="L153" i="8"/>
  <c r="N72" i="8"/>
  <c r="M153" i="8"/>
  <c r="O72" i="8"/>
  <c r="B152" i="8"/>
  <c r="C152" i="8"/>
  <c r="D152" i="8"/>
  <c r="E152" i="8"/>
  <c r="G71" i="8"/>
  <c r="F152" i="8"/>
  <c r="G152" i="8"/>
  <c r="H152" i="8"/>
  <c r="I152" i="8"/>
  <c r="K71" i="8"/>
  <c r="J152" i="8"/>
  <c r="L71" i="8"/>
  <c r="K152" i="8"/>
  <c r="M71" i="8"/>
  <c r="L152" i="8"/>
  <c r="N71" i="8"/>
  <c r="M152" i="8"/>
  <c r="M218" i="7"/>
  <c r="L218" i="7"/>
  <c r="K218" i="7"/>
  <c r="J218" i="7"/>
  <c r="I218" i="7"/>
  <c r="H218" i="7"/>
  <c r="G218" i="7"/>
  <c r="F218" i="7"/>
  <c r="E218" i="7"/>
  <c r="D218" i="7"/>
  <c r="C218" i="7"/>
  <c r="B218" i="7"/>
  <c r="N143" i="7"/>
  <c r="O68" i="7"/>
  <c r="M233" i="2"/>
  <c r="L233" i="2"/>
  <c r="E233" i="2"/>
  <c r="D233" i="2"/>
  <c r="C233" i="2"/>
  <c r="B233" i="2"/>
  <c r="F233" i="2"/>
  <c r="K233" i="2"/>
  <c r="J233" i="2"/>
  <c r="I233" i="2"/>
  <c r="H233" i="2"/>
  <c r="G233" i="2"/>
  <c r="N153" i="2"/>
  <c r="O153" i="2" s="1"/>
  <c r="O72" i="2"/>
  <c r="N217" i="7"/>
  <c r="N142" i="7"/>
  <c r="O67" i="7"/>
  <c r="O217" i="7" s="1"/>
  <c r="N232" i="2"/>
  <c r="N152" i="2"/>
  <c r="O71" i="2"/>
  <c r="O232" i="2" s="1"/>
  <c r="B151" i="8"/>
  <c r="C151" i="8"/>
  <c r="D151" i="8"/>
  <c r="E151" i="8"/>
  <c r="G70" i="8"/>
  <c r="F151" i="8"/>
  <c r="G151" i="8"/>
  <c r="I70" i="8"/>
  <c r="H151" i="8"/>
  <c r="I151" i="8"/>
  <c r="K70" i="8"/>
  <c r="J151" i="8"/>
  <c r="L70" i="8"/>
  <c r="K151" i="8"/>
  <c r="M70" i="8"/>
  <c r="L151" i="8"/>
  <c r="N70" i="8"/>
  <c r="M151" i="8"/>
  <c r="N216" i="7"/>
  <c r="N141" i="7"/>
  <c r="O66" i="7"/>
  <c r="O216" i="7" s="1"/>
  <c r="N231" i="2"/>
  <c r="N151" i="2"/>
  <c r="O151" i="2" s="1"/>
  <c r="O70" i="2"/>
  <c r="G68" i="8"/>
  <c r="F149" i="8"/>
  <c r="G149" i="8"/>
  <c r="I68" i="8"/>
  <c r="H149" i="8"/>
  <c r="I149" i="8"/>
  <c r="K68" i="8"/>
  <c r="J149" i="8"/>
  <c r="L68" i="8"/>
  <c r="K149" i="8"/>
  <c r="M68" i="8"/>
  <c r="L149" i="8"/>
  <c r="B149" i="8"/>
  <c r="C149" i="8"/>
  <c r="D149" i="8"/>
  <c r="E149" i="8"/>
  <c r="N68" i="8"/>
  <c r="M149" i="8"/>
  <c r="N214" i="7"/>
  <c r="O64" i="7"/>
  <c r="O214" i="7" s="1"/>
  <c r="N139" i="7"/>
  <c r="O139" i="7" s="1"/>
  <c r="N229" i="2"/>
  <c r="O68" i="2"/>
  <c r="O229" i="2"/>
  <c r="N149" i="2"/>
  <c r="O149" i="2"/>
  <c r="C67" i="8"/>
  <c r="B148" i="8"/>
  <c r="D67" i="8"/>
  <c r="C148" i="8"/>
  <c r="E67" i="8"/>
  <c r="D148" i="8"/>
  <c r="F67" i="8"/>
  <c r="E148" i="8"/>
  <c r="G67" i="8"/>
  <c r="F148" i="8"/>
  <c r="H67" i="8"/>
  <c r="G148" i="8"/>
  <c r="I67" i="8"/>
  <c r="H148" i="8"/>
  <c r="J67" i="8"/>
  <c r="I148" i="8"/>
  <c r="K67" i="8"/>
  <c r="J148" i="8"/>
  <c r="L67" i="8"/>
  <c r="K148" i="8"/>
  <c r="M67" i="8"/>
  <c r="L148" i="8"/>
  <c r="N67" i="8"/>
  <c r="M148" i="8"/>
  <c r="B213" i="7"/>
  <c r="C213" i="7"/>
  <c r="D213" i="7"/>
  <c r="E213" i="7"/>
  <c r="F213" i="7"/>
  <c r="G213" i="7"/>
  <c r="H213" i="7"/>
  <c r="I213" i="7"/>
  <c r="J213" i="7"/>
  <c r="K213" i="7"/>
  <c r="L213" i="7"/>
  <c r="M213" i="7"/>
  <c r="O63" i="7"/>
  <c r="N138" i="7"/>
  <c r="B228" i="2"/>
  <c r="C228" i="2"/>
  <c r="D228" i="2"/>
  <c r="E228" i="2"/>
  <c r="F228" i="2"/>
  <c r="G228" i="2"/>
  <c r="H228" i="2"/>
  <c r="I228" i="2"/>
  <c r="J228" i="2"/>
  <c r="K228" i="2"/>
  <c r="L228" i="2"/>
  <c r="M228" i="2"/>
  <c r="N228" i="2"/>
  <c r="O67" i="2"/>
  <c r="O228" i="2"/>
  <c r="N148" i="2"/>
  <c r="O148" i="2"/>
  <c r="C66" i="8"/>
  <c r="B147" i="8"/>
  <c r="D66" i="8"/>
  <c r="C147" i="8"/>
  <c r="E66" i="8"/>
  <c r="D147" i="8"/>
  <c r="F66" i="8"/>
  <c r="E147" i="8"/>
  <c r="G66" i="8"/>
  <c r="F147" i="8"/>
  <c r="H66" i="8"/>
  <c r="G147" i="8"/>
  <c r="I66" i="8"/>
  <c r="H147" i="8"/>
  <c r="J66" i="8"/>
  <c r="I147" i="8"/>
  <c r="K66" i="8"/>
  <c r="J147" i="8"/>
  <c r="L66" i="8"/>
  <c r="K147" i="8"/>
  <c r="M66" i="8"/>
  <c r="L147" i="8"/>
  <c r="N66" i="8"/>
  <c r="M147" i="8"/>
  <c r="B212" i="7"/>
  <c r="C212" i="7"/>
  <c r="D212" i="7"/>
  <c r="E212" i="7"/>
  <c r="F212" i="7"/>
  <c r="G212" i="7"/>
  <c r="H212" i="7"/>
  <c r="I212" i="7"/>
  <c r="J212" i="7"/>
  <c r="K212" i="7"/>
  <c r="L212" i="7"/>
  <c r="M212" i="7"/>
  <c r="O62" i="7"/>
  <c r="N137" i="7"/>
  <c r="O137" i="7" s="1"/>
  <c r="B227" i="2"/>
  <c r="C227" i="2"/>
  <c r="D227" i="2"/>
  <c r="E227" i="2"/>
  <c r="F227" i="2"/>
  <c r="G227" i="2"/>
  <c r="H227" i="2"/>
  <c r="I227" i="2"/>
  <c r="J227" i="2"/>
  <c r="K227" i="2"/>
  <c r="L227" i="2"/>
  <c r="M227" i="2"/>
  <c r="N227" i="2"/>
  <c r="O66" i="2"/>
  <c r="O227" i="2"/>
  <c r="N147" i="2"/>
  <c r="O147" i="2"/>
  <c r="C65" i="8"/>
  <c r="B146" i="8"/>
  <c r="D65" i="8"/>
  <c r="C146" i="8"/>
  <c r="E65" i="8"/>
  <c r="D146" i="8"/>
  <c r="F65" i="8"/>
  <c r="E146" i="8"/>
  <c r="G65" i="8"/>
  <c r="F146" i="8"/>
  <c r="H65" i="8"/>
  <c r="G146" i="8"/>
  <c r="I65" i="8"/>
  <c r="H146" i="8"/>
  <c r="J65" i="8"/>
  <c r="I146" i="8"/>
  <c r="K65" i="8"/>
  <c r="J146" i="8"/>
  <c r="L65" i="8"/>
  <c r="K146" i="8"/>
  <c r="M65" i="8"/>
  <c r="L146" i="8"/>
  <c r="N65" i="8"/>
  <c r="M146" i="8"/>
  <c r="C64" i="8"/>
  <c r="B145" i="8"/>
  <c r="D64" i="8"/>
  <c r="C145" i="8"/>
  <c r="E64" i="8"/>
  <c r="D145" i="8"/>
  <c r="F64" i="8"/>
  <c r="E145" i="8"/>
  <c r="G64" i="8"/>
  <c r="F145" i="8"/>
  <c r="H64" i="8"/>
  <c r="G145" i="8"/>
  <c r="I64" i="8"/>
  <c r="H145" i="8"/>
  <c r="J64" i="8"/>
  <c r="I145" i="8"/>
  <c r="K64" i="8"/>
  <c r="J145" i="8"/>
  <c r="L64" i="8"/>
  <c r="K145" i="8"/>
  <c r="M64" i="8"/>
  <c r="L145" i="8"/>
  <c r="N64" i="8"/>
  <c r="M145" i="8"/>
  <c r="B211" i="7"/>
  <c r="C211" i="7"/>
  <c r="D211" i="7"/>
  <c r="E211" i="7"/>
  <c r="F211" i="7"/>
  <c r="G211" i="7"/>
  <c r="H211" i="7"/>
  <c r="I211" i="7"/>
  <c r="J211" i="7"/>
  <c r="K211" i="7"/>
  <c r="L211" i="7"/>
  <c r="M211" i="7"/>
  <c r="O61" i="7"/>
  <c r="N136" i="7"/>
  <c r="B226" i="2"/>
  <c r="C226" i="2"/>
  <c r="D226" i="2"/>
  <c r="E226" i="2"/>
  <c r="F226" i="2"/>
  <c r="G226" i="2"/>
  <c r="H226" i="2"/>
  <c r="I226" i="2"/>
  <c r="J226" i="2"/>
  <c r="K226" i="2"/>
  <c r="L226" i="2"/>
  <c r="M226" i="2"/>
  <c r="N226" i="2"/>
  <c r="O65" i="2"/>
  <c r="O226" i="2"/>
  <c r="N146" i="2"/>
  <c r="O146" i="2"/>
  <c r="B94" i="8"/>
  <c r="C94" i="8"/>
  <c r="D94" i="8"/>
  <c r="E94" i="8"/>
  <c r="F94" i="8"/>
  <c r="G94" i="8"/>
  <c r="H94" i="8"/>
  <c r="I94" i="8"/>
  <c r="J94" i="8"/>
  <c r="K94" i="8"/>
  <c r="L94" i="8"/>
  <c r="M94" i="8"/>
  <c r="B95" i="8"/>
  <c r="C95" i="8"/>
  <c r="D95" i="8"/>
  <c r="E95" i="8"/>
  <c r="F95" i="8"/>
  <c r="G95" i="8"/>
  <c r="H95" i="8"/>
  <c r="I95" i="8"/>
  <c r="J95" i="8"/>
  <c r="K95" i="8"/>
  <c r="L95" i="8"/>
  <c r="M95" i="8"/>
  <c r="B96" i="8"/>
  <c r="C96" i="8"/>
  <c r="D96" i="8"/>
  <c r="E96" i="8"/>
  <c r="F96" i="8"/>
  <c r="G96" i="8"/>
  <c r="H96" i="8"/>
  <c r="I96" i="8"/>
  <c r="J96" i="8"/>
  <c r="K96" i="8"/>
  <c r="L96" i="8"/>
  <c r="M96" i="8"/>
  <c r="B97" i="8"/>
  <c r="C97" i="8"/>
  <c r="D97" i="8"/>
  <c r="E97" i="8"/>
  <c r="F97" i="8"/>
  <c r="G97" i="8"/>
  <c r="H97" i="8"/>
  <c r="I97" i="8"/>
  <c r="J97" i="8"/>
  <c r="K97" i="8"/>
  <c r="L97" i="8"/>
  <c r="M97" i="8"/>
  <c r="B98" i="8"/>
  <c r="C98" i="8"/>
  <c r="D98" i="8"/>
  <c r="E98" i="8"/>
  <c r="F98" i="8"/>
  <c r="G98" i="8"/>
  <c r="H98" i="8"/>
  <c r="I98" i="8"/>
  <c r="J98" i="8"/>
  <c r="K98" i="8"/>
  <c r="L98" i="8"/>
  <c r="M98" i="8"/>
  <c r="B99" i="8"/>
  <c r="C99" i="8"/>
  <c r="D99" i="8"/>
  <c r="E99" i="8"/>
  <c r="F99" i="8"/>
  <c r="G99" i="8"/>
  <c r="H99" i="8"/>
  <c r="I99" i="8"/>
  <c r="J99" i="8"/>
  <c r="K99" i="8"/>
  <c r="L99" i="8"/>
  <c r="M99" i="8"/>
  <c r="B100" i="8"/>
  <c r="C100" i="8"/>
  <c r="D100" i="8"/>
  <c r="E100" i="8"/>
  <c r="F100" i="8"/>
  <c r="G100" i="8"/>
  <c r="H100" i="8"/>
  <c r="I100" i="8"/>
  <c r="J100" i="8"/>
  <c r="K100" i="8"/>
  <c r="L100" i="8"/>
  <c r="M100" i="8"/>
  <c r="B101" i="8"/>
  <c r="C101" i="8"/>
  <c r="D101" i="8"/>
  <c r="E101" i="8"/>
  <c r="F101" i="8"/>
  <c r="G101" i="8"/>
  <c r="H101" i="8"/>
  <c r="I101" i="8"/>
  <c r="J101" i="8"/>
  <c r="K101" i="8"/>
  <c r="L101" i="8"/>
  <c r="M101" i="8"/>
  <c r="B102" i="8"/>
  <c r="C102" i="8"/>
  <c r="D102" i="8"/>
  <c r="E102" i="8"/>
  <c r="F102" i="8"/>
  <c r="G102" i="8"/>
  <c r="H102" i="8"/>
  <c r="I102" i="8"/>
  <c r="J102" i="8"/>
  <c r="K102" i="8"/>
  <c r="L102" i="8"/>
  <c r="M102" i="8"/>
  <c r="B103" i="8"/>
  <c r="C103" i="8"/>
  <c r="D103" i="8"/>
  <c r="E103" i="8"/>
  <c r="F103" i="8"/>
  <c r="G103" i="8"/>
  <c r="H103" i="8"/>
  <c r="I103" i="8"/>
  <c r="J103" i="8"/>
  <c r="K103" i="8"/>
  <c r="L103" i="8"/>
  <c r="M103" i="8"/>
  <c r="B104" i="8"/>
  <c r="C104" i="8"/>
  <c r="D104" i="8"/>
  <c r="E104" i="8"/>
  <c r="F104" i="8"/>
  <c r="G104" i="8"/>
  <c r="H104" i="8"/>
  <c r="I104" i="8"/>
  <c r="J104" i="8"/>
  <c r="K104" i="8"/>
  <c r="L104" i="8"/>
  <c r="M104" i="8"/>
  <c r="B105" i="8"/>
  <c r="C105" i="8"/>
  <c r="D105" i="8"/>
  <c r="E105" i="8"/>
  <c r="F105" i="8"/>
  <c r="G105" i="8"/>
  <c r="H105" i="8"/>
  <c r="I105" i="8"/>
  <c r="J105" i="8"/>
  <c r="K105" i="8"/>
  <c r="L105" i="8"/>
  <c r="M105" i="8"/>
  <c r="B106" i="8"/>
  <c r="C106" i="8"/>
  <c r="D106" i="8"/>
  <c r="E106" i="8"/>
  <c r="F106" i="8"/>
  <c r="G106" i="8"/>
  <c r="H106" i="8"/>
  <c r="I106" i="8"/>
  <c r="J106" i="8"/>
  <c r="K106" i="8"/>
  <c r="L106" i="8"/>
  <c r="M106" i="8"/>
  <c r="B107" i="8"/>
  <c r="C107" i="8"/>
  <c r="D107" i="8"/>
  <c r="E107" i="8"/>
  <c r="F107" i="8"/>
  <c r="G107" i="8"/>
  <c r="H107" i="8"/>
  <c r="I107" i="8"/>
  <c r="J107" i="8"/>
  <c r="K107" i="8"/>
  <c r="L107" i="8"/>
  <c r="M107" i="8"/>
  <c r="B108" i="8"/>
  <c r="C108" i="8"/>
  <c r="D108" i="8"/>
  <c r="E108" i="8"/>
  <c r="F108" i="8"/>
  <c r="G108" i="8"/>
  <c r="H108" i="8"/>
  <c r="I108" i="8"/>
  <c r="J108" i="8"/>
  <c r="K108" i="8"/>
  <c r="L108" i="8"/>
  <c r="M108" i="8"/>
  <c r="B109" i="8"/>
  <c r="C109" i="8"/>
  <c r="D109" i="8"/>
  <c r="E109" i="8"/>
  <c r="F109" i="8"/>
  <c r="G109" i="8"/>
  <c r="H109" i="8"/>
  <c r="I109" i="8"/>
  <c r="J109" i="8"/>
  <c r="K109" i="8"/>
  <c r="L109" i="8"/>
  <c r="M109" i="8"/>
  <c r="B110" i="8"/>
  <c r="C110" i="8"/>
  <c r="D110" i="8"/>
  <c r="E110" i="8"/>
  <c r="F110" i="8"/>
  <c r="G110" i="8"/>
  <c r="H110" i="8"/>
  <c r="I110" i="8"/>
  <c r="J110" i="8"/>
  <c r="K110" i="8"/>
  <c r="L110" i="8"/>
  <c r="M110" i="8"/>
  <c r="B111" i="8"/>
  <c r="C111" i="8"/>
  <c r="D111" i="8"/>
  <c r="E111" i="8"/>
  <c r="F111" i="8"/>
  <c r="G111" i="8"/>
  <c r="H111" i="8"/>
  <c r="I111" i="8"/>
  <c r="J111" i="8"/>
  <c r="K111" i="8"/>
  <c r="L111" i="8"/>
  <c r="M111" i="8"/>
  <c r="B112" i="8"/>
  <c r="C112" i="8"/>
  <c r="D112" i="8"/>
  <c r="E112" i="8"/>
  <c r="F112" i="8"/>
  <c r="G112" i="8"/>
  <c r="H112" i="8"/>
  <c r="I112" i="8"/>
  <c r="J112" i="8"/>
  <c r="K112" i="8"/>
  <c r="L112" i="8"/>
  <c r="M112" i="8"/>
  <c r="B113" i="8"/>
  <c r="C113" i="8"/>
  <c r="D113" i="8"/>
  <c r="E113" i="8"/>
  <c r="F113" i="8"/>
  <c r="G113" i="8"/>
  <c r="H113" i="8"/>
  <c r="I113" i="8"/>
  <c r="J113" i="8"/>
  <c r="K113" i="8"/>
  <c r="L113" i="8"/>
  <c r="M113" i="8"/>
  <c r="B114" i="8"/>
  <c r="C114" i="8"/>
  <c r="D114" i="8"/>
  <c r="E114" i="8"/>
  <c r="F114" i="8"/>
  <c r="G114" i="8"/>
  <c r="H114" i="8"/>
  <c r="I114" i="8"/>
  <c r="J114" i="8"/>
  <c r="K114" i="8"/>
  <c r="L114" i="8"/>
  <c r="M114" i="8"/>
  <c r="B115" i="8"/>
  <c r="C115" i="8"/>
  <c r="D115" i="8"/>
  <c r="E115" i="8"/>
  <c r="F115" i="8"/>
  <c r="G115" i="8"/>
  <c r="H115" i="8"/>
  <c r="I115" i="8"/>
  <c r="J115" i="8"/>
  <c r="K115" i="8"/>
  <c r="L115" i="8"/>
  <c r="M115" i="8"/>
  <c r="B116" i="8"/>
  <c r="C116" i="8"/>
  <c r="D116" i="8"/>
  <c r="E116" i="8"/>
  <c r="F116" i="8"/>
  <c r="G116" i="8"/>
  <c r="H116" i="8"/>
  <c r="I116" i="8"/>
  <c r="J116" i="8"/>
  <c r="K116" i="8"/>
  <c r="L116" i="8"/>
  <c r="M116" i="8"/>
  <c r="B117" i="8"/>
  <c r="C117" i="8"/>
  <c r="D117" i="8"/>
  <c r="E117" i="8"/>
  <c r="F117" i="8"/>
  <c r="G117" i="8"/>
  <c r="H117" i="8"/>
  <c r="I117" i="8"/>
  <c r="J117" i="8"/>
  <c r="K117" i="8"/>
  <c r="L117" i="8"/>
  <c r="M117" i="8"/>
  <c r="B118" i="8"/>
  <c r="C118" i="8"/>
  <c r="D118" i="8"/>
  <c r="E118" i="8"/>
  <c r="F118" i="8"/>
  <c r="G118" i="8"/>
  <c r="H118" i="8"/>
  <c r="I118" i="8"/>
  <c r="J118" i="8"/>
  <c r="K118" i="8"/>
  <c r="L118" i="8"/>
  <c r="M118" i="8"/>
  <c r="B119" i="8"/>
  <c r="C119" i="8"/>
  <c r="D119" i="8"/>
  <c r="E119" i="8"/>
  <c r="F119" i="8"/>
  <c r="G119" i="8"/>
  <c r="H119" i="8"/>
  <c r="I119" i="8"/>
  <c r="J119" i="8"/>
  <c r="K119" i="8"/>
  <c r="L119" i="8"/>
  <c r="M119" i="8"/>
  <c r="B120" i="8"/>
  <c r="C120" i="8"/>
  <c r="D120" i="8"/>
  <c r="E120" i="8"/>
  <c r="F120" i="8"/>
  <c r="G120" i="8"/>
  <c r="H120" i="8"/>
  <c r="I120" i="8"/>
  <c r="J120" i="8"/>
  <c r="K120" i="8"/>
  <c r="L120" i="8"/>
  <c r="M120" i="8"/>
  <c r="B121" i="8"/>
  <c r="C121" i="8"/>
  <c r="D121" i="8"/>
  <c r="E121" i="8"/>
  <c r="F121" i="8"/>
  <c r="G121" i="8"/>
  <c r="H121" i="8"/>
  <c r="I121" i="8"/>
  <c r="J121" i="8"/>
  <c r="K121" i="8"/>
  <c r="L121" i="8"/>
  <c r="M121" i="8"/>
  <c r="B122" i="8"/>
  <c r="C122" i="8"/>
  <c r="D122" i="8"/>
  <c r="E122" i="8"/>
  <c r="F122" i="8"/>
  <c r="G122" i="8"/>
  <c r="H122" i="8"/>
  <c r="I122" i="8"/>
  <c r="J122" i="8"/>
  <c r="K122" i="8"/>
  <c r="L122" i="8"/>
  <c r="M122" i="8"/>
  <c r="B123" i="8"/>
  <c r="C123" i="8"/>
  <c r="D123" i="8"/>
  <c r="E123" i="8"/>
  <c r="F123" i="8"/>
  <c r="G123" i="8"/>
  <c r="H123" i="8"/>
  <c r="I123" i="8"/>
  <c r="J123" i="8"/>
  <c r="K123" i="8"/>
  <c r="L123" i="8"/>
  <c r="M123" i="8"/>
  <c r="B124" i="8"/>
  <c r="C124" i="8"/>
  <c r="D124" i="8"/>
  <c r="E124" i="8"/>
  <c r="F124" i="8"/>
  <c r="G124" i="8"/>
  <c r="H124" i="8"/>
  <c r="I124" i="8"/>
  <c r="J124" i="8"/>
  <c r="K124" i="8"/>
  <c r="L124" i="8"/>
  <c r="M124" i="8"/>
  <c r="B125" i="8"/>
  <c r="C125" i="8"/>
  <c r="D125" i="8"/>
  <c r="E125" i="8"/>
  <c r="F125" i="8"/>
  <c r="G125" i="8"/>
  <c r="H125" i="8"/>
  <c r="I125" i="8"/>
  <c r="J125" i="8"/>
  <c r="K125" i="8"/>
  <c r="L125" i="8"/>
  <c r="M125" i="8"/>
  <c r="B126" i="8"/>
  <c r="C126" i="8"/>
  <c r="D126" i="8"/>
  <c r="E126" i="8"/>
  <c r="F126" i="8"/>
  <c r="G126" i="8"/>
  <c r="H126" i="8"/>
  <c r="I126" i="8"/>
  <c r="J126" i="8"/>
  <c r="K126" i="8"/>
  <c r="L126" i="8"/>
  <c r="M126" i="8"/>
  <c r="B127" i="8"/>
  <c r="C127" i="8"/>
  <c r="D127" i="8"/>
  <c r="E127" i="8"/>
  <c r="F127" i="8"/>
  <c r="G127" i="8"/>
  <c r="H127" i="8"/>
  <c r="I127" i="8"/>
  <c r="J127" i="8"/>
  <c r="K127" i="8"/>
  <c r="L127" i="8"/>
  <c r="M127" i="8"/>
  <c r="B128" i="8"/>
  <c r="C128" i="8"/>
  <c r="D128" i="8"/>
  <c r="E128" i="8"/>
  <c r="F128" i="8"/>
  <c r="G128" i="8"/>
  <c r="H128" i="8"/>
  <c r="I128" i="8"/>
  <c r="J128" i="8"/>
  <c r="K128" i="8"/>
  <c r="L128" i="8"/>
  <c r="M128" i="8"/>
  <c r="B129" i="8"/>
  <c r="C129" i="8"/>
  <c r="D129" i="8"/>
  <c r="E129" i="8"/>
  <c r="F129" i="8"/>
  <c r="G129" i="8"/>
  <c r="H129" i="8"/>
  <c r="I129" i="8"/>
  <c r="J129" i="8"/>
  <c r="K129" i="8"/>
  <c r="L129" i="8"/>
  <c r="M129" i="8"/>
  <c r="B130" i="8"/>
  <c r="C130" i="8"/>
  <c r="D130" i="8"/>
  <c r="E130" i="8"/>
  <c r="F130" i="8"/>
  <c r="G130" i="8"/>
  <c r="H130" i="8"/>
  <c r="I130" i="8"/>
  <c r="J130" i="8"/>
  <c r="K130" i="8"/>
  <c r="L130" i="8"/>
  <c r="M130" i="8"/>
  <c r="B131" i="8"/>
  <c r="C131" i="8"/>
  <c r="D131" i="8"/>
  <c r="E131" i="8"/>
  <c r="F131" i="8"/>
  <c r="G131" i="8"/>
  <c r="H131" i="8"/>
  <c r="I131" i="8"/>
  <c r="J131" i="8"/>
  <c r="K131" i="8"/>
  <c r="L131" i="8"/>
  <c r="M131" i="8"/>
  <c r="B132" i="8"/>
  <c r="C132" i="8"/>
  <c r="D132" i="8"/>
  <c r="E132" i="8"/>
  <c r="F132" i="8"/>
  <c r="G132" i="8"/>
  <c r="H132" i="8"/>
  <c r="I132" i="8"/>
  <c r="J132" i="8"/>
  <c r="K132" i="8"/>
  <c r="L132" i="8"/>
  <c r="M132" i="8"/>
  <c r="B133" i="8"/>
  <c r="C133" i="8"/>
  <c r="D133" i="8"/>
  <c r="E133" i="8"/>
  <c r="F133" i="8"/>
  <c r="G133" i="8"/>
  <c r="H133" i="8"/>
  <c r="I133" i="8"/>
  <c r="J133" i="8"/>
  <c r="K133" i="8"/>
  <c r="L133" i="8"/>
  <c r="M133" i="8"/>
  <c r="B134" i="8"/>
  <c r="C134" i="8"/>
  <c r="D134" i="8"/>
  <c r="E134" i="8"/>
  <c r="F134" i="8"/>
  <c r="G134" i="8"/>
  <c r="H134" i="8"/>
  <c r="I134" i="8"/>
  <c r="J134" i="8"/>
  <c r="K134" i="8"/>
  <c r="L134" i="8"/>
  <c r="M134" i="8"/>
  <c r="B135" i="8"/>
  <c r="C135" i="8"/>
  <c r="D135" i="8"/>
  <c r="E135" i="8"/>
  <c r="F135" i="8"/>
  <c r="G135" i="8"/>
  <c r="H135" i="8"/>
  <c r="I135" i="8"/>
  <c r="J135" i="8"/>
  <c r="K135" i="8"/>
  <c r="L135" i="8"/>
  <c r="M135" i="8"/>
  <c r="B136" i="8"/>
  <c r="C136" i="8"/>
  <c r="D136" i="8"/>
  <c r="E136" i="8"/>
  <c r="F136" i="8"/>
  <c r="G136" i="8"/>
  <c r="H136" i="8"/>
  <c r="I136" i="8"/>
  <c r="J136" i="8"/>
  <c r="K136" i="8"/>
  <c r="L136" i="8"/>
  <c r="M136" i="8"/>
  <c r="B137" i="8"/>
  <c r="C137" i="8"/>
  <c r="D137" i="8"/>
  <c r="E137" i="8"/>
  <c r="F137" i="8"/>
  <c r="G137" i="8"/>
  <c r="H137" i="8"/>
  <c r="I137" i="8"/>
  <c r="J137" i="8"/>
  <c r="K137" i="8"/>
  <c r="L137" i="8"/>
  <c r="M137" i="8"/>
  <c r="B138" i="8"/>
  <c r="C138" i="8"/>
  <c r="D138" i="8"/>
  <c r="E138" i="8"/>
  <c r="F138" i="8"/>
  <c r="G138" i="8"/>
  <c r="H138" i="8"/>
  <c r="I138" i="8"/>
  <c r="J138" i="8"/>
  <c r="K138" i="8"/>
  <c r="L138" i="8"/>
  <c r="M138" i="8"/>
  <c r="B139" i="8"/>
  <c r="C139" i="8"/>
  <c r="D139" i="8"/>
  <c r="E139" i="8"/>
  <c r="F139" i="8"/>
  <c r="G139" i="8"/>
  <c r="H139" i="8"/>
  <c r="I139" i="8"/>
  <c r="J139" i="8"/>
  <c r="K139" i="8"/>
  <c r="L139" i="8"/>
  <c r="M139" i="8"/>
  <c r="B140" i="8"/>
  <c r="C140" i="8"/>
  <c r="D140" i="8"/>
  <c r="E140" i="8"/>
  <c r="F140" i="8"/>
  <c r="G140" i="8"/>
  <c r="H140" i="8"/>
  <c r="I140" i="8"/>
  <c r="J140" i="8"/>
  <c r="K140" i="8"/>
  <c r="L140" i="8"/>
  <c r="M140" i="8"/>
  <c r="B141" i="8"/>
  <c r="C141" i="8"/>
  <c r="D141" i="8"/>
  <c r="E141" i="8"/>
  <c r="F141" i="8"/>
  <c r="G141" i="8"/>
  <c r="H141" i="8"/>
  <c r="I141" i="8"/>
  <c r="J141" i="8"/>
  <c r="K141" i="8"/>
  <c r="L141" i="8"/>
  <c r="M141" i="8"/>
  <c r="B142" i="8"/>
  <c r="C142" i="8"/>
  <c r="D142" i="8"/>
  <c r="E142" i="8"/>
  <c r="F142" i="8"/>
  <c r="G142" i="8"/>
  <c r="H142" i="8"/>
  <c r="I142" i="8"/>
  <c r="J142" i="8"/>
  <c r="K142" i="8"/>
  <c r="L142" i="8"/>
  <c r="M142" i="8"/>
  <c r="B143" i="8"/>
  <c r="C143" i="8"/>
  <c r="D143" i="8"/>
  <c r="E143" i="8"/>
  <c r="F143" i="8"/>
  <c r="G143" i="8"/>
  <c r="H143" i="8"/>
  <c r="I143" i="8"/>
  <c r="J143" i="8"/>
  <c r="K143" i="8"/>
  <c r="L143" i="8"/>
  <c r="M143" i="8"/>
  <c r="C93" i="8"/>
  <c r="D93" i="8"/>
  <c r="E93" i="8"/>
  <c r="F93" i="8"/>
  <c r="G93" i="8"/>
  <c r="H93" i="8"/>
  <c r="I93" i="8"/>
  <c r="J93" i="8"/>
  <c r="K93" i="8"/>
  <c r="L93" i="8"/>
  <c r="M93" i="8"/>
  <c r="B93" i="8"/>
  <c r="B89" i="8"/>
  <c r="C89" i="8"/>
  <c r="D89" i="8"/>
  <c r="E89" i="8"/>
  <c r="F89" i="8"/>
  <c r="G89" i="8"/>
  <c r="H89" i="8"/>
  <c r="I89" i="8"/>
  <c r="J89" i="8"/>
  <c r="K89" i="8"/>
  <c r="L89" i="8"/>
  <c r="M89" i="8"/>
  <c r="B90" i="8"/>
  <c r="C90" i="8"/>
  <c r="D90" i="8"/>
  <c r="E90" i="8"/>
  <c r="F90" i="8"/>
  <c r="G90" i="8"/>
  <c r="H90" i="8"/>
  <c r="I90" i="8"/>
  <c r="J90" i="8"/>
  <c r="K90" i="8"/>
  <c r="L90" i="8"/>
  <c r="M90" i="8"/>
  <c r="B91" i="8"/>
  <c r="C91" i="8"/>
  <c r="D91" i="8"/>
  <c r="E91" i="8"/>
  <c r="F91" i="8"/>
  <c r="G91" i="8"/>
  <c r="H91" i="8"/>
  <c r="I91" i="8"/>
  <c r="J91" i="8"/>
  <c r="K91" i="8"/>
  <c r="L91" i="8"/>
  <c r="M91" i="8"/>
  <c r="B92" i="8"/>
  <c r="C92" i="8"/>
  <c r="D92" i="8"/>
  <c r="E92" i="8"/>
  <c r="F92" i="8"/>
  <c r="G92" i="8"/>
  <c r="H92" i="8"/>
  <c r="I92" i="8"/>
  <c r="J92" i="8"/>
  <c r="K92" i="8"/>
  <c r="L92" i="8"/>
  <c r="M92" i="8"/>
  <c r="C88" i="8"/>
  <c r="D88" i="8"/>
  <c r="E88" i="8"/>
  <c r="F88" i="8"/>
  <c r="G88" i="8"/>
  <c r="H88" i="8"/>
  <c r="I88" i="8"/>
  <c r="J88" i="8"/>
  <c r="K88" i="8"/>
  <c r="L88" i="8"/>
  <c r="M88" i="8"/>
  <c r="B88" i="8"/>
  <c r="C13" i="8"/>
  <c r="D13" i="8"/>
  <c r="C174" i="8" s="1"/>
  <c r="E13" i="8"/>
  <c r="D174" i="8" s="1"/>
  <c r="F13" i="8"/>
  <c r="E174" i="8" s="1"/>
  <c r="G13" i="8"/>
  <c r="F174" i="8" s="1"/>
  <c r="H13" i="8"/>
  <c r="G174" i="8" s="1"/>
  <c r="I13" i="8"/>
  <c r="H174" i="8" s="1"/>
  <c r="J13" i="8"/>
  <c r="K13" i="8"/>
  <c r="J174" i="8" s="1"/>
  <c r="L13" i="8"/>
  <c r="K174" i="8" s="1"/>
  <c r="M13" i="8"/>
  <c r="L174" i="8" s="1"/>
  <c r="N13" i="8"/>
  <c r="M174" i="8" s="1"/>
  <c r="C14" i="8"/>
  <c r="D14" i="8"/>
  <c r="C175" i="8" s="1"/>
  <c r="E14" i="8"/>
  <c r="D175" i="8" s="1"/>
  <c r="F14" i="8"/>
  <c r="G14" i="8"/>
  <c r="F175" i="8" s="1"/>
  <c r="H14" i="8"/>
  <c r="G175" i="8" s="1"/>
  <c r="I14" i="8"/>
  <c r="H175" i="8" s="1"/>
  <c r="J14" i="8"/>
  <c r="I175" i="8" s="1"/>
  <c r="K14" i="8"/>
  <c r="J175" i="8" s="1"/>
  <c r="L14" i="8"/>
  <c r="K175" i="8" s="1"/>
  <c r="M14" i="8"/>
  <c r="L175" i="8" s="1"/>
  <c r="N14" i="8"/>
  <c r="C16" i="8"/>
  <c r="B177" i="8" s="1"/>
  <c r="D16" i="8"/>
  <c r="E16" i="8"/>
  <c r="D177" i="8" s="1"/>
  <c r="F16" i="8"/>
  <c r="E177" i="8" s="1"/>
  <c r="G16" i="8"/>
  <c r="F177" i="8" s="1"/>
  <c r="H16" i="8"/>
  <c r="G177" i="8" s="1"/>
  <c r="I16" i="8"/>
  <c r="H177" i="8" s="1"/>
  <c r="J16" i="8"/>
  <c r="K16" i="8"/>
  <c r="J177" i="8" s="1"/>
  <c r="L16" i="8"/>
  <c r="K177" i="8" s="1"/>
  <c r="M16" i="8"/>
  <c r="L177" i="8" s="1"/>
  <c r="N16" i="8"/>
  <c r="M177" i="8" s="1"/>
  <c r="C17" i="8"/>
  <c r="D17" i="8"/>
  <c r="C178" i="8" s="1"/>
  <c r="E17" i="8"/>
  <c r="D178" i="8" s="1"/>
  <c r="F17" i="8"/>
  <c r="G17" i="8"/>
  <c r="F178" i="8" s="1"/>
  <c r="H17" i="8"/>
  <c r="G178" i="8" s="1"/>
  <c r="I17" i="8"/>
  <c r="H178" i="8" s="1"/>
  <c r="J17" i="8"/>
  <c r="I178" i="8" s="1"/>
  <c r="K17" i="8"/>
  <c r="J178" i="8" s="1"/>
  <c r="L17" i="8"/>
  <c r="K178" i="8" s="1"/>
  <c r="M17" i="8"/>
  <c r="L178" i="8" s="1"/>
  <c r="N17" i="8"/>
  <c r="C18" i="8"/>
  <c r="B179" i="8" s="1"/>
  <c r="D18" i="8"/>
  <c r="C179" i="8" s="1"/>
  <c r="E18" i="8"/>
  <c r="D179" i="8" s="1"/>
  <c r="F18" i="8"/>
  <c r="E179" i="8" s="1"/>
  <c r="G18" i="8"/>
  <c r="F179" i="8" s="1"/>
  <c r="H18" i="8"/>
  <c r="G179" i="8" s="1"/>
  <c r="I18" i="8"/>
  <c r="H179" i="8" s="1"/>
  <c r="J18" i="8"/>
  <c r="K18" i="8"/>
  <c r="J179" i="8" s="1"/>
  <c r="L18" i="8"/>
  <c r="K179" i="8" s="1"/>
  <c r="M18" i="8"/>
  <c r="L179" i="8" s="1"/>
  <c r="N18" i="8"/>
  <c r="M179" i="8" s="1"/>
  <c r="C19" i="8"/>
  <c r="D19" i="8"/>
  <c r="C180" i="8" s="1"/>
  <c r="E19" i="8"/>
  <c r="D180" i="8" s="1"/>
  <c r="F19" i="8"/>
  <c r="G19" i="8"/>
  <c r="F180" i="8" s="1"/>
  <c r="H19" i="8"/>
  <c r="G180" i="8" s="1"/>
  <c r="I19" i="8"/>
  <c r="H180" i="8" s="1"/>
  <c r="J19" i="8"/>
  <c r="I180" i="8" s="1"/>
  <c r="K19" i="8"/>
  <c r="J180" i="8" s="1"/>
  <c r="L19" i="8"/>
  <c r="K180" i="8" s="1"/>
  <c r="M19" i="8"/>
  <c r="L180" i="8" s="1"/>
  <c r="N19" i="8"/>
  <c r="C20" i="8"/>
  <c r="B181" i="8" s="1"/>
  <c r="D20" i="8"/>
  <c r="C181" i="8" s="1"/>
  <c r="E20" i="8"/>
  <c r="D181" i="8" s="1"/>
  <c r="F20" i="8"/>
  <c r="E181" i="8" s="1"/>
  <c r="G20" i="8"/>
  <c r="F181" i="8" s="1"/>
  <c r="H20" i="8"/>
  <c r="G181" i="8" s="1"/>
  <c r="I20" i="8"/>
  <c r="H181" i="8" s="1"/>
  <c r="J20" i="8"/>
  <c r="K20" i="8"/>
  <c r="J181" i="8" s="1"/>
  <c r="L20" i="8"/>
  <c r="K181" i="8" s="1"/>
  <c r="M20" i="8"/>
  <c r="L181" i="8" s="1"/>
  <c r="N20" i="8"/>
  <c r="C22" i="8"/>
  <c r="D22" i="8"/>
  <c r="C183" i="8" s="1"/>
  <c r="E22" i="8"/>
  <c r="D183" i="8" s="1"/>
  <c r="F22" i="8"/>
  <c r="G22" i="8"/>
  <c r="F183" i="8" s="1"/>
  <c r="H22" i="8"/>
  <c r="G183" i="8" s="1"/>
  <c r="I22" i="8"/>
  <c r="H183" i="8" s="1"/>
  <c r="J22" i="8"/>
  <c r="K22" i="8"/>
  <c r="J183" i="8" s="1"/>
  <c r="L22" i="8"/>
  <c r="K183" i="8" s="1"/>
  <c r="M22" i="8"/>
  <c r="L183" i="8" s="1"/>
  <c r="N22" i="8"/>
  <c r="C23" i="8"/>
  <c r="B184" i="8" s="1"/>
  <c r="D23" i="8"/>
  <c r="C184" i="8" s="1"/>
  <c r="E23" i="8"/>
  <c r="D184" i="8" s="1"/>
  <c r="F23" i="8"/>
  <c r="G23" i="8"/>
  <c r="F184" i="8" s="1"/>
  <c r="H23" i="8"/>
  <c r="G184" i="8" s="1"/>
  <c r="I23" i="8"/>
  <c r="H184" i="8" s="1"/>
  <c r="J23" i="8"/>
  <c r="K23" i="8"/>
  <c r="J184" i="8" s="1"/>
  <c r="L23" i="8"/>
  <c r="K184" i="8" s="1"/>
  <c r="M23" i="8"/>
  <c r="L184" i="8" s="1"/>
  <c r="N23" i="8"/>
  <c r="C24" i="8"/>
  <c r="B185" i="8" s="1"/>
  <c r="D24" i="8"/>
  <c r="C185" i="8" s="1"/>
  <c r="E24" i="8"/>
  <c r="D185" i="8" s="1"/>
  <c r="F24" i="8"/>
  <c r="G24" i="8"/>
  <c r="F185" i="8" s="1"/>
  <c r="H24" i="8"/>
  <c r="G185" i="8" s="1"/>
  <c r="I24" i="8"/>
  <c r="H185" i="8" s="1"/>
  <c r="J24" i="8"/>
  <c r="K24" i="8"/>
  <c r="J185" i="8" s="1"/>
  <c r="L24" i="8"/>
  <c r="K185" i="8" s="1"/>
  <c r="M24" i="8"/>
  <c r="L185" i="8" s="1"/>
  <c r="N24" i="8"/>
  <c r="C25" i="8"/>
  <c r="B186" i="8" s="1"/>
  <c r="D25" i="8"/>
  <c r="C186" i="8" s="1"/>
  <c r="E25" i="8"/>
  <c r="D186" i="8" s="1"/>
  <c r="F25" i="8"/>
  <c r="G25" i="8"/>
  <c r="F186" i="8" s="1"/>
  <c r="H25" i="8"/>
  <c r="G186" i="8" s="1"/>
  <c r="I25" i="8"/>
  <c r="H186" i="8" s="1"/>
  <c r="J25" i="8"/>
  <c r="K25" i="8"/>
  <c r="J186" i="8" s="1"/>
  <c r="L25" i="8"/>
  <c r="K186" i="8" s="1"/>
  <c r="M25" i="8"/>
  <c r="L186" i="8" s="1"/>
  <c r="N25" i="8"/>
  <c r="C26" i="8"/>
  <c r="D26" i="8"/>
  <c r="C187" i="8" s="1"/>
  <c r="E26" i="8"/>
  <c r="D187" i="8" s="1"/>
  <c r="F26" i="8"/>
  <c r="G26" i="8"/>
  <c r="F187" i="8" s="1"/>
  <c r="H26" i="8"/>
  <c r="G187" i="8" s="1"/>
  <c r="I26" i="8"/>
  <c r="H187" i="8" s="1"/>
  <c r="J26" i="8"/>
  <c r="K26" i="8"/>
  <c r="J187" i="8" s="1"/>
  <c r="L26" i="8"/>
  <c r="K187" i="8" s="1"/>
  <c r="M26" i="8"/>
  <c r="L187" i="8" s="1"/>
  <c r="N26" i="8"/>
  <c r="C28" i="8"/>
  <c r="B189" i="8" s="1"/>
  <c r="D28" i="8"/>
  <c r="C189" i="8" s="1"/>
  <c r="E28" i="8"/>
  <c r="D189" i="8" s="1"/>
  <c r="F28" i="8"/>
  <c r="G28" i="8"/>
  <c r="F189" i="8" s="1"/>
  <c r="H28" i="8"/>
  <c r="G189" i="8" s="1"/>
  <c r="I28" i="8"/>
  <c r="H189" i="8" s="1"/>
  <c r="J28" i="8"/>
  <c r="K28" i="8"/>
  <c r="J189" i="8" s="1"/>
  <c r="L28" i="8"/>
  <c r="K189" i="8" s="1"/>
  <c r="M28" i="8"/>
  <c r="L189" i="8" s="1"/>
  <c r="N28" i="8"/>
  <c r="C29" i="8"/>
  <c r="D29" i="8"/>
  <c r="C190" i="8" s="1"/>
  <c r="E29" i="8"/>
  <c r="D190" i="8" s="1"/>
  <c r="F29" i="8"/>
  <c r="G29" i="8"/>
  <c r="F190" i="8" s="1"/>
  <c r="H29" i="8"/>
  <c r="G190" i="8" s="1"/>
  <c r="I29" i="8"/>
  <c r="H190" i="8" s="1"/>
  <c r="J29" i="8"/>
  <c r="K29" i="8"/>
  <c r="J190" i="8" s="1"/>
  <c r="L29" i="8"/>
  <c r="K190" i="8" s="1"/>
  <c r="M29" i="8"/>
  <c r="L190" i="8" s="1"/>
  <c r="N29" i="8"/>
  <c r="C30" i="8"/>
  <c r="B191" i="8" s="1"/>
  <c r="D30" i="8"/>
  <c r="C191" i="8" s="1"/>
  <c r="E30" i="8"/>
  <c r="D191" i="8" s="1"/>
  <c r="F30" i="8"/>
  <c r="G30" i="8"/>
  <c r="F191" i="8" s="1"/>
  <c r="H30" i="8"/>
  <c r="G191" i="8" s="1"/>
  <c r="I30" i="8"/>
  <c r="H191" i="8" s="1"/>
  <c r="J30" i="8"/>
  <c r="K30" i="8"/>
  <c r="J191" i="8" s="1"/>
  <c r="L30" i="8"/>
  <c r="K191" i="8" s="1"/>
  <c r="M30" i="8"/>
  <c r="L191" i="8" s="1"/>
  <c r="N30" i="8"/>
  <c r="C31" i="8"/>
  <c r="D31" i="8"/>
  <c r="C192" i="8" s="1"/>
  <c r="E31" i="8"/>
  <c r="D192" i="8" s="1"/>
  <c r="F31" i="8"/>
  <c r="G31" i="8"/>
  <c r="F192" i="8" s="1"/>
  <c r="H31" i="8"/>
  <c r="G192" i="8" s="1"/>
  <c r="I31" i="8"/>
  <c r="H192" i="8" s="1"/>
  <c r="J31" i="8"/>
  <c r="K31" i="8"/>
  <c r="J192" i="8" s="1"/>
  <c r="L31" i="8"/>
  <c r="K192" i="8" s="1"/>
  <c r="M31" i="8"/>
  <c r="L192" i="8" s="1"/>
  <c r="N31" i="8"/>
  <c r="C32" i="8"/>
  <c r="B193" i="8" s="1"/>
  <c r="D32" i="8"/>
  <c r="C193" i="8" s="1"/>
  <c r="E32" i="8"/>
  <c r="D193" i="8" s="1"/>
  <c r="F32" i="8"/>
  <c r="G32" i="8"/>
  <c r="F193" i="8" s="1"/>
  <c r="H32" i="8"/>
  <c r="G193" i="8" s="1"/>
  <c r="I32" i="8"/>
  <c r="H193" i="8" s="1"/>
  <c r="J32" i="8"/>
  <c r="K32" i="8"/>
  <c r="J193" i="8" s="1"/>
  <c r="L32" i="8"/>
  <c r="K193" i="8" s="1"/>
  <c r="M32" i="8"/>
  <c r="L193" i="8" s="1"/>
  <c r="N32" i="8"/>
  <c r="C34" i="8"/>
  <c r="B195" i="8" s="1"/>
  <c r="D34" i="8"/>
  <c r="C195" i="8" s="1"/>
  <c r="E34" i="8"/>
  <c r="D195" i="8" s="1"/>
  <c r="F34" i="8"/>
  <c r="G34" i="8"/>
  <c r="F195" i="8" s="1"/>
  <c r="H34" i="8"/>
  <c r="G195" i="8" s="1"/>
  <c r="I34" i="8"/>
  <c r="H195" i="8" s="1"/>
  <c r="J34" i="8"/>
  <c r="K34" i="8"/>
  <c r="J195" i="8" s="1"/>
  <c r="L34" i="8"/>
  <c r="K195" i="8" s="1"/>
  <c r="M34" i="8"/>
  <c r="L195" i="8" s="1"/>
  <c r="N34" i="8"/>
  <c r="C35" i="8"/>
  <c r="B196" i="8" s="1"/>
  <c r="D35" i="8"/>
  <c r="E35" i="8"/>
  <c r="D196" i="8" s="1"/>
  <c r="F35" i="8"/>
  <c r="G35" i="8"/>
  <c r="F196" i="8" s="1"/>
  <c r="H35" i="8"/>
  <c r="G196" i="8" s="1"/>
  <c r="I35" i="8"/>
  <c r="H196" i="8" s="1"/>
  <c r="J35" i="8"/>
  <c r="K35" i="8"/>
  <c r="J196" i="8" s="1"/>
  <c r="L35" i="8"/>
  <c r="K196" i="8" s="1"/>
  <c r="M35" i="8"/>
  <c r="L196" i="8" s="1"/>
  <c r="N35" i="8"/>
  <c r="C36" i="8"/>
  <c r="D36" i="8"/>
  <c r="C197" i="8" s="1"/>
  <c r="E36" i="8"/>
  <c r="D197" i="8" s="1"/>
  <c r="F36" i="8"/>
  <c r="G36" i="8"/>
  <c r="F197" i="8" s="1"/>
  <c r="H36" i="8"/>
  <c r="G197" i="8" s="1"/>
  <c r="I36" i="8"/>
  <c r="H197" i="8" s="1"/>
  <c r="J36" i="8"/>
  <c r="K36" i="8"/>
  <c r="J197" i="8" s="1"/>
  <c r="L36" i="8"/>
  <c r="K197" i="8" s="1"/>
  <c r="M36" i="8"/>
  <c r="L197" i="8" s="1"/>
  <c r="N36" i="8"/>
  <c r="C37" i="8"/>
  <c r="B198" i="8" s="1"/>
  <c r="D37" i="8"/>
  <c r="C198" i="8" s="1"/>
  <c r="E37" i="8"/>
  <c r="D198" i="8" s="1"/>
  <c r="F37" i="8"/>
  <c r="G37" i="8"/>
  <c r="F198" i="8" s="1"/>
  <c r="H37" i="8"/>
  <c r="G198" i="8" s="1"/>
  <c r="I37" i="8"/>
  <c r="H198" i="8" s="1"/>
  <c r="J37" i="8"/>
  <c r="K37" i="8"/>
  <c r="J198" i="8" s="1"/>
  <c r="L37" i="8"/>
  <c r="K198" i="8" s="1"/>
  <c r="M37" i="8"/>
  <c r="L198" i="8" s="1"/>
  <c r="N37" i="8"/>
  <c r="C38" i="8"/>
  <c r="D38" i="8"/>
  <c r="C199" i="8" s="1"/>
  <c r="E38" i="8"/>
  <c r="D199" i="8" s="1"/>
  <c r="F38" i="8"/>
  <c r="G38" i="8"/>
  <c r="F199" i="8" s="1"/>
  <c r="H38" i="8"/>
  <c r="G199" i="8" s="1"/>
  <c r="I38" i="8"/>
  <c r="H199" i="8" s="1"/>
  <c r="J38" i="8"/>
  <c r="K38" i="8"/>
  <c r="J199" i="8" s="1"/>
  <c r="L38" i="8"/>
  <c r="K199" i="8" s="1"/>
  <c r="M38" i="8"/>
  <c r="L199" i="8" s="1"/>
  <c r="N38" i="8"/>
  <c r="C40" i="8"/>
  <c r="B201" i="8" s="1"/>
  <c r="D40" i="8"/>
  <c r="C201" i="8" s="1"/>
  <c r="E40" i="8"/>
  <c r="D201" i="8" s="1"/>
  <c r="F40" i="8"/>
  <c r="G40" i="8"/>
  <c r="F201" i="8" s="1"/>
  <c r="H40" i="8"/>
  <c r="G201" i="8" s="1"/>
  <c r="I40" i="8"/>
  <c r="H201" i="8" s="1"/>
  <c r="J40" i="8"/>
  <c r="K40" i="8"/>
  <c r="J201" i="8" s="1"/>
  <c r="L40" i="8"/>
  <c r="K201" i="8" s="1"/>
  <c r="M40" i="8"/>
  <c r="L201" i="8" s="1"/>
  <c r="N40" i="8"/>
  <c r="C41" i="8"/>
  <c r="D41" i="8"/>
  <c r="C202" i="8" s="1"/>
  <c r="E41" i="8"/>
  <c r="D202" i="8" s="1"/>
  <c r="F41" i="8"/>
  <c r="G41" i="8"/>
  <c r="F202" i="8" s="1"/>
  <c r="H41" i="8"/>
  <c r="G202" i="8" s="1"/>
  <c r="I41" i="8"/>
  <c r="H202" i="8" s="1"/>
  <c r="J41" i="8"/>
  <c r="K41" i="8"/>
  <c r="J202" i="8" s="1"/>
  <c r="L41" i="8"/>
  <c r="K202" i="8" s="1"/>
  <c r="M41" i="8"/>
  <c r="L202" i="8" s="1"/>
  <c r="N41" i="8"/>
  <c r="C42" i="8"/>
  <c r="B203" i="8" s="1"/>
  <c r="D42" i="8"/>
  <c r="C203" i="8" s="1"/>
  <c r="E42" i="8"/>
  <c r="D203" i="8" s="1"/>
  <c r="F42" i="8"/>
  <c r="G42" i="8"/>
  <c r="F203" i="8" s="1"/>
  <c r="H42" i="8"/>
  <c r="G203" i="8" s="1"/>
  <c r="I42" i="8"/>
  <c r="H203" i="8" s="1"/>
  <c r="J42" i="8"/>
  <c r="K42" i="8"/>
  <c r="J203" i="8" s="1"/>
  <c r="L42" i="8"/>
  <c r="K203" i="8" s="1"/>
  <c r="M42" i="8"/>
  <c r="L203" i="8" s="1"/>
  <c r="N42" i="8"/>
  <c r="C43" i="8"/>
  <c r="B204" i="8" s="1"/>
  <c r="D43" i="8"/>
  <c r="C204" i="8" s="1"/>
  <c r="E43" i="8"/>
  <c r="D204" i="8" s="1"/>
  <c r="F43" i="8"/>
  <c r="G43" i="8"/>
  <c r="F204" i="8" s="1"/>
  <c r="H43" i="8"/>
  <c r="G204" i="8" s="1"/>
  <c r="I43" i="8"/>
  <c r="H204" i="8" s="1"/>
  <c r="J43" i="8"/>
  <c r="K43" i="8"/>
  <c r="J204" i="8" s="1"/>
  <c r="L43" i="8"/>
  <c r="K204" i="8" s="1"/>
  <c r="M43" i="8"/>
  <c r="L204" i="8" s="1"/>
  <c r="N43" i="8"/>
  <c r="C44" i="8"/>
  <c r="B205" i="8" s="1"/>
  <c r="D44" i="8"/>
  <c r="C205" i="8" s="1"/>
  <c r="E44" i="8"/>
  <c r="D205" i="8" s="1"/>
  <c r="F44" i="8"/>
  <c r="G44" i="8"/>
  <c r="F205" i="8" s="1"/>
  <c r="H44" i="8"/>
  <c r="G205" i="8" s="1"/>
  <c r="I44" i="8"/>
  <c r="H205" i="8" s="1"/>
  <c r="J44" i="8"/>
  <c r="K44" i="8"/>
  <c r="J205" i="8" s="1"/>
  <c r="L44" i="8"/>
  <c r="K205" i="8" s="1"/>
  <c r="M44" i="8"/>
  <c r="L205" i="8" s="1"/>
  <c r="N44" i="8"/>
  <c r="C46" i="8"/>
  <c r="D46" i="8"/>
  <c r="C207" i="8" s="1"/>
  <c r="E46" i="8"/>
  <c r="D207" i="8" s="1"/>
  <c r="F46" i="8"/>
  <c r="G46" i="8"/>
  <c r="F207" i="8" s="1"/>
  <c r="H46" i="8"/>
  <c r="G207" i="8" s="1"/>
  <c r="I46" i="8"/>
  <c r="H207" i="8" s="1"/>
  <c r="J46" i="8"/>
  <c r="K46" i="8"/>
  <c r="J207" i="8" s="1"/>
  <c r="L46" i="8"/>
  <c r="K207" i="8" s="1"/>
  <c r="M46" i="8"/>
  <c r="L207" i="8" s="1"/>
  <c r="N46" i="8"/>
  <c r="C47" i="8"/>
  <c r="B208" i="8" s="1"/>
  <c r="D47" i="8"/>
  <c r="C208" i="8" s="1"/>
  <c r="E47" i="8"/>
  <c r="D208" i="8" s="1"/>
  <c r="F47" i="8"/>
  <c r="G47" i="8"/>
  <c r="F208" i="8" s="1"/>
  <c r="H47" i="8"/>
  <c r="G208" i="8" s="1"/>
  <c r="I47" i="8"/>
  <c r="H208" i="8" s="1"/>
  <c r="J47" i="8"/>
  <c r="K47" i="8"/>
  <c r="J208" i="8" s="1"/>
  <c r="L47" i="8"/>
  <c r="K208" i="8" s="1"/>
  <c r="M47" i="8"/>
  <c r="L208" i="8" s="1"/>
  <c r="N47" i="8"/>
  <c r="C48" i="8"/>
  <c r="D48" i="8"/>
  <c r="C209" i="8" s="1"/>
  <c r="E48" i="8"/>
  <c r="D209" i="8" s="1"/>
  <c r="F48" i="8"/>
  <c r="G48" i="8"/>
  <c r="F209" i="8" s="1"/>
  <c r="H48" i="8"/>
  <c r="G209" i="8" s="1"/>
  <c r="I48" i="8"/>
  <c r="H209" i="8" s="1"/>
  <c r="J48" i="8"/>
  <c r="K48" i="8"/>
  <c r="J209" i="8" s="1"/>
  <c r="L48" i="8"/>
  <c r="K209" i="8" s="1"/>
  <c r="M48" i="8"/>
  <c r="L209" i="8" s="1"/>
  <c r="N48" i="8"/>
  <c r="C49" i="8"/>
  <c r="B210" i="8" s="1"/>
  <c r="D49" i="8"/>
  <c r="C210" i="8" s="1"/>
  <c r="E49" i="8"/>
  <c r="D210" i="8" s="1"/>
  <c r="F49" i="8"/>
  <c r="G49" i="8"/>
  <c r="F210" i="8" s="1"/>
  <c r="H49" i="8"/>
  <c r="G210" i="8" s="1"/>
  <c r="I49" i="8"/>
  <c r="H210" i="8" s="1"/>
  <c r="J49" i="8"/>
  <c r="K49" i="8"/>
  <c r="J210" i="8" s="1"/>
  <c r="L49" i="8"/>
  <c r="K210" i="8" s="1"/>
  <c r="M49" i="8"/>
  <c r="L210" i="8" s="1"/>
  <c r="N49" i="8"/>
  <c r="C50" i="8"/>
  <c r="D50" i="8"/>
  <c r="C211" i="8" s="1"/>
  <c r="E50" i="8"/>
  <c r="D211" i="8" s="1"/>
  <c r="F50" i="8"/>
  <c r="G50" i="8"/>
  <c r="F211" i="8" s="1"/>
  <c r="H50" i="8"/>
  <c r="G211" i="8" s="1"/>
  <c r="I50" i="8"/>
  <c r="H211" i="8" s="1"/>
  <c r="J50" i="8"/>
  <c r="K50" i="8"/>
  <c r="J211" i="8" s="1"/>
  <c r="L50" i="8"/>
  <c r="K211" i="8" s="1"/>
  <c r="M50" i="8"/>
  <c r="L211" i="8" s="1"/>
  <c r="N50" i="8"/>
  <c r="C52" i="8"/>
  <c r="B213" i="8" s="1"/>
  <c r="D52" i="8"/>
  <c r="C213" i="8" s="1"/>
  <c r="E52" i="8"/>
  <c r="D213" i="8" s="1"/>
  <c r="F52" i="8"/>
  <c r="G52" i="8"/>
  <c r="F213" i="8" s="1"/>
  <c r="H52" i="8"/>
  <c r="G213" i="8" s="1"/>
  <c r="I52" i="8"/>
  <c r="H213" i="8" s="1"/>
  <c r="J52" i="8"/>
  <c r="K52" i="8"/>
  <c r="J213" i="8" s="1"/>
  <c r="L52" i="8"/>
  <c r="K213" i="8" s="1"/>
  <c r="M52" i="8"/>
  <c r="L213" i="8" s="1"/>
  <c r="N52" i="8"/>
  <c r="C53" i="8"/>
  <c r="B214" i="8" s="1"/>
  <c r="D53" i="8"/>
  <c r="C214" i="8" s="1"/>
  <c r="E53" i="8"/>
  <c r="D214" i="8" s="1"/>
  <c r="F53" i="8"/>
  <c r="G53" i="8"/>
  <c r="F214" i="8" s="1"/>
  <c r="H53" i="8"/>
  <c r="G214" i="8" s="1"/>
  <c r="I53" i="8"/>
  <c r="H214" i="8" s="1"/>
  <c r="J53" i="8"/>
  <c r="K53" i="8"/>
  <c r="J214" i="8" s="1"/>
  <c r="L53" i="8"/>
  <c r="K214" i="8" s="1"/>
  <c r="M53" i="8"/>
  <c r="L214" i="8" s="1"/>
  <c r="N53" i="8"/>
  <c r="C54" i="8"/>
  <c r="B215" i="8" s="1"/>
  <c r="D54" i="8"/>
  <c r="E54" i="8"/>
  <c r="D215" i="8" s="1"/>
  <c r="F54" i="8"/>
  <c r="G54" i="8"/>
  <c r="F215" i="8" s="1"/>
  <c r="H54" i="8"/>
  <c r="G215" i="8" s="1"/>
  <c r="I54" i="8"/>
  <c r="H215" i="8" s="1"/>
  <c r="J54" i="8"/>
  <c r="K54" i="8"/>
  <c r="J215" i="8" s="1"/>
  <c r="L54" i="8"/>
  <c r="K215" i="8" s="1"/>
  <c r="M54" i="8"/>
  <c r="L215" i="8" s="1"/>
  <c r="N54" i="8"/>
  <c r="C55" i="8"/>
  <c r="D55" i="8"/>
  <c r="C216" i="8" s="1"/>
  <c r="E55" i="8"/>
  <c r="D216" i="8" s="1"/>
  <c r="F55" i="8"/>
  <c r="G55" i="8"/>
  <c r="F216" i="8" s="1"/>
  <c r="H55" i="8"/>
  <c r="G216" i="8" s="1"/>
  <c r="I55" i="8"/>
  <c r="H216" i="8" s="1"/>
  <c r="J55" i="8"/>
  <c r="K55" i="8"/>
  <c r="J216" i="8" s="1"/>
  <c r="L55" i="8"/>
  <c r="K216" i="8" s="1"/>
  <c r="M55" i="8"/>
  <c r="L216" i="8" s="1"/>
  <c r="N55" i="8"/>
  <c r="C56" i="8"/>
  <c r="B217" i="8" s="1"/>
  <c r="D56" i="8"/>
  <c r="C217" i="8" s="1"/>
  <c r="E56" i="8"/>
  <c r="D217" i="8" s="1"/>
  <c r="F56" i="8"/>
  <c r="G56" i="8"/>
  <c r="F217" i="8" s="1"/>
  <c r="H56" i="8"/>
  <c r="G217" i="8" s="1"/>
  <c r="I56" i="8"/>
  <c r="H217" i="8" s="1"/>
  <c r="J56" i="8"/>
  <c r="K56" i="8"/>
  <c r="J217" i="8" s="1"/>
  <c r="L56" i="8"/>
  <c r="K217" i="8" s="1"/>
  <c r="M56" i="8"/>
  <c r="L217" i="8" s="1"/>
  <c r="N56" i="8"/>
  <c r="C58" i="8"/>
  <c r="D58" i="8"/>
  <c r="C219" i="8" s="1"/>
  <c r="E58" i="8"/>
  <c r="D219" i="8" s="1"/>
  <c r="F58" i="8"/>
  <c r="G58" i="8"/>
  <c r="F219" i="8" s="1"/>
  <c r="H58" i="8"/>
  <c r="G219" i="8" s="1"/>
  <c r="I58" i="8"/>
  <c r="H219" i="8" s="1"/>
  <c r="J58" i="8"/>
  <c r="K58" i="8"/>
  <c r="J219" i="8" s="1"/>
  <c r="L58" i="8"/>
  <c r="K219" i="8" s="1"/>
  <c r="M58" i="8"/>
  <c r="L219" i="8" s="1"/>
  <c r="N58" i="8"/>
  <c r="C59" i="8"/>
  <c r="B220" i="8" s="1"/>
  <c r="D59" i="8"/>
  <c r="C220" i="8" s="1"/>
  <c r="E59" i="8"/>
  <c r="D220" i="8" s="1"/>
  <c r="F59" i="8"/>
  <c r="G59" i="8"/>
  <c r="F220" i="8" s="1"/>
  <c r="H59" i="8"/>
  <c r="G220" i="8" s="1"/>
  <c r="I59" i="8"/>
  <c r="H220" i="8" s="1"/>
  <c r="J59" i="8"/>
  <c r="K59" i="8"/>
  <c r="J220" i="8" s="1"/>
  <c r="L59" i="8"/>
  <c r="K220" i="8" s="1"/>
  <c r="M59" i="8"/>
  <c r="L220" i="8" s="1"/>
  <c r="N59" i="8"/>
  <c r="C60" i="8"/>
  <c r="B221" i="8" s="1"/>
  <c r="D60" i="8"/>
  <c r="C221" i="8" s="1"/>
  <c r="E60" i="8"/>
  <c r="D221" i="8" s="1"/>
  <c r="F60" i="8"/>
  <c r="G60" i="8"/>
  <c r="F221" i="8" s="1"/>
  <c r="H60" i="8"/>
  <c r="G221" i="8" s="1"/>
  <c r="I60" i="8"/>
  <c r="H221" i="8" s="1"/>
  <c r="J60" i="8"/>
  <c r="K60" i="8"/>
  <c r="J221" i="8" s="1"/>
  <c r="L60" i="8"/>
  <c r="K221" i="8" s="1"/>
  <c r="M60" i="8"/>
  <c r="L221" i="8" s="1"/>
  <c r="N60" i="8"/>
  <c r="C61" i="8"/>
  <c r="B222" i="8" s="1"/>
  <c r="D61" i="8"/>
  <c r="C222" i="8" s="1"/>
  <c r="E61" i="8"/>
  <c r="D222" i="8" s="1"/>
  <c r="F61" i="8"/>
  <c r="G61" i="8"/>
  <c r="F222" i="8" s="1"/>
  <c r="H61" i="8"/>
  <c r="G222" i="8" s="1"/>
  <c r="I61" i="8"/>
  <c r="H222" i="8" s="1"/>
  <c r="J61" i="8"/>
  <c r="K61" i="8"/>
  <c r="J222" i="8" s="1"/>
  <c r="L61" i="8"/>
  <c r="K222" i="8" s="1"/>
  <c r="M61" i="8"/>
  <c r="L222" i="8" s="1"/>
  <c r="N61" i="8"/>
  <c r="C62" i="8"/>
  <c r="D62" i="8"/>
  <c r="C223" i="8" s="1"/>
  <c r="E62" i="8"/>
  <c r="D223" i="8" s="1"/>
  <c r="F62" i="8"/>
  <c r="G62" i="8"/>
  <c r="F223" i="8" s="1"/>
  <c r="H62" i="8"/>
  <c r="G223" i="8" s="1"/>
  <c r="I62" i="8"/>
  <c r="H223" i="8" s="1"/>
  <c r="J62" i="8"/>
  <c r="K62" i="8"/>
  <c r="J223" i="8" s="1"/>
  <c r="L62" i="8"/>
  <c r="K223" i="8" s="1"/>
  <c r="M62" i="8"/>
  <c r="L223" i="8" s="1"/>
  <c r="N62" i="8"/>
  <c r="D12" i="8"/>
  <c r="C173" i="8" s="1"/>
  <c r="E12" i="8"/>
  <c r="F12" i="8"/>
  <c r="E173" i="8" s="1"/>
  <c r="G12" i="8"/>
  <c r="F173" i="8" s="1"/>
  <c r="H12" i="8"/>
  <c r="G173" i="8" s="1"/>
  <c r="I12" i="8"/>
  <c r="H173" i="8" s="1"/>
  <c r="J12" i="8"/>
  <c r="I173" i="8" s="1"/>
  <c r="K12" i="8"/>
  <c r="J173" i="8" s="1"/>
  <c r="L12" i="8"/>
  <c r="K173" i="8" s="1"/>
  <c r="M12" i="8"/>
  <c r="N12" i="8"/>
  <c r="M173" i="8" s="1"/>
  <c r="C12" i="8"/>
  <c r="B173" i="8" s="1"/>
  <c r="C10" i="8"/>
  <c r="B171" i="8" s="1"/>
  <c r="D10" i="8"/>
  <c r="C171" i="8" s="1"/>
  <c r="E10" i="8"/>
  <c r="D171" i="8" s="1"/>
  <c r="F10" i="8"/>
  <c r="G10" i="8"/>
  <c r="F171" i="8" s="1"/>
  <c r="H10" i="8"/>
  <c r="G171" i="8" s="1"/>
  <c r="I10" i="8"/>
  <c r="H171" i="8" s="1"/>
  <c r="J10" i="8"/>
  <c r="I171" i="8" s="1"/>
  <c r="K10" i="8"/>
  <c r="J171" i="8" s="1"/>
  <c r="L10" i="8"/>
  <c r="K171" i="8" s="1"/>
  <c r="M10" i="8"/>
  <c r="L171" i="8" s="1"/>
  <c r="N10" i="8"/>
  <c r="C11" i="8"/>
  <c r="B172" i="8" s="1"/>
  <c r="D11" i="8"/>
  <c r="C172" i="8" s="1"/>
  <c r="E11" i="8"/>
  <c r="D172" i="8" s="1"/>
  <c r="F11" i="8"/>
  <c r="E172" i="8" s="1"/>
  <c r="G11" i="8"/>
  <c r="F172" i="8" s="1"/>
  <c r="H11" i="8"/>
  <c r="G172" i="8" s="1"/>
  <c r="I11" i="8"/>
  <c r="H172" i="8" s="1"/>
  <c r="J11" i="8"/>
  <c r="K11" i="8"/>
  <c r="J172" i="8" s="1"/>
  <c r="L11" i="8"/>
  <c r="K172" i="8" s="1"/>
  <c r="M11" i="8"/>
  <c r="L172" i="8" s="1"/>
  <c r="N11" i="8"/>
  <c r="M172" i="8" s="1"/>
  <c r="D8" i="8"/>
  <c r="E8" i="8"/>
  <c r="F8" i="8"/>
  <c r="G8" i="8"/>
  <c r="H8" i="8"/>
  <c r="I8" i="8"/>
  <c r="J8" i="8"/>
  <c r="K8" i="8"/>
  <c r="L8" i="8"/>
  <c r="M8" i="8"/>
  <c r="N8" i="8"/>
  <c r="C8" i="8"/>
  <c r="D7" i="8"/>
  <c r="E7" i="8"/>
  <c r="F7" i="8"/>
  <c r="G7" i="8"/>
  <c r="F168" i="8" s="1"/>
  <c r="H7" i="8"/>
  <c r="I7" i="8"/>
  <c r="H168" i="8" s="1"/>
  <c r="J7" i="8"/>
  <c r="K7" i="8"/>
  <c r="J168" i="8" s="1"/>
  <c r="L7" i="8"/>
  <c r="M7" i="8"/>
  <c r="N7" i="8"/>
  <c r="C7" i="8"/>
  <c r="B168" i="8" s="1"/>
  <c r="B168" i="2"/>
  <c r="C168" i="2"/>
  <c r="D168" i="2"/>
  <c r="E168" i="2"/>
  <c r="F168" i="2"/>
  <c r="G168" i="2"/>
  <c r="H168" i="2"/>
  <c r="I168" i="2"/>
  <c r="J168" i="2"/>
  <c r="K168" i="2"/>
  <c r="L168" i="2"/>
  <c r="M168" i="2"/>
  <c r="O7" i="2"/>
  <c r="B169" i="2"/>
  <c r="C169" i="2"/>
  <c r="D169" i="2"/>
  <c r="E169" i="2"/>
  <c r="F169" i="2"/>
  <c r="G169" i="2"/>
  <c r="H169" i="2"/>
  <c r="I169" i="2"/>
  <c r="J169" i="2"/>
  <c r="K169" i="2"/>
  <c r="L169" i="2"/>
  <c r="M169" i="2"/>
  <c r="O8" i="2"/>
  <c r="B171" i="2"/>
  <c r="C171" i="2"/>
  <c r="D171" i="2"/>
  <c r="E171" i="2"/>
  <c r="F171" i="2"/>
  <c r="G171" i="2"/>
  <c r="H171" i="2"/>
  <c r="I171" i="2"/>
  <c r="J171" i="2"/>
  <c r="K171" i="2"/>
  <c r="L171" i="2"/>
  <c r="M171" i="2"/>
  <c r="O10" i="2"/>
  <c r="B172" i="2"/>
  <c r="C172" i="2"/>
  <c r="D172" i="2"/>
  <c r="E172" i="2"/>
  <c r="F172" i="2"/>
  <c r="G172" i="2"/>
  <c r="H172" i="2"/>
  <c r="I172" i="2"/>
  <c r="J172" i="2"/>
  <c r="K172" i="2"/>
  <c r="L172" i="2"/>
  <c r="M172" i="2"/>
  <c r="O11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O12" i="2"/>
  <c r="B174" i="2"/>
  <c r="C174" i="2"/>
  <c r="D174" i="2"/>
  <c r="E174" i="2"/>
  <c r="F174" i="2"/>
  <c r="G174" i="2"/>
  <c r="H174" i="2"/>
  <c r="I174" i="2"/>
  <c r="J174" i="2"/>
  <c r="K174" i="2"/>
  <c r="L174" i="2"/>
  <c r="M174" i="2"/>
  <c r="O13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O14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O16" i="2"/>
  <c r="B178" i="2"/>
  <c r="C178" i="2"/>
  <c r="D178" i="2"/>
  <c r="E178" i="2"/>
  <c r="F178" i="2"/>
  <c r="G178" i="2"/>
  <c r="H178" i="2"/>
  <c r="I178" i="2"/>
  <c r="J178" i="2"/>
  <c r="K178" i="2"/>
  <c r="L178" i="2"/>
  <c r="M178" i="2"/>
  <c r="O17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O18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O19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O20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O22" i="2"/>
  <c r="B184" i="2"/>
  <c r="C184" i="2"/>
  <c r="D184" i="2"/>
  <c r="E184" i="2"/>
  <c r="F184" i="2"/>
  <c r="G184" i="2"/>
  <c r="H184" i="2"/>
  <c r="I184" i="2"/>
  <c r="J184" i="2"/>
  <c r="K184" i="2"/>
  <c r="L184" i="2"/>
  <c r="M184" i="2"/>
  <c r="O23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O24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O25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O26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O28" i="2"/>
  <c r="B190" i="2"/>
  <c r="C190" i="2"/>
  <c r="D190" i="2"/>
  <c r="E190" i="2"/>
  <c r="F190" i="2"/>
  <c r="G190" i="2"/>
  <c r="H190" i="2"/>
  <c r="I190" i="2"/>
  <c r="J190" i="2"/>
  <c r="K190" i="2"/>
  <c r="L190" i="2"/>
  <c r="M190" i="2"/>
  <c r="O29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O30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O31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O32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O34" i="2"/>
  <c r="B196" i="2"/>
  <c r="C196" i="2"/>
  <c r="D196" i="2"/>
  <c r="E196" i="2"/>
  <c r="F196" i="2"/>
  <c r="G196" i="2"/>
  <c r="H196" i="2"/>
  <c r="I196" i="2"/>
  <c r="J196" i="2"/>
  <c r="K196" i="2"/>
  <c r="L196" i="2"/>
  <c r="M196" i="2"/>
  <c r="O35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O36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O37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O38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O40" i="2"/>
  <c r="B202" i="2"/>
  <c r="C202" i="2"/>
  <c r="D202" i="2"/>
  <c r="E202" i="2"/>
  <c r="F202" i="2"/>
  <c r="G202" i="2"/>
  <c r="H202" i="2"/>
  <c r="I202" i="2"/>
  <c r="J202" i="2"/>
  <c r="K202" i="2"/>
  <c r="L202" i="2"/>
  <c r="M202" i="2"/>
  <c r="O41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O42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O43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O44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O46" i="2"/>
  <c r="B208" i="2"/>
  <c r="C208" i="2"/>
  <c r="D208" i="2"/>
  <c r="E208" i="2"/>
  <c r="F208" i="2"/>
  <c r="G208" i="2"/>
  <c r="H208" i="2"/>
  <c r="I208" i="2"/>
  <c r="J208" i="2"/>
  <c r="K208" i="2"/>
  <c r="L208" i="2"/>
  <c r="M208" i="2"/>
  <c r="O47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O48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O49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O50" i="2"/>
  <c r="B213" i="2"/>
  <c r="C213" i="2"/>
  <c r="D213" i="2"/>
  <c r="E213" i="2"/>
  <c r="F213" i="2"/>
  <c r="G213" i="2"/>
  <c r="H213" i="2"/>
  <c r="I213" i="2"/>
  <c r="J213" i="2"/>
  <c r="K213" i="2"/>
  <c r="L213" i="2"/>
  <c r="M213" i="2"/>
  <c r="O52" i="2"/>
  <c r="B214" i="2"/>
  <c r="C214" i="2"/>
  <c r="D214" i="2"/>
  <c r="E214" i="2"/>
  <c r="F214" i="2"/>
  <c r="G214" i="2"/>
  <c r="H214" i="2"/>
  <c r="I214" i="2"/>
  <c r="J214" i="2"/>
  <c r="K214" i="2"/>
  <c r="L214" i="2"/>
  <c r="M214" i="2"/>
  <c r="O53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O54" i="2"/>
  <c r="B216" i="2"/>
  <c r="C216" i="2"/>
  <c r="D216" i="2"/>
  <c r="E216" i="2"/>
  <c r="F216" i="2"/>
  <c r="G216" i="2"/>
  <c r="H216" i="2"/>
  <c r="I216" i="2"/>
  <c r="J216" i="2"/>
  <c r="K216" i="2"/>
  <c r="L216" i="2"/>
  <c r="M216" i="2"/>
  <c r="O55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O56" i="2"/>
  <c r="B219" i="2"/>
  <c r="C219" i="2"/>
  <c r="D219" i="2"/>
  <c r="E219" i="2"/>
  <c r="F219" i="2"/>
  <c r="G219" i="2"/>
  <c r="H219" i="2"/>
  <c r="I219" i="2"/>
  <c r="J219" i="2"/>
  <c r="K219" i="2"/>
  <c r="L219" i="2"/>
  <c r="M219" i="2"/>
  <c r="O58" i="2"/>
  <c r="B220" i="2"/>
  <c r="C220" i="2"/>
  <c r="D220" i="2"/>
  <c r="E220" i="2"/>
  <c r="F220" i="2"/>
  <c r="G220" i="2"/>
  <c r="H220" i="2"/>
  <c r="I220" i="2"/>
  <c r="J220" i="2"/>
  <c r="K220" i="2"/>
  <c r="L220" i="2"/>
  <c r="M220" i="2"/>
  <c r="O59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O60" i="2"/>
  <c r="B222" i="2"/>
  <c r="C222" i="2"/>
  <c r="D222" i="2"/>
  <c r="E222" i="2"/>
  <c r="F222" i="2"/>
  <c r="G222" i="2"/>
  <c r="H222" i="2"/>
  <c r="I222" i="2"/>
  <c r="J222" i="2"/>
  <c r="K222" i="2"/>
  <c r="L222" i="2"/>
  <c r="M222" i="2"/>
  <c r="O61" i="2"/>
  <c r="B223" i="2"/>
  <c r="C223" i="2"/>
  <c r="D223" i="2"/>
  <c r="E223" i="2"/>
  <c r="F223" i="2"/>
  <c r="G223" i="2"/>
  <c r="H223" i="2"/>
  <c r="I223" i="2"/>
  <c r="J223" i="2"/>
  <c r="K223" i="2"/>
  <c r="L223" i="2"/>
  <c r="M223" i="2"/>
  <c r="O62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O64" i="2"/>
  <c r="N88" i="2"/>
  <c r="N89" i="2"/>
  <c r="O89" i="2" s="1"/>
  <c r="N91" i="2"/>
  <c r="N92" i="2"/>
  <c r="O92" i="2" s="1"/>
  <c r="N93" i="2"/>
  <c r="N94" i="2"/>
  <c r="O94" i="2" s="1"/>
  <c r="N95" i="2"/>
  <c r="N97" i="2"/>
  <c r="O97" i="2" s="1"/>
  <c r="N98" i="2"/>
  <c r="N99" i="2"/>
  <c r="O99" i="2" s="1"/>
  <c r="N100" i="2"/>
  <c r="N101" i="2"/>
  <c r="O101" i="2" s="1"/>
  <c r="N103" i="2"/>
  <c r="N104" i="2"/>
  <c r="O104" i="2" s="1"/>
  <c r="N105" i="2"/>
  <c r="N106" i="2"/>
  <c r="O106" i="2" s="1"/>
  <c r="N107" i="2"/>
  <c r="N109" i="2"/>
  <c r="O109" i="2" s="1"/>
  <c r="N110" i="2"/>
  <c r="N111" i="2"/>
  <c r="O111" i="2" s="1"/>
  <c r="N112" i="2"/>
  <c r="N113" i="2"/>
  <c r="O113" i="2" s="1"/>
  <c r="N115" i="2"/>
  <c r="N116" i="2"/>
  <c r="O116" i="2" s="1"/>
  <c r="N117" i="2"/>
  <c r="N118" i="2"/>
  <c r="O118" i="2" s="1"/>
  <c r="N119" i="2"/>
  <c r="N121" i="2"/>
  <c r="O121" i="2" s="1"/>
  <c r="N122" i="2"/>
  <c r="N123" i="2"/>
  <c r="O123" i="2" s="1"/>
  <c r="N124" i="2"/>
  <c r="N125" i="2"/>
  <c r="O125" i="2" s="1"/>
  <c r="N127" i="2"/>
  <c r="N128" i="2"/>
  <c r="O128" i="2" s="1"/>
  <c r="N129" i="2"/>
  <c r="N130" i="2"/>
  <c r="O130" i="2" s="1"/>
  <c r="N131" i="2"/>
  <c r="N133" i="2"/>
  <c r="O133" i="2" s="1"/>
  <c r="N134" i="2"/>
  <c r="N135" i="2"/>
  <c r="O135" i="2" s="1"/>
  <c r="N136" i="2"/>
  <c r="N137" i="2"/>
  <c r="O137" i="2" s="1"/>
  <c r="N139" i="2"/>
  <c r="N140" i="2"/>
  <c r="O140" i="2" s="1"/>
  <c r="N141" i="2"/>
  <c r="N142" i="2"/>
  <c r="O142" i="2" s="1"/>
  <c r="N143" i="2"/>
  <c r="N145" i="2"/>
  <c r="O145" i="2" s="1"/>
  <c r="O143" i="2"/>
  <c r="O141" i="2"/>
  <c r="O139" i="2"/>
  <c r="O136" i="2"/>
  <c r="O134" i="2"/>
  <c r="O131" i="2"/>
  <c r="O129" i="2"/>
  <c r="O127" i="2"/>
  <c r="O124" i="2"/>
  <c r="O122" i="2"/>
  <c r="O119" i="2"/>
  <c r="O117" i="2"/>
  <c r="O115" i="2"/>
  <c r="O112" i="2"/>
  <c r="O110" i="2"/>
  <c r="O107" i="2"/>
  <c r="O105" i="2"/>
  <c r="O103" i="2"/>
  <c r="O100" i="2"/>
  <c r="O98" i="2"/>
  <c r="O95" i="2"/>
  <c r="O93" i="2"/>
  <c r="O91" i="2"/>
  <c r="O88" i="2"/>
  <c r="N88" i="8"/>
  <c r="D168" i="8"/>
  <c r="L168" i="8"/>
  <c r="E171" i="8"/>
  <c r="M171" i="8"/>
  <c r="I172" i="8"/>
  <c r="D173" i="8"/>
  <c r="L173" i="8"/>
  <c r="I174" i="8"/>
  <c r="E175" i="8"/>
  <c r="M175" i="8"/>
  <c r="I177" i="8"/>
  <c r="E178" i="8"/>
  <c r="M178" i="8"/>
  <c r="I179" i="8"/>
  <c r="E180" i="8"/>
  <c r="M180" i="8"/>
  <c r="I181" i="8"/>
  <c r="M181" i="8"/>
  <c r="E183" i="8"/>
  <c r="I183" i="8"/>
  <c r="M183" i="8"/>
  <c r="E184" i="8"/>
  <c r="I184" i="8"/>
  <c r="M184" i="8"/>
  <c r="E185" i="8"/>
  <c r="I185" i="8"/>
  <c r="M185" i="8"/>
  <c r="E186" i="8"/>
  <c r="I186" i="8"/>
  <c r="M186" i="8"/>
  <c r="E187" i="8"/>
  <c r="I187" i="8"/>
  <c r="M187" i="8"/>
  <c r="E189" i="8"/>
  <c r="I189" i="8"/>
  <c r="M189" i="8"/>
  <c r="E190" i="8"/>
  <c r="I190" i="8"/>
  <c r="M190" i="8"/>
  <c r="E191" i="8"/>
  <c r="I191" i="8"/>
  <c r="M191" i="8"/>
  <c r="E192" i="8"/>
  <c r="I192" i="8"/>
  <c r="M192" i="8"/>
  <c r="E193" i="8"/>
  <c r="I193" i="8"/>
  <c r="M193" i="8"/>
  <c r="E195" i="8"/>
  <c r="I195" i="8"/>
  <c r="M195" i="8"/>
  <c r="E196" i="8"/>
  <c r="I196" i="8"/>
  <c r="M196" i="8"/>
  <c r="E197" i="8"/>
  <c r="I197" i="8"/>
  <c r="M197" i="8"/>
  <c r="E198" i="8"/>
  <c r="I198" i="8"/>
  <c r="M198" i="8"/>
  <c r="E199" i="8"/>
  <c r="I199" i="8"/>
  <c r="M199" i="8"/>
  <c r="E201" i="8"/>
  <c r="I201" i="8"/>
  <c r="M201" i="8"/>
  <c r="E202" i="8"/>
  <c r="I202" i="8"/>
  <c r="M202" i="8"/>
  <c r="E203" i="8"/>
  <c r="I203" i="8"/>
  <c r="M203" i="8"/>
  <c r="E204" i="8"/>
  <c r="I204" i="8"/>
  <c r="M204" i="8"/>
  <c r="E205" i="8"/>
  <c r="I205" i="8"/>
  <c r="M205" i="8"/>
  <c r="E207" i="8"/>
  <c r="I207" i="8"/>
  <c r="M207" i="8"/>
  <c r="E208" i="8"/>
  <c r="I208" i="8"/>
  <c r="M208" i="8"/>
  <c r="E209" i="8"/>
  <c r="I209" i="8"/>
  <c r="M209" i="8"/>
  <c r="E210" i="8"/>
  <c r="I210" i="8"/>
  <c r="M210" i="8"/>
  <c r="E211" i="8"/>
  <c r="I211" i="8"/>
  <c r="M211" i="8"/>
  <c r="E213" i="8"/>
  <c r="I213" i="8"/>
  <c r="M213" i="8"/>
  <c r="E214" i="8"/>
  <c r="I214" i="8"/>
  <c r="M214" i="8"/>
  <c r="E215" i="8"/>
  <c r="I215" i="8"/>
  <c r="M215" i="8"/>
  <c r="E216" i="8"/>
  <c r="I216" i="8"/>
  <c r="M216" i="8"/>
  <c r="E217" i="8"/>
  <c r="I217" i="8"/>
  <c r="M217" i="8"/>
  <c r="E219" i="8"/>
  <c r="I219" i="8"/>
  <c r="M219" i="8"/>
  <c r="E220" i="8"/>
  <c r="I220" i="8"/>
  <c r="M220" i="8"/>
  <c r="E221" i="8"/>
  <c r="I221" i="8"/>
  <c r="M221" i="8"/>
  <c r="E222" i="8"/>
  <c r="I222" i="8"/>
  <c r="M222" i="8"/>
  <c r="E223" i="8"/>
  <c r="I223" i="8"/>
  <c r="M223" i="8"/>
  <c r="B158" i="7"/>
  <c r="C158" i="7"/>
  <c r="D158" i="7"/>
  <c r="E158" i="7"/>
  <c r="F158" i="7"/>
  <c r="G158" i="7"/>
  <c r="H158" i="7"/>
  <c r="I158" i="7"/>
  <c r="J158" i="7"/>
  <c r="K158" i="7"/>
  <c r="L158" i="7"/>
  <c r="M158" i="7"/>
  <c r="O8" i="7"/>
  <c r="B159" i="7"/>
  <c r="C159" i="7"/>
  <c r="D159" i="7"/>
  <c r="E159" i="7"/>
  <c r="F159" i="7"/>
  <c r="G159" i="7"/>
  <c r="H159" i="7"/>
  <c r="I159" i="7"/>
  <c r="J159" i="7"/>
  <c r="K159" i="7"/>
  <c r="L159" i="7"/>
  <c r="M159" i="7"/>
  <c r="N159" i="7"/>
  <c r="O9" i="7"/>
  <c r="O159" i="7"/>
  <c r="B160" i="7"/>
  <c r="C160" i="7"/>
  <c r="D160" i="7"/>
  <c r="E160" i="7"/>
  <c r="F160" i="7"/>
  <c r="G160" i="7"/>
  <c r="H160" i="7"/>
  <c r="I160" i="7"/>
  <c r="J160" i="7"/>
  <c r="K160" i="7"/>
  <c r="L160" i="7"/>
  <c r="M160" i="7"/>
  <c r="O10" i="7"/>
  <c r="B162" i="7"/>
  <c r="C162" i="7"/>
  <c r="D162" i="7"/>
  <c r="E162" i="7"/>
  <c r="F162" i="7"/>
  <c r="G162" i="7"/>
  <c r="H162" i="7"/>
  <c r="I162" i="7"/>
  <c r="J162" i="7"/>
  <c r="K162" i="7"/>
  <c r="L162" i="7"/>
  <c r="M162" i="7"/>
  <c r="N162" i="7"/>
  <c r="O12" i="7"/>
  <c r="O162" i="7"/>
  <c r="B163" i="7"/>
  <c r="C163" i="7"/>
  <c r="D163" i="7"/>
  <c r="E163" i="7"/>
  <c r="F163" i="7"/>
  <c r="G163" i="7"/>
  <c r="H163" i="7"/>
  <c r="I163" i="7"/>
  <c r="J163" i="7"/>
  <c r="K163" i="7"/>
  <c r="L163" i="7"/>
  <c r="M163" i="7"/>
  <c r="O13" i="7"/>
  <c r="B164" i="7"/>
  <c r="C164" i="7"/>
  <c r="D164" i="7"/>
  <c r="E164" i="7"/>
  <c r="F164" i="7"/>
  <c r="G164" i="7"/>
  <c r="H164" i="7"/>
  <c r="I164" i="7"/>
  <c r="J164" i="7"/>
  <c r="K164" i="7"/>
  <c r="L164" i="7"/>
  <c r="M164" i="7"/>
  <c r="N164" i="7"/>
  <c r="O14" i="7"/>
  <c r="O164" i="7"/>
  <c r="B165" i="7"/>
  <c r="C165" i="7"/>
  <c r="D165" i="7"/>
  <c r="E165" i="7"/>
  <c r="F165" i="7"/>
  <c r="G165" i="7"/>
  <c r="H165" i="7"/>
  <c r="I165" i="7"/>
  <c r="J165" i="7"/>
  <c r="K165" i="7"/>
  <c r="L165" i="7"/>
  <c r="M165" i="7"/>
  <c r="O15" i="7"/>
  <c r="B166" i="7"/>
  <c r="C166" i="7"/>
  <c r="D166" i="7"/>
  <c r="E166" i="7"/>
  <c r="F166" i="7"/>
  <c r="G166" i="7"/>
  <c r="H166" i="7"/>
  <c r="I166" i="7"/>
  <c r="J166" i="7"/>
  <c r="K166" i="7"/>
  <c r="L166" i="7"/>
  <c r="M166" i="7"/>
  <c r="N166" i="7"/>
  <c r="O16" i="7"/>
  <c r="O166" i="7"/>
  <c r="B168" i="7"/>
  <c r="C168" i="7"/>
  <c r="D168" i="7"/>
  <c r="E168" i="7"/>
  <c r="F168" i="7"/>
  <c r="G168" i="7"/>
  <c r="H168" i="7"/>
  <c r="I168" i="7"/>
  <c r="J168" i="7"/>
  <c r="K168" i="7"/>
  <c r="L168" i="7"/>
  <c r="M168" i="7"/>
  <c r="O18" i="7"/>
  <c r="B169" i="7"/>
  <c r="C169" i="7"/>
  <c r="D169" i="7"/>
  <c r="E169" i="7"/>
  <c r="F169" i="7"/>
  <c r="G169" i="7"/>
  <c r="H169" i="7"/>
  <c r="I169" i="7"/>
  <c r="J169" i="7"/>
  <c r="K169" i="7"/>
  <c r="L169" i="7"/>
  <c r="M169" i="7"/>
  <c r="N169" i="7"/>
  <c r="O19" i="7"/>
  <c r="O169" i="7"/>
  <c r="B170" i="7"/>
  <c r="C170" i="7"/>
  <c r="D170" i="7"/>
  <c r="E170" i="7"/>
  <c r="F170" i="7"/>
  <c r="G170" i="7"/>
  <c r="H170" i="7"/>
  <c r="I170" i="7"/>
  <c r="J170" i="7"/>
  <c r="K170" i="7"/>
  <c r="L170" i="7"/>
  <c r="M170" i="7"/>
  <c r="O20" i="7"/>
  <c r="B171" i="7"/>
  <c r="C171" i="7"/>
  <c r="D171" i="7"/>
  <c r="E171" i="7"/>
  <c r="F171" i="7"/>
  <c r="G171" i="7"/>
  <c r="H171" i="7"/>
  <c r="I171" i="7"/>
  <c r="J171" i="7"/>
  <c r="K171" i="7"/>
  <c r="L171" i="7"/>
  <c r="M171" i="7"/>
  <c r="N171" i="7"/>
  <c r="O21" i="7"/>
  <c r="O171" i="7"/>
  <c r="B172" i="7"/>
  <c r="C172" i="7"/>
  <c r="D172" i="7"/>
  <c r="E172" i="7"/>
  <c r="F172" i="7"/>
  <c r="G172" i="7"/>
  <c r="H172" i="7"/>
  <c r="I172" i="7"/>
  <c r="J172" i="7"/>
  <c r="K172" i="7"/>
  <c r="L172" i="7"/>
  <c r="M172" i="7"/>
  <c r="O22" i="7"/>
  <c r="B174" i="7"/>
  <c r="C174" i="7"/>
  <c r="D174" i="7"/>
  <c r="E174" i="7"/>
  <c r="F174" i="7"/>
  <c r="G174" i="7"/>
  <c r="H174" i="7"/>
  <c r="I174" i="7"/>
  <c r="J174" i="7"/>
  <c r="K174" i="7"/>
  <c r="L174" i="7"/>
  <c r="M174" i="7"/>
  <c r="N174" i="7"/>
  <c r="O24" i="7"/>
  <c r="O174" i="7"/>
  <c r="B175" i="7"/>
  <c r="C175" i="7"/>
  <c r="D175" i="7"/>
  <c r="E175" i="7"/>
  <c r="F175" i="7"/>
  <c r="G175" i="7"/>
  <c r="H175" i="7"/>
  <c r="I175" i="7"/>
  <c r="J175" i="7"/>
  <c r="K175" i="7"/>
  <c r="L175" i="7"/>
  <c r="M175" i="7"/>
  <c r="O25" i="7"/>
  <c r="B176" i="7"/>
  <c r="C176" i="7"/>
  <c r="D176" i="7"/>
  <c r="E176" i="7"/>
  <c r="F176" i="7"/>
  <c r="G176" i="7"/>
  <c r="H176" i="7"/>
  <c r="I176" i="7"/>
  <c r="J176" i="7"/>
  <c r="K176" i="7"/>
  <c r="L176" i="7"/>
  <c r="M176" i="7"/>
  <c r="N176" i="7"/>
  <c r="O26" i="7"/>
  <c r="O176" i="7"/>
  <c r="B177" i="7"/>
  <c r="C177" i="7"/>
  <c r="D177" i="7"/>
  <c r="E177" i="7"/>
  <c r="F177" i="7"/>
  <c r="G177" i="7"/>
  <c r="H177" i="7"/>
  <c r="I177" i="7"/>
  <c r="J177" i="7"/>
  <c r="K177" i="7"/>
  <c r="L177" i="7"/>
  <c r="M177" i="7"/>
  <c r="O27" i="7"/>
  <c r="B178" i="7"/>
  <c r="C178" i="7"/>
  <c r="D178" i="7"/>
  <c r="E178" i="7"/>
  <c r="F178" i="7"/>
  <c r="G178" i="7"/>
  <c r="H178" i="7"/>
  <c r="I178" i="7"/>
  <c r="J178" i="7"/>
  <c r="K178" i="7"/>
  <c r="L178" i="7"/>
  <c r="M178" i="7"/>
  <c r="N178" i="7"/>
  <c r="O28" i="7"/>
  <c r="O178" i="7"/>
  <c r="B180" i="7"/>
  <c r="C180" i="7"/>
  <c r="D180" i="7"/>
  <c r="E180" i="7"/>
  <c r="F180" i="7"/>
  <c r="G180" i="7"/>
  <c r="H180" i="7"/>
  <c r="I180" i="7"/>
  <c r="J180" i="7"/>
  <c r="K180" i="7"/>
  <c r="L180" i="7"/>
  <c r="M180" i="7"/>
  <c r="O30" i="7"/>
  <c r="B181" i="7"/>
  <c r="C181" i="7"/>
  <c r="D181" i="7"/>
  <c r="E181" i="7"/>
  <c r="F181" i="7"/>
  <c r="G181" i="7"/>
  <c r="H181" i="7"/>
  <c r="I181" i="7"/>
  <c r="J181" i="7"/>
  <c r="K181" i="7"/>
  <c r="L181" i="7"/>
  <c r="M181" i="7"/>
  <c r="N181" i="7"/>
  <c r="O31" i="7"/>
  <c r="O181" i="7"/>
  <c r="B182" i="7"/>
  <c r="C182" i="7"/>
  <c r="D182" i="7"/>
  <c r="E182" i="7"/>
  <c r="F182" i="7"/>
  <c r="G182" i="7"/>
  <c r="H182" i="7"/>
  <c r="I182" i="7"/>
  <c r="J182" i="7"/>
  <c r="K182" i="7"/>
  <c r="L182" i="7"/>
  <c r="M182" i="7"/>
  <c r="O32" i="7"/>
  <c r="B183" i="7"/>
  <c r="C183" i="7"/>
  <c r="D183" i="7"/>
  <c r="E183" i="7"/>
  <c r="F183" i="7"/>
  <c r="G183" i="7"/>
  <c r="H183" i="7"/>
  <c r="I183" i="7"/>
  <c r="J183" i="7"/>
  <c r="K183" i="7"/>
  <c r="L183" i="7"/>
  <c r="M183" i="7"/>
  <c r="N183" i="7"/>
  <c r="O33" i="7"/>
  <c r="O183" i="7"/>
  <c r="B184" i="7"/>
  <c r="C184" i="7"/>
  <c r="D184" i="7"/>
  <c r="E184" i="7"/>
  <c r="F184" i="7"/>
  <c r="G184" i="7"/>
  <c r="H184" i="7"/>
  <c r="I184" i="7"/>
  <c r="J184" i="7"/>
  <c r="K184" i="7"/>
  <c r="L184" i="7"/>
  <c r="M184" i="7"/>
  <c r="O34" i="7"/>
  <c r="B186" i="7"/>
  <c r="C186" i="7"/>
  <c r="D186" i="7"/>
  <c r="E186" i="7"/>
  <c r="F186" i="7"/>
  <c r="G186" i="7"/>
  <c r="H186" i="7"/>
  <c r="I186" i="7"/>
  <c r="J186" i="7"/>
  <c r="K186" i="7"/>
  <c r="L186" i="7"/>
  <c r="M186" i="7"/>
  <c r="N186" i="7"/>
  <c r="O36" i="7"/>
  <c r="O186" i="7"/>
  <c r="B187" i="7"/>
  <c r="C187" i="7"/>
  <c r="D187" i="7"/>
  <c r="E187" i="7"/>
  <c r="F187" i="7"/>
  <c r="G187" i="7"/>
  <c r="H187" i="7"/>
  <c r="I187" i="7"/>
  <c r="J187" i="7"/>
  <c r="K187" i="7"/>
  <c r="L187" i="7"/>
  <c r="M187" i="7"/>
  <c r="O37" i="7"/>
  <c r="B188" i="7"/>
  <c r="C188" i="7"/>
  <c r="D188" i="7"/>
  <c r="E188" i="7"/>
  <c r="F188" i="7"/>
  <c r="G188" i="7"/>
  <c r="H188" i="7"/>
  <c r="I188" i="7"/>
  <c r="J188" i="7"/>
  <c r="K188" i="7"/>
  <c r="L188" i="7"/>
  <c r="M188" i="7"/>
  <c r="N188" i="7"/>
  <c r="O38" i="7"/>
  <c r="O188" i="7"/>
  <c r="B189" i="7"/>
  <c r="C189" i="7"/>
  <c r="D189" i="7"/>
  <c r="E189" i="7"/>
  <c r="F189" i="7"/>
  <c r="G189" i="7"/>
  <c r="H189" i="7"/>
  <c r="I189" i="7"/>
  <c r="J189" i="7"/>
  <c r="K189" i="7"/>
  <c r="L189" i="7"/>
  <c r="M189" i="7"/>
  <c r="O39" i="7"/>
  <c r="B190" i="7"/>
  <c r="C190" i="7"/>
  <c r="D190" i="7"/>
  <c r="E190" i="7"/>
  <c r="F190" i="7"/>
  <c r="G190" i="7"/>
  <c r="H190" i="7"/>
  <c r="I190" i="7"/>
  <c r="J190" i="7"/>
  <c r="K190" i="7"/>
  <c r="L190" i="7"/>
  <c r="M190" i="7"/>
  <c r="N190" i="7"/>
  <c r="O40" i="7"/>
  <c r="O190" i="7"/>
  <c r="B192" i="7"/>
  <c r="C192" i="7"/>
  <c r="D192" i="7"/>
  <c r="E192" i="7"/>
  <c r="F192" i="7"/>
  <c r="G192" i="7"/>
  <c r="H192" i="7"/>
  <c r="I192" i="7"/>
  <c r="J192" i="7"/>
  <c r="K192" i="7"/>
  <c r="L192" i="7"/>
  <c r="M192" i="7"/>
  <c r="O42" i="7"/>
  <c r="B193" i="7"/>
  <c r="C193" i="7"/>
  <c r="D193" i="7"/>
  <c r="E193" i="7"/>
  <c r="F193" i="7"/>
  <c r="G193" i="7"/>
  <c r="H193" i="7"/>
  <c r="I193" i="7"/>
  <c r="J193" i="7"/>
  <c r="K193" i="7"/>
  <c r="L193" i="7"/>
  <c r="M193" i="7"/>
  <c r="N193" i="7"/>
  <c r="O43" i="7"/>
  <c r="O193" i="7"/>
  <c r="B194" i="7"/>
  <c r="C194" i="7"/>
  <c r="D194" i="7"/>
  <c r="E194" i="7"/>
  <c r="F194" i="7"/>
  <c r="G194" i="7"/>
  <c r="H194" i="7"/>
  <c r="I194" i="7"/>
  <c r="J194" i="7"/>
  <c r="K194" i="7"/>
  <c r="L194" i="7"/>
  <c r="M194" i="7"/>
  <c r="O44" i="7"/>
  <c r="B195" i="7"/>
  <c r="C195" i="7"/>
  <c r="D195" i="7"/>
  <c r="E195" i="7"/>
  <c r="F195" i="7"/>
  <c r="G195" i="7"/>
  <c r="H195" i="7"/>
  <c r="I195" i="7"/>
  <c r="J195" i="7"/>
  <c r="K195" i="7"/>
  <c r="L195" i="7"/>
  <c r="M195" i="7"/>
  <c r="N195" i="7"/>
  <c r="O45" i="7"/>
  <c r="O195" i="7"/>
  <c r="B196" i="7"/>
  <c r="C196" i="7"/>
  <c r="D196" i="7"/>
  <c r="E196" i="7"/>
  <c r="F196" i="7"/>
  <c r="G196" i="7"/>
  <c r="H196" i="7"/>
  <c r="I196" i="7"/>
  <c r="J196" i="7"/>
  <c r="K196" i="7"/>
  <c r="L196" i="7"/>
  <c r="M196" i="7"/>
  <c r="O46" i="7"/>
  <c r="B198" i="7"/>
  <c r="C198" i="7"/>
  <c r="D198" i="7"/>
  <c r="E198" i="7"/>
  <c r="F198" i="7"/>
  <c r="G198" i="7"/>
  <c r="H198" i="7"/>
  <c r="I198" i="7"/>
  <c r="J198" i="7"/>
  <c r="K198" i="7"/>
  <c r="L198" i="7"/>
  <c r="M198" i="7"/>
  <c r="N198" i="7"/>
  <c r="O48" i="7"/>
  <c r="O198" i="7"/>
  <c r="B199" i="7"/>
  <c r="C199" i="7"/>
  <c r="D199" i="7"/>
  <c r="E199" i="7"/>
  <c r="F199" i="7"/>
  <c r="G199" i="7"/>
  <c r="H199" i="7"/>
  <c r="I199" i="7"/>
  <c r="J199" i="7"/>
  <c r="K199" i="7"/>
  <c r="L199" i="7"/>
  <c r="M199" i="7"/>
  <c r="O49" i="7"/>
  <c r="B200" i="7"/>
  <c r="C200" i="7"/>
  <c r="D200" i="7"/>
  <c r="E200" i="7"/>
  <c r="F200" i="7"/>
  <c r="G200" i="7"/>
  <c r="H200" i="7"/>
  <c r="I200" i="7"/>
  <c r="J200" i="7"/>
  <c r="K200" i="7"/>
  <c r="L200" i="7"/>
  <c r="M200" i="7"/>
  <c r="N200" i="7"/>
  <c r="O50" i="7"/>
  <c r="O200" i="7"/>
  <c r="B201" i="7"/>
  <c r="C201" i="7"/>
  <c r="D201" i="7"/>
  <c r="E201" i="7"/>
  <c r="F201" i="7"/>
  <c r="G201" i="7"/>
  <c r="H201" i="7"/>
  <c r="I201" i="7"/>
  <c r="J201" i="7"/>
  <c r="K201" i="7"/>
  <c r="L201" i="7"/>
  <c r="M201" i="7"/>
  <c r="O51" i="7"/>
  <c r="B202" i="7"/>
  <c r="C202" i="7"/>
  <c r="D202" i="7"/>
  <c r="E202" i="7"/>
  <c r="F202" i="7"/>
  <c r="G202" i="7"/>
  <c r="H202" i="7"/>
  <c r="I202" i="7"/>
  <c r="J202" i="7"/>
  <c r="K202" i="7"/>
  <c r="L202" i="7"/>
  <c r="M202" i="7"/>
  <c r="N202" i="7"/>
  <c r="O52" i="7"/>
  <c r="O202" i="7"/>
  <c r="B204" i="7"/>
  <c r="C204" i="7"/>
  <c r="D204" i="7"/>
  <c r="E204" i="7"/>
  <c r="F204" i="7"/>
  <c r="G204" i="7"/>
  <c r="H204" i="7"/>
  <c r="I204" i="7"/>
  <c r="J204" i="7"/>
  <c r="K204" i="7"/>
  <c r="L204" i="7"/>
  <c r="M204" i="7"/>
  <c r="O54" i="7"/>
  <c r="B205" i="7"/>
  <c r="C205" i="7"/>
  <c r="D205" i="7"/>
  <c r="E205" i="7"/>
  <c r="F205" i="7"/>
  <c r="G205" i="7"/>
  <c r="H205" i="7"/>
  <c r="I205" i="7"/>
  <c r="J205" i="7"/>
  <c r="K205" i="7"/>
  <c r="L205" i="7"/>
  <c r="M205" i="7"/>
  <c r="N205" i="7"/>
  <c r="O55" i="7"/>
  <c r="O205" i="7" s="1"/>
  <c r="B206" i="7"/>
  <c r="C206" i="7"/>
  <c r="D206" i="7"/>
  <c r="E206" i="7"/>
  <c r="F206" i="7"/>
  <c r="G206" i="7"/>
  <c r="H206" i="7"/>
  <c r="I206" i="7"/>
  <c r="J206" i="7"/>
  <c r="K206" i="7"/>
  <c r="L206" i="7"/>
  <c r="M206" i="7"/>
  <c r="O56" i="7"/>
  <c r="B207" i="7"/>
  <c r="C207" i="7"/>
  <c r="D207" i="7"/>
  <c r="E207" i="7"/>
  <c r="F207" i="7"/>
  <c r="G207" i="7"/>
  <c r="H207" i="7"/>
  <c r="I207" i="7"/>
  <c r="J207" i="7"/>
  <c r="K207" i="7"/>
  <c r="L207" i="7"/>
  <c r="M207" i="7"/>
  <c r="N207" i="7"/>
  <c r="O57" i="7"/>
  <c r="O207" i="7" s="1"/>
  <c r="B208" i="7"/>
  <c r="C208" i="7"/>
  <c r="D208" i="7"/>
  <c r="E208" i="7"/>
  <c r="F208" i="7"/>
  <c r="G208" i="7"/>
  <c r="H208" i="7"/>
  <c r="I208" i="7"/>
  <c r="J208" i="7"/>
  <c r="K208" i="7"/>
  <c r="L208" i="7"/>
  <c r="M208" i="7"/>
  <c r="O58" i="7"/>
  <c r="B210" i="7"/>
  <c r="C210" i="7"/>
  <c r="D210" i="7"/>
  <c r="E210" i="7"/>
  <c r="F210" i="7"/>
  <c r="G210" i="7"/>
  <c r="H210" i="7"/>
  <c r="I210" i="7"/>
  <c r="J210" i="7"/>
  <c r="K210" i="7"/>
  <c r="L210" i="7"/>
  <c r="M210" i="7"/>
  <c r="N210" i="7"/>
  <c r="O60" i="7"/>
  <c r="O210" i="7" s="1"/>
  <c r="N83" i="7"/>
  <c r="N84" i="7"/>
  <c r="O84" i="7" s="1"/>
  <c r="P159" i="7" s="1"/>
  <c r="N85" i="7"/>
  <c r="N87" i="7"/>
  <c r="O87" i="7" s="1"/>
  <c r="P162" i="7" s="1"/>
  <c r="N88" i="7"/>
  <c r="N89" i="7"/>
  <c r="O89" i="7" s="1"/>
  <c r="P164" i="7" s="1"/>
  <c r="N90" i="7"/>
  <c r="N91" i="7"/>
  <c r="O91" i="7" s="1"/>
  <c r="P166" i="7" s="1"/>
  <c r="N93" i="7"/>
  <c r="N94" i="7"/>
  <c r="O94" i="7" s="1"/>
  <c r="P169" i="7" s="1"/>
  <c r="N95" i="7"/>
  <c r="N96" i="7"/>
  <c r="O96" i="7" s="1"/>
  <c r="P171" i="7" s="1"/>
  <c r="N97" i="7"/>
  <c r="N99" i="7"/>
  <c r="O99" i="7" s="1"/>
  <c r="P174" i="7" s="1"/>
  <c r="N100" i="7"/>
  <c r="N101" i="7"/>
  <c r="O101" i="7" s="1"/>
  <c r="P176" i="7" s="1"/>
  <c r="N102" i="7"/>
  <c r="N103" i="7"/>
  <c r="O103" i="7" s="1"/>
  <c r="P178" i="7" s="1"/>
  <c r="N105" i="7"/>
  <c r="N106" i="7"/>
  <c r="O106" i="7" s="1"/>
  <c r="P181" i="7" s="1"/>
  <c r="N107" i="7"/>
  <c r="N108" i="7"/>
  <c r="O108" i="7" s="1"/>
  <c r="P183" i="7" s="1"/>
  <c r="N109" i="7"/>
  <c r="N111" i="7"/>
  <c r="O111" i="7" s="1"/>
  <c r="P186" i="7" s="1"/>
  <c r="N112" i="7"/>
  <c r="N113" i="7"/>
  <c r="O113" i="7" s="1"/>
  <c r="P188" i="7" s="1"/>
  <c r="N114" i="7"/>
  <c r="N115" i="7"/>
  <c r="O115" i="7" s="1"/>
  <c r="P190" i="7" s="1"/>
  <c r="N117" i="7"/>
  <c r="N118" i="7"/>
  <c r="O118" i="7" s="1"/>
  <c r="P193" i="7" s="1"/>
  <c r="N119" i="7"/>
  <c r="N120" i="7"/>
  <c r="O120" i="7" s="1"/>
  <c r="P195" i="7" s="1"/>
  <c r="N121" i="7"/>
  <c r="N123" i="7"/>
  <c r="O123" i="7" s="1"/>
  <c r="P198" i="7" s="1"/>
  <c r="N124" i="7"/>
  <c r="N125" i="7"/>
  <c r="O125" i="7" s="1"/>
  <c r="P200" i="7" s="1"/>
  <c r="N126" i="7"/>
  <c r="N127" i="7"/>
  <c r="O127" i="7" s="1"/>
  <c r="P202" i="7" s="1"/>
  <c r="N129" i="7"/>
  <c r="N130" i="7"/>
  <c r="O130" i="7" s="1"/>
  <c r="N131" i="7"/>
  <c r="N132" i="7"/>
  <c r="O132" i="7" s="1"/>
  <c r="N133" i="7"/>
  <c r="N135" i="7"/>
  <c r="O135" i="7" s="1"/>
  <c r="O133" i="7"/>
  <c r="O131" i="7"/>
  <c r="O129" i="7"/>
  <c r="O126" i="7"/>
  <c r="O124" i="7"/>
  <c r="O121" i="7"/>
  <c r="O119" i="7"/>
  <c r="O117" i="7"/>
  <c r="O114" i="7"/>
  <c r="O112" i="7"/>
  <c r="O109" i="7"/>
  <c r="O107" i="7"/>
  <c r="O105" i="7"/>
  <c r="O102" i="7"/>
  <c r="O100" i="7"/>
  <c r="O97" i="7"/>
  <c r="O95" i="7"/>
  <c r="O93" i="7"/>
  <c r="O90" i="7"/>
  <c r="O88" i="7"/>
  <c r="O85" i="7"/>
  <c r="O83" i="7"/>
  <c r="H169" i="8" l="1"/>
  <c r="O143" i="7"/>
  <c r="P210" i="7"/>
  <c r="P207" i="7"/>
  <c r="P205" i="7"/>
  <c r="N124" i="8"/>
  <c r="B169" i="8"/>
  <c r="L169" i="8"/>
  <c r="J169" i="8"/>
  <c r="F169" i="8"/>
  <c r="D169" i="8"/>
  <c r="D229" i="8"/>
  <c r="B229" i="8"/>
  <c r="G229" i="8"/>
  <c r="G231" i="8"/>
  <c r="D231" i="8"/>
  <c r="B231" i="8"/>
  <c r="O35" i="8"/>
  <c r="N143" i="8"/>
  <c r="N105" i="8"/>
  <c r="N208" i="7"/>
  <c r="O208" i="7" s="1"/>
  <c r="N206" i="7"/>
  <c r="O206" i="7" s="1"/>
  <c r="P206" i="7" s="1"/>
  <c r="N204" i="7"/>
  <c r="O204" i="7" s="1"/>
  <c r="P204" i="7" s="1"/>
  <c r="N201" i="7"/>
  <c r="O201" i="7" s="1"/>
  <c r="P201" i="7" s="1"/>
  <c r="N199" i="7"/>
  <c r="O199" i="7" s="1"/>
  <c r="P199" i="7" s="1"/>
  <c r="N196" i="7"/>
  <c r="O196" i="7" s="1"/>
  <c r="P196" i="7" s="1"/>
  <c r="N194" i="7"/>
  <c r="O194" i="7" s="1"/>
  <c r="P194" i="7" s="1"/>
  <c r="N192" i="7"/>
  <c r="O192" i="7" s="1"/>
  <c r="P192" i="7" s="1"/>
  <c r="N189" i="7"/>
  <c r="O189" i="7" s="1"/>
  <c r="P189" i="7" s="1"/>
  <c r="N187" i="7"/>
  <c r="O187" i="7" s="1"/>
  <c r="P187" i="7" s="1"/>
  <c r="N184" i="7"/>
  <c r="O184" i="7" s="1"/>
  <c r="P184" i="7" s="1"/>
  <c r="N182" i="7"/>
  <c r="O182" i="7" s="1"/>
  <c r="P182" i="7" s="1"/>
  <c r="N180" i="7"/>
  <c r="O180" i="7" s="1"/>
  <c r="P180" i="7" s="1"/>
  <c r="N177" i="7"/>
  <c r="O177" i="7" s="1"/>
  <c r="P177" i="7" s="1"/>
  <c r="N175" i="7"/>
  <c r="O175" i="7" s="1"/>
  <c r="P175" i="7" s="1"/>
  <c r="N172" i="7"/>
  <c r="O172" i="7" s="1"/>
  <c r="P172" i="7" s="1"/>
  <c r="N170" i="7"/>
  <c r="O170" i="7" s="1"/>
  <c r="P170" i="7" s="1"/>
  <c r="N168" i="7"/>
  <c r="O168" i="7" s="1"/>
  <c r="P168" i="7" s="1"/>
  <c r="N165" i="7"/>
  <c r="O165" i="7" s="1"/>
  <c r="P165" i="7" s="1"/>
  <c r="N163" i="7"/>
  <c r="O163" i="7" s="1"/>
  <c r="P163" i="7" s="1"/>
  <c r="N160" i="7"/>
  <c r="O160" i="7" s="1"/>
  <c r="P160" i="7" s="1"/>
  <c r="N158" i="7"/>
  <c r="P178" i="2"/>
  <c r="P187" i="2"/>
  <c r="P197" i="2"/>
  <c r="P207" i="2"/>
  <c r="P216" i="2"/>
  <c r="N223" i="2"/>
  <c r="O223" i="2" s="1"/>
  <c r="P223" i="2" s="1"/>
  <c r="N221" i="2"/>
  <c r="O221" i="2" s="1"/>
  <c r="P221" i="2" s="1"/>
  <c r="N219" i="2"/>
  <c r="O219" i="2" s="1"/>
  <c r="N216" i="2"/>
  <c r="O216" i="2" s="1"/>
  <c r="N214" i="2"/>
  <c r="O214" i="2" s="1"/>
  <c r="P214" i="2" s="1"/>
  <c r="N211" i="2"/>
  <c r="O211" i="2" s="1"/>
  <c r="P211" i="2" s="1"/>
  <c r="N209" i="2"/>
  <c r="O209" i="2" s="1"/>
  <c r="N207" i="2"/>
  <c r="O207" i="2" s="1"/>
  <c r="N204" i="2"/>
  <c r="O204" i="2" s="1"/>
  <c r="P204" i="2" s="1"/>
  <c r="N202" i="2"/>
  <c r="O202" i="2" s="1"/>
  <c r="P202" i="2" s="1"/>
  <c r="N199" i="2"/>
  <c r="O199" i="2" s="1"/>
  <c r="N197" i="2"/>
  <c r="O197" i="2" s="1"/>
  <c r="N195" i="2"/>
  <c r="O195" i="2" s="1"/>
  <c r="P195" i="2" s="1"/>
  <c r="N192" i="2"/>
  <c r="O192" i="2" s="1"/>
  <c r="P192" i="2" s="1"/>
  <c r="N190" i="2"/>
  <c r="O190" i="2" s="1"/>
  <c r="N187" i="2"/>
  <c r="O187" i="2" s="1"/>
  <c r="N185" i="2"/>
  <c r="O185" i="2" s="1"/>
  <c r="P185" i="2" s="1"/>
  <c r="N183" i="2"/>
  <c r="O183" i="2" s="1"/>
  <c r="P183" i="2" s="1"/>
  <c r="N180" i="2"/>
  <c r="O180" i="2" s="1"/>
  <c r="N178" i="2"/>
  <c r="O178" i="2" s="1"/>
  <c r="N175" i="2"/>
  <c r="O175" i="2" s="1"/>
  <c r="P175" i="2" s="1"/>
  <c r="N173" i="2"/>
  <c r="O173" i="2" s="1"/>
  <c r="P173" i="2" s="1"/>
  <c r="N171" i="2"/>
  <c r="O171" i="2" s="1"/>
  <c r="N168" i="2"/>
  <c r="O54" i="8"/>
  <c r="O16" i="8"/>
  <c r="C177" i="8"/>
  <c r="N177" i="8" s="1"/>
  <c r="N134" i="8"/>
  <c r="N115" i="8"/>
  <c r="N95" i="8"/>
  <c r="P226" i="2"/>
  <c r="N212" i="7"/>
  <c r="O212" i="7" s="1"/>
  <c r="P212" i="7" s="1"/>
  <c r="P228" i="2"/>
  <c r="N235" i="2"/>
  <c r="O235" i="2" s="1"/>
  <c r="P235" i="2" s="1"/>
  <c r="C215" i="8"/>
  <c r="N215" i="8" s="1"/>
  <c r="O215" i="8" s="1"/>
  <c r="C196" i="8"/>
  <c r="P171" i="2"/>
  <c r="P180" i="2"/>
  <c r="P190" i="2"/>
  <c r="P199" i="2"/>
  <c r="P209" i="2"/>
  <c r="P219" i="2"/>
  <c r="O136" i="7"/>
  <c r="N211" i="7"/>
  <c r="O211" i="7" s="1"/>
  <c r="P227" i="2"/>
  <c r="O138" i="7"/>
  <c r="N213" i="7"/>
  <c r="O213" i="7" s="1"/>
  <c r="P229" i="2"/>
  <c r="P214" i="7"/>
  <c r="N220" i="7"/>
  <c r="O220" i="7" s="1"/>
  <c r="P220" i="7" s="1"/>
  <c r="N225" i="2"/>
  <c r="O225" i="2" s="1"/>
  <c r="P225" i="2" s="1"/>
  <c r="N222" i="2"/>
  <c r="O222" i="2" s="1"/>
  <c r="P222" i="2" s="1"/>
  <c r="N220" i="2"/>
  <c r="O220" i="2" s="1"/>
  <c r="P220" i="2" s="1"/>
  <c r="N217" i="2"/>
  <c r="O217" i="2" s="1"/>
  <c r="P217" i="2" s="1"/>
  <c r="N215" i="2"/>
  <c r="O215" i="2" s="1"/>
  <c r="P215" i="2" s="1"/>
  <c r="N213" i="2"/>
  <c r="O213" i="2" s="1"/>
  <c r="P213" i="2" s="1"/>
  <c r="N210" i="2"/>
  <c r="O210" i="2" s="1"/>
  <c r="P210" i="2" s="1"/>
  <c r="N208" i="2"/>
  <c r="O208" i="2" s="1"/>
  <c r="P208" i="2" s="1"/>
  <c r="N205" i="2"/>
  <c r="O205" i="2" s="1"/>
  <c r="P205" i="2" s="1"/>
  <c r="N203" i="2"/>
  <c r="O203" i="2" s="1"/>
  <c r="P203" i="2" s="1"/>
  <c r="N201" i="2"/>
  <c r="O201" i="2" s="1"/>
  <c r="P201" i="2" s="1"/>
  <c r="N198" i="2"/>
  <c r="O198" i="2" s="1"/>
  <c r="P198" i="2" s="1"/>
  <c r="N196" i="2"/>
  <c r="O196" i="2" s="1"/>
  <c r="P196" i="2" s="1"/>
  <c r="N193" i="2"/>
  <c r="O193" i="2" s="1"/>
  <c r="P193" i="2" s="1"/>
  <c r="N191" i="2"/>
  <c r="O191" i="2" s="1"/>
  <c r="P191" i="2" s="1"/>
  <c r="N189" i="2"/>
  <c r="O189" i="2" s="1"/>
  <c r="P189" i="2" s="1"/>
  <c r="N186" i="2"/>
  <c r="O186" i="2" s="1"/>
  <c r="P186" i="2" s="1"/>
  <c r="N184" i="2"/>
  <c r="O184" i="2" s="1"/>
  <c r="P184" i="2" s="1"/>
  <c r="N181" i="2"/>
  <c r="O181" i="2" s="1"/>
  <c r="P181" i="2" s="1"/>
  <c r="N179" i="2"/>
  <c r="O179" i="2" s="1"/>
  <c r="P179" i="2" s="1"/>
  <c r="N177" i="2"/>
  <c r="O177" i="2" s="1"/>
  <c r="P177" i="2" s="1"/>
  <c r="N174" i="2"/>
  <c r="O174" i="2" s="1"/>
  <c r="P174" i="2" s="1"/>
  <c r="N172" i="2"/>
  <c r="O172" i="2" s="1"/>
  <c r="P172" i="2" s="1"/>
  <c r="N169" i="2"/>
  <c r="M169" i="8"/>
  <c r="K169" i="8"/>
  <c r="I169" i="8"/>
  <c r="G169" i="8"/>
  <c r="E169" i="8"/>
  <c r="C169" i="8"/>
  <c r="O231" i="2"/>
  <c r="P231" i="2" s="1"/>
  <c r="O141" i="7"/>
  <c r="I231" i="8"/>
  <c r="E231" i="8"/>
  <c r="C231" i="8"/>
  <c r="N218" i="7"/>
  <c r="O218" i="7" s="1"/>
  <c r="N234" i="2"/>
  <c r="O234" i="2" s="1"/>
  <c r="P234" i="2" s="1"/>
  <c r="P237" i="2"/>
  <c r="J234" i="8"/>
  <c r="N139" i="8"/>
  <c r="N129" i="8"/>
  <c r="N119" i="8"/>
  <c r="N110" i="8"/>
  <c r="N100" i="8"/>
  <c r="N141" i="8"/>
  <c r="N136" i="8"/>
  <c r="N131" i="8"/>
  <c r="N93" i="8"/>
  <c r="N127" i="8"/>
  <c r="N122" i="8"/>
  <c r="N117" i="8"/>
  <c r="N112" i="8"/>
  <c r="N107" i="8"/>
  <c r="N103" i="8"/>
  <c r="N98" i="8"/>
  <c r="O44" i="8"/>
  <c r="O25" i="8"/>
  <c r="O59" i="8"/>
  <c r="O49" i="8"/>
  <c r="O40" i="8"/>
  <c r="O30" i="8"/>
  <c r="O20" i="8"/>
  <c r="J225" i="8"/>
  <c r="H225" i="8"/>
  <c r="G225" i="8"/>
  <c r="F225" i="8"/>
  <c r="B225" i="8"/>
  <c r="B226" i="8"/>
  <c r="L227" i="8"/>
  <c r="K227" i="8"/>
  <c r="J227" i="8"/>
  <c r="E229" i="8"/>
  <c r="C229" i="8"/>
  <c r="I229" i="8"/>
  <c r="H232" i="8"/>
  <c r="E232" i="8"/>
  <c r="C232" i="8"/>
  <c r="H234" i="8"/>
  <c r="O161" i="2"/>
  <c r="P222" i="7"/>
  <c r="P208" i="7"/>
  <c r="I232" i="8"/>
  <c r="G232" i="8"/>
  <c r="F227" i="8"/>
  <c r="N154" i="8"/>
  <c r="G234" i="8"/>
  <c r="I234" i="8"/>
  <c r="D232" i="8"/>
  <c r="D227" i="8"/>
  <c r="B227" i="8"/>
  <c r="L228" i="8"/>
  <c r="J228" i="8"/>
  <c r="H228" i="8"/>
  <c r="G228" i="8"/>
  <c r="F228" i="8"/>
  <c r="D228" i="8"/>
  <c r="B228" i="8"/>
  <c r="O73" i="8"/>
  <c r="B232" i="8"/>
  <c r="J229" i="8"/>
  <c r="J232" i="8"/>
  <c r="L233" i="8"/>
  <c r="K233" i="8"/>
  <c r="J233" i="8"/>
  <c r="L229" i="8"/>
  <c r="K229" i="8"/>
  <c r="H229" i="8"/>
  <c r="F229" i="8"/>
  <c r="O74" i="8"/>
  <c r="N155" i="8"/>
  <c r="M235" i="8"/>
  <c r="K235" i="8"/>
  <c r="I235" i="8"/>
  <c r="G235" i="8"/>
  <c r="E235" i="8"/>
  <c r="C235" i="8"/>
  <c r="H233" i="8"/>
  <c r="G233" i="8"/>
  <c r="F233" i="8"/>
  <c r="M231" i="8"/>
  <c r="K231" i="8"/>
  <c r="B233" i="8"/>
  <c r="N233" i="2"/>
  <c r="O233" i="2" s="1"/>
  <c r="P233" i="2" s="1"/>
  <c r="O144" i="7"/>
  <c r="O219" i="7"/>
  <c r="H231" i="8"/>
  <c r="N222" i="8"/>
  <c r="J231" i="8"/>
  <c r="F231" i="8"/>
  <c r="N152" i="8"/>
  <c r="N205" i="8"/>
  <c r="O205" i="8" s="1"/>
  <c r="D225" i="8"/>
  <c r="C225" i="8"/>
  <c r="B234" i="8"/>
  <c r="N185" i="8"/>
  <c r="J226" i="8"/>
  <c r="H226" i="8"/>
  <c r="F226" i="8"/>
  <c r="D226" i="8"/>
  <c r="C226" i="8"/>
  <c r="M232" i="8"/>
  <c r="K232" i="8"/>
  <c r="N151" i="8"/>
  <c r="N171" i="8"/>
  <c r="C227" i="8"/>
  <c r="D233" i="8"/>
  <c r="N217" i="8"/>
  <c r="N196" i="8"/>
  <c r="L225" i="8"/>
  <c r="K225" i="8"/>
  <c r="L226" i="8"/>
  <c r="K226" i="8"/>
  <c r="O71" i="8"/>
  <c r="F232" i="8"/>
  <c r="O61" i="8"/>
  <c r="O56" i="8"/>
  <c r="O23" i="8"/>
  <c r="O13" i="8"/>
  <c r="N91" i="8"/>
  <c r="H227" i="8"/>
  <c r="G227" i="8"/>
  <c r="K228" i="8"/>
  <c r="C228" i="8"/>
  <c r="O11" i="8"/>
  <c r="G226" i="8"/>
  <c r="O70" i="8"/>
  <c r="N220" i="8"/>
  <c r="O220" i="8" s="1"/>
  <c r="N210" i="8"/>
  <c r="N201" i="8"/>
  <c r="O201" i="8" s="1"/>
  <c r="N191" i="8"/>
  <c r="O55" i="8"/>
  <c r="B216" i="8"/>
  <c r="O50" i="8"/>
  <c r="B211" i="8"/>
  <c r="O46" i="8"/>
  <c r="B207" i="8"/>
  <c r="O41" i="8"/>
  <c r="O122" i="8" s="1"/>
  <c r="B202" i="8"/>
  <c r="O36" i="8"/>
  <c r="B197" i="8"/>
  <c r="O31" i="8"/>
  <c r="O112" i="8" s="1"/>
  <c r="B192" i="8"/>
  <c r="N192" i="8" s="1"/>
  <c r="O26" i="8"/>
  <c r="B187" i="8"/>
  <c r="O19" i="8"/>
  <c r="O100" i="8" s="1"/>
  <c r="B180" i="8"/>
  <c r="N180" i="8" s="1"/>
  <c r="O17" i="8"/>
  <c r="O98" i="8" s="1"/>
  <c r="B178" i="8"/>
  <c r="N178" i="8" s="1"/>
  <c r="N89" i="8"/>
  <c r="C233" i="8"/>
  <c r="N153" i="8"/>
  <c r="O153" i="8" s="1"/>
  <c r="O10" i="8"/>
  <c r="O12" i="8"/>
  <c r="O62" i="8"/>
  <c r="O143" i="8" s="1"/>
  <c r="O60" i="8"/>
  <c r="O58" i="8"/>
  <c r="O53" i="8"/>
  <c r="O134" i="8" s="1"/>
  <c r="N213" i="8"/>
  <c r="O48" i="8"/>
  <c r="N208" i="8"/>
  <c r="O43" i="8"/>
  <c r="N203" i="8"/>
  <c r="O38" i="8"/>
  <c r="O119" i="8" s="1"/>
  <c r="N198" i="8"/>
  <c r="O34" i="8"/>
  <c r="N193" i="8"/>
  <c r="O29" i="8"/>
  <c r="N189" i="8"/>
  <c r="O24" i="8"/>
  <c r="O22" i="8"/>
  <c r="O103" i="8" s="1"/>
  <c r="O14" i="8"/>
  <c r="N92" i="8"/>
  <c r="O92" i="8" s="1"/>
  <c r="N142" i="8"/>
  <c r="N140" i="8"/>
  <c r="O140" i="8" s="1"/>
  <c r="N137" i="8"/>
  <c r="O137" i="8" s="1"/>
  <c r="N135" i="8"/>
  <c r="N133" i="8"/>
  <c r="N130" i="8"/>
  <c r="N128" i="8"/>
  <c r="N125" i="8"/>
  <c r="O125" i="8" s="1"/>
  <c r="N123" i="8"/>
  <c r="N121" i="8"/>
  <c r="O121" i="8" s="1"/>
  <c r="N118" i="8"/>
  <c r="N116" i="8"/>
  <c r="O116" i="8" s="1"/>
  <c r="N113" i="8"/>
  <c r="N111" i="8"/>
  <c r="N109" i="8"/>
  <c r="N106" i="8"/>
  <c r="N104" i="8"/>
  <c r="N101" i="8"/>
  <c r="O101" i="8" s="1"/>
  <c r="N99" i="8"/>
  <c r="N97" i="8"/>
  <c r="O97" i="8" s="1"/>
  <c r="N94" i="8"/>
  <c r="O94" i="8" s="1"/>
  <c r="O65" i="8"/>
  <c r="O67" i="8"/>
  <c r="O7" i="8"/>
  <c r="N211" i="8"/>
  <c r="N202" i="8"/>
  <c r="O185" i="8"/>
  <c r="N173" i="8"/>
  <c r="O136" i="8"/>
  <c r="O93" i="8"/>
  <c r="B223" i="8"/>
  <c r="N223" i="8" s="1"/>
  <c r="N221" i="8"/>
  <c r="O221" i="8" s="1"/>
  <c r="B219" i="8"/>
  <c r="N219" i="8" s="1"/>
  <c r="N216" i="8"/>
  <c r="O216" i="8" s="1"/>
  <c r="B209" i="8"/>
  <c r="N207" i="8"/>
  <c r="O207" i="8" s="1"/>
  <c r="B199" i="8"/>
  <c r="N197" i="8"/>
  <c r="O197" i="8" s="1"/>
  <c r="B190" i="8"/>
  <c r="N187" i="8"/>
  <c r="O187" i="8" s="1"/>
  <c r="B183" i="8"/>
  <c r="N183" i="8" s="1"/>
  <c r="B175" i="8"/>
  <c r="N175" i="8" s="1"/>
  <c r="O175" i="8" s="1"/>
  <c r="B174" i="8"/>
  <c r="N174" i="8" s="1"/>
  <c r="O174" i="8" s="1"/>
  <c r="N172" i="8"/>
  <c r="O172" i="8" s="1"/>
  <c r="P172" i="8" s="1"/>
  <c r="M168" i="8"/>
  <c r="K168" i="8"/>
  <c r="I168" i="8"/>
  <c r="G168" i="8"/>
  <c r="E168" i="8"/>
  <c r="C168" i="8"/>
  <c r="O139" i="8"/>
  <c r="O124" i="8"/>
  <c r="O105" i="8"/>
  <c r="O95" i="8"/>
  <c r="O52" i="8"/>
  <c r="O47" i="8"/>
  <c r="O42" i="8"/>
  <c r="O37" i="8"/>
  <c r="O32" i="8"/>
  <c r="O28" i="8"/>
  <c r="O18" i="8"/>
  <c r="O8" i="8"/>
  <c r="O64" i="8"/>
  <c r="O66" i="8"/>
  <c r="O68" i="8"/>
  <c r="N214" i="8"/>
  <c r="N209" i="8"/>
  <c r="N204" i="8"/>
  <c r="N199" i="8"/>
  <c r="N195" i="8"/>
  <c r="N190" i="8"/>
  <c r="M225" i="8"/>
  <c r="I225" i="8"/>
  <c r="E225" i="8"/>
  <c r="M226" i="8"/>
  <c r="I226" i="8"/>
  <c r="E226" i="8"/>
  <c r="M227" i="8"/>
  <c r="I227" i="8"/>
  <c r="E227" i="8"/>
  <c r="M228" i="8"/>
  <c r="I228" i="8"/>
  <c r="E228" i="8"/>
  <c r="M229" i="8"/>
  <c r="L231" i="8"/>
  <c r="L232" i="8"/>
  <c r="M233" i="8"/>
  <c r="I233" i="8"/>
  <c r="E233" i="8"/>
  <c r="O158" i="7"/>
  <c r="O169" i="2"/>
  <c r="N184" i="8"/>
  <c r="N179" i="8"/>
  <c r="N186" i="8"/>
  <c r="N181" i="8"/>
  <c r="O181" i="8" s="1"/>
  <c r="P181" i="8" s="1"/>
  <c r="P216" i="7"/>
  <c r="P218" i="7"/>
  <c r="O152" i="2"/>
  <c r="O142" i="7"/>
  <c r="P217" i="7" s="1"/>
  <c r="N145" i="8"/>
  <c r="N146" i="8"/>
  <c r="N147" i="8"/>
  <c r="N148" i="8"/>
  <c r="N149" i="8"/>
  <c r="P213" i="7" l="1"/>
  <c r="O147" i="8"/>
  <c r="N169" i="8"/>
  <c r="O222" i="8"/>
  <c r="O117" i="8"/>
  <c r="O146" i="8"/>
  <c r="N232" i="8"/>
  <c r="O232" i="8" s="1"/>
  <c r="N229" i="8"/>
  <c r="O229" i="8" s="1"/>
  <c r="O202" i="8"/>
  <c r="O104" i="8"/>
  <c r="O142" i="8"/>
  <c r="O110" i="8"/>
  <c r="O129" i="8"/>
  <c r="O141" i="8"/>
  <c r="P221" i="8" s="1"/>
  <c r="O196" i="8"/>
  <c r="P196" i="8" s="1"/>
  <c r="O107" i="8"/>
  <c r="O127" i="8"/>
  <c r="O131" i="8"/>
  <c r="O115" i="8"/>
  <c r="O177" i="8"/>
  <c r="P177" i="8" s="1"/>
  <c r="O186" i="8"/>
  <c r="O184" i="8"/>
  <c r="O190" i="8"/>
  <c r="O199" i="8"/>
  <c r="P199" i="8" s="1"/>
  <c r="O209" i="8"/>
  <c r="O211" i="8"/>
  <c r="P211" i="8" s="1"/>
  <c r="O106" i="8"/>
  <c r="O135" i="8"/>
  <c r="P215" i="8" s="1"/>
  <c r="O91" i="8"/>
  <c r="P211" i="7"/>
  <c r="O241" i="2"/>
  <c r="P241" i="2" s="1"/>
  <c r="O168" i="2"/>
  <c r="O88" i="8"/>
  <c r="O217" i="8"/>
  <c r="P217" i="8" s="1"/>
  <c r="P205" i="8"/>
  <c r="O148" i="8"/>
  <c r="N231" i="8"/>
  <c r="O231" i="8" s="1"/>
  <c r="P174" i="8"/>
  <c r="O195" i="8"/>
  <c r="P195" i="8" s="1"/>
  <c r="O204" i="8"/>
  <c r="P204" i="8" s="1"/>
  <c r="O214" i="8"/>
  <c r="P214" i="8" s="1"/>
  <c r="O173" i="8"/>
  <c r="P173" i="8" s="1"/>
  <c r="O111" i="8"/>
  <c r="O130" i="8"/>
  <c r="O191" i="8"/>
  <c r="P191" i="8" s="1"/>
  <c r="O210" i="8"/>
  <c r="O151" i="8"/>
  <c r="N234" i="8"/>
  <c r="O234" i="8" s="1"/>
  <c r="O154" i="8"/>
  <c r="O152" i="8"/>
  <c r="P232" i="8" s="1"/>
  <c r="O155" i="8"/>
  <c r="P209" i="8"/>
  <c r="N235" i="8"/>
  <c r="O235" i="8" s="1"/>
  <c r="O192" i="8"/>
  <c r="P192" i="8" s="1"/>
  <c r="O183" i="8"/>
  <c r="P183" i="8" s="1"/>
  <c r="O219" i="8"/>
  <c r="P219" i="8" s="1"/>
  <c r="O223" i="8"/>
  <c r="P223" i="8" s="1"/>
  <c r="P202" i="8"/>
  <c r="N226" i="8"/>
  <c r="O226" i="8" s="1"/>
  <c r="P197" i="8"/>
  <c r="P216" i="8"/>
  <c r="O178" i="8"/>
  <c r="P178" i="8" s="1"/>
  <c r="O180" i="8"/>
  <c r="P180" i="8" s="1"/>
  <c r="O149" i="8"/>
  <c r="N233" i="8"/>
  <c r="O233" i="8" s="1"/>
  <c r="P233" i="8" s="1"/>
  <c r="N228" i="8"/>
  <c r="O228" i="8" s="1"/>
  <c r="P219" i="7"/>
  <c r="O151" i="7"/>
  <c r="N227" i="8"/>
  <c r="O227" i="8" s="1"/>
  <c r="P227" i="8" s="1"/>
  <c r="N225" i="8"/>
  <c r="O225" i="8" s="1"/>
  <c r="P187" i="8"/>
  <c r="P207" i="8"/>
  <c r="O171" i="8"/>
  <c r="P171" i="8" s="1"/>
  <c r="N168" i="8"/>
  <c r="P175" i="8"/>
  <c r="O99" i="8"/>
  <c r="O109" i="8"/>
  <c r="O113" i="8"/>
  <c r="O118" i="8"/>
  <c r="O123" i="8"/>
  <c r="O128" i="8"/>
  <c r="O133" i="8"/>
  <c r="O169" i="8"/>
  <c r="P210" i="8"/>
  <c r="P185" i="8"/>
  <c r="O189" i="8"/>
  <c r="O193" i="8"/>
  <c r="O198" i="8"/>
  <c r="O203" i="8"/>
  <c r="O208" i="8"/>
  <c r="O213" i="8"/>
  <c r="O89" i="8"/>
  <c r="P201" i="8"/>
  <c r="P220" i="8"/>
  <c r="O179" i="8"/>
  <c r="P158" i="7"/>
  <c r="P232" i="2"/>
  <c r="O145" i="8"/>
  <c r="P169" i="2"/>
  <c r="O226" i="7"/>
  <c r="P226" i="8" l="1"/>
  <c r="P190" i="8"/>
  <c r="P229" i="8"/>
  <c r="P222" i="8"/>
  <c r="P184" i="8"/>
  <c r="P235" i="8"/>
  <c r="O161" i="8"/>
  <c r="P168" i="2"/>
  <c r="O168" i="8"/>
  <c r="O241" i="8"/>
  <c r="P228" i="8"/>
  <c r="P186" i="8"/>
  <c r="P231" i="8"/>
  <c r="P226" i="7"/>
  <c r="P234" i="8"/>
  <c r="P208" i="8"/>
  <c r="P198" i="8"/>
  <c r="P189" i="8"/>
  <c r="P213" i="8"/>
  <c r="P203" i="8"/>
  <c r="P193" i="8"/>
  <c r="P169" i="8"/>
  <c r="P179" i="8"/>
  <c r="P225" i="8"/>
  <c r="P241" i="8" l="1"/>
  <c r="P168" i="8"/>
</calcChain>
</file>

<file path=xl/sharedStrings.xml><?xml version="1.0" encoding="utf-8"?>
<sst xmlns="http://schemas.openxmlformats.org/spreadsheetml/2006/main" count="194" uniqueCount="35">
  <si>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</si>
  <si>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</si>
  <si>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</si>
  <si>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</si>
  <si>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</si>
  <si>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</si>
  <si>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</si>
  <si>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</si>
  <si>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</si>
  <si>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</si>
  <si>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</si>
  <si>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</si>
  <si>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</si>
  <si>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</si>
  <si>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</si>
  <si>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</si>
  <si>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</si>
  <si>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</si>
  <si>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</si>
  <si>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</si>
  <si>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</si>
  <si>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Must = 100%</t>
  </si>
  <si>
    <t>Monthly Diversions</t>
  </si>
  <si>
    <t>Delivery to Farms</t>
  </si>
  <si>
    <t xml:space="preserve">     Page #1</t>
  </si>
  <si>
    <t xml:space="preserve"> Percentage</t>
  </si>
  <si>
    <t>COURTLAND CANAL, KANSAS (Above Lovewell)</t>
  </si>
  <si>
    <t>(acre-feet)</t>
  </si>
  <si>
    <t>System Loss</t>
  </si>
  <si>
    <t>Courtland Canal, Mile 38.0</t>
  </si>
  <si>
    <t>COURTLAND CANAL - KANSAS (Below)</t>
  </si>
  <si>
    <t>COURTLAND CANAL - KANSAS (Below Lovewell)</t>
  </si>
  <si>
    <t>KANSAS-BOSTWICK IRRIGATION DISTRICT</t>
  </si>
  <si>
    <t>CANAL\DIV-DEL-LOSS\KS-BOST3MWD.XLS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</si>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</sst>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  <font>
      <sz val="11"/>
      <name val="SWISS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0" fillId="0" borderId="0" xfId="0" applyBorder="1"/>
    <xf numFmtId="0" fontId="1" fillId="0" borderId="3" xfId="0" applyNumberFormat="1" applyFont="1" applyBorder="1" applyAlignment="1"/>
    <xf numFmtId="3" fontId="1" fillId="0" borderId="3" xfId="0" applyNumberFormat="1" applyFont="1" applyBorder="1" applyAlignment="1"/>
    <xf numFmtId="0" fontId="1" fillId="0" borderId="3" xfId="0" applyNumberFormat="1" applyFont="1" applyBorder="1"/>
    <xf numFmtId="10" fontId="1" fillId="0" borderId="0" xfId="0" applyNumberFormat="1" applyFont="1" applyAlignment="1"/>
    <xf numFmtId="0" fontId="1" fillId="0" borderId="4" xfId="0" applyNumberFormat="1" applyFont="1" applyBorder="1" applyAlignment="1">
      <alignment horizontal="right"/>
    </xf>
    <xf numFmtId="0" fontId="1" fillId="0" borderId="2" xfId="0" applyNumberFormat="1" applyFont="1" applyBorder="1" applyAlignment="1">
      <alignment horizontal="right"/>
    </xf>
    <xf numFmtId="9" fontId="1" fillId="0" borderId="0" xfId="0" applyNumberFormat="1" applyFont="1"/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10" fontId="1" fillId="0" borderId="5" xfId="0" applyNumberFormat="1" applyFont="1" applyBorder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6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0" fontId="4" fillId="0" borderId="0" xfId="0" applyNumberFormat="1" applyFont="1" applyAlignme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AQ249"/>
  <sheetViews>
    <sheetView zoomScaleNormal="100" workbookViewId="0">
      <selection activeCell="C242" sqref="C242:O242"/>
    </sheetView>
  </sheetViews>
  <sheetFormatPr defaultRowHeight="15"/>
  <cols>
    <col min="1" max="3" width="6.6640625" customWidth="1"/>
    <col min="4" max="4" width="9.5546875" customWidth="1"/>
    <col min="5" max="5" width="10.7773437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37">
      <c r="A1" s="5"/>
      <c r="C1" s="5"/>
      <c r="D1" s="5"/>
      <c r="E1" s="5"/>
      <c r="F1" s="5"/>
      <c r="G1" s="5"/>
      <c r="H1" s="5"/>
      <c r="I1" s="5"/>
      <c r="J1" s="5"/>
      <c r="K1" s="5"/>
      <c r="L1" s="33" t="s">
        <v>33</v>
      </c>
      <c r="M1" s="5"/>
      <c r="N1" s="5"/>
      <c r="O1" s="5"/>
      <c r="P1" s="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>
      <c r="B2" s="34" t="s">
        <v>26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37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7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4"/>
      <c r="P4" s="5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>
      <c r="A5" s="5"/>
      <c r="B5" s="5" t="s">
        <v>34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37">
      <c r="A6" s="5"/>
      <c r="B6" s="23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31" t="s">
        <v>15</v>
      </c>
      <c r="P6" s="29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37">
      <c r="A7" s="5"/>
      <c r="B7" s="11">
        <v>1954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186</v>
      </c>
      <c r="I7" s="3">
        <v>1356</v>
      </c>
      <c r="J7" s="3">
        <v>1515</v>
      </c>
      <c r="K7" s="3">
        <v>857</v>
      </c>
      <c r="L7" s="3">
        <v>0</v>
      </c>
      <c r="M7" s="3">
        <v>0</v>
      </c>
      <c r="N7" s="3">
        <v>0</v>
      </c>
      <c r="O7" s="3">
        <f>SUM(C7:N7)</f>
        <v>3914</v>
      </c>
      <c r="P7" s="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15.75" customHeight="1">
      <c r="A8" s="5"/>
      <c r="B8" s="16">
        <v>1955</v>
      </c>
      <c r="C8" s="2">
        <v>0</v>
      </c>
      <c r="D8" s="2">
        <v>0</v>
      </c>
      <c r="E8" s="2">
        <v>0</v>
      </c>
      <c r="F8" s="2">
        <v>0</v>
      </c>
      <c r="G8" s="2">
        <v>908</v>
      </c>
      <c r="H8" s="2">
        <v>1636</v>
      </c>
      <c r="I8" s="2">
        <v>2788</v>
      </c>
      <c r="J8" s="2">
        <v>6394</v>
      </c>
      <c r="K8" s="2">
        <v>2648</v>
      </c>
      <c r="L8" s="2">
        <v>0</v>
      </c>
      <c r="M8" s="2">
        <v>0</v>
      </c>
      <c r="N8" s="2">
        <v>0</v>
      </c>
      <c r="O8" s="2">
        <f>SUM(C8:N8)</f>
        <v>14374</v>
      </c>
      <c r="P8" s="5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>
      <c r="A9" s="5"/>
      <c r="B9" s="1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>
      <c r="A10" s="5"/>
      <c r="B10" s="16">
        <v>1956</v>
      </c>
      <c r="C10" s="2">
        <v>0</v>
      </c>
      <c r="D10" s="2">
        <v>0</v>
      </c>
      <c r="E10" s="2">
        <v>0</v>
      </c>
      <c r="F10" s="2">
        <v>0</v>
      </c>
      <c r="G10" s="2">
        <v>2420</v>
      </c>
      <c r="H10" s="2">
        <v>3140</v>
      </c>
      <c r="I10" s="2">
        <v>4670</v>
      </c>
      <c r="J10" s="2">
        <v>7180</v>
      </c>
      <c r="K10" s="2">
        <v>2730</v>
      </c>
      <c r="L10" s="2">
        <v>720</v>
      </c>
      <c r="M10" s="2">
        <v>0</v>
      </c>
      <c r="N10" s="2">
        <v>0</v>
      </c>
      <c r="O10" s="2">
        <f>SUM(C10:N10)</f>
        <v>20860</v>
      </c>
      <c r="P10" s="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>
      <c r="A11" s="5"/>
      <c r="B11" s="16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787</v>
      </c>
      <c r="I11" s="2">
        <v>9011</v>
      </c>
      <c r="J11" s="2">
        <v>7862</v>
      </c>
      <c r="K11" s="2">
        <v>782</v>
      </c>
      <c r="L11" s="2">
        <v>-47</v>
      </c>
      <c r="M11" s="2">
        <v>-157</v>
      </c>
      <c r="N11" s="2">
        <v>0</v>
      </c>
      <c r="O11" s="2">
        <f>SUM(C11:N11)</f>
        <v>18238</v>
      </c>
      <c r="P11" s="5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>
      <c r="A12" s="5"/>
      <c r="B12" s="16">
        <v>1958</v>
      </c>
      <c r="C12" s="2">
        <v>0</v>
      </c>
      <c r="D12" s="2">
        <v>0</v>
      </c>
      <c r="E12" s="2">
        <v>0</v>
      </c>
      <c r="F12" s="2">
        <v>220</v>
      </c>
      <c r="G12" s="2">
        <v>949</v>
      </c>
      <c r="H12" s="2">
        <v>2339</v>
      </c>
      <c r="I12" s="2">
        <v>1962</v>
      </c>
      <c r="J12" s="2">
        <v>6956</v>
      </c>
      <c r="K12" s="2">
        <v>1631</v>
      </c>
      <c r="L12" s="2">
        <v>-313</v>
      </c>
      <c r="M12" s="2">
        <v>0</v>
      </c>
      <c r="N12" s="2">
        <v>0</v>
      </c>
      <c r="O12" s="2">
        <f>SUM(C12:N12)</f>
        <v>13744</v>
      </c>
      <c r="P12" s="5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>
      <c r="A13" s="5"/>
      <c r="B13" s="16">
        <v>1959</v>
      </c>
      <c r="C13" s="2">
        <v>0</v>
      </c>
      <c r="D13" s="2">
        <v>0</v>
      </c>
      <c r="E13" s="2">
        <v>0</v>
      </c>
      <c r="F13" s="2">
        <v>0</v>
      </c>
      <c r="G13" s="2">
        <v>613</v>
      </c>
      <c r="H13" s="2">
        <v>2240</v>
      </c>
      <c r="I13" s="2">
        <v>9217</v>
      </c>
      <c r="J13" s="2">
        <v>9911</v>
      </c>
      <c r="K13" s="2">
        <v>1809</v>
      </c>
      <c r="L13" s="2">
        <v>-447</v>
      </c>
      <c r="M13" s="2">
        <v>0</v>
      </c>
      <c r="N13" s="2">
        <v>0</v>
      </c>
      <c r="O13" s="2">
        <f>SUM(C13:N13)</f>
        <v>23343</v>
      </c>
      <c r="P13" s="5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>
      <c r="A14" s="5"/>
      <c r="B14" s="16">
        <v>1960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1560</v>
      </c>
      <c r="I14" s="2">
        <v>8756</v>
      </c>
      <c r="J14" s="2">
        <v>7333</v>
      </c>
      <c r="K14" s="2">
        <v>1112</v>
      </c>
      <c r="L14" s="2">
        <v>-169</v>
      </c>
      <c r="M14" s="2">
        <v>0</v>
      </c>
      <c r="N14" s="2">
        <v>0</v>
      </c>
      <c r="O14" s="2">
        <f>SUM(C14:N14)</f>
        <v>18592</v>
      </c>
      <c r="P14" s="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>
      <c r="A15" s="5"/>
      <c r="B15" s="1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>
      <c r="A16" s="5"/>
      <c r="B16" s="16">
        <v>1961</v>
      </c>
      <c r="C16" s="2">
        <v>0</v>
      </c>
      <c r="D16" s="2">
        <v>0</v>
      </c>
      <c r="E16" s="2">
        <v>0</v>
      </c>
      <c r="F16" s="2">
        <v>156</v>
      </c>
      <c r="G16" s="2">
        <v>1204</v>
      </c>
      <c r="H16" s="2">
        <v>1025</v>
      </c>
      <c r="I16" s="2">
        <v>10393</v>
      </c>
      <c r="J16" s="2">
        <v>5697</v>
      </c>
      <c r="K16" s="2">
        <v>2647</v>
      </c>
      <c r="L16" s="2">
        <v>-139</v>
      </c>
      <c r="M16" s="2">
        <v>0</v>
      </c>
      <c r="N16" s="2">
        <v>0</v>
      </c>
      <c r="O16" s="2">
        <f>SUM(C16:N16)</f>
        <v>20983</v>
      </c>
      <c r="P16" s="5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>
      <c r="A17" s="5"/>
      <c r="B17" s="16">
        <v>1962</v>
      </c>
      <c r="C17" s="2">
        <v>0</v>
      </c>
      <c r="D17" s="2">
        <v>0</v>
      </c>
      <c r="E17" s="2">
        <v>0</v>
      </c>
      <c r="F17" s="2">
        <v>0</v>
      </c>
      <c r="G17" s="2">
        <v>1682</v>
      </c>
      <c r="H17" s="2">
        <v>1555</v>
      </c>
      <c r="I17" s="2">
        <v>6812</v>
      </c>
      <c r="J17" s="2">
        <v>8698</v>
      </c>
      <c r="K17" s="2">
        <v>630</v>
      </c>
      <c r="L17" s="2">
        <v>0</v>
      </c>
      <c r="M17" s="2">
        <v>0</v>
      </c>
      <c r="N17" s="2">
        <v>0</v>
      </c>
      <c r="O17" s="2">
        <f>SUM(C17:N17)</f>
        <v>19377</v>
      </c>
      <c r="P17" s="5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>
      <c r="A18" s="5"/>
      <c r="B18" s="16">
        <v>1963</v>
      </c>
      <c r="C18" s="2">
        <v>0</v>
      </c>
      <c r="D18" s="2">
        <v>0</v>
      </c>
      <c r="E18" s="2">
        <v>0</v>
      </c>
      <c r="F18" s="2">
        <v>0</v>
      </c>
      <c r="G18" s="2">
        <v>2128</v>
      </c>
      <c r="H18" s="2">
        <v>2374</v>
      </c>
      <c r="I18" s="2">
        <v>14474</v>
      </c>
      <c r="J18" s="2">
        <v>8029</v>
      </c>
      <c r="K18" s="2">
        <v>110</v>
      </c>
      <c r="L18" s="2">
        <v>0</v>
      </c>
      <c r="M18" s="2">
        <v>0</v>
      </c>
      <c r="N18" s="2">
        <v>0</v>
      </c>
      <c r="O18" s="2">
        <f>SUM(C18:N18)</f>
        <v>27115</v>
      </c>
      <c r="P18" s="5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37">
      <c r="A19" s="5"/>
      <c r="B19" s="16">
        <v>1964</v>
      </c>
      <c r="C19" s="2">
        <v>0</v>
      </c>
      <c r="D19" s="2">
        <v>0</v>
      </c>
      <c r="E19" s="2">
        <v>0</v>
      </c>
      <c r="F19" s="2">
        <v>0</v>
      </c>
      <c r="G19" s="2">
        <v>1709</v>
      </c>
      <c r="H19" s="2">
        <v>2682</v>
      </c>
      <c r="I19" s="2">
        <v>12924</v>
      </c>
      <c r="J19" s="2">
        <v>5157</v>
      </c>
      <c r="K19" s="2">
        <v>84</v>
      </c>
      <c r="L19" s="2">
        <v>0</v>
      </c>
      <c r="M19" s="2">
        <v>0</v>
      </c>
      <c r="N19" s="2">
        <v>0</v>
      </c>
      <c r="O19" s="2">
        <f>SUM(C19:N19)</f>
        <v>22556</v>
      </c>
      <c r="P19" s="5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1:37">
      <c r="A20" s="5"/>
      <c r="B20" s="16">
        <v>1965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4377</v>
      </c>
      <c r="I20" s="2">
        <v>12521</v>
      </c>
      <c r="J20" s="2">
        <v>8203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25101</v>
      </c>
      <c r="P20" s="5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1:37">
      <c r="A21" s="5"/>
      <c r="B21" s="16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1:37">
      <c r="A22" s="5"/>
      <c r="B22" s="16">
        <v>1966</v>
      </c>
      <c r="C22" s="2">
        <v>0</v>
      </c>
      <c r="D22" s="2">
        <v>0</v>
      </c>
      <c r="E22" s="2">
        <v>0</v>
      </c>
      <c r="F22" s="2">
        <v>0</v>
      </c>
      <c r="G22" s="2">
        <v>4354</v>
      </c>
      <c r="H22" s="2">
        <v>2726</v>
      </c>
      <c r="I22" s="2">
        <v>11931</v>
      </c>
      <c r="J22" s="2">
        <v>7086</v>
      </c>
      <c r="K22" s="2">
        <v>525</v>
      </c>
      <c r="L22" s="2">
        <v>0</v>
      </c>
      <c r="M22" s="2">
        <v>0</v>
      </c>
      <c r="N22" s="2">
        <v>0</v>
      </c>
      <c r="O22" s="2">
        <f>SUM(C22:N22)</f>
        <v>26622</v>
      </c>
      <c r="P22" s="5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</row>
    <row r="23" spans="1:37">
      <c r="A23" s="5"/>
      <c r="B23" s="16">
        <v>1967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562</v>
      </c>
      <c r="I23" s="2">
        <v>11195</v>
      </c>
      <c r="J23" s="2">
        <v>13574</v>
      </c>
      <c r="K23" s="2">
        <v>470</v>
      </c>
      <c r="L23" s="2">
        <v>0</v>
      </c>
      <c r="M23" s="2">
        <v>0</v>
      </c>
      <c r="N23" s="2">
        <v>0</v>
      </c>
      <c r="O23" s="2">
        <f>SUM(C23:N23)</f>
        <v>25801</v>
      </c>
      <c r="P23" s="5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1:37">
      <c r="A24" s="5"/>
      <c r="B24" s="16">
        <v>1968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347</v>
      </c>
      <c r="I24" s="2">
        <v>18769</v>
      </c>
      <c r="J24" s="2">
        <v>5852</v>
      </c>
      <c r="K24" s="2">
        <v>0</v>
      </c>
      <c r="L24" s="2">
        <v>0</v>
      </c>
      <c r="M24" s="2">
        <v>0</v>
      </c>
      <c r="N24" s="2">
        <v>0</v>
      </c>
      <c r="O24" s="2">
        <f>SUM(C24:N24)</f>
        <v>24968</v>
      </c>
      <c r="P24" s="5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</row>
    <row r="25" spans="1:37">
      <c r="A25" s="5"/>
      <c r="B25" s="16">
        <v>1969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2885</v>
      </c>
      <c r="I25" s="2">
        <v>7737</v>
      </c>
      <c r="J25" s="2">
        <v>9993</v>
      </c>
      <c r="K25" s="2">
        <v>147</v>
      </c>
      <c r="L25" s="2">
        <v>0</v>
      </c>
      <c r="M25" s="2">
        <v>0</v>
      </c>
      <c r="N25" s="2">
        <v>0</v>
      </c>
      <c r="O25" s="2">
        <f>SUM(C25:N25)</f>
        <v>20762</v>
      </c>
      <c r="P25" s="5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1:37">
      <c r="A26" s="5"/>
      <c r="B26" s="16">
        <v>1970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1419</v>
      </c>
      <c r="I26" s="2">
        <v>18819</v>
      </c>
      <c r="J26" s="2">
        <v>8598</v>
      </c>
      <c r="K26" s="2">
        <v>27</v>
      </c>
      <c r="L26" s="2">
        <v>0</v>
      </c>
      <c r="M26" s="2">
        <v>0</v>
      </c>
      <c r="N26" s="2">
        <v>0</v>
      </c>
      <c r="O26" s="2">
        <f>SUM(C26:N26)</f>
        <v>28863</v>
      </c>
      <c r="P26" s="5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37">
      <c r="A27" s="5"/>
      <c r="B27" s="16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</row>
    <row r="28" spans="1:37">
      <c r="A28" s="5"/>
      <c r="B28" s="16">
        <v>1971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1600</v>
      </c>
      <c r="I28" s="2">
        <v>15584</v>
      </c>
      <c r="J28" s="2">
        <v>7858</v>
      </c>
      <c r="K28" s="2">
        <v>174</v>
      </c>
      <c r="L28" s="2">
        <v>0</v>
      </c>
      <c r="M28" s="2">
        <v>0</v>
      </c>
      <c r="N28" s="2">
        <v>0</v>
      </c>
      <c r="O28" s="2">
        <f>SUM(C28:N28)</f>
        <v>25216</v>
      </c>
      <c r="P28" s="5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1:37">
      <c r="A29" s="5"/>
      <c r="B29" s="16">
        <v>1972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1574</v>
      </c>
      <c r="I29" s="2">
        <v>10790</v>
      </c>
      <c r="J29" s="2">
        <v>5979</v>
      </c>
      <c r="K29" s="2">
        <v>0</v>
      </c>
      <c r="L29" s="2">
        <v>0</v>
      </c>
      <c r="M29" s="2">
        <v>0</v>
      </c>
      <c r="N29" s="2">
        <v>0</v>
      </c>
      <c r="O29" s="2">
        <f>SUM(C29:N29)</f>
        <v>18343</v>
      </c>
      <c r="P29" s="5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</row>
    <row r="30" spans="1:37">
      <c r="A30" s="5"/>
      <c r="B30" s="16">
        <v>1973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2304</v>
      </c>
      <c r="I30" s="2">
        <v>9317</v>
      </c>
      <c r="J30" s="2">
        <v>8554</v>
      </c>
      <c r="K30" s="2">
        <v>254</v>
      </c>
      <c r="L30" s="2">
        <v>0</v>
      </c>
      <c r="M30" s="2">
        <v>0</v>
      </c>
      <c r="N30" s="2">
        <v>0</v>
      </c>
      <c r="O30" s="2">
        <f>SUM(C30:N30)</f>
        <v>20429</v>
      </c>
      <c r="P30" s="5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</row>
    <row r="31" spans="1:37">
      <c r="A31" s="5"/>
      <c r="B31" s="16">
        <v>1974</v>
      </c>
      <c r="C31" s="2">
        <v>0</v>
      </c>
      <c r="D31" s="2">
        <v>0</v>
      </c>
      <c r="E31" s="2">
        <v>0</v>
      </c>
      <c r="F31" s="2">
        <v>0</v>
      </c>
      <c r="G31" s="2">
        <v>16</v>
      </c>
      <c r="H31" s="2">
        <v>5648</v>
      </c>
      <c r="I31" s="2">
        <v>18778</v>
      </c>
      <c r="J31" s="2">
        <v>4064</v>
      </c>
      <c r="K31" s="2">
        <v>148</v>
      </c>
      <c r="L31" s="2">
        <v>0</v>
      </c>
      <c r="M31" s="2">
        <v>0</v>
      </c>
      <c r="N31" s="2">
        <v>0</v>
      </c>
      <c r="O31" s="2">
        <f>SUM(C31:N31)</f>
        <v>28654</v>
      </c>
      <c r="P31" s="5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1:37">
      <c r="A32" s="5"/>
      <c r="B32" s="16">
        <v>1975</v>
      </c>
      <c r="C32" s="2">
        <v>0</v>
      </c>
      <c r="D32" s="2">
        <v>0</v>
      </c>
      <c r="E32" s="2">
        <v>0</v>
      </c>
      <c r="F32" s="2">
        <v>0</v>
      </c>
      <c r="G32" s="2">
        <v>248</v>
      </c>
      <c r="H32" s="2">
        <v>708</v>
      </c>
      <c r="I32" s="2">
        <v>16493</v>
      </c>
      <c r="J32" s="2">
        <v>9791</v>
      </c>
      <c r="K32" s="2">
        <v>679</v>
      </c>
      <c r="L32" s="2">
        <v>0</v>
      </c>
      <c r="M32" s="2">
        <v>0</v>
      </c>
      <c r="N32" s="2">
        <v>0</v>
      </c>
      <c r="O32" s="2">
        <f>SUM(C32:N32)</f>
        <v>27919</v>
      </c>
      <c r="P32" s="5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1:37">
      <c r="A33" s="5"/>
      <c r="B33" s="16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>
      <c r="A34" s="5"/>
      <c r="B34" s="16">
        <v>1976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6964</v>
      </c>
      <c r="I34" s="2">
        <v>17490</v>
      </c>
      <c r="J34" s="2">
        <v>13088</v>
      </c>
      <c r="K34" s="2">
        <v>1072</v>
      </c>
      <c r="L34" s="2">
        <v>0</v>
      </c>
      <c r="M34" s="2">
        <v>0</v>
      </c>
      <c r="N34" s="2">
        <v>0</v>
      </c>
      <c r="O34" s="2">
        <f>SUM(C34:N34)</f>
        <v>38614</v>
      </c>
      <c r="P34" s="5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</row>
    <row r="35" spans="1:37">
      <c r="A35" s="5"/>
      <c r="B35" s="16">
        <v>1977</v>
      </c>
      <c r="C35" s="2">
        <v>0</v>
      </c>
      <c r="D35" s="2">
        <v>0</v>
      </c>
      <c r="E35" s="2">
        <v>0</v>
      </c>
      <c r="F35" s="2">
        <v>0</v>
      </c>
      <c r="G35" s="2">
        <v>18</v>
      </c>
      <c r="H35" s="2">
        <v>1936</v>
      </c>
      <c r="I35" s="2">
        <v>15544</v>
      </c>
      <c r="J35" s="2">
        <v>2287</v>
      </c>
      <c r="K35" s="2">
        <v>0</v>
      </c>
      <c r="L35" s="2">
        <v>0</v>
      </c>
      <c r="M35" s="2">
        <v>0</v>
      </c>
      <c r="N35" s="2">
        <v>0</v>
      </c>
      <c r="O35" s="2">
        <f>SUM(C35:N35)</f>
        <v>19785</v>
      </c>
      <c r="P35" s="5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</row>
    <row r="36" spans="1:37">
      <c r="A36" s="5"/>
      <c r="B36" s="16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2485</v>
      </c>
      <c r="I36" s="2">
        <v>11047</v>
      </c>
      <c r="J36" s="2">
        <v>10996</v>
      </c>
      <c r="K36" s="2">
        <v>1184</v>
      </c>
      <c r="L36" s="2">
        <v>0</v>
      </c>
      <c r="M36" s="2">
        <v>0</v>
      </c>
      <c r="N36" s="2">
        <v>0</v>
      </c>
      <c r="O36" s="2">
        <f>SUM(C36:N36)</f>
        <v>25712</v>
      </c>
      <c r="P36" s="5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</row>
    <row r="37" spans="1:37">
      <c r="A37" s="5"/>
      <c r="B37" s="16">
        <v>1979</v>
      </c>
      <c r="C37" s="2">
        <v>0</v>
      </c>
      <c r="D37" s="2">
        <v>0</v>
      </c>
      <c r="E37" s="2">
        <v>0</v>
      </c>
      <c r="F37" s="2">
        <v>0</v>
      </c>
      <c r="G37" s="2">
        <v>15</v>
      </c>
      <c r="H37" s="2">
        <v>73</v>
      </c>
      <c r="I37" s="2">
        <v>7124</v>
      </c>
      <c r="J37" s="2">
        <v>12772</v>
      </c>
      <c r="K37" s="2">
        <v>653</v>
      </c>
      <c r="L37" s="2">
        <v>0</v>
      </c>
      <c r="M37" s="2">
        <v>0</v>
      </c>
      <c r="N37" s="2">
        <v>0</v>
      </c>
      <c r="O37" s="2">
        <f>SUM(C37:N37)</f>
        <v>20637</v>
      </c>
      <c r="P37" s="5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</row>
    <row r="38" spans="1:37">
      <c r="A38" s="5"/>
      <c r="B38" s="16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4081</v>
      </c>
      <c r="I38" s="2">
        <v>17428</v>
      </c>
      <c r="J38" s="2">
        <v>5847</v>
      </c>
      <c r="K38" s="2">
        <v>111</v>
      </c>
      <c r="L38" s="2">
        <v>0</v>
      </c>
      <c r="M38" s="2">
        <v>0</v>
      </c>
      <c r="N38" s="2">
        <v>0</v>
      </c>
      <c r="O38" s="2">
        <f>SUM(C38:N38)</f>
        <v>27467</v>
      </c>
      <c r="P38" s="5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</row>
    <row r="39" spans="1:37">
      <c r="A39" s="5"/>
      <c r="B39" s="16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</row>
    <row r="40" spans="1:37">
      <c r="A40" s="5"/>
      <c r="B40" s="16">
        <v>1981</v>
      </c>
      <c r="C40" s="2">
        <v>0</v>
      </c>
      <c r="D40" s="2">
        <v>0</v>
      </c>
      <c r="E40" s="2">
        <v>0</v>
      </c>
      <c r="F40" s="2">
        <v>23</v>
      </c>
      <c r="G40" s="2">
        <v>0</v>
      </c>
      <c r="H40" s="2">
        <v>7350</v>
      </c>
      <c r="I40" s="2">
        <v>7306</v>
      </c>
      <c r="J40" s="2">
        <v>3612</v>
      </c>
      <c r="K40" s="2">
        <v>306</v>
      </c>
      <c r="L40" s="2">
        <v>0</v>
      </c>
      <c r="M40" s="2">
        <v>0</v>
      </c>
      <c r="N40" s="2">
        <v>0</v>
      </c>
      <c r="O40" s="2">
        <f>SUM(C40:N40)</f>
        <v>18597</v>
      </c>
      <c r="P40" s="5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</row>
    <row r="41" spans="1:37">
      <c r="A41" s="5"/>
      <c r="B41" s="16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2739</v>
      </c>
      <c r="I41" s="2">
        <v>11241</v>
      </c>
      <c r="J41" s="2">
        <v>11504</v>
      </c>
      <c r="K41" s="2">
        <v>1909</v>
      </c>
      <c r="L41" s="2">
        <v>0</v>
      </c>
      <c r="M41" s="2">
        <v>0</v>
      </c>
      <c r="N41" s="2">
        <v>0</v>
      </c>
      <c r="O41" s="2">
        <f>SUM(C41:N41)</f>
        <v>27393</v>
      </c>
      <c r="P41" s="5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</row>
    <row r="42" spans="1:37">
      <c r="A42" s="5"/>
      <c r="B42" s="16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1783</v>
      </c>
      <c r="I42" s="2">
        <v>14117</v>
      </c>
      <c r="J42" s="2">
        <v>8184</v>
      </c>
      <c r="K42" s="2">
        <v>1190</v>
      </c>
      <c r="L42" s="2">
        <v>0</v>
      </c>
      <c r="M42" s="2">
        <v>0</v>
      </c>
      <c r="N42" s="2">
        <v>0</v>
      </c>
      <c r="O42" s="2">
        <f>SUM(C42:N42)</f>
        <v>25274</v>
      </c>
      <c r="P42" s="5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  <row r="43" spans="1:37">
      <c r="A43" s="5"/>
      <c r="B43" s="16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2453</v>
      </c>
      <c r="I43" s="2">
        <v>15326</v>
      </c>
      <c r="J43" s="2">
        <v>10027</v>
      </c>
      <c r="K43" s="2">
        <v>1189</v>
      </c>
      <c r="L43" s="2">
        <v>0</v>
      </c>
      <c r="M43" s="2">
        <v>0</v>
      </c>
      <c r="N43" s="2">
        <v>0</v>
      </c>
      <c r="O43" s="2">
        <f>SUM(C43:N43)</f>
        <v>28995</v>
      </c>
      <c r="P43" s="5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</row>
    <row r="44" spans="1:37">
      <c r="A44" s="5"/>
      <c r="B44" s="16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6374</v>
      </c>
      <c r="I44" s="2">
        <v>11066</v>
      </c>
      <c r="J44" s="2">
        <v>4993</v>
      </c>
      <c r="K44" s="2">
        <v>696</v>
      </c>
      <c r="L44" s="2">
        <v>0</v>
      </c>
      <c r="M44" s="2">
        <v>0</v>
      </c>
      <c r="N44" s="2">
        <v>0</v>
      </c>
      <c r="O44" s="2">
        <f>SUM(C44:N44)</f>
        <v>23129</v>
      </c>
      <c r="P44" s="5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</row>
    <row r="45" spans="1:37">
      <c r="A45" s="5"/>
      <c r="B45" s="16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1:37">
      <c r="A46" s="5"/>
      <c r="B46" s="16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10918</v>
      </c>
      <c r="I46" s="2">
        <v>12834</v>
      </c>
      <c r="J46" s="2">
        <v>3172</v>
      </c>
      <c r="K46" s="2">
        <v>0</v>
      </c>
      <c r="L46" s="2">
        <v>0</v>
      </c>
      <c r="M46" s="2">
        <v>0</v>
      </c>
      <c r="N46" s="2">
        <v>0</v>
      </c>
      <c r="O46" s="2">
        <f>SUM(C46:N46)</f>
        <v>26924</v>
      </c>
      <c r="P46" s="5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</row>
    <row r="47" spans="1:37">
      <c r="A47" s="5"/>
      <c r="B47" s="16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7360</v>
      </c>
      <c r="I47" s="2">
        <v>12403</v>
      </c>
      <c r="J47" s="2">
        <v>3779</v>
      </c>
      <c r="K47" s="2">
        <v>175</v>
      </c>
      <c r="L47" s="2">
        <v>0</v>
      </c>
      <c r="M47" s="2">
        <v>0</v>
      </c>
      <c r="N47" s="2">
        <v>0</v>
      </c>
      <c r="O47" s="2">
        <f>SUM(C47:N47)</f>
        <v>23717</v>
      </c>
      <c r="P47" s="5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1:37">
      <c r="A48" s="5"/>
      <c r="B48" s="16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13388</v>
      </c>
      <c r="I48" s="2">
        <v>9595</v>
      </c>
      <c r="J48" s="2">
        <v>9376</v>
      </c>
      <c r="K48" s="2">
        <v>602</v>
      </c>
      <c r="L48" s="2">
        <v>0</v>
      </c>
      <c r="M48" s="2">
        <v>0</v>
      </c>
      <c r="N48" s="2">
        <v>0</v>
      </c>
      <c r="O48" s="2">
        <f>SUM(C48:N48)</f>
        <v>32961</v>
      </c>
      <c r="P48" s="5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</row>
    <row r="49" spans="1:37">
      <c r="A49" s="5"/>
      <c r="B49" s="16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3850</v>
      </c>
      <c r="I49" s="2">
        <v>11640</v>
      </c>
      <c r="J49" s="2">
        <v>9219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24709</v>
      </c>
      <c r="P49" s="5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1:37">
      <c r="A50" s="5"/>
      <c r="B50" s="4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3271</v>
      </c>
      <c r="I50" s="2">
        <v>12874</v>
      </c>
      <c r="J50" s="2">
        <v>7890</v>
      </c>
      <c r="K50" s="2">
        <v>1710</v>
      </c>
      <c r="L50" s="2">
        <v>0</v>
      </c>
      <c r="M50" s="2">
        <v>0</v>
      </c>
      <c r="N50" s="2">
        <v>0</v>
      </c>
      <c r="O50" s="2">
        <f>SUM(C50:N50)</f>
        <v>25745</v>
      </c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>
      <c r="A51" s="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</row>
    <row r="52" spans="1:37">
      <c r="A52" s="5"/>
      <c r="B52" s="16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5441</v>
      </c>
      <c r="I52" s="2">
        <v>9878</v>
      </c>
      <c r="J52" s="2">
        <v>5531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20850</v>
      </c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</row>
    <row r="53" spans="1:37">
      <c r="A53" s="5"/>
      <c r="B53" s="16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926</v>
      </c>
      <c r="I53" s="2">
        <v>4300</v>
      </c>
      <c r="J53" s="2">
        <v>3004</v>
      </c>
      <c r="K53" s="2">
        <v>19</v>
      </c>
      <c r="L53" s="2">
        <v>0</v>
      </c>
      <c r="M53" s="2">
        <v>0</v>
      </c>
      <c r="N53" s="2">
        <v>0</v>
      </c>
      <c r="O53" s="2">
        <f>SUM(C53:N53)</f>
        <v>8249</v>
      </c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</row>
    <row r="54" spans="1:37">
      <c r="A54" s="5"/>
      <c r="B54" s="16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3541</v>
      </c>
      <c r="I54" s="2">
        <v>4252</v>
      </c>
      <c r="J54" s="2">
        <v>5255</v>
      </c>
      <c r="K54" s="2">
        <v>77</v>
      </c>
      <c r="L54" s="2">
        <v>0</v>
      </c>
      <c r="M54" s="2">
        <v>0</v>
      </c>
      <c r="N54" s="2">
        <v>0</v>
      </c>
      <c r="O54" s="2">
        <f>SUM(C54:N54)</f>
        <v>13125</v>
      </c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</row>
    <row r="55" spans="1:37">
      <c r="A55" s="5"/>
      <c r="B55" s="16">
        <v>1994</v>
      </c>
      <c r="C55" s="2">
        <v>0</v>
      </c>
      <c r="D55" s="2">
        <v>0</v>
      </c>
      <c r="E55" s="2">
        <v>0</v>
      </c>
      <c r="F55" s="2">
        <v>0</v>
      </c>
      <c r="G55" s="2">
        <v>2176</v>
      </c>
      <c r="H55" s="2">
        <v>9584</v>
      </c>
      <c r="I55" s="2">
        <v>7908</v>
      </c>
      <c r="J55" s="2">
        <v>11226</v>
      </c>
      <c r="K55" s="2">
        <v>22</v>
      </c>
      <c r="L55" s="2">
        <v>0</v>
      </c>
      <c r="M55" s="2">
        <v>0</v>
      </c>
      <c r="N55" s="2">
        <v>0</v>
      </c>
      <c r="O55" s="2">
        <f>SUM(C55:N55)</f>
        <v>30916</v>
      </c>
      <c r="P55" s="16"/>
      <c r="Q55" s="2"/>
      <c r="R55" s="2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</row>
    <row r="56" spans="1:37" ht="15.75">
      <c r="A56" s="5"/>
      <c r="B56" s="16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1687</v>
      </c>
      <c r="I56" s="2">
        <v>18510</v>
      </c>
      <c r="J56" s="2">
        <v>11193</v>
      </c>
      <c r="K56" s="2">
        <v>2246</v>
      </c>
      <c r="L56" s="2">
        <v>0</v>
      </c>
      <c r="M56" s="2">
        <v>0</v>
      </c>
      <c r="N56" s="2">
        <v>0</v>
      </c>
      <c r="O56" s="2">
        <f>SUM(C56:N56)</f>
        <v>33636</v>
      </c>
      <c r="P56" s="16"/>
      <c r="Q56" s="2"/>
      <c r="R56" s="2"/>
      <c r="S56" s="8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</row>
    <row r="57" spans="1:37" ht="15.75">
      <c r="A57" s="5"/>
      <c r="B57" s="16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8"/>
      <c r="Q57" s="2"/>
      <c r="R57" s="2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</row>
    <row r="58" spans="1:37">
      <c r="A58" s="5"/>
      <c r="B58" s="16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7976</v>
      </c>
      <c r="I58" s="2">
        <v>9385</v>
      </c>
      <c r="J58" s="2">
        <v>7288</v>
      </c>
      <c r="K58" s="2">
        <v>347</v>
      </c>
      <c r="L58" s="2">
        <v>0</v>
      </c>
      <c r="M58" s="2">
        <v>0</v>
      </c>
      <c r="N58" s="2">
        <v>0</v>
      </c>
      <c r="O58" s="2">
        <f>SUM(C58:N58)</f>
        <v>24996</v>
      </c>
      <c r="P58" s="16"/>
      <c r="Q58" s="2"/>
      <c r="R58" s="2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</row>
    <row r="59" spans="1:37">
      <c r="A59" s="5"/>
      <c r="B59" s="16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3141</v>
      </c>
      <c r="I59" s="2">
        <v>15260</v>
      </c>
      <c r="J59" s="2">
        <v>7053</v>
      </c>
      <c r="K59" s="2">
        <v>631</v>
      </c>
      <c r="L59" s="2">
        <v>0</v>
      </c>
      <c r="M59" s="2">
        <v>0</v>
      </c>
      <c r="N59" s="2">
        <v>0</v>
      </c>
      <c r="O59" s="2">
        <f>SUM(C59:N59)</f>
        <v>26085</v>
      </c>
      <c r="P59" s="1"/>
      <c r="Q59" s="2"/>
      <c r="R59" s="2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</row>
    <row r="60" spans="1:37">
      <c r="A60" s="5"/>
      <c r="B60" s="16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7020</v>
      </c>
      <c r="I60" s="2">
        <v>10892</v>
      </c>
      <c r="J60" s="2">
        <v>8070</v>
      </c>
      <c r="K60" s="2">
        <v>462</v>
      </c>
      <c r="L60" s="2">
        <v>0</v>
      </c>
      <c r="M60" s="2">
        <v>0</v>
      </c>
      <c r="N60" s="2">
        <v>0</v>
      </c>
      <c r="O60" s="2">
        <f>SUM(C60:N60)</f>
        <v>26444</v>
      </c>
      <c r="P60" s="1"/>
      <c r="Q60" s="2"/>
      <c r="R60" s="2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</row>
    <row r="61" spans="1:37">
      <c r="A61" s="5"/>
      <c r="B61" s="16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5978</v>
      </c>
      <c r="I61" s="2">
        <v>15834</v>
      </c>
      <c r="J61" s="2">
        <v>7360</v>
      </c>
      <c r="K61" s="2">
        <v>1421</v>
      </c>
      <c r="L61" s="2">
        <v>0</v>
      </c>
      <c r="M61" s="2">
        <v>0</v>
      </c>
      <c r="N61" s="2">
        <v>0</v>
      </c>
      <c r="O61" s="2">
        <f>SUM(C61:N61)</f>
        <v>30593</v>
      </c>
      <c r="P61" s="1"/>
      <c r="Q61" s="2"/>
      <c r="R61" s="2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</row>
    <row r="62" spans="1:37">
      <c r="A62" s="5"/>
      <c r="B62" s="16">
        <v>2000</v>
      </c>
      <c r="C62" s="2">
        <v>0</v>
      </c>
      <c r="D62" s="2">
        <v>0</v>
      </c>
      <c r="E62" s="2">
        <v>0</v>
      </c>
      <c r="F62" s="2">
        <v>0</v>
      </c>
      <c r="G62" s="2">
        <v>680</v>
      </c>
      <c r="H62" s="2">
        <v>10288</v>
      </c>
      <c r="I62" s="2">
        <v>11626</v>
      </c>
      <c r="J62" s="2">
        <v>9583</v>
      </c>
      <c r="K62" s="2">
        <v>239</v>
      </c>
      <c r="L62" s="2">
        <v>0</v>
      </c>
      <c r="M62" s="2">
        <v>0</v>
      </c>
      <c r="N62" s="2">
        <v>0</v>
      </c>
      <c r="O62" s="2">
        <f>SUM(C62:N62)</f>
        <v>32416</v>
      </c>
      <c r="P62" s="1"/>
      <c r="Q62" s="2"/>
      <c r="R62" s="2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</row>
    <row r="63" spans="1:37">
      <c r="A63" s="5"/>
      <c r="B63" s="16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1"/>
      <c r="Q63" s="2"/>
      <c r="R63" s="2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</row>
    <row r="64" spans="1:37">
      <c r="A64" s="5"/>
      <c r="B64" s="16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4931</v>
      </c>
      <c r="I64" s="2">
        <v>7337</v>
      </c>
      <c r="J64" s="2">
        <v>11789</v>
      </c>
      <c r="K64" s="2">
        <v>1399</v>
      </c>
      <c r="L64" s="2">
        <v>0</v>
      </c>
      <c r="M64" s="2">
        <v>0</v>
      </c>
      <c r="N64" s="2">
        <v>0</v>
      </c>
      <c r="O64" s="2">
        <f>SUM(C64:N64)</f>
        <v>25456</v>
      </c>
      <c r="P64" s="1"/>
      <c r="Q64" s="2"/>
      <c r="R64" s="2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</row>
    <row r="65" spans="1:37">
      <c r="A65" s="5"/>
      <c r="B65" s="16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5850</v>
      </c>
      <c r="I65" s="2">
        <v>13543</v>
      </c>
      <c r="J65" s="2">
        <v>6684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26077</v>
      </c>
      <c r="P65" s="1"/>
      <c r="Q65" s="2"/>
      <c r="R65" s="2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</row>
    <row r="66" spans="1:37">
      <c r="A66" s="5"/>
      <c r="B66" s="16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11715</v>
      </c>
      <c r="J66" s="2">
        <v>5870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17585</v>
      </c>
      <c r="P66" s="1"/>
      <c r="Q66" s="2"/>
      <c r="R66" s="2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</row>
    <row r="67" spans="1:37">
      <c r="A67" s="5"/>
      <c r="B67" s="16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280</v>
      </c>
      <c r="J67" s="2">
        <v>186</v>
      </c>
      <c r="K67" s="2">
        <v>0</v>
      </c>
      <c r="L67" s="2">
        <v>0</v>
      </c>
      <c r="M67" s="2">
        <v>313</v>
      </c>
      <c r="N67" s="2">
        <v>0</v>
      </c>
      <c r="O67" s="2">
        <f>SUM(C67:N67)</f>
        <v>779</v>
      </c>
      <c r="P67" s="1"/>
      <c r="Q67" s="2"/>
      <c r="R67" s="2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1:37">
      <c r="A68" s="5"/>
      <c r="B68" s="16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540</v>
      </c>
      <c r="I68" s="2">
        <v>1221</v>
      </c>
      <c r="J68" s="2">
        <v>103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1864</v>
      </c>
      <c r="P68" s="1"/>
      <c r="Q68" s="2"/>
      <c r="R68" s="2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</row>
    <row r="69" spans="1:37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"/>
      <c r="Q69" s="2"/>
      <c r="R69" s="2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</row>
    <row r="70" spans="1:37">
      <c r="A70" s="5"/>
      <c r="B70" s="16">
        <v>2006</v>
      </c>
      <c r="C70" s="2">
        <v>0</v>
      </c>
      <c r="D70" s="2">
        <v>0</v>
      </c>
      <c r="E70" s="2">
        <v>0</v>
      </c>
      <c r="F70" s="2">
        <v>0</v>
      </c>
      <c r="G70" s="2">
        <v>75</v>
      </c>
      <c r="H70" s="2">
        <v>2389</v>
      </c>
      <c r="I70" s="2">
        <v>6514</v>
      </c>
      <c r="J70" s="2">
        <v>1423</v>
      </c>
      <c r="K70" s="2">
        <v>194</v>
      </c>
      <c r="L70" s="2">
        <v>0</v>
      </c>
      <c r="M70" s="2">
        <v>0</v>
      </c>
      <c r="N70" s="2">
        <v>0</v>
      </c>
      <c r="O70" s="2">
        <f>SUM(C70:N70)</f>
        <v>10595</v>
      </c>
      <c r="P70" s="1"/>
      <c r="Q70" s="2"/>
      <c r="R70" s="2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</row>
    <row r="71" spans="1:37">
      <c r="A71" s="5"/>
      <c r="B71" s="16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3114</v>
      </c>
      <c r="I71" s="2">
        <v>7041</v>
      </c>
      <c r="J71" s="2">
        <v>4593</v>
      </c>
      <c r="K71" s="2">
        <v>0</v>
      </c>
      <c r="L71" s="2">
        <v>0</v>
      </c>
      <c r="M71" s="2">
        <v>0</v>
      </c>
      <c r="N71" s="2">
        <v>0</v>
      </c>
      <c r="O71" s="2">
        <f>SUM(C71:N71)</f>
        <v>14748</v>
      </c>
      <c r="P71" s="1"/>
      <c r="Q71" s="2"/>
      <c r="R71" s="2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</row>
    <row r="72" spans="1:37">
      <c r="A72" s="5"/>
      <c r="B72" s="16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3738</v>
      </c>
      <c r="I72" s="2">
        <v>7511</v>
      </c>
      <c r="J72" s="2">
        <v>5731</v>
      </c>
      <c r="K72" s="2">
        <v>453</v>
      </c>
      <c r="L72" s="2">
        <v>0</v>
      </c>
      <c r="M72" s="2">
        <v>0</v>
      </c>
      <c r="N72" s="2">
        <v>0</v>
      </c>
      <c r="O72" s="2">
        <f>SUM(C72:N72)</f>
        <v>17433</v>
      </c>
      <c r="P72" s="1"/>
      <c r="Q72" s="2"/>
      <c r="R72" s="2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</row>
    <row r="73" spans="1:37">
      <c r="A73" s="5"/>
      <c r="B73" s="16">
        <v>2009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4905</v>
      </c>
      <c r="I73" s="2">
        <v>6563</v>
      </c>
      <c r="J73" s="2">
        <v>6700</v>
      </c>
      <c r="K73" s="2">
        <v>665</v>
      </c>
      <c r="L73" s="2">
        <v>0</v>
      </c>
      <c r="M73" s="2">
        <v>0</v>
      </c>
      <c r="N73" s="2">
        <v>0</v>
      </c>
      <c r="O73" s="2">
        <f>SUM(C73:N73)</f>
        <v>18833</v>
      </c>
      <c r="P73" s="1"/>
      <c r="Q73" s="2"/>
      <c r="R73" s="2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</row>
    <row r="74" spans="1:37">
      <c r="A74" s="5"/>
      <c r="B74" s="16">
        <v>2010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1474</v>
      </c>
      <c r="I74" s="2">
        <v>10232</v>
      </c>
      <c r="J74" s="2">
        <v>7508</v>
      </c>
      <c r="K74" s="2">
        <v>976</v>
      </c>
      <c r="L74" s="2">
        <v>0</v>
      </c>
      <c r="M74" s="2">
        <v>0</v>
      </c>
      <c r="N74" s="2">
        <v>0</v>
      </c>
      <c r="O74" s="2">
        <f>SUM(C74:N74)</f>
        <v>20190</v>
      </c>
      <c r="P74" s="1"/>
      <c r="Q74" s="2"/>
      <c r="R74" s="2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</row>
    <row r="75" spans="1:37">
      <c r="A75" s="5"/>
      <c r="B75" s="16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1"/>
      <c r="Q75" s="2"/>
      <c r="R75" s="2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</row>
    <row r="76" spans="1:37">
      <c r="A76" s="5"/>
      <c r="B76" s="16">
        <v>2011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4106</v>
      </c>
      <c r="I76" s="2">
        <v>7996</v>
      </c>
      <c r="J76" s="2">
        <v>4308</v>
      </c>
      <c r="K76" s="2">
        <v>1479</v>
      </c>
      <c r="L76" s="2">
        <v>0</v>
      </c>
      <c r="M76" s="2">
        <v>0</v>
      </c>
      <c r="N76" s="2">
        <v>0</v>
      </c>
      <c r="O76" s="2">
        <f>SUM(C76:N76)</f>
        <v>17889</v>
      </c>
      <c r="P76" s="1"/>
      <c r="Q76" s="2"/>
      <c r="R76" s="2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</row>
    <row r="77" spans="1:37">
      <c r="A77" s="5"/>
      <c r="B77" s="16">
        <v>2012</v>
      </c>
      <c r="C77" s="2">
        <v>0</v>
      </c>
      <c r="D77" s="2">
        <v>0</v>
      </c>
      <c r="E77" s="2">
        <v>0</v>
      </c>
      <c r="F77" s="2">
        <v>0</v>
      </c>
      <c r="G77" s="2">
        <v>3054</v>
      </c>
      <c r="H77" s="2">
        <v>7818</v>
      </c>
      <c r="I77" s="2">
        <v>9382</v>
      </c>
      <c r="J77" s="2">
        <v>6523</v>
      </c>
      <c r="K77" s="2">
        <v>0</v>
      </c>
      <c r="L77" s="2">
        <v>0</v>
      </c>
      <c r="M77" s="2">
        <v>0</v>
      </c>
      <c r="N77" s="2">
        <v>0</v>
      </c>
      <c r="O77" s="2">
        <f>SUM(C77:N77)</f>
        <v>26777</v>
      </c>
      <c r="P77" s="1"/>
      <c r="Q77" s="2"/>
      <c r="R77" s="2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</row>
    <row r="78" spans="1:37">
      <c r="A78" s="5"/>
      <c r="B78" s="16">
        <v>2013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3473</v>
      </c>
      <c r="I78" s="2">
        <v>8664</v>
      </c>
      <c r="J78" s="2">
        <v>5329</v>
      </c>
      <c r="K78" s="2">
        <v>2627</v>
      </c>
      <c r="L78" s="2">
        <v>0</v>
      </c>
      <c r="M78" s="2">
        <v>0</v>
      </c>
      <c r="N78" s="2">
        <v>0</v>
      </c>
      <c r="O78" s="2">
        <f>SUM(C78:N78)</f>
        <v>20093</v>
      </c>
      <c r="P78" s="1"/>
      <c r="Q78" s="2"/>
      <c r="R78" s="2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</row>
    <row r="79" spans="1:37">
      <c r="A79" s="5"/>
      <c r="B79" s="16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1"/>
      <c r="Q79" s="2"/>
      <c r="R79" s="2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</row>
    <row r="80" spans="1:37" ht="16.5" thickBot="1">
      <c r="A80" s="5"/>
      <c r="B80" s="13" t="s">
        <v>1</v>
      </c>
      <c r="C80" s="14">
        <f>SUM(C7:C78)</f>
        <v>0</v>
      </c>
      <c r="D80" s="14">
        <f>SUM(D7:D78)</f>
        <v>0</v>
      </c>
      <c r="E80" s="14">
        <f>SUM(E7:E78)</f>
        <v>0</v>
      </c>
      <c r="F80" s="14">
        <f>SUM(F7:F78)</f>
        <v>399</v>
      </c>
      <c r="G80" s="14">
        <f>SUM(G7:G78)</f>
        <v>22249</v>
      </c>
      <c r="H80" s="14">
        <f>SUM(H7:H78)</f>
        <v>216619</v>
      </c>
      <c r="I80" s="14">
        <f>SUM(I7:I78)</f>
        <v>627176</v>
      </c>
      <c r="J80" s="14">
        <f>SUM(J7:J78)</f>
        <v>423340</v>
      </c>
      <c r="K80" s="14">
        <f>SUM(K7:K78)</f>
        <v>41518</v>
      </c>
      <c r="L80" s="14">
        <f>SUM(L7:L78)</f>
        <v>-395</v>
      </c>
      <c r="M80" s="14">
        <f>SUM(M7:M78)</f>
        <v>156</v>
      </c>
      <c r="N80" s="14">
        <f>SUM(N7:N78)</f>
        <v>0</v>
      </c>
      <c r="O80" s="14">
        <f>SUM(O7:O78)</f>
        <v>1331062</v>
      </c>
      <c r="P80" s="7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</row>
    <row r="81" spans="1:37" ht="17.25" thickTop="1" thickBot="1">
      <c r="A81" s="5"/>
      <c r="B81" s="19" t="s">
        <v>2</v>
      </c>
      <c r="C81" s="20">
        <f>AVERAGE(C7:C78)</f>
        <v>0</v>
      </c>
      <c r="D81" s="20">
        <f>AVERAGE(D7:D78)</f>
        <v>0</v>
      </c>
      <c r="E81" s="20">
        <f>AVERAGE(E7:E78)</f>
        <v>0</v>
      </c>
      <c r="F81" s="20">
        <f>AVERAGE(F7:F78)</f>
        <v>6.65</v>
      </c>
      <c r="G81" s="20">
        <f>AVERAGE(G7:G78)</f>
        <v>370.81666666666666</v>
      </c>
      <c r="H81" s="20">
        <f>AVERAGE(H7:H78)</f>
        <v>3610.3166666666666</v>
      </c>
      <c r="I81" s="20">
        <f>AVERAGE(I7:I78)</f>
        <v>10452.933333333332</v>
      </c>
      <c r="J81" s="20">
        <f>AVERAGE(J7:J78)</f>
        <v>7055.666666666667</v>
      </c>
      <c r="K81" s="20">
        <f>AVERAGE(K7:K78)</f>
        <v>691.9666666666667</v>
      </c>
      <c r="L81" s="20">
        <f>AVERAGE(L7:L78)</f>
        <v>-6.583333333333333</v>
      </c>
      <c r="M81" s="20">
        <f>AVERAGE(M7:M78)</f>
        <v>2.6</v>
      </c>
      <c r="N81" s="20">
        <f>AVERAGE(N7:N78)</f>
        <v>0</v>
      </c>
      <c r="O81" s="20">
        <f>AVERAGE(O7:O78)</f>
        <v>22184.366666666665</v>
      </c>
      <c r="P81" s="7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</row>
    <row r="82" spans="1:37" ht="15.75" thickTop="1">
      <c r="A82" s="5"/>
      <c r="B82" s="19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</row>
    <row r="83" spans="1:37">
      <c r="A83" s="35" t="s">
        <v>26</v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5"/>
      <c r="Q83" s="5"/>
      <c r="R83" s="5"/>
      <c r="S83" s="5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</row>
    <row r="84" spans="1:37">
      <c r="A84" s="35" t="s">
        <v>23</v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5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</row>
    <row r="85" spans="1:37">
      <c r="A85" s="35" t="s">
        <v>27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4"/>
      <c r="P85" s="5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1:37">
      <c r="A86" s="5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6" t="s">
        <v>18</v>
      </c>
      <c r="P86" s="5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  <row r="87" spans="1:37">
      <c r="A87" s="23" t="s">
        <v>0</v>
      </c>
      <c r="B87" s="12" t="s">
        <v>3</v>
      </c>
      <c r="C87" s="12" t="s">
        <v>4</v>
      </c>
      <c r="D87" s="12" t="s">
        <v>5</v>
      </c>
      <c r="E87" s="12" t="s">
        <v>6</v>
      </c>
      <c r="F87" s="12" t="s">
        <v>7</v>
      </c>
      <c r="G87" s="12" t="s">
        <v>8</v>
      </c>
      <c r="H87" s="12" t="s">
        <v>9</v>
      </c>
      <c r="I87" s="12" t="s">
        <v>10</v>
      </c>
      <c r="J87" s="12" t="s">
        <v>11</v>
      </c>
      <c r="K87" s="12" t="s">
        <v>12</v>
      </c>
      <c r="L87" s="12" t="s">
        <v>13</v>
      </c>
      <c r="M87" s="12" t="s">
        <v>14</v>
      </c>
      <c r="N87" s="12" t="s">
        <v>15</v>
      </c>
      <c r="O87" s="31" t="s">
        <v>19</v>
      </c>
      <c r="P87" s="29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</row>
    <row r="88" spans="1:37">
      <c r="A88" s="11">
        <v>1954</v>
      </c>
      <c r="B88" s="3">
        <v>0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22</v>
      </c>
      <c r="J88" s="3">
        <v>8</v>
      </c>
      <c r="K88" s="3">
        <v>0</v>
      </c>
      <c r="L88" s="3">
        <v>0</v>
      </c>
      <c r="M88" s="3">
        <v>0</v>
      </c>
      <c r="N88" s="3">
        <f>SUM(B88:M88)</f>
        <v>30</v>
      </c>
      <c r="O88" s="9">
        <f>N88/O7</f>
        <v>7.6647930505876344E-3</v>
      </c>
      <c r="P88" s="5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</row>
    <row r="89" spans="1:37">
      <c r="A89" s="5">
        <v>1955</v>
      </c>
      <c r="B89" s="2">
        <v>0</v>
      </c>
      <c r="C89" s="2">
        <v>0</v>
      </c>
      <c r="D89" s="2">
        <v>0</v>
      </c>
      <c r="E89" s="2">
        <v>0</v>
      </c>
      <c r="F89" s="2">
        <v>34</v>
      </c>
      <c r="G89" s="2">
        <v>0</v>
      </c>
      <c r="H89" s="2">
        <v>486</v>
      </c>
      <c r="I89" s="2">
        <v>2802</v>
      </c>
      <c r="J89" s="2">
        <v>881</v>
      </c>
      <c r="K89" s="2">
        <v>0</v>
      </c>
      <c r="L89" s="2">
        <v>0</v>
      </c>
      <c r="M89" s="2">
        <v>0</v>
      </c>
      <c r="N89" s="2">
        <f>SUM(B89:M89)</f>
        <v>4203</v>
      </c>
      <c r="O89" s="10">
        <f>N89/O8</f>
        <v>0.29240294977041881</v>
      </c>
      <c r="P89" s="5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</row>
    <row r="90" spans="1:37">
      <c r="A90" s="5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6"/>
      <c r="P90" s="5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</row>
    <row r="91" spans="1:37">
      <c r="A91" s="5">
        <v>1956</v>
      </c>
      <c r="B91" s="2">
        <v>0</v>
      </c>
      <c r="C91" s="2">
        <v>0</v>
      </c>
      <c r="D91" s="2">
        <v>0</v>
      </c>
      <c r="E91" s="2">
        <v>0</v>
      </c>
      <c r="F91" s="2">
        <v>34</v>
      </c>
      <c r="G91" s="2">
        <v>113</v>
      </c>
      <c r="H91" s="2">
        <v>2155</v>
      </c>
      <c r="I91" s="2">
        <v>3862</v>
      </c>
      <c r="J91" s="2">
        <v>733</v>
      </c>
      <c r="K91" s="2">
        <v>168</v>
      </c>
      <c r="L91" s="2">
        <v>0</v>
      </c>
      <c r="M91" s="2">
        <v>0</v>
      </c>
      <c r="N91" s="2">
        <f>SUM(B91:M91)</f>
        <v>7065</v>
      </c>
      <c r="O91" s="10">
        <f>N91/O10</f>
        <v>0.33868648130393098</v>
      </c>
      <c r="P91" s="5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</row>
    <row r="92" spans="1:37">
      <c r="A92" s="5">
        <v>1957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7</v>
      </c>
      <c r="H92" s="2">
        <v>5105</v>
      </c>
      <c r="I92" s="2">
        <v>4764</v>
      </c>
      <c r="J92" s="2">
        <v>54</v>
      </c>
      <c r="K92" s="2">
        <v>72</v>
      </c>
      <c r="L92" s="2">
        <v>0</v>
      </c>
      <c r="M92" s="2">
        <v>0</v>
      </c>
      <c r="N92" s="2">
        <f>SUM(B92:M92)</f>
        <v>10002</v>
      </c>
      <c r="O92" s="10">
        <f>N92/O11</f>
        <v>0.54841539642504655</v>
      </c>
      <c r="P92" s="5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</row>
    <row r="93" spans="1:37">
      <c r="A93" s="5">
        <v>1958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33</v>
      </c>
      <c r="H93" s="2">
        <v>146</v>
      </c>
      <c r="I93" s="2">
        <v>3950</v>
      </c>
      <c r="J93" s="2">
        <v>254</v>
      </c>
      <c r="K93" s="2">
        <v>0</v>
      </c>
      <c r="L93" s="2">
        <v>0</v>
      </c>
      <c r="M93" s="2">
        <v>0</v>
      </c>
      <c r="N93" s="2">
        <f>SUM(B93:M93)</f>
        <v>4383</v>
      </c>
      <c r="O93" s="10">
        <f>N93/O12</f>
        <v>0.31890279394644938</v>
      </c>
      <c r="P93" s="5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</row>
    <row r="94" spans="1:37">
      <c r="A94" s="5">
        <v>1959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205</v>
      </c>
      <c r="H94" s="2">
        <v>6058</v>
      </c>
      <c r="I94" s="2">
        <v>7263</v>
      </c>
      <c r="J94" s="2">
        <v>245</v>
      </c>
      <c r="K94" s="2">
        <v>0</v>
      </c>
      <c r="L94" s="2">
        <v>0</v>
      </c>
      <c r="M94" s="2">
        <v>0</v>
      </c>
      <c r="N94" s="2">
        <f>SUM(B94:M94)</f>
        <v>13771</v>
      </c>
      <c r="O94" s="10">
        <f>N94/O13</f>
        <v>0.58994131002870243</v>
      </c>
      <c r="P94" s="5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</row>
    <row r="95" spans="1:37">
      <c r="A95" s="5">
        <v>1960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4946</v>
      </c>
      <c r="I95" s="2">
        <v>4629</v>
      </c>
      <c r="J95" s="2">
        <v>460</v>
      </c>
      <c r="K95" s="2">
        <v>0</v>
      </c>
      <c r="L95" s="2">
        <v>0</v>
      </c>
      <c r="M95" s="2">
        <v>0</v>
      </c>
      <c r="N95" s="2">
        <f>SUM(B95:M95)</f>
        <v>10035</v>
      </c>
      <c r="O95" s="10">
        <f>N95/O14</f>
        <v>0.53974827882960408</v>
      </c>
      <c r="P95" s="5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</row>
    <row r="96" spans="1:37">
      <c r="A96" s="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6"/>
      <c r="P96" s="5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</row>
    <row r="97" spans="1:37">
      <c r="A97" s="5">
        <v>1961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4</v>
      </c>
      <c r="H97" s="2">
        <v>6590</v>
      </c>
      <c r="I97" s="2">
        <v>3564</v>
      </c>
      <c r="J97" s="2">
        <v>1364</v>
      </c>
      <c r="K97" s="2">
        <v>0</v>
      </c>
      <c r="L97" s="2">
        <v>0</v>
      </c>
      <c r="M97" s="2">
        <v>0</v>
      </c>
      <c r="N97" s="2">
        <f>SUM(B97:M97)</f>
        <v>11522</v>
      </c>
      <c r="O97" s="10">
        <f>N97/O16</f>
        <v>0.54911118524519853</v>
      </c>
      <c r="P97" s="5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</row>
    <row r="98" spans="1:37">
      <c r="A98" s="5">
        <v>1962</v>
      </c>
      <c r="B98" s="2">
        <v>0</v>
      </c>
      <c r="C98" s="2">
        <v>0</v>
      </c>
      <c r="D98" s="2">
        <v>0</v>
      </c>
      <c r="E98" s="2">
        <v>0</v>
      </c>
      <c r="F98" s="2">
        <v>6</v>
      </c>
      <c r="G98" s="2">
        <v>34</v>
      </c>
      <c r="H98" s="2">
        <v>3371</v>
      </c>
      <c r="I98" s="2">
        <v>5614</v>
      </c>
      <c r="J98" s="2">
        <v>93</v>
      </c>
      <c r="K98" s="2">
        <v>0</v>
      </c>
      <c r="L98" s="2">
        <v>0</v>
      </c>
      <c r="M98" s="2">
        <v>0</v>
      </c>
      <c r="N98" s="2">
        <f>SUM(B98:M98)</f>
        <v>9118</v>
      </c>
      <c r="O98" s="10">
        <f>N98/O17</f>
        <v>0.47055787789647519</v>
      </c>
      <c r="P98" s="5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</row>
    <row r="99" spans="1:37">
      <c r="A99" s="5">
        <v>1963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238</v>
      </c>
      <c r="H99" s="2">
        <v>9117</v>
      </c>
      <c r="I99" s="2">
        <v>4070</v>
      </c>
      <c r="J99" s="2">
        <v>8</v>
      </c>
      <c r="K99" s="2">
        <v>0</v>
      </c>
      <c r="L99" s="2">
        <v>0</v>
      </c>
      <c r="M99" s="2">
        <v>0</v>
      </c>
      <c r="N99" s="2">
        <f>SUM(B99:M99)</f>
        <v>13433</v>
      </c>
      <c r="O99" s="10">
        <f>N99/O18</f>
        <v>0.4954084455098654</v>
      </c>
      <c r="P99" s="5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</row>
    <row r="100" spans="1:37">
      <c r="A100" s="5">
        <v>1964</v>
      </c>
      <c r="B100" s="2">
        <v>0</v>
      </c>
      <c r="C100" s="2">
        <v>0</v>
      </c>
      <c r="D100" s="2">
        <v>0</v>
      </c>
      <c r="E100" s="2">
        <v>0</v>
      </c>
      <c r="F100" s="2">
        <v>186</v>
      </c>
      <c r="G100" s="2">
        <v>301</v>
      </c>
      <c r="H100" s="2">
        <v>10306</v>
      </c>
      <c r="I100" s="2">
        <v>3961</v>
      </c>
      <c r="J100" s="2">
        <v>0</v>
      </c>
      <c r="K100" s="2">
        <v>0</v>
      </c>
      <c r="L100" s="2">
        <v>0</v>
      </c>
      <c r="M100" s="2">
        <v>0</v>
      </c>
      <c r="N100" s="2">
        <f>SUM(B100:M100)</f>
        <v>14754</v>
      </c>
      <c r="O100" s="10">
        <f>N100/O19</f>
        <v>0.65410533782585567</v>
      </c>
      <c r="P100" s="5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</row>
    <row r="101" spans="1:37">
      <c r="A101" s="5">
        <v>1965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82</v>
      </c>
      <c r="H101" s="2">
        <v>8016</v>
      </c>
      <c r="I101" s="2">
        <v>5431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13529</v>
      </c>
      <c r="O101" s="10">
        <f>N101/O20</f>
        <v>0.53898251065694591</v>
      </c>
      <c r="P101" s="5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</row>
    <row r="102" spans="1:37">
      <c r="A102" s="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6"/>
      <c r="P102" s="5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</row>
    <row r="103" spans="1:37">
      <c r="A103" s="5">
        <v>1966</v>
      </c>
      <c r="B103" s="2">
        <v>0</v>
      </c>
      <c r="C103" s="2">
        <v>0</v>
      </c>
      <c r="D103" s="2">
        <v>0</v>
      </c>
      <c r="E103" s="2">
        <v>0</v>
      </c>
      <c r="F103" s="2">
        <v>1137</v>
      </c>
      <c r="G103" s="2">
        <v>511</v>
      </c>
      <c r="H103" s="2">
        <v>7934</v>
      </c>
      <c r="I103" s="2">
        <v>3669</v>
      </c>
      <c r="J103" s="2">
        <v>50</v>
      </c>
      <c r="K103" s="2">
        <v>0</v>
      </c>
      <c r="L103" s="2">
        <v>0</v>
      </c>
      <c r="M103" s="2">
        <v>0</v>
      </c>
      <c r="N103" s="2">
        <f>SUM(B103:M103)</f>
        <v>13301</v>
      </c>
      <c r="O103" s="10">
        <f>N103/O22</f>
        <v>0.49962437082112537</v>
      </c>
      <c r="P103" s="5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</row>
    <row r="104" spans="1:37">
      <c r="A104" s="5">
        <v>1967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6395</v>
      </c>
      <c r="I104" s="2">
        <v>7915</v>
      </c>
      <c r="J104" s="2">
        <v>224</v>
      </c>
      <c r="K104" s="2">
        <v>0</v>
      </c>
      <c r="L104" s="2">
        <v>0</v>
      </c>
      <c r="M104" s="2">
        <v>0</v>
      </c>
      <c r="N104" s="2">
        <f>SUM(B104:M104)</f>
        <v>14534</v>
      </c>
      <c r="O104" s="10">
        <f>N104/O23</f>
        <v>0.56331149955428084</v>
      </c>
      <c r="P104" s="5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</row>
    <row r="105" spans="1:37">
      <c r="A105" s="5">
        <v>1968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61</v>
      </c>
      <c r="H105" s="2">
        <v>10540</v>
      </c>
      <c r="I105" s="2">
        <v>2620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13221</v>
      </c>
      <c r="O105" s="10">
        <f>N105/O24</f>
        <v>0.52951778276193529</v>
      </c>
      <c r="P105" s="5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</row>
    <row r="106" spans="1:37">
      <c r="A106" s="5">
        <v>1969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31</v>
      </c>
      <c r="H106" s="2">
        <v>2469</v>
      </c>
      <c r="I106" s="2">
        <v>4988</v>
      </c>
      <c r="J106" s="2">
        <v>3</v>
      </c>
      <c r="K106" s="2">
        <v>0</v>
      </c>
      <c r="L106" s="2">
        <v>0</v>
      </c>
      <c r="M106" s="2">
        <v>0</v>
      </c>
      <c r="N106" s="2">
        <f>SUM(B106:M106)</f>
        <v>7491</v>
      </c>
      <c r="O106" s="10">
        <f>N106/O25</f>
        <v>0.36080339081013391</v>
      </c>
      <c r="P106" s="5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</row>
    <row r="107" spans="1:37">
      <c r="A107" s="5">
        <v>1970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576</v>
      </c>
      <c r="H107" s="2">
        <v>12115</v>
      </c>
      <c r="I107" s="2">
        <v>5218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17909</v>
      </c>
      <c r="O107" s="10">
        <f>N107/O26</f>
        <v>0.62048297127810692</v>
      </c>
      <c r="P107" s="5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</row>
    <row r="108" spans="1:37">
      <c r="A108" s="5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0"/>
      <c r="P108" s="5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</row>
    <row r="109" spans="1:37">
      <c r="A109" s="5">
        <v>1971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700</v>
      </c>
      <c r="H109" s="2">
        <v>9420</v>
      </c>
      <c r="I109" s="2">
        <v>4506</v>
      </c>
      <c r="J109" s="2">
        <v>83</v>
      </c>
      <c r="K109" s="2">
        <v>0</v>
      </c>
      <c r="L109" s="2">
        <v>0</v>
      </c>
      <c r="M109" s="2">
        <v>0</v>
      </c>
      <c r="N109" s="2">
        <f>SUM(B109:M109)</f>
        <v>14709</v>
      </c>
      <c r="O109" s="10">
        <f>N109/O28</f>
        <v>0.58332011421319796</v>
      </c>
      <c r="P109" s="5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</row>
    <row r="110" spans="1:37">
      <c r="A110" s="5">
        <v>1972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136</v>
      </c>
      <c r="H110" s="2">
        <v>6126</v>
      </c>
      <c r="I110" s="2">
        <v>3368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9630</v>
      </c>
      <c r="O110" s="10">
        <f>N110/O29</f>
        <v>0.52499591124679712</v>
      </c>
      <c r="P110" s="5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</row>
    <row r="111" spans="1:37">
      <c r="A111" s="5">
        <v>1973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868</v>
      </c>
      <c r="H111" s="2">
        <v>4804</v>
      </c>
      <c r="I111" s="2">
        <v>4611</v>
      </c>
      <c r="J111" s="2">
        <v>68</v>
      </c>
      <c r="K111" s="2">
        <v>0</v>
      </c>
      <c r="L111" s="2">
        <v>0</v>
      </c>
      <c r="M111" s="2">
        <v>0</v>
      </c>
      <c r="N111" s="2">
        <f>SUM(B111:M111)</f>
        <v>10351</v>
      </c>
      <c r="O111" s="10">
        <f>N111/O30</f>
        <v>0.50668167800675512</v>
      </c>
      <c r="P111" s="5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</row>
    <row r="112" spans="1:37">
      <c r="A112" s="5">
        <v>1974</v>
      </c>
      <c r="B112" s="2">
        <v>0</v>
      </c>
      <c r="C112" s="2">
        <v>0</v>
      </c>
      <c r="D112" s="2">
        <v>0</v>
      </c>
      <c r="E112" s="2">
        <v>0</v>
      </c>
      <c r="F112" s="2">
        <v>3</v>
      </c>
      <c r="G112" s="2">
        <v>2751</v>
      </c>
      <c r="H112" s="2">
        <v>13668</v>
      </c>
      <c r="I112" s="2">
        <v>2404</v>
      </c>
      <c r="J112" s="2">
        <v>88</v>
      </c>
      <c r="K112" s="2">
        <v>0</v>
      </c>
      <c r="L112" s="2">
        <v>0</v>
      </c>
      <c r="M112" s="2">
        <v>0</v>
      </c>
      <c r="N112" s="2">
        <f>SUM(B112:M112)</f>
        <v>18914</v>
      </c>
      <c r="O112" s="10">
        <f>N112/O31</f>
        <v>0.66008236197389547</v>
      </c>
      <c r="P112" s="5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</row>
    <row r="113" spans="1:37">
      <c r="A113" s="5">
        <v>1975</v>
      </c>
      <c r="B113" s="2">
        <v>0</v>
      </c>
      <c r="C113" s="2">
        <v>0</v>
      </c>
      <c r="D113" s="2">
        <v>0</v>
      </c>
      <c r="E113" s="2">
        <v>0</v>
      </c>
      <c r="F113" s="2">
        <v>33</v>
      </c>
      <c r="G113" s="2">
        <v>0</v>
      </c>
      <c r="H113" s="2">
        <v>10557</v>
      </c>
      <c r="I113" s="2">
        <v>6278</v>
      </c>
      <c r="J113" s="2">
        <v>252</v>
      </c>
      <c r="K113" s="2">
        <v>0</v>
      </c>
      <c r="L113" s="2">
        <v>0</v>
      </c>
      <c r="M113" s="2">
        <v>0</v>
      </c>
      <c r="N113" s="2">
        <f>SUM(B113:M113)</f>
        <v>17120</v>
      </c>
      <c r="O113" s="10">
        <f>N113/O32</f>
        <v>0.61320247859880372</v>
      </c>
      <c r="P113" s="5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</row>
    <row r="114" spans="1:37">
      <c r="A114" s="5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0"/>
      <c r="P114" s="5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</row>
    <row r="115" spans="1:37">
      <c r="A115" s="5">
        <v>1976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3943</v>
      </c>
      <c r="H115" s="2">
        <v>12230</v>
      </c>
      <c r="I115" s="2">
        <v>8720</v>
      </c>
      <c r="J115" s="2">
        <v>494</v>
      </c>
      <c r="K115" s="2">
        <v>0</v>
      </c>
      <c r="L115" s="2">
        <v>0</v>
      </c>
      <c r="M115" s="2">
        <v>0</v>
      </c>
      <c r="N115" s="2">
        <f>SUM(B115:M115)</f>
        <v>25387</v>
      </c>
      <c r="O115" s="10">
        <f>N115/O34</f>
        <v>0.65745584503029986</v>
      </c>
      <c r="P115" s="5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</row>
    <row r="116" spans="1:37">
      <c r="A116" s="5">
        <v>1977</v>
      </c>
      <c r="B116" s="2">
        <v>0</v>
      </c>
      <c r="C116" s="2">
        <v>0</v>
      </c>
      <c r="D116" s="2">
        <v>0</v>
      </c>
      <c r="E116" s="2">
        <v>0</v>
      </c>
      <c r="F116" s="2">
        <v>12</v>
      </c>
      <c r="G116" s="2">
        <v>63</v>
      </c>
      <c r="H116" s="2">
        <v>9933</v>
      </c>
      <c r="I116" s="2">
        <v>1055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11063</v>
      </c>
      <c r="O116" s="10">
        <f>N116/O35</f>
        <v>0.55916098054081376</v>
      </c>
      <c r="P116" s="5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</row>
    <row r="117" spans="1:37">
      <c r="A117" s="5">
        <v>1978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236</v>
      </c>
      <c r="H117" s="2">
        <v>6580</v>
      </c>
      <c r="I117" s="2">
        <v>5800</v>
      </c>
      <c r="J117" s="2">
        <v>584</v>
      </c>
      <c r="K117" s="2">
        <v>0</v>
      </c>
      <c r="L117" s="2">
        <v>0</v>
      </c>
      <c r="M117" s="2">
        <v>0</v>
      </c>
      <c r="N117" s="2">
        <f>SUM(B117:M117)</f>
        <v>13200</v>
      </c>
      <c r="O117" s="10">
        <f>N117/O36</f>
        <v>0.51337896701929064</v>
      </c>
      <c r="P117" s="5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</row>
    <row r="118" spans="1:37">
      <c r="A118" s="5">
        <v>1979</v>
      </c>
      <c r="B118" s="2">
        <v>0</v>
      </c>
      <c r="C118" s="2">
        <v>0</v>
      </c>
      <c r="D118" s="2">
        <v>0</v>
      </c>
      <c r="E118" s="2">
        <v>0</v>
      </c>
      <c r="F118" s="2">
        <v>4</v>
      </c>
      <c r="G118" s="2">
        <v>28</v>
      </c>
      <c r="H118" s="2">
        <v>2523</v>
      </c>
      <c r="I118" s="2">
        <v>7434</v>
      </c>
      <c r="J118" s="2">
        <v>258</v>
      </c>
      <c r="K118" s="2">
        <v>0</v>
      </c>
      <c r="L118" s="2">
        <v>0</v>
      </c>
      <c r="M118" s="2">
        <v>0</v>
      </c>
      <c r="N118" s="2">
        <f>SUM(B118:M118)</f>
        <v>10247</v>
      </c>
      <c r="O118" s="10">
        <f>N118/O37</f>
        <v>0.49653534913020303</v>
      </c>
      <c r="P118" s="5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</row>
    <row r="119" spans="1:37">
      <c r="A119" s="5">
        <v>1980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506</v>
      </c>
      <c r="H119" s="2">
        <v>12153</v>
      </c>
      <c r="I119" s="2">
        <v>3457</v>
      </c>
      <c r="J119" s="2">
        <v>44</v>
      </c>
      <c r="K119" s="2">
        <v>0</v>
      </c>
      <c r="L119" s="2">
        <v>0</v>
      </c>
      <c r="M119" s="2">
        <v>0</v>
      </c>
      <c r="N119" s="2">
        <f>SUM(B119:M119)</f>
        <v>16160</v>
      </c>
      <c r="O119" s="10">
        <f>N119/O38</f>
        <v>0.58834237448574656</v>
      </c>
      <c r="P119" s="5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</row>
    <row r="120" spans="1:37">
      <c r="A120" s="5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0"/>
      <c r="P120" s="5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</row>
    <row r="121" spans="1:37">
      <c r="A121" s="5">
        <v>1981</v>
      </c>
      <c r="B121" s="2">
        <v>0</v>
      </c>
      <c r="C121" s="2">
        <v>0</v>
      </c>
      <c r="D121" s="2">
        <v>0</v>
      </c>
      <c r="E121" s="2">
        <v>16</v>
      </c>
      <c r="F121" s="2">
        <v>0</v>
      </c>
      <c r="G121" s="2">
        <v>2471</v>
      </c>
      <c r="H121" s="2">
        <v>4172</v>
      </c>
      <c r="I121" s="2">
        <v>1396</v>
      </c>
      <c r="J121" s="2">
        <v>217</v>
      </c>
      <c r="K121" s="2">
        <v>0</v>
      </c>
      <c r="L121" s="2">
        <v>0</v>
      </c>
      <c r="M121" s="2">
        <v>0</v>
      </c>
      <c r="N121" s="2">
        <f>SUM(B121:M121)</f>
        <v>8272</v>
      </c>
      <c r="O121" s="10">
        <f>N121/O40</f>
        <v>0.44480292520298975</v>
      </c>
      <c r="P121" s="5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</row>
    <row r="122" spans="1:37">
      <c r="A122" s="5">
        <v>1982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5003</v>
      </c>
      <c r="I122" s="2">
        <v>5578</v>
      </c>
      <c r="J122" s="2">
        <v>546</v>
      </c>
      <c r="K122" s="2">
        <v>0</v>
      </c>
      <c r="L122" s="2">
        <v>0</v>
      </c>
      <c r="M122" s="2">
        <v>0</v>
      </c>
      <c r="N122" s="2">
        <f>SUM(B122:M122)</f>
        <v>11127</v>
      </c>
      <c r="O122" s="10">
        <f>N122/O41</f>
        <v>0.40619866389223525</v>
      </c>
      <c r="P122" s="5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</row>
    <row r="123" spans="1:37">
      <c r="A123" s="5">
        <v>1983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35</v>
      </c>
      <c r="H123" s="2">
        <v>8674</v>
      </c>
      <c r="I123" s="2">
        <v>5168</v>
      </c>
      <c r="J123" s="2">
        <v>565</v>
      </c>
      <c r="K123" s="2">
        <v>0</v>
      </c>
      <c r="L123" s="2">
        <v>0</v>
      </c>
      <c r="M123" s="2">
        <v>0</v>
      </c>
      <c r="N123" s="2">
        <f>SUM(B123:M123)</f>
        <v>14442</v>
      </c>
      <c r="O123" s="10">
        <f>N123/O42</f>
        <v>0.57141726675635041</v>
      </c>
      <c r="P123" s="5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</row>
    <row r="124" spans="1:37">
      <c r="A124" s="5">
        <v>1984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9</v>
      </c>
      <c r="H124" s="2">
        <v>8703</v>
      </c>
      <c r="I124" s="2">
        <v>6322</v>
      </c>
      <c r="J124" s="2">
        <v>487</v>
      </c>
      <c r="K124" s="2">
        <v>0</v>
      </c>
      <c r="L124" s="2">
        <v>0</v>
      </c>
      <c r="M124" s="2">
        <v>0</v>
      </c>
      <c r="N124" s="2">
        <f>SUM(B124:M124)</f>
        <v>15521</v>
      </c>
      <c r="O124" s="10">
        <f>N124/O43</f>
        <v>0.53529918951543365</v>
      </c>
      <c r="P124" s="5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</row>
    <row r="125" spans="1:37">
      <c r="A125" s="5">
        <v>1985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1417</v>
      </c>
      <c r="H125" s="2">
        <v>6504</v>
      </c>
      <c r="I125" s="2">
        <v>2069</v>
      </c>
      <c r="J125" s="2">
        <v>302</v>
      </c>
      <c r="K125" s="2">
        <v>0</v>
      </c>
      <c r="L125" s="2">
        <v>0</v>
      </c>
      <c r="M125" s="2">
        <v>0</v>
      </c>
      <c r="N125" s="2">
        <f>SUM(B125:M125)</f>
        <v>10292</v>
      </c>
      <c r="O125" s="10">
        <f>N125/O44</f>
        <v>0.4449824895153271</v>
      </c>
      <c r="P125" s="5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</row>
    <row r="126" spans="1:37">
      <c r="A126" s="5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0"/>
      <c r="P126" s="5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</row>
    <row r="127" spans="1:37">
      <c r="A127" s="5">
        <v>1986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3343</v>
      </c>
      <c r="H127" s="2">
        <v>7578</v>
      </c>
      <c r="I127" s="2">
        <v>1187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12108</v>
      </c>
      <c r="O127" s="10">
        <f>N127/O46</f>
        <v>0.44971029564700638</v>
      </c>
      <c r="P127" s="5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</row>
    <row r="128" spans="1:37">
      <c r="A128" s="5">
        <v>1987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2619</v>
      </c>
      <c r="H128" s="2">
        <v>7289</v>
      </c>
      <c r="I128" s="2">
        <v>1900</v>
      </c>
      <c r="J128" s="2">
        <v>82</v>
      </c>
      <c r="K128" s="2">
        <v>0</v>
      </c>
      <c r="L128" s="2">
        <v>0</v>
      </c>
      <c r="M128" s="2">
        <v>0</v>
      </c>
      <c r="N128" s="2">
        <f>SUM(B128:M128)</f>
        <v>11890</v>
      </c>
      <c r="O128" s="10">
        <f>N128/O47</f>
        <v>0.50132816123455748</v>
      </c>
      <c r="P128" s="5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</row>
    <row r="129" spans="1:37">
      <c r="A129" s="5">
        <v>1988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6339</v>
      </c>
      <c r="H129" s="2">
        <v>5768</v>
      </c>
      <c r="I129" s="2">
        <v>4844</v>
      </c>
      <c r="J129" s="2">
        <v>208</v>
      </c>
      <c r="K129" s="2">
        <v>0</v>
      </c>
      <c r="L129" s="2">
        <v>0</v>
      </c>
      <c r="M129" s="2">
        <v>0</v>
      </c>
      <c r="N129" s="2">
        <f>SUM(B129:M129)</f>
        <v>17159</v>
      </c>
      <c r="O129" s="10">
        <f>N129/O48</f>
        <v>0.52058493370953551</v>
      </c>
      <c r="P129" s="5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</row>
    <row r="130" spans="1:37">
      <c r="A130" s="5">
        <v>1989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447</v>
      </c>
      <c r="H130" s="2">
        <v>7269</v>
      </c>
      <c r="I130" s="2">
        <v>5815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13531</v>
      </c>
      <c r="O130" s="10">
        <f>N130/O49</f>
        <v>0.54761422963292727</v>
      </c>
      <c r="P130" s="5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</row>
    <row r="131" spans="1:37">
      <c r="A131" s="4">
        <v>1990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313</v>
      </c>
      <c r="H131" s="2">
        <v>7810</v>
      </c>
      <c r="I131" s="2">
        <v>4739</v>
      </c>
      <c r="J131" s="2">
        <v>906</v>
      </c>
      <c r="K131" s="2">
        <v>0</v>
      </c>
      <c r="L131" s="2">
        <v>0</v>
      </c>
      <c r="M131" s="2">
        <v>0</v>
      </c>
      <c r="N131" s="2">
        <f>SUM(B131:M131)</f>
        <v>13768</v>
      </c>
      <c r="O131" s="10">
        <f>N131/O50</f>
        <v>0.53478345309768882</v>
      </c>
      <c r="P131" s="5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</row>
    <row r="132" spans="1:37">
      <c r="A132" s="5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0"/>
      <c r="P132" s="5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</row>
    <row r="133" spans="1:37">
      <c r="A133" s="5">
        <v>1991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1677</v>
      </c>
      <c r="H133" s="2">
        <v>5605</v>
      </c>
      <c r="I133" s="2">
        <v>2902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10184</v>
      </c>
      <c r="O133" s="10">
        <f>N133/O52</f>
        <v>0.4884412470023981</v>
      </c>
      <c r="P133" s="5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</row>
    <row r="134" spans="1:37">
      <c r="A134" s="5">
        <v>1992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113</v>
      </c>
      <c r="H134" s="2">
        <v>656</v>
      </c>
      <c r="I134" s="2">
        <v>382</v>
      </c>
      <c r="J134" s="2">
        <v>13</v>
      </c>
      <c r="K134" s="2">
        <v>0</v>
      </c>
      <c r="L134" s="2">
        <v>0</v>
      </c>
      <c r="M134" s="2">
        <v>0</v>
      </c>
      <c r="N134" s="2">
        <f>SUM(B134:M134)</f>
        <v>1164</v>
      </c>
      <c r="O134" s="10">
        <f>N134/O53</f>
        <v>0.14110801309249607</v>
      </c>
      <c r="P134" s="5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</row>
    <row r="135" spans="1:37">
      <c r="A135" s="5">
        <v>1993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1253</v>
      </c>
      <c r="J135" s="2">
        <v>36</v>
      </c>
      <c r="K135" s="2">
        <v>0</v>
      </c>
      <c r="L135" s="2">
        <v>0</v>
      </c>
      <c r="M135" s="2">
        <v>0</v>
      </c>
      <c r="N135" s="2">
        <f>SUM(B135:M135)</f>
        <v>1289</v>
      </c>
      <c r="O135" s="10">
        <f>N135/O54</f>
        <v>9.8209523809523816E-2</v>
      </c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</row>
    <row r="136" spans="1:37">
      <c r="A136" s="5">
        <v>1994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2490</v>
      </c>
      <c r="H136" s="2">
        <v>2768</v>
      </c>
      <c r="I136" s="2">
        <v>6172</v>
      </c>
      <c r="J136" s="2">
        <v>37</v>
      </c>
      <c r="K136" s="2">
        <v>0</v>
      </c>
      <c r="L136" s="2">
        <v>0</v>
      </c>
      <c r="M136" s="2">
        <v>0</v>
      </c>
      <c r="N136" s="2">
        <f>SUM(B136:M136)</f>
        <v>11467</v>
      </c>
      <c r="O136" s="10">
        <f>N136/O55</f>
        <v>0.37090826756372103</v>
      </c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</row>
    <row r="137" spans="1:37">
      <c r="A137" s="5">
        <v>1995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13</v>
      </c>
      <c r="H137" s="2">
        <v>8250</v>
      </c>
      <c r="I137" s="2">
        <v>6073</v>
      </c>
      <c r="J137" s="2">
        <v>1085</v>
      </c>
      <c r="K137" s="2">
        <v>0</v>
      </c>
      <c r="L137" s="2">
        <v>0</v>
      </c>
      <c r="M137" s="2">
        <v>0</v>
      </c>
      <c r="N137" s="2">
        <f>SUM(B137:M137)</f>
        <v>15421</v>
      </c>
      <c r="O137" s="10">
        <f>N137/O56</f>
        <v>0.45846711856344391</v>
      </c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</row>
    <row r="138" spans="1:37">
      <c r="A138" s="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0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</row>
    <row r="139" spans="1:37">
      <c r="A139" s="5">
        <v>1996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3331</v>
      </c>
      <c r="H139" s="2">
        <v>5870</v>
      </c>
      <c r="I139" s="2">
        <v>4517</v>
      </c>
      <c r="J139" s="2">
        <v>214</v>
      </c>
      <c r="K139" s="2">
        <v>0</v>
      </c>
      <c r="L139" s="2">
        <v>0</v>
      </c>
      <c r="M139" s="2">
        <v>0</v>
      </c>
      <c r="N139" s="2">
        <f>SUM(B139:M139)</f>
        <v>13932</v>
      </c>
      <c r="O139" s="10">
        <f>N139/O58</f>
        <v>0.55736917906865102</v>
      </c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</row>
    <row r="140" spans="1:37">
      <c r="A140" s="5">
        <v>1997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422</v>
      </c>
      <c r="H140" s="2">
        <v>7841</v>
      </c>
      <c r="I140" s="2">
        <v>3402</v>
      </c>
      <c r="J140" s="2">
        <v>222</v>
      </c>
      <c r="K140" s="2">
        <v>0</v>
      </c>
      <c r="L140" s="2">
        <v>0</v>
      </c>
      <c r="M140" s="2">
        <v>0</v>
      </c>
      <c r="N140" s="2">
        <f>SUM(B140:M140)</f>
        <v>11887</v>
      </c>
      <c r="O140" s="10">
        <f>N140/O59</f>
        <v>0.45570251102165998</v>
      </c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</row>
    <row r="141" spans="1:37">
      <c r="A141" s="5">
        <v>1998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2211</v>
      </c>
      <c r="H141" s="2">
        <v>5827</v>
      </c>
      <c r="I141" s="2">
        <v>4475</v>
      </c>
      <c r="J141" s="2">
        <v>204</v>
      </c>
      <c r="K141" s="2">
        <v>0</v>
      </c>
      <c r="L141" s="2">
        <v>0</v>
      </c>
      <c r="M141" s="2">
        <v>0</v>
      </c>
      <c r="N141" s="2">
        <f>SUM(B141:M141)</f>
        <v>12717</v>
      </c>
      <c r="O141" s="10">
        <f>N141/O60</f>
        <v>0.48090304038723342</v>
      </c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</row>
    <row r="142" spans="1:37">
      <c r="A142" s="5">
        <v>1999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1017</v>
      </c>
      <c r="H142" s="2">
        <v>9301</v>
      </c>
      <c r="I142" s="2">
        <v>3653</v>
      </c>
      <c r="J142" s="2">
        <v>429</v>
      </c>
      <c r="K142" s="2">
        <v>0</v>
      </c>
      <c r="L142" s="2">
        <v>0</v>
      </c>
      <c r="M142" s="2">
        <v>0</v>
      </c>
      <c r="N142" s="2">
        <f>SUM(B142:M142)</f>
        <v>14400</v>
      </c>
      <c r="O142" s="10">
        <f>N142/O61</f>
        <v>0.47069591082927464</v>
      </c>
      <c r="P142" s="5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</row>
    <row r="143" spans="1:37">
      <c r="A143" s="5">
        <v>2000</v>
      </c>
      <c r="B143" s="2">
        <v>0</v>
      </c>
      <c r="C143" s="2">
        <v>0</v>
      </c>
      <c r="D143" s="2">
        <v>0</v>
      </c>
      <c r="E143" s="2">
        <v>0</v>
      </c>
      <c r="F143" s="2">
        <v>124</v>
      </c>
      <c r="G143" s="2">
        <v>4626</v>
      </c>
      <c r="H143" s="2">
        <v>7475</v>
      </c>
      <c r="I143" s="2">
        <v>6048</v>
      </c>
      <c r="J143" s="2">
        <v>70</v>
      </c>
      <c r="K143" s="2">
        <v>0</v>
      </c>
      <c r="L143" s="2">
        <v>0</v>
      </c>
      <c r="M143" s="2">
        <v>0</v>
      </c>
      <c r="N143" s="2">
        <f>SUM(B143:M143)</f>
        <v>18343</v>
      </c>
      <c r="O143" s="10">
        <f>N143/O62</f>
        <v>0.56586253701875622</v>
      </c>
      <c r="P143" s="5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</row>
    <row r="144" spans="1:37">
      <c r="A144" s="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0"/>
      <c r="P144" s="5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</row>
    <row r="145" spans="1:37">
      <c r="A145" s="5">
        <v>2001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1277</v>
      </c>
      <c r="H145" s="2">
        <v>3340</v>
      </c>
      <c r="I145" s="2">
        <v>6635</v>
      </c>
      <c r="J145" s="2">
        <v>742</v>
      </c>
      <c r="K145" s="2">
        <v>0</v>
      </c>
      <c r="L145" s="2">
        <v>0</v>
      </c>
      <c r="M145" s="2">
        <v>0</v>
      </c>
      <c r="N145" s="2">
        <f>SUM(B145:M145)</f>
        <v>11994</v>
      </c>
      <c r="O145" s="10">
        <f>N145/O64</f>
        <v>0.47116593337523571</v>
      </c>
      <c r="P145" s="5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</row>
    <row r="146" spans="1:37">
      <c r="A146" s="5">
        <v>2002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1854</v>
      </c>
      <c r="H146" s="2">
        <v>7944</v>
      </c>
      <c r="I146" s="2">
        <v>3588</v>
      </c>
      <c r="J146" s="2">
        <v>0</v>
      </c>
      <c r="K146" s="2">
        <v>0</v>
      </c>
      <c r="L146" s="2">
        <v>0</v>
      </c>
      <c r="M146" s="2">
        <v>0</v>
      </c>
      <c r="N146" s="2">
        <f>SUM(B146:M146)</f>
        <v>13386</v>
      </c>
      <c r="O146" s="10">
        <f>N146/O65</f>
        <v>0.51332591939256811</v>
      </c>
      <c r="P146" s="5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</row>
    <row r="147" spans="1:37">
      <c r="A147" s="5">
        <v>2003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5363</v>
      </c>
      <c r="I147" s="2">
        <v>3012</v>
      </c>
      <c r="J147" s="2">
        <v>0</v>
      </c>
      <c r="K147" s="2">
        <v>0</v>
      </c>
      <c r="L147" s="2">
        <v>0</v>
      </c>
      <c r="M147" s="2">
        <v>0</v>
      </c>
      <c r="N147" s="2">
        <f>SUM(B147:M147)</f>
        <v>8375</v>
      </c>
      <c r="O147" s="10">
        <f>N147/O66</f>
        <v>0.47625817458060848</v>
      </c>
      <c r="P147" s="5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</row>
    <row r="148" spans="1:37">
      <c r="A148" s="5">
        <v>2004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43</v>
      </c>
      <c r="I148" s="2">
        <v>11</v>
      </c>
      <c r="J148" s="2">
        <v>0</v>
      </c>
      <c r="K148" s="2">
        <v>0</v>
      </c>
      <c r="L148" s="2">
        <v>90</v>
      </c>
      <c r="M148" s="2">
        <v>0</v>
      </c>
      <c r="N148" s="2">
        <f>SUM(B148:M148)</f>
        <v>144</v>
      </c>
      <c r="O148" s="10">
        <f>N148/O67</f>
        <v>0.18485237483953787</v>
      </c>
      <c r="P148" s="5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</row>
    <row r="149" spans="1:37">
      <c r="A149" s="5">
        <v>2005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373</v>
      </c>
      <c r="H149" s="2">
        <v>125</v>
      </c>
      <c r="I149" s="2">
        <v>63</v>
      </c>
      <c r="J149" s="2">
        <v>0</v>
      </c>
      <c r="K149" s="2">
        <v>0</v>
      </c>
      <c r="L149" s="2">
        <v>0</v>
      </c>
      <c r="M149" s="2">
        <v>0</v>
      </c>
      <c r="N149" s="2">
        <f>SUM(B149:M149)</f>
        <v>561</v>
      </c>
      <c r="O149" s="10">
        <f>N149/O68</f>
        <v>0.30096566523605151</v>
      </c>
      <c r="P149" s="5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</row>
    <row r="150" spans="1:37">
      <c r="A150" s="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0"/>
      <c r="P150" s="5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</row>
    <row r="151" spans="1:37">
      <c r="A151" s="5">
        <v>2006</v>
      </c>
      <c r="B151" s="2">
        <v>0</v>
      </c>
      <c r="C151" s="2">
        <v>0</v>
      </c>
      <c r="D151" s="2">
        <v>0</v>
      </c>
      <c r="E151" s="2">
        <v>0</v>
      </c>
      <c r="F151" s="2">
        <v>15</v>
      </c>
      <c r="G151" s="2">
        <v>274</v>
      </c>
      <c r="H151" s="2">
        <v>2765</v>
      </c>
      <c r="I151" s="2">
        <v>258</v>
      </c>
      <c r="J151" s="2">
        <v>41</v>
      </c>
      <c r="K151" s="2">
        <v>0</v>
      </c>
      <c r="L151" s="2">
        <v>0</v>
      </c>
      <c r="M151" s="2">
        <v>0</v>
      </c>
      <c r="N151" s="2">
        <f>SUM(B151:M151)</f>
        <v>3353</v>
      </c>
      <c r="O151" s="10">
        <f>N151/O70</f>
        <v>0.3164700330344502</v>
      </c>
      <c r="P151" s="5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</row>
    <row r="152" spans="1:37">
      <c r="A152" s="5">
        <v>2007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66</v>
      </c>
      <c r="H152" s="2">
        <v>3266</v>
      </c>
      <c r="I152" s="2">
        <v>2457</v>
      </c>
      <c r="J152" s="2">
        <v>0</v>
      </c>
      <c r="K152" s="2">
        <v>0</v>
      </c>
      <c r="L152" s="2">
        <v>0</v>
      </c>
      <c r="M152" s="2">
        <v>0</v>
      </c>
      <c r="N152" s="2">
        <f>SUM(B152:M152)</f>
        <v>5789</v>
      </c>
      <c r="O152" s="10">
        <f>N152/O71</f>
        <v>0.39252780037971252</v>
      </c>
      <c r="P152" s="5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</row>
    <row r="153" spans="1:37">
      <c r="A153" s="5">
        <v>2008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373</v>
      </c>
      <c r="H153" s="2">
        <v>2275</v>
      </c>
      <c r="I153" s="2">
        <v>1910</v>
      </c>
      <c r="J153" s="2">
        <v>51</v>
      </c>
      <c r="K153" s="2">
        <v>0</v>
      </c>
      <c r="L153" s="2">
        <v>0</v>
      </c>
      <c r="M153" s="2">
        <v>0</v>
      </c>
      <c r="N153" s="2">
        <f>SUM(B153:M153)</f>
        <v>4609</v>
      </c>
      <c r="O153" s="10">
        <f>N153/O72</f>
        <v>0.26438364022256639</v>
      </c>
      <c r="P153" s="5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</row>
    <row r="154" spans="1:37">
      <c r="A154" s="5">
        <v>2009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316</v>
      </c>
      <c r="H154" s="2">
        <v>2611</v>
      </c>
      <c r="I154" s="2">
        <v>3002</v>
      </c>
      <c r="J154" s="2">
        <v>189</v>
      </c>
      <c r="K154" s="2">
        <v>0</v>
      </c>
      <c r="L154" s="2">
        <v>0</v>
      </c>
      <c r="M154" s="2">
        <v>0</v>
      </c>
      <c r="N154" s="2">
        <f>SUM(B154:M154)</f>
        <v>6118</v>
      </c>
      <c r="O154" s="10">
        <f>N154/O73</f>
        <v>0.3248553071735783</v>
      </c>
      <c r="P154" s="5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</row>
    <row r="155" spans="1:37">
      <c r="A155" s="5">
        <v>2010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11</v>
      </c>
      <c r="H155" s="2">
        <v>4159</v>
      </c>
      <c r="I155" s="2">
        <v>4254</v>
      </c>
      <c r="J155" s="2">
        <v>444</v>
      </c>
      <c r="K155" s="2">
        <v>0</v>
      </c>
      <c r="L155" s="2">
        <v>0</v>
      </c>
      <c r="M155" s="2">
        <v>0</v>
      </c>
      <c r="N155" s="2">
        <f>SUM(B155:M155)</f>
        <v>8868</v>
      </c>
      <c r="O155" s="10">
        <f>N155/O74</f>
        <v>0.43922734026745913</v>
      </c>
      <c r="P155" s="5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</row>
    <row r="156" spans="1:37">
      <c r="A156" s="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0"/>
      <c r="P156" s="5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</row>
    <row r="157" spans="1:37" ht="15.75">
      <c r="A157" s="5">
        <v>2011</v>
      </c>
      <c r="B157" s="16">
        <v>0</v>
      </c>
      <c r="C157" s="16">
        <v>0</v>
      </c>
      <c r="D157" s="16">
        <v>0</v>
      </c>
      <c r="E157" s="16">
        <v>0</v>
      </c>
      <c r="F157" s="16">
        <v>0</v>
      </c>
      <c r="G157" s="16">
        <v>509</v>
      </c>
      <c r="H157" s="16">
        <v>4134</v>
      </c>
      <c r="I157" s="16">
        <v>1631</v>
      </c>
      <c r="J157" s="16">
        <v>537</v>
      </c>
      <c r="K157" s="16">
        <v>0</v>
      </c>
      <c r="L157" s="16">
        <v>0</v>
      </c>
      <c r="M157" s="16">
        <v>0</v>
      </c>
      <c r="N157" s="2">
        <f>SUM(B157:M157)</f>
        <v>6811</v>
      </c>
      <c r="O157" s="10">
        <f>N157/O76</f>
        <v>0.38073676561015152</v>
      </c>
      <c r="P157" s="8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</row>
    <row r="158" spans="1:37" ht="15.75">
      <c r="A158" s="5">
        <v>2012</v>
      </c>
      <c r="B158" s="16">
        <v>0</v>
      </c>
      <c r="C158" s="16">
        <v>0</v>
      </c>
      <c r="D158" s="16">
        <v>0</v>
      </c>
      <c r="E158" s="16">
        <v>0</v>
      </c>
      <c r="F158" s="16">
        <v>356</v>
      </c>
      <c r="G158" s="16">
        <v>2788</v>
      </c>
      <c r="H158" s="16">
        <v>5756</v>
      </c>
      <c r="I158" s="16">
        <v>4087</v>
      </c>
      <c r="J158" s="16">
        <v>0</v>
      </c>
      <c r="K158" s="16">
        <v>0</v>
      </c>
      <c r="L158" s="16">
        <v>0</v>
      </c>
      <c r="M158" s="16">
        <v>0</v>
      </c>
      <c r="N158" s="2">
        <f>SUM(B158:M158)</f>
        <v>12987</v>
      </c>
      <c r="O158" s="10">
        <f>N158/O77</f>
        <v>0.48500578854987492</v>
      </c>
      <c r="P158" s="8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</row>
    <row r="159" spans="1:37" ht="15.75">
      <c r="A159" s="5">
        <v>2013</v>
      </c>
      <c r="B159" s="16">
        <v>0</v>
      </c>
      <c r="C159" s="16">
        <v>0</v>
      </c>
      <c r="D159" s="16">
        <v>0</v>
      </c>
      <c r="E159" s="16">
        <v>0</v>
      </c>
      <c r="F159" s="16">
        <v>0</v>
      </c>
      <c r="G159" s="16">
        <v>841</v>
      </c>
      <c r="H159" s="16">
        <v>4975</v>
      </c>
      <c r="I159" s="16">
        <v>2459</v>
      </c>
      <c r="J159" s="16">
        <v>1565</v>
      </c>
      <c r="K159" s="16">
        <v>0</v>
      </c>
      <c r="L159" s="16">
        <v>0</v>
      </c>
      <c r="M159" s="16">
        <v>0</v>
      </c>
      <c r="N159" s="2">
        <f>SUM(B159:M159)</f>
        <v>9840</v>
      </c>
      <c r="O159" s="10">
        <f>N159/O78</f>
        <v>0.4897227890310058</v>
      </c>
      <c r="P159" s="8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</row>
    <row r="160" spans="1:37" ht="15.75">
      <c r="A160" s="5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2"/>
      <c r="O160" s="10"/>
      <c r="P160" s="8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</row>
    <row r="161" spans="1:37" ht="15.75" thickBot="1">
      <c r="A161" s="13" t="s">
        <v>1</v>
      </c>
      <c r="B161" s="14">
        <f>SUM(B88:B159)</f>
        <v>0</v>
      </c>
      <c r="C161" s="14">
        <f>SUM(C88:C159)</f>
        <v>0</v>
      </c>
      <c r="D161" s="14">
        <f>SUM(D88:D159)</f>
        <v>0</v>
      </c>
      <c r="E161" s="14">
        <f>SUM(E88:E159)</f>
        <v>16</v>
      </c>
      <c r="F161" s="14">
        <f>SUM(F88:F159)</f>
        <v>1944</v>
      </c>
      <c r="G161" s="14">
        <f>SUM(G88:G159)</f>
        <v>53002</v>
      </c>
      <c r="H161" s="14">
        <f>SUM(H88:H159)</f>
        <v>352862</v>
      </c>
      <c r="I161" s="14">
        <f>SUM(I88:I159)</f>
        <v>233237</v>
      </c>
      <c r="J161" s="14">
        <f>SUM(J88:J159)</f>
        <v>15440</v>
      </c>
      <c r="K161" s="14">
        <f>SUM(K88:K159)</f>
        <v>240</v>
      </c>
      <c r="L161" s="14">
        <f>SUM(L88:L159)</f>
        <v>90</v>
      </c>
      <c r="M161" s="14">
        <f>SUM(M88:M159)</f>
        <v>0</v>
      </c>
      <c r="N161" s="14">
        <f>SUM(N88:N159)</f>
        <v>656831</v>
      </c>
      <c r="O161" s="15">
        <f>N161/O80</f>
        <v>0.49346386569521178</v>
      </c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</row>
    <row r="162" spans="1:37" ht="17.25" thickTop="1" thickBot="1">
      <c r="A162" s="26" t="s">
        <v>2</v>
      </c>
      <c r="B162" s="27">
        <f>AVERAGE(B88:B159)</f>
        <v>0</v>
      </c>
      <c r="C162" s="27">
        <f>AVERAGE(C88:C159)</f>
        <v>0</v>
      </c>
      <c r="D162" s="27">
        <f>AVERAGE(D88:D159)</f>
        <v>0</v>
      </c>
      <c r="E162" s="27">
        <f>AVERAGE(E88:E159)</f>
        <v>0.26666666666666666</v>
      </c>
      <c r="F162" s="27">
        <f>AVERAGE(F88:F159)</f>
        <v>32.4</v>
      </c>
      <c r="G162" s="27">
        <f>AVERAGE(G88:G159)</f>
        <v>883.36666666666667</v>
      </c>
      <c r="H162" s="27">
        <f>AVERAGE(H88:H159)</f>
        <v>5881.0333333333338</v>
      </c>
      <c r="I162" s="27">
        <f>AVERAGE(I88:I159)</f>
        <v>3887.2833333333333</v>
      </c>
      <c r="J162" s="27">
        <f>AVERAGE(J88:J159)</f>
        <v>257.33333333333331</v>
      </c>
      <c r="K162" s="27">
        <f>AVERAGE(K88:K159)</f>
        <v>4</v>
      </c>
      <c r="L162" s="27">
        <f>AVERAGE(L88:L159)</f>
        <v>1.5</v>
      </c>
      <c r="M162" s="27">
        <f>AVERAGE(M88:M159)</f>
        <v>0</v>
      </c>
      <c r="N162" s="27">
        <f>AVERAGE(N88:N159)</f>
        <v>10947.183333333332</v>
      </c>
      <c r="O162" s="28">
        <f>AVERAGE(O88:O159)</f>
        <v>0.46174516540357441</v>
      </c>
      <c r="P162" s="8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</row>
    <row r="163" spans="1:37" ht="15.75" thickTop="1">
      <c r="A163" s="34" t="s">
        <v>26</v>
      </c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1"/>
      <c r="Q163" s="5"/>
      <c r="R163" s="5"/>
      <c r="S163" s="5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</row>
    <row r="164" spans="1:37">
      <c r="A164" s="35" t="s">
        <v>28</v>
      </c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1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</row>
    <row r="165" spans="1:37">
      <c r="A165" s="35" t="s">
        <v>27</v>
      </c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4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</row>
    <row r="166" spans="1:37">
      <c r="A166" s="5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6" t="s">
        <v>20</v>
      </c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</row>
    <row r="167" spans="1:37">
      <c r="A167" s="23" t="s">
        <v>0</v>
      </c>
      <c r="B167" s="12" t="s">
        <v>3</v>
      </c>
      <c r="C167" s="12" t="s">
        <v>4</v>
      </c>
      <c r="D167" s="12" t="s">
        <v>5</v>
      </c>
      <c r="E167" s="12" t="s">
        <v>6</v>
      </c>
      <c r="F167" s="12" t="s">
        <v>7</v>
      </c>
      <c r="G167" s="12" t="s">
        <v>8</v>
      </c>
      <c r="H167" s="12" t="s">
        <v>9</v>
      </c>
      <c r="I167" s="12" t="s">
        <v>10</v>
      </c>
      <c r="J167" s="12" t="s">
        <v>11</v>
      </c>
      <c r="K167" s="12" t="s">
        <v>12</v>
      </c>
      <c r="L167" s="12" t="s">
        <v>13</v>
      </c>
      <c r="M167" s="12" t="s">
        <v>14</v>
      </c>
      <c r="N167" s="12" t="s">
        <v>15</v>
      </c>
      <c r="O167" s="31" t="s">
        <v>19</v>
      </c>
      <c r="P167" s="32" t="s">
        <v>21</v>
      </c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</row>
    <row r="168" spans="1:37">
      <c r="A168" s="11">
        <v>1954</v>
      </c>
      <c r="B168" s="3">
        <f t="shared" ref="B168:M168" si="0">C7-B88</f>
        <v>0</v>
      </c>
      <c r="C168" s="3">
        <f t="shared" si="0"/>
        <v>0</v>
      </c>
      <c r="D168" s="3">
        <f t="shared" si="0"/>
        <v>0</v>
      </c>
      <c r="E168" s="3">
        <f t="shared" si="0"/>
        <v>0</v>
      </c>
      <c r="F168" s="3">
        <f t="shared" si="0"/>
        <v>0</v>
      </c>
      <c r="G168" s="3">
        <f t="shared" si="0"/>
        <v>186</v>
      </c>
      <c r="H168" s="3">
        <f t="shared" si="0"/>
        <v>1356</v>
      </c>
      <c r="I168" s="3">
        <f t="shared" si="0"/>
        <v>1493</v>
      </c>
      <c r="J168" s="3">
        <f t="shared" si="0"/>
        <v>849</v>
      </c>
      <c r="K168" s="3">
        <f t="shared" si="0"/>
        <v>0</v>
      </c>
      <c r="L168" s="3">
        <f t="shared" si="0"/>
        <v>0</v>
      </c>
      <c r="M168" s="3">
        <f t="shared" si="0"/>
        <v>0</v>
      </c>
      <c r="N168" s="3">
        <f>SUM(B168:M168)</f>
        <v>3884</v>
      </c>
      <c r="O168" s="9">
        <f>N168/O7</f>
        <v>0.99233520694941235</v>
      </c>
      <c r="P168" s="10">
        <f>O168+O88</f>
        <v>1</v>
      </c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</row>
    <row r="169" spans="1:37">
      <c r="A169" s="5">
        <v>1955</v>
      </c>
      <c r="B169" s="2">
        <f t="shared" ref="B169:M169" si="1">C8-B89</f>
        <v>0</v>
      </c>
      <c r="C169" s="2">
        <f t="shared" si="1"/>
        <v>0</v>
      </c>
      <c r="D169" s="2">
        <f t="shared" si="1"/>
        <v>0</v>
      </c>
      <c r="E169" s="2">
        <f t="shared" si="1"/>
        <v>0</v>
      </c>
      <c r="F169" s="2">
        <f t="shared" si="1"/>
        <v>874</v>
      </c>
      <c r="G169" s="2">
        <f t="shared" si="1"/>
        <v>1636</v>
      </c>
      <c r="H169" s="2">
        <f t="shared" si="1"/>
        <v>2302</v>
      </c>
      <c r="I169" s="2">
        <f t="shared" si="1"/>
        <v>3592</v>
      </c>
      <c r="J169" s="2">
        <f t="shared" si="1"/>
        <v>1767</v>
      </c>
      <c r="K169" s="2">
        <f t="shared" si="1"/>
        <v>0</v>
      </c>
      <c r="L169" s="2">
        <f t="shared" si="1"/>
        <v>0</v>
      </c>
      <c r="M169" s="2">
        <f t="shared" si="1"/>
        <v>0</v>
      </c>
      <c r="N169" s="2">
        <f>SUM(B169:M169)</f>
        <v>10171</v>
      </c>
      <c r="O169" s="10">
        <f>N169/O8</f>
        <v>0.70759705022958119</v>
      </c>
      <c r="P169" s="10">
        <f>O169+O89</f>
        <v>1</v>
      </c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</row>
    <row r="170" spans="1:37">
      <c r="A170" s="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6"/>
      <c r="P170" s="10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</row>
    <row r="171" spans="1:37">
      <c r="A171" s="5">
        <v>1956</v>
      </c>
      <c r="B171" s="2">
        <f t="shared" ref="B171:M171" si="2">C10-B91</f>
        <v>0</v>
      </c>
      <c r="C171" s="2">
        <f t="shared" si="2"/>
        <v>0</v>
      </c>
      <c r="D171" s="2">
        <f t="shared" si="2"/>
        <v>0</v>
      </c>
      <c r="E171" s="2">
        <f t="shared" si="2"/>
        <v>0</v>
      </c>
      <c r="F171" s="2">
        <f t="shared" si="2"/>
        <v>2386</v>
      </c>
      <c r="G171" s="2">
        <f t="shared" si="2"/>
        <v>3027</v>
      </c>
      <c r="H171" s="2">
        <f t="shared" si="2"/>
        <v>2515</v>
      </c>
      <c r="I171" s="2">
        <f t="shared" si="2"/>
        <v>3318</v>
      </c>
      <c r="J171" s="2">
        <f t="shared" si="2"/>
        <v>1997</v>
      </c>
      <c r="K171" s="2">
        <f t="shared" si="2"/>
        <v>552</v>
      </c>
      <c r="L171" s="2">
        <f t="shared" si="2"/>
        <v>0</v>
      </c>
      <c r="M171" s="2">
        <f t="shared" si="2"/>
        <v>0</v>
      </c>
      <c r="N171" s="2">
        <f>SUM(B171:M171)</f>
        <v>13795</v>
      </c>
      <c r="O171" s="10">
        <f>N171/O10</f>
        <v>0.66131351869606902</v>
      </c>
      <c r="P171" s="10">
        <f>O171+O91</f>
        <v>1</v>
      </c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</row>
    <row r="172" spans="1:37">
      <c r="A172" s="5">
        <v>1957</v>
      </c>
      <c r="B172" s="2">
        <f t="shared" ref="B172:M172" si="3">C11-B92</f>
        <v>0</v>
      </c>
      <c r="C172" s="2">
        <f t="shared" si="3"/>
        <v>0</v>
      </c>
      <c r="D172" s="2">
        <f t="shared" si="3"/>
        <v>0</v>
      </c>
      <c r="E172" s="2">
        <f t="shared" si="3"/>
        <v>0</v>
      </c>
      <c r="F172" s="2">
        <f t="shared" si="3"/>
        <v>0</v>
      </c>
      <c r="G172" s="2">
        <f t="shared" si="3"/>
        <v>780</v>
      </c>
      <c r="H172" s="2">
        <f t="shared" si="3"/>
        <v>3906</v>
      </c>
      <c r="I172" s="2">
        <f t="shared" si="3"/>
        <v>3098</v>
      </c>
      <c r="J172" s="2">
        <f t="shared" si="3"/>
        <v>728</v>
      </c>
      <c r="K172" s="2">
        <f t="shared" si="3"/>
        <v>-119</v>
      </c>
      <c r="L172" s="2">
        <f t="shared" si="3"/>
        <v>-157</v>
      </c>
      <c r="M172" s="2">
        <f t="shared" si="3"/>
        <v>0</v>
      </c>
      <c r="N172" s="2">
        <f>SUM(B172:M172)</f>
        <v>8236</v>
      </c>
      <c r="O172" s="10">
        <f>N172/O11</f>
        <v>0.45158460357495339</v>
      </c>
      <c r="P172" s="10">
        <f>O172+O92</f>
        <v>1</v>
      </c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</row>
    <row r="173" spans="1:37">
      <c r="A173" s="5">
        <v>1958</v>
      </c>
      <c r="B173" s="2">
        <f t="shared" ref="B173:M173" si="4">C12-B93</f>
        <v>0</v>
      </c>
      <c r="C173" s="2">
        <f t="shared" si="4"/>
        <v>0</v>
      </c>
      <c r="D173" s="2">
        <f t="shared" si="4"/>
        <v>0</v>
      </c>
      <c r="E173" s="2">
        <f t="shared" si="4"/>
        <v>220</v>
      </c>
      <c r="F173" s="2">
        <f t="shared" si="4"/>
        <v>949</v>
      </c>
      <c r="G173" s="2">
        <f t="shared" si="4"/>
        <v>2306</v>
      </c>
      <c r="H173" s="2">
        <f t="shared" si="4"/>
        <v>1816</v>
      </c>
      <c r="I173" s="2">
        <f t="shared" si="4"/>
        <v>3006</v>
      </c>
      <c r="J173" s="2">
        <f t="shared" si="4"/>
        <v>1377</v>
      </c>
      <c r="K173" s="2">
        <f t="shared" si="4"/>
        <v>-313</v>
      </c>
      <c r="L173" s="2">
        <f t="shared" si="4"/>
        <v>0</v>
      </c>
      <c r="M173" s="2">
        <f t="shared" si="4"/>
        <v>0</v>
      </c>
      <c r="N173" s="2">
        <f>SUM(B173:M173)</f>
        <v>9361</v>
      </c>
      <c r="O173" s="10">
        <f>N173/O12</f>
        <v>0.68109720605355062</v>
      </c>
      <c r="P173" s="10">
        <f>O173+O93</f>
        <v>1</v>
      </c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</row>
    <row r="174" spans="1:37">
      <c r="A174" s="5">
        <v>1959</v>
      </c>
      <c r="B174" s="2">
        <f t="shared" ref="B174:M174" si="5">C13-B94</f>
        <v>0</v>
      </c>
      <c r="C174" s="2">
        <f t="shared" si="5"/>
        <v>0</v>
      </c>
      <c r="D174" s="2">
        <f t="shared" si="5"/>
        <v>0</v>
      </c>
      <c r="E174" s="2">
        <f t="shared" si="5"/>
        <v>0</v>
      </c>
      <c r="F174" s="2">
        <f t="shared" si="5"/>
        <v>613</v>
      </c>
      <c r="G174" s="2">
        <f t="shared" si="5"/>
        <v>2035</v>
      </c>
      <c r="H174" s="2">
        <f t="shared" si="5"/>
        <v>3159</v>
      </c>
      <c r="I174" s="2">
        <f t="shared" si="5"/>
        <v>2648</v>
      </c>
      <c r="J174" s="2">
        <f t="shared" si="5"/>
        <v>1564</v>
      </c>
      <c r="K174" s="2">
        <f t="shared" si="5"/>
        <v>-447</v>
      </c>
      <c r="L174" s="2">
        <f t="shared" si="5"/>
        <v>0</v>
      </c>
      <c r="M174" s="2">
        <f t="shared" si="5"/>
        <v>0</v>
      </c>
      <c r="N174" s="2">
        <f>SUM(B174:M174)</f>
        <v>9572</v>
      </c>
      <c r="O174" s="10">
        <f>N174/O13</f>
        <v>0.41005868997129763</v>
      </c>
      <c r="P174" s="10">
        <f>O174+O94</f>
        <v>1</v>
      </c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</row>
    <row r="175" spans="1:37">
      <c r="A175" s="5">
        <v>1960</v>
      </c>
      <c r="B175" s="2">
        <f t="shared" ref="B175:M175" si="6">C14-B95</f>
        <v>0</v>
      </c>
      <c r="C175" s="2">
        <f t="shared" si="6"/>
        <v>0</v>
      </c>
      <c r="D175" s="2">
        <f t="shared" si="6"/>
        <v>0</v>
      </c>
      <c r="E175" s="2">
        <f t="shared" si="6"/>
        <v>0</v>
      </c>
      <c r="F175" s="2">
        <f t="shared" si="6"/>
        <v>0</v>
      </c>
      <c r="G175" s="2">
        <f t="shared" si="6"/>
        <v>1560</v>
      </c>
      <c r="H175" s="2">
        <f t="shared" si="6"/>
        <v>3810</v>
      </c>
      <c r="I175" s="2">
        <f t="shared" si="6"/>
        <v>2704</v>
      </c>
      <c r="J175" s="2">
        <f t="shared" si="6"/>
        <v>652</v>
      </c>
      <c r="K175" s="2">
        <f t="shared" si="6"/>
        <v>-169</v>
      </c>
      <c r="L175" s="2">
        <f t="shared" si="6"/>
        <v>0</v>
      </c>
      <c r="M175" s="2">
        <f t="shared" si="6"/>
        <v>0</v>
      </c>
      <c r="N175" s="2">
        <f>SUM(B175:M175)</f>
        <v>8557</v>
      </c>
      <c r="O175" s="10">
        <f>N175/O14</f>
        <v>0.46025172117039587</v>
      </c>
      <c r="P175" s="10">
        <f>O175+O95</f>
        <v>1</v>
      </c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</row>
    <row r="176" spans="1:37">
      <c r="A176" s="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0"/>
      <c r="P176" s="10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</row>
    <row r="177" spans="1:37">
      <c r="A177" s="5">
        <v>1961</v>
      </c>
      <c r="B177" s="2">
        <f t="shared" ref="B177:M177" si="7">C16-B97</f>
        <v>0</v>
      </c>
      <c r="C177" s="2">
        <f t="shared" si="7"/>
        <v>0</v>
      </c>
      <c r="D177" s="2">
        <f t="shared" si="7"/>
        <v>0</v>
      </c>
      <c r="E177" s="2">
        <f t="shared" si="7"/>
        <v>156</v>
      </c>
      <c r="F177" s="2">
        <f t="shared" si="7"/>
        <v>1204</v>
      </c>
      <c r="G177" s="2">
        <f t="shared" si="7"/>
        <v>1021</v>
      </c>
      <c r="H177" s="2">
        <f t="shared" si="7"/>
        <v>3803</v>
      </c>
      <c r="I177" s="2">
        <f t="shared" si="7"/>
        <v>2133</v>
      </c>
      <c r="J177" s="2">
        <f t="shared" si="7"/>
        <v>1283</v>
      </c>
      <c r="K177" s="2">
        <f t="shared" si="7"/>
        <v>-139</v>
      </c>
      <c r="L177" s="2">
        <f t="shared" si="7"/>
        <v>0</v>
      </c>
      <c r="M177" s="2">
        <f t="shared" si="7"/>
        <v>0</v>
      </c>
      <c r="N177" s="2">
        <f>SUM(B177:M177)</f>
        <v>9461</v>
      </c>
      <c r="O177" s="10">
        <f>N177/O16</f>
        <v>0.45088881475480153</v>
      </c>
      <c r="P177" s="10">
        <f>O177+O97</f>
        <v>1</v>
      </c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</row>
    <row r="178" spans="1:37">
      <c r="A178" s="5">
        <v>1962</v>
      </c>
      <c r="B178" s="2">
        <f t="shared" ref="B178:M178" si="8">C17-B98</f>
        <v>0</v>
      </c>
      <c r="C178" s="2">
        <f t="shared" si="8"/>
        <v>0</v>
      </c>
      <c r="D178" s="2">
        <f t="shared" si="8"/>
        <v>0</v>
      </c>
      <c r="E178" s="2">
        <f t="shared" si="8"/>
        <v>0</v>
      </c>
      <c r="F178" s="2">
        <f t="shared" si="8"/>
        <v>1676</v>
      </c>
      <c r="G178" s="2">
        <f t="shared" si="8"/>
        <v>1521</v>
      </c>
      <c r="H178" s="2">
        <f t="shared" si="8"/>
        <v>3441</v>
      </c>
      <c r="I178" s="2">
        <f t="shared" si="8"/>
        <v>3084</v>
      </c>
      <c r="J178" s="2">
        <f t="shared" si="8"/>
        <v>537</v>
      </c>
      <c r="K178" s="2">
        <f t="shared" si="8"/>
        <v>0</v>
      </c>
      <c r="L178" s="2">
        <f t="shared" si="8"/>
        <v>0</v>
      </c>
      <c r="M178" s="2">
        <f t="shared" si="8"/>
        <v>0</v>
      </c>
      <c r="N178" s="2">
        <f>SUM(B178:M178)</f>
        <v>10259</v>
      </c>
      <c r="O178" s="10">
        <f>N178/O17</f>
        <v>0.52944212210352481</v>
      </c>
      <c r="P178" s="10">
        <f>O178+O98</f>
        <v>1</v>
      </c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</row>
    <row r="179" spans="1:37">
      <c r="A179" s="5">
        <v>1963</v>
      </c>
      <c r="B179" s="2">
        <f t="shared" ref="B179:M179" si="9">C18-B99</f>
        <v>0</v>
      </c>
      <c r="C179" s="2">
        <f t="shared" si="9"/>
        <v>0</v>
      </c>
      <c r="D179" s="2">
        <f t="shared" si="9"/>
        <v>0</v>
      </c>
      <c r="E179" s="2">
        <f t="shared" si="9"/>
        <v>0</v>
      </c>
      <c r="F179" s="2">
        <f t="shared" si="9"/>
        <v>2128</v>
      </c>
      <c r="G179" s="2">
        <f t="shared" si="9"/>
        <v>2136</v>
      </c>
      <c r="H179" s="2">
        <f t="shared" si="9"/>
        <v>5357</v>
      </c>
      <c r="I179" s="2">
        <f t="shared" si="9"/>
        <v>3959</v>
      </c>
      <c r="J179" s="2">
        <f t="shared" si="9"/>
        <v>102</v>
      </c>
      <c r="K179" s="2">
        <f t="shared" si="9"/>
        <v>0</v>
      </c>
      <c r="L179" s="2">
        <f t="shared" si="9"/>
        <v>0</v>
      </c>
      <c r="M179" s="2">
        <f t="shared" si="9"/>
        <v>0</v>
      </c>
      <c r="N179" s="2">
        <f>SUM(B179:M179)</f>
        <v>13682</v>
      </c>
      <c r="O179" s="10">
        <f>N179/O18</f>
        <v>0.5045915544901346</v>
      </c>
      <c r="P179" s="10">
        <f>O179+O99</f>
        <v>1</v>
      </c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</row>
    <row r="180" spans="1:37">
      <c r="A180" s="5">
        <v>1964</v>
      </c>
      <c r="B180" s="2">
        <f t="shared" ref="B180:M180" si="10">C19-B100</f>
        <v>0</v>
      </c>
      <c r="C180" s="2">
        <f t="shared" si="10"/>
        <v>0</v>
      </c>
      <c r="D180" s="2">
        <f t="shared" si="10"/>
        <v>0</v>
      </c>
      <c r="E180" s="2">
        <f t="shared" si="10"/>
        <v>0</v>
      </c>
      <c r="F180" s="2">
        <f t="shared" si="10"/>
        <v>1523</v>
      </c>
      <c r="G180" s="2">
        <f t="shared" si="10"/>
        <v>2381</v>
      </c>
      <c r="H180" s="2">
        <f t="shared" si="10"/>
        <v>2618</v>
      </c>
      <c r="I180" s="2">
        <f t="shared" si="10"/>
        <v>1196</v>
      </c>
      <c r="J180" s="2">
        <f t="shared" si="10"/>
        <v>84</v>
      </c>
      <c r="K180" s="2">
        <f t="shared" si="10"/>
        <v>0</v>
      </c>
      <c r="L180" s="2">
        <f t="shared" si="10"/>
        <v>0</v>
      </c>
      <c r="M180" s="2">
        <f t="shared" si="10"/>
        <v>0</v>
      </c>
      <c r="N180" s="2">
        <f>SUM(B180:M180)</f>
        <v>7802</v>
      </c>
      <c r="O180" s="10">
        <f>N180/O19</f>
        <v>0.34589466217414433</v>
      </c>
      <c r="P180" s="10">
        <f>O180+O100</f>
        <v>1</v>
      </c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</row>
    <row r="181" spans="1:37">
      <c r="A181" s="5">
        <v>1965</v>
      </c>
      <c r="B181" s="2">
        <f t="shared" ref="B181:M181" si="11">C20-B101</f>
        <v>0</v>
      </c>
      <c r="C181" s="2">
        <f t="shared" si="11"/>
        <v>0</v>
      </c>
      <c r="D181" s="2">
        <f t="shared" si="11"/>
        <v>0</v>
      </c>
      <c r="E181" s="2">
        <f t="shared" si="11"/>
        <v>0</v>
      </c>
      <c r="F181" s="2">
        <f t="shared" si="11"/>
        <v>0</v>
      </c>
      <c r="G181" s="2">
        <f t="shared" si="11"/>
        <v>4295</v>
      </c>
      <c r="H181" s="2">
        <f t="shared" si="11"/>
        <v>4505</v>
      </c>
      <c r="I181" s="2">
        <f t="shared" si="11"/>
        <v>2772</v>
      </c>
      <c r="J181" s="2">
        <f t="shared" si="11"/>
        <v>0</v>
      </c>
      <c r="K181" s="2">
        <f t="shared" si="11"/>
        <v>0</v>
      </c>
      <c r="L181" s="2">
        <f t="shared" si="11"/>
        <v>0</v>
      </c>
      <c r="M181" s="2">
        <f t="shared" si="11"/>
        <v>0</v>
      </c>
      <c r="N181" s="2">
        <f>SUM(B181:M181)</f>
        <v>11572</v>
      </c>
      <c r="O181" s="10">
        <f>N181/O20</f>
        <v>0.46101748934305409</v>
      </c>
      <c r="P181" s="10">
        <f>O181+O101</f>
        <v>1</v>
      </c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</row>
    <row r="182" spans="1:37">
      <c r="A182" s="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0"/>
      <c r="P182" s="10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</row>
    <row r="183" spans="1:37">
      <c r="A183" s="5">
        <v>1966</v>
      </c>
      <c r="B183" s="2">
        <f t="shared" ref="B183:M183" si="12">C22-B103</f>
        <v>0</v>
      </c>
      <c r="C183" s="2">
        <f t="shared" si="12"/>
        <v>0</v>
      </c>
      <c r="D183" s="2">
        <f t="shared" si="12"/>
        <v>0</v>
      </c>
      <c r="E183" s="2">
        <f t="shared" si="12"/>
        <v>0</v>
      </c>
      <c r="F183" s="2">
        <f t="shared" si="12"/>
        <v>3217</v>
      </c>
      <c r="G183" s="2">
        <f t="shared" si="12"/>
        <v>2215</v>
      </c>
      <c r="H183" s="2">
        <f t="shared" si="12"/>
        <v>3997</v>
      </c>
      <c r="I183" s="2">
        <f t="shared" si="12"/>
        <v>3417</v>
      </c>
      <c r="J183" s="2">
        <f t="shared" si="12"/>
        <v>475</v>
      </c>
      <c r="K183" s="2">
        <f t="shared" si="12"/>
        <v>0</v>
      </c>
      <c r="L183" s="2">
        <f t="shared" si="12"/>
        <v>0</v>
      </c>
      <c r="M183" s="2">
        <f t="shared" si="12"/>
        <v>0</v>
      </c>
      <c r="N183" s="2">
        <f>SUM(B183:M183)</f>
        <v>13321</v>
      </c>
      <c r="O183" s="10">
        <f>N183/O22</f>
        <v>0.50037562917887457</v>
      </c>
      <c r="P183" s="10">
        <f>O183+O103</f>
        <v>1</v>
      </c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</row>
    <row r="184" spans="1:37">
      <c r="A184" s="5">
        <v>1967</v>
      </c>
      <c r="B184" s="2">
        <f t="shared" ref="B184:M184" si="13">C23-B104</f>
        <v>0</v>
      </c>
      <c r="C184" s="2">
        <f t="shared" si="13"/>
        <v>0</v>
      </c>
      <c r="D184" s="2">
        <f t="shared" si="13"/>
        <v>0</v>
      </c>
      <c r="E184" s="2">
        <f t="shared" si="13"/>
        <v>0</v>
      </c>
      <c r="F184" s="2">
        <f t="shared" si="13"/>
        <v>0</v>
      </c>
      <c r="G184" s="2">
        <f t="shared" si="13"/>
        <v>562</v>
      </c>
      <c r="H184" s="2">
        <f t="shared" si="13"/>
        <v>4800</v>
      </c>
      <c r="I184" s="2">
        <f t="shared" si="13"/>
        <v>5659</v>
      </c>
      <c r="J184" s="2">
        <f t="shared" si="13"/>
        <v>246</v>
      </c>
      <c r="K184" s="2">
        <f t="shared" si="13"/>
        <v>0</v>
      </c>
      <c r="L184" s="2">
        <f t="shared" si="13"/>
        <v>0</v>
      </c>
      <c r="M184" s="2">
        <f t="shared" si="13"/>
        <v>0</v>
      </c>
      <c r="N184" s="2">
        <f>SUM(B184:M184)</f>
        <v>11267</v>
      </c>
      <c r="O184" s="10">
        <f>N184/O23</f>
        <v>0.43668850044571916</v>
      </c>
      <c r="P184" s="10">
        <f>O184+O104</f>
        <v>1</v>
      </c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</row>
    <row r="185" spans="1:37">
      <c r="A185" s="5">
        <v>1968</v>
      </c>
      <c r="B185" s="2">
        <f t="shared" ref="B185:M185" si="14">C24-B105</f>
        <v>0</v>
      </c>
      <c r="C185" s="2">
        <f t="shared" si="14"/>
        <v>0</v>
      </c>
      <c r="D185" s="2">
        <f t="shared" si="14"/>
        <v>0</v>
      </c>
      <c r="E185" s="2">
        <f t="shared" si="14"/>
        <v>0</v>
      </c>
      <c r="F185" s="2">
        <f t="shared" si="14"/>
        <v>0</v>
      </c>
      <c r="G185" s="2">
        <f t="shared" si="14"/>
        <v>286</v>
      </c>
      <c r="H185" s="2">
        <f t="shared" si="14"/>
        <v>8229</v>
      </c>
      <c r="I185" s="2">
        <f t="shared" si="14"/>
        <v>3232</v>
      </c>
      <c r="J185" s="2">
        <f t="shared" si="14"/>
        <v>0</v>
      </c>
      <c r="K185" s="2">
        <f t="shared" si="14"/>
        <v>0</v>
      </c>
      <c r="L185" s="2">
        <f t="shared" si="14"/>
        <v>0</v>
      </c>
      <c r="M185" s="2">
        <f t="shared" si="14"/>
        <v>0</v>
      </c>
      <c r="N185" s="2">
        <f>SUM(B185:M185)</f>
        <v>11747</v>
      </c>
      <c r="O185" s="10">
        <f>N185/O24</f>
        <v>0.47048221723806471</v>
      </c>
      <c r="P185" s="10">
        <f>O185+O105</f>
        <v>1</v>
      </c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</row>
    <row r="186" spans="1:37">
      <c r="A186" s="5">
        <v>1969</v>
      </c>
      <c r="B186" s="2">
        <f t="shared" ref="B186:M186" si="15">C25-B106</f>
        <v>0</v>
      </c>
      <c r="C186" s="2">
        <f t="shared" si="15"/>
        <v>0</v>
      </c>
      <c r="D186" s="2">
        <f t="shared" si="15"/>
        <v>0</v>
      </c>
      <c r="E186" s="2">
        <f t="shared" si="15"/>
        <v>0</v>
      </c>
      <c r="F186" s="2">
        <f t="shared" si="15"/>
        <v>0</v>
      </c>
      <c r="G186" s="2">
        <f t="shared" si="15"/>
        <v>2854</v>
      </c>
      <c r="H186" s="2">
        <f t="shared" si="15"/>
        <v>5268</v>
      </c>
      <c r="I186" s="2">
        <f t="shared" si="15"/>
        <v>5005</v>
      </c>
      <c r="J186" s="2">
        <f t="shared" si="15"/>
        <v>144</v>
      </c>
      <c r="K186" s="2">
        <f t="shared" si="15"/>
        <v>0</v>
      </c>
      <c r="L186" s="2">
        <f t="shared" si="15"/>
        <v>0</v>
      </c>
      <c r="M186" s="2">
        <f t="shared" si="15"/>
        <v>0</v>
      </c>
      <c r="N186" s="2">
        <f>SUM(B186:M186)</f>
        <v>13271</v>
      </c>
      <c r="O186" s="10">
        <f>N186/O25</f>
        <v>0.63919660918986609</v>
      </c>
      <c r="P186" s="10">
        <f>O186+O106</f>
        <v>1</v>
      </c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</row>
    <row r="187" spans="1:37">
      <c r="A187" s="5">
        <v>1970</v>
      </c>
      <c r="B187" s="2">
        <f t="shared" ref="B187:M187" si="16">C26-B107</f>
        <v>0</v>
      </c>
      <c r="C187" s="2">
        <f t="shared" si="16"/>
        <v>0</v>
      </c>
      <c r="D187" s="2">
        <f t="shared" si="16"/>
        <v>0</v>
      </c>
      <c r="E187" s="2">
        <f t="shared" si="16"/>
        <v>0</v>
      </c>
      <c r="F187" s="2">
        <f t="shared" si="16"/>
        <v>0</v>
      </c>
      <c r="G187" s="2">
        <f t="shared" si="16"/>
        <v>843</v>
      </c>
      <c r="H187" s="2">
        <f t="shared" si="16"/>
        <v>6704</v>
      </c>
      <c r="I187" s="2">
        <f t="shared" si="16"/>
        <v>3380</v>
      </c>
      <c r="J187" s="2">
        <f t="shared" si="16"/>
        <v>27</v>
      </c>
      <c r="K187" s="2">
        <f t="shared" si="16"/>
        <v>0</v>
      </c>
      <c r="L187" s="2">
        <f t="shared" si="16"/>
        <v>0</v>
      </c>
      <c r="M187" s="2">
        <f t="shared" si="16"/>
        <v>0</v>
      </c>
      <c r="N187" s="2">
        <f>SUM(B187:M187)</f>
        <v>10954</v>
      </c>
      <c r="O187" s="10">
        <f>N187/O26</f>
        <v>0.37951702872189308</v>
      </c>
      <c r="P187" s="10">
        <f>O187+O107</f>
        <v>1</v>
      </c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</row>
    <row r="188" spans="1:37">
      <c r="A188" s="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0"/>
      <c r="P188" s="10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</row>
    <row r="189" spans="1:37">
      <c r="A189" s="5">
        <v>1971</v>
      </c>
      <c r="B189" s="2">
        <f t="shared" ref="B189:M189" si="17">C28-B109</f>
        <v>0</v>
      </c>
      <c r="C189" s="2">
        <f t="shared" si="17"/>
        <v>0</v>
      </c>
      <c r="D189" s="2">
        <f t="shared" si="17"/>
        <v>0</v>
      </c>
      <c r="E189" s="2">
        <f t="shared" si="17"/>
        <v>0</v>
      </c>
      <c r="F189" s="2">
        <f t="shared" si="17"/>
        <v>0</v>
      </c>
      <c r="G189" s="2">
        <f t="shared" si="17"/>
        <v>900</v>
      </c>
      <c r="H189" s="2">
        <f t="shared" si="17"/>
        <v>6164</v>
      </c>
      <c r="I189" s="2">
        <f t="shared" si="17"/>
        <v>3352</v>
      </c>
      <c r="J189" s="2">
        <f t="shared" si="17"/>
        <v>91</v>
      </c>
      <c r="K189" s="2">
        <f t="shared" si="17"/>
        <v>0</v>
      </c>
      <c r="L189" s="2">
        <f t="shared" si="17"/>
        <v>0</v>
      </c>
      <c r="M189" s="2">
        <f t="shared" si="17"/>
        <v>0</v>
      </c>
      <c r="N189" s="2">
        <f>SUM(B189:M189)</f>
        <v>10507</v>
      </c>
      <c r="O189" s="10">
        <f>N189/O28</f>
        <v>0.41667988578680204</v>
      </c>
      <c r="P189" s="10">
        <f>O189+O109</f>
        <v>1</v>
      </c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</row>
    <row r="190" spans="1:37">
      <c r="A190" s="5">
        <v>1972</v>
      </c>
      <c r="B190" s="2">
        <f t="shared" ref="B190:M190" si="18">C29-B110</f>
        <v>0</v>
      </c>
      <c r="C190" s="2">
        <f t="shared" si="18"/>
        <v>0</v>
      </c>
      <c r="D190" s="2">
        <f t="shared" si="18"/>
        <v>0</v>
      </c>
      <c r="E190" s="2">
        <f t="shared" si="18"/>
        <v>0</v>
      </c>
      <c r="F190" s="2">
        <f t="shared" si="18"/>
        <v>0</v>
      </c>
      <c r="G190" s="2">
        <f t="shared" si="18"/>
        <v>1438</v>
      </c>
      <c r="H190" s="2">
        <f t="shared" si="18"/>
        <v>4664</v>
      </c>
      <c r="I190" s="2">
        <f t="shared" si="18"/>
        <v>2611</v>
      </c>
      <c r="J190" s="2">
        <f t="shared" si="18"/>
        <v>0</v>
      </c>
      <c r="K190" s="2">
        <f t="shared" si="18"/>
        <v>0</v>
      </c>
      <c r="L190" s="2">
        <f t="shared" si="18"/>
        <v>0</v>
      </c>
      <c r="M190" s="2">
        <f t="shared" si="18"/>
        <v>0</v>
      </c>
      <c r="N190" s="2">
        <f>SUM(B190:M190)</f>
        <v>8713</v>
      </c>
      <c r="O190" s="10">
        <f>N190/O29</f>
        <v>0.47500408875320288</v>
      </c>
      <c r="P190" s="10">
        <f>O190+O110</f>
        <v>1</v>
      </c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</row>
    <row r="191" spans="1:37">
      <c r="A191" s="5">
        <v>1973</v>
      </c>
      <c r="B191" s="2">
        <f t="shared" ref="B191:M191" si="19">C30-B111</f>
        <v>0</v>
      </c>
      <c r="C191" s="2">
        <f t="shared" si="19"/>
        <v>0</v>
      </c>
      <c r="D191" s="2">
        <f t="shared" si="19"/>
        <v>0</v>
      </c>
      <c r="E191" s="2">
        <f t="shared" si="19"/>
        <v>0</v>
      </c>
      <c r="F191" s="2">
        <f t="shared" si="19"/>
        <v>0</v>
      </c>
      <c r="G191" s="2">
        <f t="shared" si="19"/>
        <v>1436</v>
      </c>
      <c r="H191" s="2">
        <f t="shared" si="19"/>
        <v>4513</v>
      </c>
      <c r="I191" s="2">
        <f t="shared" si="19"/>
        <v>3943</v>
      </c>
      <c r="J191" s="2">
        <f t="shared" si="19"/>
        <v>186</v>
      </c>
      <c r="K191" s="2">
        <f t="shared" si="19"/>
        <v>0</v>
      </c>
      <c r="L191" s="2">
        <f t="shared" si="19"/>
        <v>0</v>
      </c>
      <c r="M191" s="2">
        <f t="shared" si="19"/>
        <v>0</v>
      </c>
      <c r="N191" s="2">
        <f>SUM(B191:M191)</f>
        <v>10078</v>
      </c>
      <c r="O191" s="10">
        <f>N191/O30</f>
        <v>0.49331832199324488</v>
      </c>
      <c r="P191" s="10">
        <f>O191+O111</f>
        <v>1</v>
      </c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</row>
    <row r="192" spans="1:37">
      <c r="A192" s="5">
        <v>1974</v>
      </c>
      <c r="B192" s="2">
        <f t="shared" ref="B192:M192" si="20">C31-B112</f>
        <v>0</v>
      </c>
      <c r="C192" s="2">
        <f t="shared" si="20"/>
        <v>0</v>
      </c>
      <c r="D192" s="2">
        <f t="shared" si="20"/>
        <v>0</v>
      </c>
      <c r="E192" s="2">
        <f t="shared" si="20"/>
        <v>0</v>
      </c>
      <c r="F192" s="2">
        <f t="shared" si="20"/>
        <v>13</v>
      </c>
      <c r="G192" s="2">
        <f t="shared" si="20"/>
        <v>2897</v>
      </c>
      <c r="H192" s="2">
        <f t="shared" si="20"/>
        <v>5110</v>
      </c>
      <c r="I192" s="2">
        <f t="shared" si="20"/>
        <v>1660</v>
      </c>
      <c r="J192" s="2">
        <f t="shared" si="20"/>
        <v>60</v>
      </c>
      <c r="K192" s="2">
        <f t="shared" si="20"/>
        <v>0</v>
      </c>
      <c r="L192" s="2">
        <f t="shared" si="20"/>
        <v>0</v>
      </c>
      <c r="M192" s="2">
        <f t="shared" si="20"/>
        <v>0</v>
      </c>
      <c r="N192" s="2">
        <f>SUM(B192:M192)</f>
        <v>9740</v>
      </c>
      <c r="O192" s="10">
        <f>N192/O31</f>
        <v>0.33991763802610458</v>
      </c>
      <c r="P192" s="10">
        <f>O192+O112</f>
        <v>1</v>
      </c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</row>
    <row r="193" spans="1:37">
      <c r="A193" s="5">
        <v>1975</v>
      </c>
      <c r="B193" s="2">
        <f t="shared" ref="B193:M193" si="21">C32-B113</f>
        <v>0</v>
      </c>
      <c r="C193" s="2">
        <f t="shared" si="21"/>
        <v>0</v>
      </c>
      <c r="D193" s="2">
        <f t="shared" si="21"/>
        <v>0</v>
      </c>
      <c r="E193" s="2">
        <f t="shared" si="21"/>
        <v>0</v>
      </c>
      <c r="F193" s="2">
        <f t="shared" si="21"/>
        <v>215</v>
      </c>
      <c r="G193" s="2">
        <f t="shared" si="21"/>
        <v>708</v>
      </c>
      <c r="H193" s="2">
        <f t="shared" si="21"/>
        <v>5936</v>
      </c>
      <c r="I193" s="2">
        <f t="shared" si="21"/>
        <v>3513</v>
      </c>
      <c r="J193" s="2">
        <f t="shared" si="21"/>
        <v>427</v>
      </c>
      <c r="K193" s="2">
        <f t="shared" si="21"/>
        <v>0</v>
      </c>
      <c r="L193" s="2">
        <f t="shared" si="21"/>
        <v>0</v>
      </c>
      <c r="M193" s="2">
        <f t="shared" si="21"/>
        <v>0</v>
      </c>
      <c r="N193" s="2">
        <f>SUM(B193:M193)</f>
        <v>10799</v>
      </c>
      <c r="O193" s="10">
        <f>N193/O32</f>
        <v>0.38679752140119633</v>
      </c>
      <c r="P193" s="10">
        <f>O193+O113</f>
        <v>1</v>
      </c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</row>
    <row r="194" spans="1:37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0"/>
      <c r="P194" s="10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</row>
    <row r="195" spans="1:37">
      <c r="A195" s="5">
        <v>1976</v>
      </c>
      <c r="B195" s="2">
        <f t="shared" ref="B195:M195" si="22">C34-B115</f>
        <v>0</v>
      </c>
      <c r="C195" s="2">
        <f t="shared" si="22"/>
        <v>0</v>
      </c>
      <c r="D195" s="2">
        <f t="shared" si="22"/>
        <v>0</v>
      </c>
      <c r="E195" s="2">
        <f t="shared" si="22"/>
        <v>0</v>
      </c>
      <c r="F195" s="2">
        <f t="shared" si="22"/>
        <v>0</v>
      </c>
      <c r="G195" s="2">
        <f t="shared" si="22"/>
        <v>3021</v>
      </c>
      <c r="H195" s="2">
        <f t="shared" si="22"/>
        <v>5260</v>
      </c>
      <c r="I195" s="2">
        <f t="shared" si="22"/>
        <v>4368</v>
      </c>
      <c r="J195" s="2">
        <f t="shared" si="22"/>
        <v>578</v>
      </c>
      <c r="K195" s="2">
        <f t="shared" si="22"/>
        <v>0</v>
      </c>
      <c r="L195" s="2">
        <f t="shared" si="22"/>
        <v>0</v>
      </c>
      <c r="M195" s="2">
        <f t="shared" si="22"/>
        <v>0</v>
      </c>
      <c r="N195" s="2">
        <f>SUM(B195:M195)</f>
        <v>13227</v>
      </c>
      <c r="O195" s="10">
        <f>N195/O34</f>
        <v>0.34254415496970009</v>
      </c>
      <c r="P195" s="10">
        <f>O195+O115</f>
        <v>1</v>
      </c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</row>
    <row r="196" spans="1:37">
      <c r="A196" s="5">
        <v>1977</v>
      </c>
      <c r="B196" s="2">
        <f t="shared" ref="B196:M196" si="23">C35-B116</f>
        <v>0</v>
      </c>
      <c r="C196" s="2">
        <f t="shared" si="23"/>
        <v>0</v>
      </c>
      <c r="D196" s="2">
        <f t="shared" si="23"/>
        <v>0</v>
      </c>
      <c r="E196" s="2">
        <f t="shared" si="23"/>
        <v>0</v>
      </c>
      <c r="F196" s="2">
        <f t="shared" si="23"/>
        <v>6</v>
      </c>
      <c r="G196" s="2">
        <f t="shared" si="23"/>
        <v>1873</v>
      </c>
      <c r="H196" s="2">
        <f t="shared" si="23"/>
        <v>5611</v>
      </c>
      <c r="I196" s="2">
        <f t="shared" si="23"/>
        <v>1232</v>
      </c>
      <c r="J196" s="2">
        <f t="shared" si="23"/>
        <v>0</v>
      </c>
      <c r="K196" s="2">
        <f t="shared" si="23"/>
        <v>0</v>
      </c>
      <c r="L196" s="2">
        <f t="shared" si="23"/>
        <v>0</v>
      </c>
      <c r="M196" s="2">
        <f t="shared" si="23"/>
        <v>0</v>
      </c>
      <c r="N196" s="2">
        <f>SUM(B196:M196)</f>
        <v>8722</v>
      </c>
      <c r="O196" s="10">
        <f>N196/O35</f>
        <v>0.44083901945918624</v>
      </c>
      <c r="P196" s="10">
        <f>O196+O116</f>
        <v>1</v>
      </c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</row>
    <row r="197" spans="1:37">
      <c r="A197" s="5">
        <v>1978</v>
      </c>
      <c r="B197" s="2">
        <f t="shared" ref="B197:M197" si="24">C36-B117</f>
        <v>0</v>
      </c>
      <c r="C197" s="2">
        <f t="shared" si="24"/>
        <v>0</v>
      </c>
      <c r="D197" s="2">
        <f t="shared" si="24"/>
        <v>0</v>
      </c>
      <c r="E197" s="2">
        <f t="shared" si="24"/>
        <v>0</v>
      </c>
      <c r="F197" s="2">
        <f t="shared" si="24"/>
        <v>0</v>
      </c>
      <c r="G197" s="2">
        <f t="shared" si="24"/>
        <v>2249</v>
      </c>
      <c r="H197" s="2">
        <f t="shared" si="24"/>
        <v>4467</v>
      </c>
      <c r="I197" s="2">
        <f t="shared" si="24"/>
        <v>5196</v>
      </c>
      <c r="J197" s="2">
        <f t="shared" si="24"/>
        <v>600</v>
      </c>
      <c r="K197" s="2">
        <f t="shared" si="24"/>
        <v>0</v>
      </c>
      <c r="L197" s="2">
        <f t="shared" si="24"/>
        <v>0</v>
      </c>
      <c r="M197" s="2">
        <f t="shared" si="24"/>
        <v>0</v>
      </c>
      <c r="N197" s="2">
        <f>SUM(B197:M197)</f>
        <v>12512</v>
      </c>
      <c r="O197" s="10">
        <f>N197/O36</f>
        <v>0.48662103298070941</v>
      </c>
      <c r="P197" s="10">
        <f>O197+O117</f>
        <v>1</v>
      </c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</row>
    <row r="198" spans="1:37">
      <c r="A198" s="5">
        <v>1979</v>
      </c>
      <c r="B198" s="2">
        <f t="shared" ref="B198:M198" si="25">C37-B118</f>
        <v>0</v>
      </c>
      <c r="C198" s="2">
        <f t="shared" si="25"/>
        <v>0</v>
      </c>
      <c r="D198" s="2">
        <f t="shared" si="25"/>
        <v>0</v>
      </c>
      <c r="E198" s="2">
        <f t="shared" si="25"/>
        <v>0</v>
      </c>
      <c r="F198" s="2">
        <f t="shared" si="25"/>
        <v>11</v>
      </c>
      <c r="G198" s="2">
        <f t="shared" si="25"/>
        <v>45</v>
      </c>
      <c r="H198" s="2">
        <f t="shared" si="25"/>
        <v>4601</v>
      </c>
      <c r="I198" s="2">
        <f t="shared" si="25"/>
        <v>5338</v>
      </c>
      <c r="J198" s="2">
        <f t="shared" si="25"/>
        <v>395</v>
      </c>
      <c r="K198" s="2">
        <f t="shared" si="25"/>
        <v>0</v>
      </c>
      <c r="L198" s="2">
        <f t="shared" si="25"/>
        <v>0</v>
      </c>
      <c r="M198" s="2">
        <f t="shared" si="25"/>
        <v>0</v>
      </c>
      <c r="N198" s="2">
        <f>SUM(B198:M198)</f>
        <v>10390</v>
      </c>
      <c r="O198" s="10">
        <f>N198/O37</f>
        <v>0.50346465086979697</v>
      </c>
      <c r="P198" s="10">
        <f>O198+O118</f>
        <v>1</v>
      </c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</row>
    <row r="199" spans="1:37">
      <c r="A199" s="5">
        <v>1980</v>
      </c>
      <c r="B199" s="2">
        <f t="shared" ref="B199:M199" si="26">C38-B119</f>
        <v>0</v>
      </c>
      <c r="C199" s="2">
        <f t="shared" si="26"/>
        <v>0</v>
      </c>
      <c r="D199" s="2">
        <f t="shared" si="26"/>
        <v>0</v>
      </c>
      <c r="E199" s="2">
        <f t="shared" si="26"/>
        <v>0</v>
      </c>
      <c r="F199" s="2">
        <f t="shared" si="26"/>
        <v>0</v>
      </c>
      <c r="G199" s="2">
        <f t="shared" si="26"/>
        <v>3575</v>
      </c>
      <c r="H199" s="2">
        <f t="shared" si="26"/>
        <v>5275</v>
      </c>
      <c r="I199" s="2">
        <f t="shared" si="26"/>
        <v>2390</v>
      </c>
      <c r="J199" s="2">
        <f t="shared" si="26"/>
        <v>67</v>
      </c>
      <c r="K199" s="2">
        <f t="shared" si="26"/>
        <v>0</v>
      </c>
      <c r="L199" s="2">
        <f t="shared" si="26"/>
        <v>0</v>
      </c>
      <c r="M199" s="2">
        <f t="shared" si="26"/>
        <v>0</v>
      </c>
      <c r="N199" s="2">
        <f>SUM(B199:M199)</f>
        <v>11307</v>
      </c>
      <c r="O199" s="10">
        <f>N199/O38</f>
        <v>0.41165762551425344</v>
      </c>
      <c r="P199" s="10">
        <f>O199+O119</f>
        <v>1</v>
      </c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</row>
    <row r="200" spans="1:37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0"/>
      <c r="P200" s="10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</row>
    <row r="201" spans="1:37">
      <c r="A201" s="5">
        <v>1981</v>
      </c>
      <c r="B201" s="2">
        <f t="shared" ref="B201:M201" si="27">C40-B121</f>
        <v>0</v>
      </c>
      <c r="C201" s="2">
        <f t="shared" si="27"/>
        <v>0</v>
      </c>
      <c r="D201" s="2">
        <f t="shared" si="27"/>
        <v>0</v>
      </c>
      <c r="E201" s="2">
        <f t="shared" si="27"/>
        <v>7</v>
      </c>
      <c r="F201" s="2">
        <f t="shared" si="27"/>
        <v>0</v>
      </c>
      <c r="G201" s="2">
        <f t="shared" si="27"/>
        <v>4879</v>
      </c>
      <c r="H201" s="2">
        <f t="shared" si="27"/>
        <v>3134</v>
      </c>
      <c r="I201" s="2">
        <f t="shared" si="27"/>
        <v>2216</v>
      </c>
      <c r="J201" s="2">
        <f t="shared" si="27"/>
        <v>89</v>
      </c>
      <c r="K201" s="2">
        <f t="shared" si="27"/>
        <v>0</v>
      </c>
      <c r="L201" s="2">
        <f t="shared" si="27"/>
        <v>0</v>
      </c>
      <c r="M201" s="2">
        <f t="shared" si="27"/>
        <v>0</v>
      </c>
      <c r="N201" s="2">
        <f>SUM(B201:M201)</f>
        <v>10325</v>
      </c>
      <c r="O201" s="10">
        <f>N201/O40</f>
        <v>0.5551970747970103</v>
      </c>
      <c r="P201" s="10">
        <f>O201+O121</f>
        <v>1</v>
      </c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</row>
    <row r="202" spans="1:37">
      <c r="A202" s="5">
        <v>1982</v>
      </c>
      <c r="B202" s="2">
        <f t="shared" ref="B202:M202" si="28">C41-B122</f>
        <v>0</v>
      </c>
      <c r="C202" s="2">
        <f t="shared" si="28"/>
        <v>0</v>
      </c>
      <c r="D202" s="2">
        <f t="shared" si="28"/>
        <v>0</v>
      </c>
      <c r="E202" s="2">
        <f t="shared" si="28"/>
        <v>0</v>
      </c>
      <c r="F202" s="2">
        <f t="shared" si="28"/>
        <v>0</v>
      </c>
      <c r="G202" s="2">
        <f t="shared" si="28"/>
        <v>2739</v>
      </c>
      <c r="H202" s="2">
        <f t="shared" si="28"/>
        <v>6238</v>
      </c>
      <c r="I202" s="2">
        <f t="shared" si="28"/>
        <v>5926</v>
      </c>
      <c r="J202" s="2">
        <f t="shared" si="28"/>
        <v>1363</v>
      </c>
      <c r="K202" s="2">
        <f t="shared" si="28"/>
        <v>0</v>
      </c>
      <c r="L202" s="2">
        <f t="shared" si="28"/>
        <v>0</v>
      </c>
      <c r="M202" s="2">
        <f t="shared" si="28"/>
        <v>0</v>
      </c>
      <c r="N202" s="2">
        <f>SUM(B202:M202)</f>
        <v>16266</v>
      </c>
      <c r="O202" s="10">
        <f>N202/O41</f>
        <v>0.59380133610776475</v>
      </c>
      <c r="P202" s="10">
        <f>O202+O122</f>
        <v>1</v>
      </c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</row>
    <row r="203" spans="1:37">
      <c r="A203" s="5">
        <v>1983</v>
      </c>
      <c r="B203" s="2">
        <f t="shared" ref="B203:M203" si="29">C42-B123</f>
        <v>0</v>
      </c>
      <c r="C203" s="2">
        <f t="shared" si="29"/>
        <v>0</v>
      </c>
      <c r="D203" s="2">
        <f t="shared" si="29"/>
        <v>0</v>
      </c>
      <c r="E203" s="2">
        <f t="shared" si="29"/>
        <v>0</v>
      </c>
      <c r="F203" s="2">
        <f t="shared" si="29"/>
        <v>0</v>
      </c>
      <c r="G203" s="2">
        <f t="shared" si="29"/>
        <v>1748</v>
      </c>
      <c r="H203" s="2">
        <f t="shared" si="29"/>
        <v>5443</v>
      </c>
      <c r="I203" s="2">
        <f t="shared" si="29"/>
        <v>3016</v>
      </c>
      <c r="J203" s="2">
        <f t="shared" si="29"/>
        <v>625</v>
      </c>
      <c r="K203" s="2">
        <f t="shared" si="29"/>
        <v>0</v>
      </c>
      <c r="L203" s="2">
        <f t="shared" si="29"/>
        <v>0</v>
      </c>
      <c r="M203" s="2">
        <f t="shared" si="29"/>
        <v>0</v>
      </c>
      <c r="N203" s="2">
        <f>SUM(B203:M203)</f>
        <v>10832</v>
      </c>
      <c r="O203" s="10">
        <f>N203/O42</f>
        <v>0.42858273324364959</v>
      </c>
      <c r="P203" s="10">
        <f>O203+O123</f>
        <v>1</v>
      </c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</row>
    <row r="204" spans="1:37">
      <c r="A204" s="5">
        <v>1984</v>
      </c>
      <c r="B204" s="2">
        <f t="shared" ref="B204:M204" si="30">C43-B124</f>
        <v>0</v>
      </c>
      <c r="C204" s="2">
        <f t="shared" si="30"/>
        <v>0</v>
      </c>
      <c r="D204" s="2">
        <f t="shared" si="30"/>
        <v>0</v>
      </c>
      <c r="E204" s="2">
        <f t="shared" si="30"/>
        <v>0</v>
      </c>
      <c r="F204" s="2">
        <f t="shared" si="30"/>
        <v>0</v>
      </c>
      <c r="G204" s="2">
        <f t="shared" si="30"/>
        <v>2444</v>
      </c>
      <c r="H204" s="2">
        <f t="shared" si="30"/>
        <v>6623</v>
      </c>
      <c r="I204" s="2">
        <f t="shared" si="30"/>
        <v>3705</v>
      </c>
      <c r="J204" s="2">
        <f t="shared" si="30"/>
        <v>702</v>
      </c>
      <c r="K204" s="2">
        <f t="shared" si="30"/>
        <v>0</v>
      </c>
      <c r="L204" s="2">
        <f t="shared" si="30"/>
        <v>0</v>
      </c>
      <c r="M204" s="2">
        <f t="shared" si="30"/>
        <v>0</v>
      </c>
      <c r="N204" s="2">
        <f>SUM(B204:M204)</f>
        <v>13474</v>
      </c>
      <c r="O204" s="10">
        <f>N204/O43</f>
        <v>0.4647008104845663</v>
      </c>
      <c r="P204" s="10">
        <f>O204+O124</f>
        <v>1</v>
      </c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</row>
    <row r="205" spans="1:37">
      <c r="A205" s="5">
        <v>1985</v>
      </c>
      <c r="B205" s="2">
        <f t="shared" ref="B205:M205" si="31">C44-B125</f>
        <v>0</v>
      </c>
      <c r="C205" s="2">
        <f t="shared" si="31"/>
        <v>0</v>
      </c>
      <c r="D205" s="2">
        <f t="shared" si="31"/>
        <v>0</v>
      </c>
      <c r="E205" s="2">
        <f t="shared" si="31"/>
        <v>0</v>
      </c>
      <c r="F205" s="2">
        <f t="shared" si="31"/>
        <v>0</v>
      </c>
      <c r="G205" s="2">
        <f t="shared" si="31"/>
        <v>4957</v>
      </c>
      <c r="H205" s="2">
        <f t="shared" si="31"/>
        <v>4562</v>
      </c>
      <c r="I205" s="2">
        <f t="shared" si="31"/>
        <v>2924</v>
      </c>
      <c r="J205" s="2">
        <f t="shared" si="31"/>
        <v>394</v>
      </c>
      <c r="K205" s="2">
        <f t="shared" si="31"/>
        <v>0</v>
      </c>
      <c r="L205" s="2">
        <f t="shared" si="31"/>
        <v>0</v>
      </c>
      <c r="M205" s="2">
        <f t="shared" si="31"/>
        <v>0</v>
      </c>
      <c r="N205" s="2">
        <f>SUM(B205:M205)</f>
        <v>12837</v>
      </c>
      <c r="O205" s="10">
        <f>N205/O44</f>
        <v>0.55501751048467296</v>
      </c>
      <c r="P205" s="10">
        <f>O205+O125</f>
        <v>1</v>
      </c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</row>
    <row r="206" spans="1:37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0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</row>
    <row r="207" spans="1:37">
      <c r="A207" s="5">
        <v>1986</v>
      </c>
      <c r="B207" s="2">
        <f t="shared" ref="B207:M207" si="32">C46-B127</f>
        <v>0</v>
      </c>
      <c r="C207" s="2">
        <f t="shared" si="32"/>
        <v>0</v>
      </c>
      <c r="D207" s="2">
        <f t="shared" si="32"/>
        <v>0</v>
      </c>
      <c r="E207" s="2">
        <f t="shared" si="32"/>
        <v>0</v>
      </c>
      <c r="F207" s="2">
        <f t="shared" si="32"/>
        <v>0</v>
      </c>
      <c r="G207" s="2">
        <f t="shared" si="32"/>
        <v>7575</v>
      </c>
      <c r="H207" s="2">
        <f t="shared" si="32"/>
        <v>5256</v>
      </c>
      <c r="I207" s="2">
        <f t="shared" si="32"/>
        <v>1985</v>
      </c>
      <c r="J207" s="2">
        <f t="shared" si="32"/>
        <v>0</v>
      </c>
      <c r="K207" s="2">
        <f t="shared" si="32"/>
        <v>0</v>
      </c>
      <c r="L207" s="2">
        <f t="shared" si="32"/>
        <v>0</v>
      </c>
      <c r="M207" s="2">
        <f t="shared" si="32"/>
        <v>0</v>
      </c>
      <c r="N207" s="2">
        <f>SUM(B207:M207)</f>
        <v>14816</v>
      </c>
      <c r="O207" s="10">
        <f>N207/O46</f>
        <v>0.55028970435299362</v>
      </c>
      <c r="P207" s="10">
        <f>O207+O127</f>
        <v>1</v>
      </c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</row>
    <row r="208" spans="1:37">
      <c r="A208" s="5">
        <v>1987</v>
      </c>
      <c r="B208" s="2">
        <f t="shared" ref="B208:M208" si="33">C47-B128</f>
        <v>0</v>
      </c>
      <c r="C208" s="2">
        <f t="shared" si="33"/>
        <v>0</v>
      </c>
      <c r="D208" s="2">
        <f t="shared" si="33"/>
        <v>0</v>
      </c>
      <c r="E208" s="2">
        <f t="shared" si="33"/>
        <v>0</v>
      </c>
      <c r="F208" s="2">
        <f t="shared" si="33"/>
        <v>0</v>
      </c>
      <c r="G208" s="2">
        <f t="shared" si="33"/>
        <v>4741</v>
      </c>
      <c r="H208" s="2">
        <f t="shared" si="33"/>
        <v>5114</v>
      </c>
      <c r="I208" s="2">
        <f t="shared" si="33"/>
        <v>1879</v>
      </c>
      <c r="J208" s="2">
        <f t="shared" si="33"/>
        <v>93</v>
      </c>
      <c r="K208" s="2">
        <f t="shared" si="33"/>
        <v>0</v>
      </c>
      <c r="L208" s="2">
        <f t="shared" si="33"/>
        <v>0</v>
      </c>
      <c r="M208" s="2">
        <f t="shared" si="33"/>
        <v>0</v>
      </c>
      <c r="N208" s="2">
        <f>SUM(B208:M208)</f>
        <v>11827</v>
      </c>
      <c r="O208" s="10">
        <f>N208/O47</f>
        <v>0.49867183876544252</v>
      </c>
      <c r="P208" s="10">
        <f>O208+O128</f>
        <v>1</v>
      </c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</row>
    <row r="209" spans="1:37">
      <c r="A209" s="5">
        <v>1988</v>
      </c>
      <c r="B209" s="2">
        <f t="shared" ref="B209:M209" si="34">C48-B129</f>
        <v>0</v>
      </c>
      <c r="C209" s="2">
        <f t="shared" si="34"/>
        <v>0</v>
      </c>
      <c r="D209" s="2">
        <f t="shared" si="34"/>
        <v>0</v>
      </c>
      <c r="E209" s="2">
        <f t="shared" si="34"/>
        <v>0</v>
      </c>
      <c r="F209" s="2">
        <f t="shared" si="34"/>
        <v>0</v>
      </c>
      <c r="G209" s="2">
        <f t="shared" si="34"/>
        <v>7049</v>
      </c>
      <c r="H209" s="2">
        <f t="shared" si="34"/>
        <v>3827</v>
      </c>
      <c r="I209" s="2">
        <f t="shared" si="34"/>
        <v>4532</v>
      </c>
      <c r="J209" s="2">
        <f t="shared" si="34"/>
        <v>394</v>
      </c>
      <c r="K209" s="2">
        <f t="shared" si="34"/>
        <v>0</v>
      </c>
      <c r="L209" s="2">
        <f t="shared" si="34"/>
        <v>0</v>
      </c>
      <c r="M209" s="2">
        <f t="shared" si="34"/>
        <v>0</v>
      </c>
      <c r="N209" s="2">
        <f>SUM(B209:M209)</f>
        <v>15802</v>
      </c>
      <c r="O209" s="10">
        <f>N209/O48</f>
        <v>0.47941506629046449</v>
      </c>
      <c r="P209" s="10">
        <f>O209+O129</f>
        <v>1</v>
      </c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</row>
    <row r="210" spans="1:37">
      <c r="A210" s="5">
        <v>1989</v>
      </c>
      <c r="B210" s="2">
        <f t="shared" ref="B210:M210" si="35">C49-B130</f>
        <v>0</v>
      </c>
      <c r="C210" s="2">
        <f t="shared" si="35"/>
        <v>0</v>
      </c>
      <c r="D210" s="2">
        <f t="shared" si="35"/>
        <v>0</v>
      </c>
      <c r="E210" s="2">
        <f t="shared" si="35"/>
        <v>0</v>
      </c>
      <c r="F210" s="2">
        <f t="shared" si="35"/>
        <v>0</v>
      </c>
      <c r="G210" s="2">
        <f t="shared" si="35"/>
        <v>3403</v>
      </c>
      <c r="H210" s="2">
        <f t="shared" si="35"/>
        <v>4371</v>
      </c>
      <c r="I210" s="2">
        <f t="shared" si="35"/>
        <v>3404</v>
      </c>
      <c r="J210" s="2">
        <f t="shared" si="35"/>
        <v>0</v>
      </c>
      <c r="K210" s="2">
        <f t="shared" si="35"/>
        <v>0</v>
      </c>
      <c r="L210" s="2">
        <f t="shared" si="35"/>
        <v>0</v>
      </c>
      <c r="M210" s="2">
        <f t="shared" si="35"/>
        <v>0</v>
      </c>
      <c r="N210" s="2">
        <f>SUM(B210:M210)</f>
        <v>11178</v>
      </c>
      <c r="O210" s="10">
        <f>N210/O49</f>
        <v>0.45238577036707273</v>
      </c>
      <c r="P210" s="10">
        <f>O210+O130</f>
        <v>1</v>
      </c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</row>
    <row r="211" spans="1:37">
      <c r="A211" s="4">
        <v>1990</v>
      </c>
      <c r="B211" s="2">
        <f t="shared" ref="B211:M211" si="36">C50-B131</f>
        <v>0</v>
      </c>
      <c r="C211" s="2">
        <f t="shared" si="36"/>
        <v>0</v>
      </c>
      <c r="D211" s="2">
        <f t="shared" si="36"/>
        <v>0</v>
      </c>
      <c r="E211" s="2">
        <f t="shared" si="36"/>
        <v>0</v>
      </c>
      <c r="F211" s="2">
        <f t="shared" si="36"/>
        <v>0</v>
      </c>
      <c r="G211" s="2">
        <f t="shared" si="36"/>
        <v>2958</v>
      </c>
      <c r="H211" s="2">
        <f t="shared" si="36"/>
        <v>5064</v>
      </c>
      <c r="I211" s="2">
        <f t="shared" si="36"/>
        <v>3151</v>
      </c>
      <c r="J211" s="2">
        <f t="shared" si="36"/>
        <v>804</v>
      </c>
      <c r="K211" s="2">
        <f t="shared" si="36"/>
        <v>0</v>
      </c>
      <c r="L211" s="2">
        <f t="shared" si="36"/>
        <v>0</v>
      </c>
      <c r="M211" s="2">
        <f t="shared" si="36"/>
        <v>0</v>
      </c>
      <c r="N211" s="2">
        <f>SUM(B211:M211)</f>
        <v>11977</v>
      </c>
      <c r="O211" s="10">
        <f>N211/O50</f>
        <v>0.46521654690231112</v>
      </c>
      <c r="P211" s="10">
        <f>O211+O131</f>
        <v>1</v>
      </c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</row>
    <row r="212" spans="1:37">
      <c r="A212" s="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0"/>
      <c r="P212" s="10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</row>
    <row r="213" spans="1:37">
      <c r="A213" s="5">
        <v>1991</v>
      </c>
      <c r="B213" s="2">
        <f t="shared" ref="B213:M213" si="37">C52-B133</f>
        <v>0</v>
      </c>
      <c r="C213" s="2">
        <f t="shared" si="37"/>
        <v>0</v>
      </c>
      <c r="D213" s="2">
        <f t="shared" si="37"/>
        <v>0</v>
      </c>
      <c r="E213" s="2">
        <f t="shared" si="37"/>
        <v>0</v>
      </c>
      <c r="F213" s="2">
        <f t="shared" si="37"/>
        <v>0</v>
      </c>
      <c r="G213" s="2">
        <f t="shared" si="37"/>
        <v>3764</v>
      </c>
      <c r="H213" s="2">
        <f t="shared" si="37"/>
        <v>4273</v>
      </c>
      <c r="I213" s="2">
        <f t="shared" si="37"/>
        <v>2629</v>
      </c>
      <c r="J213" s="2">
        <f t="shared" si="37"/>
        <v>0</v>
      </c>
      <c r="K213" s="2">
        <f t="shared" si="37"/>
        <v>0</v>
      </c>
      <c r="L213" s="2">
        <f t="shared" si="37"/>
        <v>0</v>
      </c>
      <c r="M213" s="2">
        <f t="shared" si="37"/>
        <v>0</v>
      </c>
      <c r="N213" s="2">
        <f>SUM(B213:M213)</f>
        <v>10666</v>
      </c>
      <c r="O213" s="10">
        <f>N213/O52</f>
        <v>0.5115587529976019</v>
      </c>
      <c r="P213" s="10">
        <f>O213+O133</f>
        <v>1</v>
      </c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</row>
    <row r="214" spans="1:37">
      <c r="A214" s="5">
        <v>1992</v>
      </c>
      <c r="B214" s="2">
        <f t="shared" ref="B214:M214" si="38">C53-B134</f>
        <v>0</v>
      </c>
      <c r="C214" s="2">
        <f t="shared" si="38"/>
        <v>0</v>
      </c>
      <c r="D214" s="2">
        <f t="shared" si="38"/>
        <v>0</v>
      </c>
      <c r="E214" s="2">
        <f t="shared" si="38"/>
        <v>0</v>
      </c>
      <c r="F214" s="2">
        <f t="shared" si="38"/>
        <v>0</v>
      </c>
      <c r="G214" s="2">
        <f t="shared" si="38"/>
        <v>813</v>
      </c>
      <c r="H214" s="2">
        <f t="shared" si="38"/>
        <v>3644</v>
      </c>
      <c r="I214" s="2">
        <f t="shared" si="38"/>
        <v>2622</v>
      </c>
      <c r="J214" s="2">
        <f t="shared" si="38"/>
        <v>6</v>
      </c>
      <c r="K214" s="2">
        <f t="shared" si="38"/>
        <v>0</v>
      </c>
      <c r="L214" s="2">
        <f t="shared" si="38"/>
        <v>0</v>
      </c>
      <c r="M214" s="2">
        <f t="shared" si="38"/>
        <v>0</v>
      </c>
      <c r="N214" s="2">
        <f>SUM(B214:M214)</f>
        <v>7085</v>
      </c>
      <c r="O214" s="10">
        <f>N214/O53</f>
        <v>0.8588919869075039</v>
      </c>
      <c r="P214" s="10">
        <f>O214+O134</f>
        <v>1</v>
      </c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</row>
    <row r="215" spans="1:37">
      <c r="A215" s="5">
        <v>1993</v>
      </c>
      <c r="B215" s="2">
        <f t="shared" ref="B215:M215" si="39">C54-B135</f>
        <v>0</v>
      </c>
      <c r="C215" s="2">
        <f t="shared" si="39"/>
        <v>0</v>
      </c>
      <c r="D215" s="2">
        <f t="shared" si="39"/>
        <v>0</v>
      </c>
      <c r="E215" s="2">
        <f t="shared" si="39"/>
        <v>0</v>
      </c>
      <c r="F215" s="2">
        <f t="shared" si="39"/>
        <v>0</v>
      </c>
      <c r="G215" s="2">
        <f t="shared" si="39"/>
        <v>3541</v>
      </c>
      <c r="H215" s="2">
        <f t="shared" si="39"/>
        <v>4252</v>
      </c>
      <c r="I215" s="2">
        <f t="shared" si="39"/>
        <v>4002</v>
      </c>
      <c r="J215" s="2">
        <f t="shared" si="39"/>
        <v>41</v>
      </c>
      <c r="K215" s="2">
        <f t="shared" si="39"/>
        <v>0</v>
      </c>
      <c r="L215" s="2">
        <f t="shared" si="39"/>
        <v>0</v>
      </c>
      <c r="M215" s="2">
        <f t="shared" si="39"/>
        <v>0</v>
      </c>
      <c r="N215" s="2">
        <f>SUM(B215:M215)</f>
        <v>11836</v>
      </c>
      <c r="O215" s="10">
        <f>N215/O54</f>
        <v>0.90179047619047614</v>
      </c>
      <c r="P215" s="10">
        <f>O215+O135</f>
        <v>1</v>
      </c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</row>
    <row r="216" spans="1:37">
      <c r="A216" s="5">
        <v>1994</v>
      </c>
      <c r="B216" s="2">
        <f t="shared" ref="B216:M216" si="40">C55-B136</f>
        <v>0</v>
      </c>
      <c r="C216" s="2">
        <f t="shared" si="40"/>
        <v>0</v>
      </c>
      <c r="D216" s="2">
        <f t="shared" si="40"/>
        <v>0</v>
      </c>
      <c r="E216" s="2">
        <f t="shared" si="40"/>
        <v>0</v>
      </c>
      <c r="F216" s="2">
        <f t="shared" si="40"/>
        <v>2176</v>
      </c>
      <c r="G216" s="2">
        <f t="shared" si="40"/>
        <v>7094</v>
      </c>
      <c r="H216" s="2">
        <f t="shared" si="40"/>
        <v>5140</v>
      </c>
      <c r="I216" s="2">
        <f t="shared" si="40"/>
        <v>5054</v>
      </c>
      <c r="J216" s="2">
        <f t="shared" si="40"/>
        <v>-15</v>
      </c>
      <c r="K216" s="2">
        <f t="shared" si="40"/>
        <v>0</v>
      </c>
      <c r="L216" s="2">
        <f t="shared" si="40"/>
        <v>0</v>
      </c>
      <c r="M216" s="2">
        <f t="shared" si="40"/>
        <v>0</v>
      </c>
      <c r="N216" s="2">
        <f>SUM(B216:M216)</f>
        <v>19449</v>
      </c>
      <c r="O216" s="10">
        <f>N216/O55</f>
        <v>0.62909173243627892</v>
      </c>
      <c r="P216" s="10">
        <f>O216+O136</f>
        <v>1</v>
      </c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</row>
    <row r="217" spans="1:37">
      <c r="A217" s="5">
        <v>1995</v>
      </c>
      <c r="B217" s="2">
        <f t="shared" ref="B217:M217" si="41">C56-B137</f>
        <v>0</v>
      </c>
      <c r="C217" s="2">
        <f t="shared" si="41"/>
        <v>0</v>
      </c>
      <c r="D217" s="2">
        <f t="shared" si="41"/>
        <v>0</v>
      </c>
      <c r="E217" s="2">
        <f t="shared" si="41"/>
        <v>0</v>
      </c>
      <c r="F217" s="2">
        <f t="shared" si="41"/>
        <v>0</v>
      </c>
      <c r="G217" s="2">
        <f t="shared" si="41"/>
        <v>1674</v>
      </c>
      <c r="H217" s="2">
        <f t="shared" si="41"/>
        <v>10260</v>
      </c>
      <c r="I217" s="2">
        <f t="shared" si="41"/>
        <v>5120</v>
      </c>
      <c r="J217" s="2">
        <f t="shared" si="41"/>
        <v>1161</v>
      </c>
      <c r="K217" s="2">
        <f t="shared" si="41"/>
        <v>0</v>
      </c>
      <c r="L217" s="2">
        <f t="shared" si="41"/>
        <v>0</v>
      </c>
      <c r="M217" s="2">
        <f t="shared" si="41"/>
        <v>0</v>
      </c>
      <c r="N217" s="2">
        <f>SUM(B217:M217)</f>
        <v>18215</v>
      </c>
      <c r="O217" s="10">
        <f>N217/O56</f>
        <v>0.54153288143655609</v>
      </c>
      <c r="P217" s="10">
        <f>O217+O137</f>
        <v>1</v>
      </c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</row>
    <row r="218" spans="1:37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0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</row>
    <row r="219" spans="1:37">
      <c r="A219" s="5">
        <v>1996</v>
      </c>
      <c r="B219" s="2">
        <f t="shared" ref="B219:M219" si="42">C58-B139</f>
        <v>0</v>
      </c>
      <c r="C219" s="2">
        <f t="shared" si="42"/>
        <v>0</v>
      </c>
      <c r="D219" s="2">
        <f t="shared" si="42"/>
        <v>0</v>
      </c>
      <c r="E219" s="2">
        <f t="shared" si="42"/>
        <v>0</v>
      </c>
      <c r="F219" s="2">
        <f t="shared" si="42"/>
        <v>0</v>
      </c>
      <c r="G219" s="2">
        <f t="shared" si="42"/>
        <v>4645</v>
      </c>
      <c r="H219" s="2">
        <f t="shared" si="42"/>
        <v>3515</v>
      </c>
      <c r="I219" s="2">
        <f t="shared" si="42"/>
        <v>2771</v>
      </c>
      <c r="J219" s="2">
        <f t="shared" si="42"/>
        <v>133</v>
      </c>
      <c r="K219" s="2">
        <f t="shared" si="42"/>
        <v>0</v>
      </c>
      <c r="L219" s="2">
        <f t="shared" si="42"/>
        <v>0</v>
      </c>
      <c r="M219" s="2">
        <f t="shared" si="42"/>
        <v>0</v>
      </c>
      <c r="N219" s="2">
        <f>SUM(B219:M219)</f>
        <v>11064</v>
      </c>
      <c r="O219" s="10">
        <f>N219/O58</f>
        <v>0.44263082093134903</v>
      </c>
      <c r="P219" s="10">
        <f>O219+O139</f>
        <v>1</v>
      </c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</row>
    <row r="220" spans="1:37">
      <c r="A220" s="5">
        <v>1997</v>
      </c>
      <c r="B220" s="2">
        <f t="shared" ref="B220:M220" si="43">C59-B140</f>
        <v>0</v>
      </c>
      <c r="C220" s="2">
        <f t="shared" si="43"/>
        <v>0</v>
      </c>
      <c r="D220" s="2">
        <f t="shared" si="43"/>
        <v>0</v>
      </c>
      <c r="E220" s="2">
        <f t="shared" si="43"/>
        <v>0</v>
      </c>
      <c r="F220" s="2">
        <f t="shared" si="43"/>
        <v>0</v>
      </c>
      <c r="G220" s="2">
        <f t="shared" si="43"/>
        <v>2719</v>
      </c>
      <c r="H220" s="2">
        <f t="shared" si="43"/>
        <v>7419</v>
      </c>
      <c r="I220" s="2">
        <f t="shared" si="43"/>
        <v>3651</v>
      </c>
      <c r="J220" s="2">
        <f t="shared" si="43"/>
        <v>409</v>
      </c>
      <c r="K220" s="2">
        <f t="shared" si="43"/>
        <v>0</v>
      </c>
      <c r="L220" s="2">
        <f t="shared" si="43"/>
        <v>0</v>
      </c>
      <c r="M220" s="2">
        <f t="shared" si="43"/>
        <v>0</v>
      </c>
      <c r="N220" s="2">
        <f>SUM(B220:M220)</f>
        <v>14198</v>
      </c>
      <c r="O220" s="10">
        <f>N220/O59</f>
        <v>0.54429748897834007</v>
      </c>
      <c r="P220" s="10">
        <f>O220+O140</f>
        <v>1</v>
      </c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</row>
    <row r="221" spans="1:37">
      <c r="A221" s="5">
        <v>1998</v>
      </c>
      <c r="B221" s="2">
        <f t="shared" ref="B221:M221" si="44">C60-B141</f>
        <v>0</v>
      </c>
      <c r="C221" s="2">
        <f t="shared" si="44"/>
        <v>0</v>
      </c>
      <c r="D221" s="2">
        <f t="shared" si="44"/>
        <v>0</v>
      </c>
      <c r="E221" s="2">
        <f t="shared" si="44"/>
        <v>0</v>
      </c>
      <c r="F221" s="2">
        <f t="shared" si="44"/>
        <v>0</v>
      </c>
      <c r="G221" s="2">
        <f t="shared" si="44"/>
        <v>4809</v>
      </c>
      <c r="H221" s="2">
        <f t="shared" si="44"/>
        <v>5065</v>
      </c>
      <c r="I221" s="2">
        <f t="shared" si="44"/>
        <v>3595</v>
      </c>
      <c r="J221" s="2">
        <f t="shared" si="44"/>
        <v>258</v>
      </c>
      <c r="K221" s="2">
        <f t="shared" si="44"/>
        <v>0</v>
      </c>
      <c r="L221" s="2">
        <f t="shared" si="44"/>
        <v>0</v>
      </c>
      <c r="M221" s="2">
        <f t="shared" si="44"/>
        <v>0</v>
      </c>
      <c r="N221" s="2">
        <f>SUM(B221:M221)</f>
        <v>13727</v>
      </c>
      <c r="O221" s="10">
        <f>N221/O60</f>
        <v>0.51909695961276658</v>
      </c>
      <c r="P221" s="10">
        <f>O221+O141</f>
        <v>1</v>
      </c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</row>
    <row r="222" spans="1:37">
      <c r="A222" s="5">
        <v>1999</v>
      </c>
      <c r="B222" s="2">
        <f t="shared" ref="B222:M222" si="45">C61-B142</f>
        <v>0</v>
      </c>
      <c r="C222" s="2">
        <f t="shared" si="45"/>
        <v>0</v>
      </c>
      <c r="D222" s="2">
        <f t="shared" si="45"/>
        <v>0</v>
      </c>
      <c r="E222" s="2">
        <f t="shared" si="45"/>
        <v>0</v>
      </c>
      <c r="F222" s="2">
        <f t="shared" si="45"/>
        <v>0</v>
      </c>
      <c r="G222" s="2">
        <f t="shared" si="45"/>
        <v>4961</v>
      </c>
      <c r="H222" s="2">
        <f t="shared" si="45"/>
        <v>6533</v>
      </c>
      <c r="I222" s="2">
        <f t="shared" si="45"/>
        <v>3707</v>
      </c>
      <c r="J222" s="2">
        <f t="shared" si="45"/>
        <v>992</v>
      </c>
      <c r="K222" s="2">
        <f t="shared" si="45"/>
        <v>0</v>
      </c>
      <c r="L222" s="2">
        <f t="shared" si="45"/>
        <v>0</v>
      </c>
      <c r="M222" s="2">
        <f t="shared" si="45"/>
        <v>0</v>
      </c>
      <c r="N222" s="2">
        <f>SUM(B222:M222)</f>
        <v>16193</v>
      </c>
      <c r="O222" s="10">
        <f>N222/O61</f>
        <v>0.52930408917072536</v>
      </c>
      <c r="P222" s="10">
        <f>O222+O142</f>
        <v>1</v>
      </c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</row>
    <row r="223" spans="1:37">
      <c r="A223" s="5">
        <v>2000</v>
      </c>
      <c r="B223" s="2">
        <f t="shared" ref="B223:M223" si="46">C62-B143</f>
        <v>0</v>
      </c>
      <c r="C223" s="2">
        <f t="shared" si="46"/>
        <v>0</v>
      </c>
      <c r="D223" s="2">
        <f t="shared" si="46"/>
        <v>0</v>
      </c>
      <c r="E223" s="2">
        <f t="shared" si="46"/>
        <v>0</v>
      </c>
      <c r="F223" s="2">
        <f t="shared" si="46"/>
        <v>556</v>
      </c>
      <c r="G223" s="2">
        <f t="shared" si="46"/>
        <v>5662</v>
      </c>
      <c r="H223" s="2">
        <f t="shared" si="46"/>
        <v>4151</v>
      </c>
      <c r="I223" s="2">
        <f t="shared" si="46"/>
        <v>3535</v>
      </c>
      <c r="J223" s="2">
        <f t="shared" si="46"/>
        <v>169</v>
      </c>
      <c r="K223" s="2">
        <f t="shared" si="46"/>
        <v>0</v>
      </c>
      <c r="L223" s="2">
        <f t="shared" si="46"/>
        <v>0</v>
      </c>
      <c r="M223" s="2">
        <f t="shared" si="46"/>
        <v>0</v>
      </c>
      <c r="N223" s="2">
        <f>SUM(B223:M223)</f>
        <v>14073</v>
      </c>
      <c r="O223" s="10">
        <f>N223/O62</f>
        <v>0.43413746298124384</v>
      </c>
      <c r="P223" s="10">
        <f>O223+O143</f>
        <v>1</v>
      </c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</row>
    <row r="224" spans="1:37">
      <c r="A224" s="5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</row>
    <row r="225" spans="1:37">
      <c r="A225" s="5">
        <v>2001</v>
      </c>
      <c r="B225" s="2">
        <f t="shared" ref="B225:M225" si="47">C64-B145</f>
        <v>0</v>
      </c>
      <c r="C225" s="2">
        <f t="shared" si="47"/>
        <v>0</v>
      </c>
      <c r="D225" s="2">
        <f t="shared" si="47"/>
        <v>0</v>
      </c>
      <c r="E225" s="2">
        <f t="shared" si="47"/>
        <v>0</v>
      </c>
      <c r="F225" s="2">
        <f t="shared" si="47"/>
        <v>0</v>
      </c>
      <c r="G225" s="2">
        <f t="shared" si="47"/>
        <v>3654</v>
      </c>
      <c r="H225" s="2">
        <f t="shared" si="47"/>
        <v>3997</v>
      </c>
      <c r="I225" s="2">
        <f t="shared" si="47"/>
        <v>5154</v>
      </c>
      <c r="J225" s="2">
        <f t="shared" si="47"/>
        <v>657</v>
      </c>
      <c r="K225" s="2">
        <f t="shared" si="47"/>
        <v>0</v>
      </c>
      <c r="L225" s="2">
        <f t="shared" si="47"/>
        <v>0</v>
      </c>
      <c r="M225" s="2">
        <f t="shared" si="47"/>
        <v>0</v>
      </c>
      <c r="N225" s="2">
        <f>SUM(B225:M225)</f>
        <v>13462</v>
      </c>
      <c r="O225" s="10">
        <f>N225/O64</f>
        <v>0.52883406662476429</v>
      </c>
      <c r="P225" s="10">
        <f>O225+O145</f>
        <v>1</v>
      </c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</row>
    <row r="226" spans="1:37">
      <c r="A226" s="5">
        <v>2002</v>
      </c>
      <c r="B226" s="2">
        <f t="shared" ref="B226:M226" si="48">C65-B146</f>
        <v>0</v>
      </c>
      <c r="C226" s="2">
        <f t="shared" si="48"/>
        <v>0</v>
      </c>
      <c r="D226" s="2">
        <f t="shared" si="48"/>
        <v>0</v>
      </c>
      <c r="E226" s="2">
        <f t="shared" si="48"/>
        <v>0</v>
      </c>
      <c r="F226" s="2">
        <f t="shared" si="48"/>
        <v>0</v>
      </c>
      <c r="G226" s="2">
        <f t="shared" si="48"/>
        <v>3996</v>
      </c>
      <c r="H226" s="2">
        <f t="shared" si="48"/>
        <v>5599</v>
      </c>
      <c r="I226" s="2">
        <f t="shared" si="48"/>
        <v>3096</v>
      </c>
      <c r="J226" s="2">
        <f t="shared" si="48"/>
        <v>0</v>
      </c>
      <c r="K226" s="2">
        <f t="shared" si="48"/>
        <v>0</v>
      </c>
      <c r="L226" s="2">
        <f t="shared" si="48"/>
        <v>0</v>
      </c>
      <c r="M226" s="2">
        <f t="shared" si="48"/>
        <v>0</v>
      </c>
      <c r="N226" s="2">
        <f>SUM(B226:M226)</f>
        <v>12691</v>
      </c>
      <c r="O226" s="10">
        <f>N226/O65</f>
        <v>0.48667408060743184</v>
      </c>
      <c r="P226" s="10">
        <f>O226+O146</f>
        <v>1</v>
      </c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</row>
    <row r="227" spans="1:37">
      <c r="A227" s="5">
        <v>2003</v>
      </c>
      <c r="B227" s="2">
        <f t="shared" ref="B227:M227" si="49">C66-B147</f>
        <v>0</v>
      </c>
      <c r="C227" s="2">
        <f t="shared" si="49"/>
        <v>0</v>
      </c>
      <c r="D227" s="2">
        <f t="shared" si="49"/>
        <v>0</v>
      </c>
      <c r="E227" s="2">
        <f t="shared" si="49"/>
        <v>0</v>
      </c>
      <c r="F227" s="2">
        <f t="shared" si="49"/>
        <v>0</v>
      </c>
      <c r="G227" s="2">
        <f t="shared" si="49"/>
        <v>0</v>
      </c>
      <c r="H227" s="2">
        <f t="shared" si="49"/>
        <v>6352</v>
      </c>
      <c r="I227" s="2">
        <f t="shared" si="49"/>
        <v>2858</v>
      </c>
      <c r="J227" s="2">
        <f t="shared" si="49"/>
        <v>0</v>
      </c>
      <c r="K227" s="2">
        <f t="shared" si="49"/>
        <v>0</v>
      </c>
      <c r="L227" s="2">
        <f t="shared" si="49"/>
        <v>0</v>
      </c>
      <c r="M227" s="2">
        <f t="shared" si="49"/>
        <v>0</v>
      </c>
      <c r="N227" s="2">
        <f>SUM(B227:M227)</f>
        <v>9210</v>
      </c>
      <c r="O227" s="10">
        <f>N227/O66</f>
        <v>0.52374182541939152</v>
      </c>
      <c r="P227" s="10">
        <f>O227+O147</f>
        <v>1</v>
      </c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</row>
    <row r="228" spans="1:37">
      <c r="A228" s="5">
        <v>2004</v>
      </c>
      <c r="B228" s="2">
        <f t="shared" ref="B228:M228" si="50">C67-B148</f>
        <v>0</v>
      </c>
      <c r="C228" s="2">
        <f t="shared" si="50"/>
        <v>0</v>
      </c>
      <c r="D228" s="2">
        <f t="shared" si="50"/>
        <v>0</v>
      </c>
      <c r="E228" s="2">
        <f t="shared" si="50"/>
        <v>0</v>
      </c>
      <c r="F228" s="2">
        <f t="shared" si="50"/>
        <v>0</v>
      </c>
      <c r="G228" s="2">
        <f t="shared" si="50"/>
        <v>0</v>
      </c>
      <c r="H228" s="2">
        <f t="shared" si="50"/>
        <v>237</v>
      </c>
      <c r="I228" s="2">
        <f t="shared" si="50"/>
        <v>175</v>
      </c>
      <c r="J228" s="2">
        <f t="shared" si="50"/>
        <v>0</v>
      </c>
      <c r="K228" s="2">
        <f t="shared" si="50"/>
        <v>0</v>
      </c>
      <c r="L228" s="2">
        <f t="shared" si="50"/>
        <v>223</v>
      </c>
      <c r="M228" s="2">
        <f t="shared" si="50"/>
        <v>0</v>
      </c>
      <c r="N228" s="2">
        <f>SUM(B228:M228)</f>
        <v>635</v>
      </c>
      <c r="O228" s="10">
        <f>N228/O67</f>
        <v>0.81514762516046213</v>
      </c>
      <c r="P228" s="10">
        <f>O228+O148</f>
        <v>1</v>
      </c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</row>
    <row r="229" spans="1:37">
      <c r="A229" s="5">
        <v>2005</v>
      </c>
      <c r="B229" s="2">
        <v>0</v>
      </c>
      <c r="C229" s="2">
        <v>0</v>
      </c>
      <c r="D229" s="2">
        <v>0</v>
      </c>
      <c r="E229" s="2">
        <v>0</v>
      </c>
      <c r="F229" s="2">
        <v>0</v>
      </c>
      <c r="G229" s="2">
        <v>167</v>
      </c>
      <c r="H229" s="2">
        <v>1096</v>
      </c>
      <c r="I229" s="2">
        <v>40</v>
      </c>
      <c r="J229" s="2">
        <v>0</v>
      </c>
      <c r="K229" s="2">
        <v>0</v>
      </c>
      <c r="L229" s="2">
        <v>0</v>
      </c>
      <c r="M229" s="2">
        <v>0</v>
      </c>
      <c r="N229" s="2">
        <f>SUM(B229:M229)</f>
        <v>1303</v>
      </c>
      <c r="O229" s="10">
        <f>N229/O68</f>
        <v>0.69903433476394849</v>
      </c>
      <c r="P229" s="10">
        <f>O229+O149</f>
        <v>1</v>
      </c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</row>
    <row r="230" spans="1:37">
      <c r="A230" s="5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</row>
    <row r="231" spans="1:37">
      <c r="A231" s="5">
        <v>2006</v>
      </c>
      <c r="B231" s="2">
        <v>0</v>
      </c>
      <c r="C231" s="2">
        <v>0</v>
      </c>
      <c r="D231" s="2">
        <v>0</v>
      </c>
      <c r="E231" s="2">
        <v>0</v>
      </c>
      <c r="F231" s="2">
        <v>60</v>
      </c>
      <c r="G231" s="2">
        <v>2115</v>
      </c>
      <c r="H231" s="2">
        <v>3749</v>
      </c>
      <c r="I231" s="2">
        <v>1165</v>
      </c>
      <c r="J231" s="2">
        <v>153</v>
      </c>
      <c r="K231" s="2">
        <v>0</v>
      </c>
      <c r="L231" s="2">
        <v>0</v>
      </c>
      <c r="M231" s="2">
        <v>0</v>
      </c>
      <c r="N231" s="2">
        <f>SUM(B231:M231)</f>
        <v>7242</v>
      </c>
      <c r="O231" s="10">
        <f>N231/O70</f>
        <v>0.6835299669655498</v>
      </c>
      <c r="P231" s="10">
        <f>O231+O151</f>
        <v>1</v>
      </c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</row>
    <row r="232" spans="1:37">
      <c r="A232" s="5">
        <v>2007</v>
      </c>
      <c r="B232" s="2">
        <v>0</v>
      </c>
      <c r="C232" s="2">
        <v>0</v>
      </c>
      <c r="D232" s="2">
        <v>0</v>
      </c>
      <c r="E232" s="2">
        <v>0</v>
      </c>
      <c r="F232" s="2">
        <v>0</v>
      </c>
      <c r="G232" s="2">
        <v>3048</v>
      </c>
      <c r="H232" s="2">
        <v>3775</v>
      </c>
      <c r="I232" s="2">
        <v>2136</v>
      </c>
      <c r="J232" s="2">
        <v>0</v>
      </c>
      <c r="K232" s="2">
        <v>0</v>
      </c>
      <c r="L232" s="2">
        <v>0</v>
      </c>
      <c r="M232" s="2">
        <v>0</v>
      </c>
      <c r="N232" s="2">
        <f>SUM(B232:M232)</f>
        <v>8959</v>
      </c>
      <c r="O232" s="10">
        <f>N232/O71</f>
        <v>0.60747219962028753</v>
      </c>
      <c r="P232" s="10">
        <f>O232+O152</f>
        <v>1</v>
      </c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</row>
    <row r="233" spans="1:37">
      <c r="A233" s="5">
        <v>2008</v>
      </c>
      <c r="B233" s="2">
        <f t="shared" ref="B233:M233" si="51">C72-B153</f>
        <v>0</v>
      </c>
      <c r="C233" s="2">
        <f t="shared" si="51"/>
        <v>0</v>
      </c>
      <c r="D233" s="2">
        <f t="shared" si="51"/>
        <v>0</v>
      </c>
      <c r="E233" s="2">
        <f t="shared" si="51"/>
        <v>0</v>
      </c>
      <c r="F233" s="2">
        <f t="shared" si="51"/>
        <v>0</v>
      </c>
      <c r="G233" s="2">
        <f t="shared" si="51"/>
        <v>3365</v>
      </c>
      <c r="H233" s="2">
        <f t="shared" si="51"/>
        <v>5236</v>
      </c>
      <c r="I233" s="2">
        <f t="shared" si="51"/>
        <v>3821</v>
      </c>
      <c r="J233" s="2">
        <f t="shared" si="51"/>
        <v>402</v>
      </c>
      <c r="K233" s="2">
        <f t="shared" si="51"/>
        <v>0</v>
      </c>
      <c r="L233" s="2">
        <f t="shared" si="51"/>
        <v>0</v>
      </c>
      <c r="M233" s="2">
        <f t="shared" si="51"/>
        <v>0</v>
      </c>
      <c r="N233" s="2">
        <f>SUM(B233:M233)</f>
        <v>12824</v>
      </c>
      <c r="O233" s="10">
        <f>N233/O72</f>
        <v>0.73561635977743356</v>
      </c>
      <c r="P233" s="10">
        <f>O233+O153</f>
        <v>1</v>
      </c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</row>
    <row r="234" spans="1:37">
      <c r="A234" s="5">
        <v>2009</v>
      </c>
      <c r="B234" s="2">
        <f t="shared" ref="B234:M234" si="52">C73-B154</f>
        <v>0</v>
      </c>
      <c r="C234" s="2">
        <f t="shared" si="52"/>
        <v>0</v>
      </c>
      <c r="D234" s="2">
        <f t="shared" si="52"/>
        <v>0</v>
      </c>
      <c r="E234" s="2">
        <f t="shared" si="52"/>
        <v>0</v>
      </c>
      <c r="F234" s="2">
        <f t="shared" si="52"/>
        <v>0</v>
      </c>
      <c r="G234" s="2">
        <f t="shared" si="52"/>
        <v>4589</v>
      </c>
      <c r="H234" s="2">
        <f t="shared" si="52"/>
        <v>3952</v>
      </c>
      <c r="I234" s="2">
        <f t="shared" si="52"/>
        <v>3698</v>
      </c>
      <c r="J234" s="2">
        <f t="shared" si="52"/>
        <v>476</v>
      </c>
      <c r="K234" s="2">
        <f t="shared" si="52"/>
        <v>0</v>
      </c>
      <c r="L234" s="2">
        <f t="shared" si="52"/>
        <v>0</v>
      </c>
      <c r="M234" s="2">
        <f t="shared" si="52"/>
        <v>0</v>
      </c>
      <c r="N234" s="2">
        <f>SUM(B234:M234)</f>
        <v>12715</v>
      </c>
      <c r="O234" s="10">
        <f>N234/O73</f>
        <v>0.67514469282642176</v>
      </c>
      <c r="P234" s="10">
        <f>O234+O154</f>
        <v>1</v>
      </c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</row>
    <row r="235" spans="1:37">
      <c r="A235" s="5">
        <v>2010</v>
      </c>
      <c r="B235" s="2">
        <f t="shared" ref="B235:M235" si="53">C74-B155</f>
        <v>0</v>
      </c>
      <c r="C235" s="2">
        <f t="shared" si="53"/>
        <v>0</v>
      </c>
      <c r="D235" s="2">
        <f t="shared" si="53"/>
        <v>0</v>
      </c>
      <c r="E235" s="2">
        <f t="shared" si="53"/>
        <v>0</v>
      </c>
      <c r="F235" s="2">
        <f t="shared" si="53"/>
        <v>0</v>
      </c>
      <c r="G235" s="2">
        <f t="shared" si="53"/>
        <v>1463</v>
      </c>
      <c r="H235" s="2">
        <f t="shared" si="53"/>
        <v>6073</v>
      </c>
      <c r="I235" s="2">
        <f t="shared" si="53"/>
        <v>3254</v>
      </c>
      <c r="J235" s="2">
        <f t="shared" si="53"/>
        <v>532</v>
      </c>
      <c r="K235" s="2">
        <f t="shared" si="53"/>
        <v>0</v>
      </c>
      <c r="L235" s="2">
        <f t="shared" si="53"/>
        <v>0</v>
      </c>
      <c r="M235" s="2">
        <f t="shared" si="53"/>
        <v>0</v>
      </c>
      <c r="N235" s="2">
        <f>SUM(B235:M235)</f>
        <v>11322</v>
      </c>
      <c r="O235" s="10">
        <f>N235/O74</f>
        <v>0.56077265973254087</v>
      </c>
      <c r="P235" s="10">
        <f>O235+O155</f>
        <v>1</v>
      </c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</row>
    <row r="236" spans="1:37">
      <c r="A236" s="5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0"/>
      <c r="P236" s="10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</row>
    <row r="237" spans="1:37">
      <c r="A237" s="5">
        <v>2011</v>
      </c>
      <c r="B237" s="2">
        <f t="shared" ref="B237" si="54">C76-B157</f>
        <v>0</v>
      </c>
      <c r="C237" s="2">
        <f t="shared" ref="C237" si="55">D76-C157</f>
        <v>0</v>
      </c>
      <c r="D237" s="2">
        <f t="shared" ref="D237" si="56">E76-D157</f>
        <v>0</v>
      </c>
      <c r="E237" s="2">
        <f t="shared" ref="E237" si="57">F76-E157</f>
        <v>0</v>
      </c>
      <c r="F237" s="2">
        <f t="shared" ref="F237" si="58">G76-F157</f>
        <v>0</v>
      </c>
      <c r="G237" s="2">
        <f t="shared" ref="G237" si="59">H76-G157</f>
        <v>3597</v>
      </c>
      <c r="H237" s="2">
        <f t="shared" ref="H237" si="60">I76-H157</f>
        <v>3862</v>
      </c>
      <c r="I237" s="2">
        <f t="shared" ref="I237" si="61">J76-I157</f>
        <v>2677</v>
      </c>
      <c r="J237" s="2">
        <f t="shared" ref="J237" si="62">K76-J157</f>
        <v>942</v>
      </c>
      <c r="K237" s="2">
        <f t="shared" ref="K237" si="63">L76-K157</f>
        <v>0</v>
      </c>
      <c r="L237" s="2">
        <f t="shared" ref="L237" si="64">M76-L157</f>
        <v>0</v>
      </c>
      <c r="M237" s="2">
        <f t="shared" ref="M237" si="65">N76-M157</f>
        <v>0</v>
      </c>
      <c r="N237" s="2">
        <f>SUM(B237:M237)</f>
        <v>11078</v>
      </c>
      <c r="O237" s="10">
        <f>N237/O76</f>
        <v>0.61926323438984854</v>
      </c>
      <c r="P237" s="10">
        <f>O237+O157</f>
        <v>1</v>
      </c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</row>
    <row r="238" spans="1:37">
      <c r="A238" s="5">
        <v>2012</v>
      </c>
      <c r="B238" s="2">
        <f t="shared" ref="B238" si="66">C77-B158</f>
        <v>0</v>
      </c>
      <c r="C238" s="2">
        <f t="shared" ref="C238" si="67">D77-C158</f>
        <v>0</v>
      </c>
      <c r="D238" s="2">
        <f t="shared" ref="D238" si="68">E77-D158</f>
        <v>0</v>
      </c>
      <c r="E238" s="2">
        <f t="shared" ref="E238" si="69">F77-E158</f>
        <v>0</v>
      </c>
      <c r="F238" s="2">
        <f t="shared" ref="F238" si="70">G77-F158</f>
        <v>2698</v>
      </c>
      <c r="G238" s="2">
        <f t="shared" ref="G238" si="71">H77-G158</f>
        <v>5030</v>
      </c>
      <c r="H238" s="2">
        <f t="shared" ref="H238" si="72">I77-H158</f>
        <v>3626</v>
      </c>
      <c r="I238" s="2">
        <f t="shared" ref="I238" si="73">J77-I158</f>
        <v>2436</v>
      </c>
      <c r="J238" s="2">
        <f t="shared" ref="J238" si="74">K77-J158</f>
        <v>0</v>
      </c>
      <c r="K238" s="2">
        <f t="shared" ref="K238" si="75">L77-K158</f>
        <v>0</v>
      </c>
      <c r="L238" s="2">
        <f t="shared" ref="L238" si="76">M77-L158</f>
        <v>0</v>
      </c>
      <c r="M238" s="2">
        <f t="shared" ref="M238" si="77">N77-M158</f>
        <v>0</v>
      </c>
      <c r="N238" s="2">
        <f>SUM(B238:M238)</f>
        <v>13790</v>
      </c>
      <c r="O238" s="10">
        <f>N238/O77</f>
        <v>0.51499421145012514</v>
      </c>
      <c r="P238" s="10">
        <f>O238+O158</f>
        <v>1</v>
      </c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</row>
    <row r="239" spans="1:37">
      <c r="A239" s="5">
        <v>2013</v>
      </c>
      <c r="B239" s="2">
        <f t="shared" ref="B239" si="78">C78-B159</f>
        <v>0</v>
      </c>
      <c r="C239" s="2">
        <f t="shared" ref="C239" si="79">D78-C159</f>
        <v>0</v>
      </c>
      <c r="D239" s="2">
        <f t="shared" ref="D239" si="80">E78-D159</f>
        <v>0</v>
      </c>
      <c r="E239" s="2">
        <f t="shared" ref="E239" si="81">F78-E159</f>
        <v>0</v>
      </c>
      <c r="F239" s="2">
        <f t="shared" ref="F239" si="82">G78-F159</f>
        <v>0</v>
      </c>
      <c r="G239" s="2">
        <f t="shared" ref="G239" si="83">H78-G159</f>
        <v>2632</v>
      </c>
      <c r="H239" s="2">
        <f t="shared" ref="H239" si="84">I78-H159</f>
        <v>3689</v>
      </c>
      <c r="I239" s="2">
        <f t="shared" ref="I239" si="85">J78-I159</f>
        <v>2870</v>
      </c>
      <c r="J239" s="2">
        <f t="shared" ref="J239" si="86">K78-J159</f>
        <v>1062</v>
      </c>
      <c r="K239" s="2">
        <f t="shared" ref="K239" si="87">L78-K159</f>
        <v>0</v>
      </c>
      <c r="L239" s="2">
        <f t="shared" ref="L239" si="88">M78-L159</f>
        <v>0</v>
      </c>
      <c r="M239" s="2">
        <f t="shared" ref="M239" si="89">N78-M159</f>
        <v>0</v>
      </c>
      <c r="N239" s="2">
        <f>SUM(B239:M239)</f>
        <v>10253</v>
      </c>
      <c r="O239" s="10">
        <f>N239/O78</f>
        <v>0.51027721096899414</v>
      </c>
      <c r="P239" s="10">
        <f>O239+O159</f>
        <v>1</v>
      </c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</row>
    <row r="240" spans="1:37">
      <c r="A240" s="5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0"/>
      <c r="P240" s="10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</row>
    <row r="241" spans="1:43" ht="15.75" thickBot="1">
      <c r="A241" s="13" t="s">
        <v>1</v>
      </c>
      <c r="B241" s="14">
        <f>SUM(B168:B239)</f>
        <v>0</v>
      </c>
      <c r="C241" s="14">
        <f t="shared" ref="C241:N241" si="90">SUM(C168:C239)</f>
        <v>0</v>
      </c>
      <c r="D241" s="14">
        <f t="shared" si="90"/>
        <v>0</v>
      </c>
      <c r="E241" s="14">
        <f t="shared" si="90"/>
        <v>383</v>
      </c>
      <c r="F241" s="14">
        <f t="shared" si="90"/>
        <v>20305</v>
      </c>
      <c r="G241" s="14">
        <f t="shared" si="90"/>
        <v>163617</v>
      </c>
      <c r="H241" s="14">
        <f t="shared" si="90"/>
        <v>274314</v>
      </c>
      <c r="I241" s="14">
        <f t="shared" si="90"/>
        <v>190103</v>
      </c>
      <c r="J241" s="14">
        <f t="shared" si="90"/>
        <v>26078</v>
      </c>
      <c r="K241" s="14">
        <f t="shared" si="90"/>
        <v>-635</v>
      </c>
      <c r="L241" s="14">
        <f t="shared" si="90"/>
        <v>66</v>
      </c>
      <c r="M241" s="14">
        <f t="shared" si="90"/>
        <v>0</v>
      </c>
      <c r="N241" s="14">
        <f t="shared" si="90"/>
        <v>674231</v>
      </c>
      <c r="O241" s="15">
        <f>N241/O80</f>
        <v>0.50653613430478817</v>
      </c>
      <c r="P241" s="10">
        <f>O241+O161</f>
        <v>1</v>
      </c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</row>
    <row r="242" spans="1:43" ht="16.5" thickTop="1" thickBot="1">
      <c r="A242" s="26" t="s">
        <v>2</v>
      </c>
      <c r="B242" s="27">
        <f>AVERAGE(B168:B239)</f>
        <v>0</v>
      </c>
      <c r="C242" s="27">
        <f t="shared" ref="C242:O242" si="91">AVERAGE(C168:C239)</f>
        <v>0</v>
      </c>
      <c r="D242" s="27">
        <f t="shared" si="91"/>
        <v>0</v>
      </c>
      <c r="E242" s="27">
        <f t="shared" si="91"/>
        <v>6.3833333333333337</v>
      </c>
      <c r="F242" s="27">
        <f t="shared" si="91"/>
        <v>338.41666666666669</v>
      </c>
      <c r="G242" s="27">
        <f t="shared" si="91"/>
        <v>2726.95</v>
      </c>
      <c r="H242" s="27">
        <f t="shared" si="91"/>
        <v>4571.8999999999996</v>
      </c>
      <c r="I242" s="27">
        <f t="shared" si="91"/>
        <v>3168.3833333333332</v>
      </c>
      <c r="J242" s="27">
        <f t="shared" si="91"/>
        <v>434.63333333333333</v>
      </c>
      <c r="K242" s="27">
        <f t="shared" si="91"/>
        <v>-10.583333333333334</v>
      </c>
      <c r="L242" s="27">
        <f t="shared" si="91"/>
        <v>1.1000000000000001</v>
      </c>
      <c r="M242" s="27">
        <f t="shared" si="91"/>
        <v>0</v>
      </c>
      <c r="N242" s="27">
        <f t="shared" si="91"/>
        <v>11237.183333333332</v>
      </c>
      <c r="O242" s="28">
        <f t="shared" si="91"/>
        <v>0.53825483459642565</v>
      </c>
      <c r="P242" s="10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</row>
    <row r="243" spans="1:43" ht="15.75" thickTop="1">
      <c r="A243" s="29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29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</row>
    <row r="244" spans="1:43">
      <c r="A244" s="16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8"/>
      <c r="AM244" s="18"/>
      <c r="AN244" s="18"/>
      <c r="AO244" s="18"/>
      <c r="AP244" s="18"/>
    </row>
    <row r="245" spans="1:43">
      <c r="A245" s="16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8"/>
      <c r="AM245" s="18"/>
      <c r="AN245" s="18"/>
      <c r="AO245" s="18"/>
      <c r="AP245" s="18"/>
      <c r="AQ245" s="18"/>
    </row>
    <row r="246" spans="1:43">
      <c r="A246" s="16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8"/>
      <c r="AM246" s="18"/>
      <c r="AN246" s="18"/>
      <c r="AO246" s="18"/>
      <c r="AP246" s="18"/>
      <c r="AQ246" s="18"/>
    </row>
    <row r="247" spans="1:43">
      <c r="A247" s="16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8"/>
      <c r="AM247" s="18"/>
      <c r="AN247" s="18"/>
      <c r="AO247" s="18"/>
      <c r="AP247" s="18"/>
      <c r="AQ247" s="18"/>
    </row>
    <row r="248" spans="1:43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8"/>
      <c r="AM248" s="18"/>
      <c r="AN248" s="18"/>
      <c r="AO248" s="18"/>
      <c r="AP248" s="18"/>
      <c r="AQ248" s="18"/>
    </row>
    <row r="249" spans="1:43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8"/>
      <c r="AM249" s="18"/>
      <c r="AN249" s="18"/>
      <c r="AO249" s="18"/>
      <c r="AP249" s="18"/>
    </row>
  </sheetData>
  <mergeCells count="9">
    <mergeCell ref="B2:O2"/>
    <mergeCell ref="B3:O3"/>
    <mergeCell ref="B4:O4"/>
    <mergeCell ref="A83:O83"/>
    <mergeCell ref="A165:O165"/>
    <mergeCell ref="A84:O84"/>
    <mergeCell ref="A85:O85"/>
    <mergeCell ref="A163:O163"/>
    <mergeCell ref="A164:O164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2" max="16383" man="1"/>
    <brk id="1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2"/>
  </sheetPr>
  <dimension ref="A1:S242"/>
  <sheetViews>
    <sheetView topLeftCell="A214" zoomScaleNormal="100" workbookViewId="0">
      <selection activeCell="O227" sqref="O22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3" t="s">
        <v>33</v>
      </c>
      <c r="M1" s="5"/>
      <c r="N1" s="5"/>
      <c r="O1" s="5"/>
      <c r="P1" s="5"/>
      <c r="Q1" s="16"/>
      <c r="R1" s="16"/>
      <c r="S1" s="16"/>
    </row>
    <row r="2" spans="1:19">
      <c r="A2" s="5"/>
      <c r="B2" s="35" t="s">
        <v>30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</row>
    <row r="3" spans="1:19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</row>
    <row r="4" spans="1:19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5"/>
      <c r="Q4" s="16"/>
      <c r="R4" s="16"/>
      <c r="S4" s="16"/>
    </row>
    <row r="5" spans="1:19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P5" s="5"/>
      <c r="Q5" s="16"/>
      <c r="R5" s="16"/>
      <c r="S5" s="16"/>
    </row>
    <row r="6" spans="1:19">
      <c r="A6" s="5"/>
      <c r="B6" s="16" t="s">
        <v>29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 t="s">
        <v>24</v>
      </c>
      <c r="P6" s="5"/>
      <c r="Q6" s="16"/>
      <c r="R6" s="16"/>
      <c r="S6" s="16"/>
    </row>
    <row r="7" spans="1:19">
      <c r="A7" s="5"/>
      <c r="B7" s="23" t="s">
        <v>0</v>
      </c>
      <c r="C7" s="17" t="s">
        <v>3</v>
      </c>
      <c r="D7" s="17" t="s">
        <v>4</v>
      </c>
      <c r="E7" s="17" t="s">
        <v>5</v>
      </c>
      <c r="F7" s="17" t="s">
        <v>6</v>
      </c>
      <c r="G7" s="17" t="s">
        <v>7</v>
      </c>
      <c r="H7" s="17" t="s">
        <v>8</v>
      </c>
      <c r="I7" s="17" t="s">
        <v>9</v>
      </c>
      <c r="J7" s="17" t="s">
        <v>10</v>
      </c>
      <c r="K7" s="17" t="s">
        <v>11</v>
      </c>
      <c r="L7" s="17" t="s">
        <v>12</v>
      </c>
      <c r="M7" s="17" t="s">
        <v>13</v>
      </c>
      <c r="N7" s="17" t="s">
        <v>14</v>
      </c>
      <c r="O7" s="17" t="s">
        <v>15</v>
      </c>
      <c r="P7" s="6"/>
      <c r="Q7" s="16"/>
      <c r="R7" s="16"/>
      <c r="S7" s="16"/>
    </row>
    <row r="8" spans="1:19">
      <c r="A8" s="5"/>
      <c r="B8" s="11">
        <v>1958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1035</v>
      </c>
      <c r="J8" s="3">
        <v>819</v>
      </c>
      <c r="K8" s="3">
        <v>3432</v>
      </c>
      <c r="L8" s="3">
        <v>401</v>
      </c>
      <c r="M8" s="3">
        <v>0</v>
      </c>
      <c r="N8" s="3">
        <v>0</v>
      </c>
      <c r="O8" s="3">
        <f>SUM(C8:N8)</f>
        <v>5687</v>
      </c>
      <c r="P8" s="5"/>
      <c r="Q8" s="16"/>
      <c r="R8" s="16"/>
      <c r="S8" s="16"/>
    </row>
    <row r="9" spans="1:19">
      <c r="A9" s="5"/>
      <c r="B9" s="16">
        <v>1959</v>
      </c>
      <c r="C9" s="2">
        <v>0</v>
      </c>
      <c r="D9" s="2">
        <v>0</v>
      </c>
      <c r="E9" s="2">
        <v>0</v>
      </c>
      <c r="F9" s="2">
        <v>0</v>
      </c>
      <c r="G9" s="2">
        <v>865</v>
      </c>
      <c r="H9" s="2">
        <v>1228</v>
      </c>
      <c r="I9" s="2">
        <v>9721</v>
      </c>
      <c r="J9" s="2">
        <v>13005</v>
      </c>
      <c r="K9" s="2">
        <v>1569</v>
      </c>
      <c r="L9" s="2">
        <v>0</v>
      </c>
      <c r="M9" s="2">
        <v>0</v>
      </c>
      <c r="N9" s="2">
        <v>0</v>
      </c>
      <c r="O9" s="2">
        <f>SUM(C9:N9)</f>
        <v>26388</v>
      </c>
      <c r="P9" s="5"/>
      <c r="Q9" s="16"/>
      <c r="R9" s="16"/>
      <c r="S9" s="16"/>
    </row>
    <row r="10" spans="1:19">
      <c r="A10" s="5"/>
      <c r="B10" s="16">
        <v>1960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966</v>
      </c>
      <c r="I10" s="2">
        <v>13313</v>
      </c>
      <c r="J10" s="2">
        <v>11171</v>
      </c>
      <c r="K10" s="2">
        <v>1079</v>
      </c>
      <c r="L10" s="2">
        <v>0</v>
      </c>
      <c r="M10" s="2">
        <v>0</v>
      </c>
      <c r="N10" s="2">
        <v>0</v>
      </c>
      <c r="O10" s="2">
        <f>SUM(C10:N10)</f>
        <v>26529</v>
      </c>
      <c r="P10" s="5"/>
      <c r="Q10" s="16"/>
      <c r="R10" s="16"/>
      <c r="S10" s="16"/>
    </row>
    <row r="11" spans="1:19">
      <c r="A11" s="5"/>
      <c r="B11" s="1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6"/>
      <c r="R11" s="16"/>
      <c r="S11" s="16"/>
    </row>
    <row r="12" spans="1:19">
      <c r="A12" s="5"/>
      <c r="B12" s="16">
        <v>1961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938</v>
      </c>
      <c r="I12" s="2">
        <v>11169</v>
      </c>
      <c r="J12" s="2">
        <v>12454</v>
      </c>
      <c r="K12" s="2">
        <v>3542</v>
      </c>
      <c r="L12" s="2">
        <v>0</v>
      </c>
      <c r="M12" s="2">
        <v>0</v>
      </c>
      <c r="N12" s="2">
        <v>0</v>
      </c>
      <c r="O12" s="2">
        <f>SUM(C12:N12)</f>
        <v>28103</v>
      </c>
      <c r="P12" s="5"/>
      <c r="Q12" s="16"/>
      <c r="R12" s="16"/>
      <c r="S12" s="16"/>
    </row>
    <row r="13" spans="1:19">
      <c r="A13" s="5"/>
      <c r="B13" s="16">
        <v>1962</v>
      </c>
      <c r="C13" s="2">
        <v>0</v>
      </c>
      <c r="D13" s="2">
        <v>0</v>
      </c>
      <c r="E13" s="2">
        <v>0</v>
      </c>
      <c r="F13" s="2">
        <v>0</v>
      </c>
      <c r="G13" s="2">
        <v>538</v>
      </c>
      <c r="H13" s="2">
        <v>1252</v>
      </c>
      <c r="I13" s="2">
        <v>9124</v>
      </c>
      <c r="J13" s="2">
        <v>14366</v>
      </c>
      <c r="K13" s="2">
        <v>936</v>
      </c>
      <c r="L13" s="2">
        <v>0</v>
      </c>
      <c r="M13" s="2">
        <v>0</v>
      </c>
      <c r="N13" s="2">
        <v>0</v>
      </c>
      <c r="O13" s="2">
        <f>SUM(C13:N13)</f>
        <v>26216</v>
      </c>
      <c r="P13" s="5"/>
      <c r="Q13" s="16"/>
      <c r="R13" s="16"/>
      <c r="S13" s="16"/>
    </row>
    <row r="14" spans="1:19">
      <c r="A14" s="5"/>
      <c r="B14" s="16">
        <v>1963</v>
      </c>
      <c r="C14" s="2">
        <v>0</v>
      </c>
      <c r="D14" s="2">
        <v>0</v>
      </c>
      <c r="E14" s="2">
        <v>0</v>
      </c>
      <c r="F14" s="2">
        <v>258</v>
      </c>
      <c r="G14" s="2">
        <v>908</v>
      </c>
      <c r="H14" s="2">
        <v>2902</v>
      </c>
      <c r="I14" s="2">
        <v>22413</v>
      </c>
      <c r="J14" s="2">
        <v>12908</v>
      </c>
      <c r="K14" s="2">
        <v>933</v>
      </c>
      <c r="L14" s="2">
        <v>0</v>
      </c>
      <c r="M14" s="2">
        <v>0</v>
      </c>
      <c r="N14" s="2">
        <v>0</v>
      </c>
      <c r="O14" s="2">
        <f>SUM(C14:N14)</f>
        <v>40322</v>
      </c>
      <c r="P14" s="5"/>
      <c r="Q14" s="16"/>
      <c r="R14" s="16"/>
      <c r="S14" s="16"/>
    </row>
    <row r="15" spans="1:19">
      <c r="A15" s="5"/>
      <c r="B15" s="16">
        <v>1964</v>
      </c>
      <c r="C15" s="2">
        <v>0</v>
      </c>
      <c r="D15" s="2">
        <v>0</v>
      </c>
      <c r="E15" s="2">
        <v>0</v>
      </c>
      <c r="F15" s="2">
        <v>0</v>
      </c>
      <c r="G15" s="2">
        <v>1482</v>
      </c>
      <c r="H15" s="2">
        <v>3761</v>
      </c>
      <c r="I15" s="2">
        <v>25398</v>
      </c>
      <c r="J15" s="2">
        <v>13591</v>
      </c>
      <c r="K15" s="2">
        <v>1018</v>
      </c>
      <c r="L15" s="2">
        <v>0</v>
      </c>
      <c r="M15" s="2">
        <v>0</v>
      </c>
      <c r="N15" s="2">
        <v>0</v>
      </c>
      <c r="O15" s="2">
        <f>SUM(C15:N15)</f>
        <v>45250</v>
      </c>
      <c r="P15" s="5"/>
      <c r="Q15" s="16"/>
      <c r="R15" s="16"/>
      <c r="S15" s="16"/>
    </row>
    <row r="16" spans="1:19">
      <c r="A16" s="5"/>
      <c r="B16" s="16">
        <v>1965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2321</v>
      </c>
      <c r="I16" s="2">
        <v>19999</v>
      </c>
      <c r="J16" s="2">
        <v>16724</v>
      </c>
      <c r="K16" s="2">
        <v>502</v>
      </c>
      <c r="L16" s="2">
        <v>0</v>
      </c>
      <c r="M16" s="2">
        <v>0</v>
      </c>
      <c r="N16" s="2">
        <v>0</v>
      </c>
      <c r="O16" s="2">
        <f>SUM(C16:N16)</f>
        <v>39546</v>
      </c>
      <c r="P16" s="5"/>
      <c r="Q16" s="16"/>
      <c r="R16" s="16"/>
      <c r="S16" s="16"/>
    </row>
    <row r="17" spans="1:19">
      <c r="A17" s="5"/>
      <c r="B17" s="1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6"/>
      <c r="R17" s="16"/>
      <c r="S17" s="16"/>
    </row>
    <row r="18" spans="1:19">
      <c r="A18" s="5"/>
      <c r="B18" s="16">
        <v>1966</v>
      </c>
      <c r="C18" s="2">
        <v>0</v>
      </c>
      <c r="D18" s="2">
        <v>0</v>
      </c>
      <c r="E18" s="2">
        <v>0</v>
      </c>
      <c r="F18" s="2">
        <v>0</v>
      </c>
      <c r="G18" s="2">
        <v>4506</v>
      </c>
      <c r="H18" s="2">
        <v>4748</v>
      </c>
      <c r="I18" s="2">
        <v>22637</v>
      </c>
      <c r="J18" s="2">
        <v>10574</v>
      </c>
      <c r="K18" s="2">
        <v>1099</v>
      </c>
      <c r="L18" s="2">
        <v>0</v>
      </c>
      <c r="M18" s="2">
        <v>0</v>
      </c>
      <c r="N18" s="2">
        <v>0</v>
      </c>
      <c r="O18" s="2">
        <f>SUM(C18:N18)</f>
        <v>43564</v>
      </c>
      <c r="P18" s="5"/>
      <c r="Q18" s="16"/>
      <c r="R18" s="16"/>
      <c r="S18" s="16"/>
    </row>
    <row r="19" spans="1:19">
      <c r="A19" s="5"/>
      <c r="B19" s="16">
        <v>1967</v>
      </c>
      <c r="C19" s="2">
        <v>0</v>
      </c>
      <c r="D19" s="2">
        <v>0</v>
      </c>
      <c r="E19" s="2">
        <v>0</v>
      </c>
      <c r="F19" s="2">
        <v>0</v>
      </c>
      <c r="G19" s="2">
        <v>714</v>
      </c>
      <c r="H19" s="2">
        <v>1029</v>
      </c>
      <c r="I19" s="2">
        <v>14067</v>
      </c>
      <c r="J19" s="2">
        <v>25160</v>
      </c>
      <c r="K19" s="2">
        <v>1484</v>
      </c>
      <c r="L19" s="2">
        <v>0</v>
      </c>
      <c r="M19" s="2">
        <v>0</v>
      </c>
      <c r="N19" s="2">
        <v>0</v>
      </c>
      <c r="O19" s="2">
        <f>SUM(C19:N19)</f>
        <v>42454</v>
      </c>
      <c r="P19" s="5"/>
      <c r="Q19" s="16"/>
      <c r="R19" s="16"/>
      <c r="S19" s="16"/>
    </row>
    <row r="20" spans="1:19">
      <c r="A20" s="5"/>
      <c r="B20" s="16">
        <v>1968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1440</v>
      </c>
      <c r="I20" s="2">
        <v>27884</v>
      </c>
      <c r="J20" s="2">
        <v>5732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35056</v>
      </c>
      <c r="P20" s="5"/>
      <c r="Q20" s="16"/>
      <c r="R20" s="16"/>
      <c r="S20" s="16"/>
    </row>
    <row r="21" spans="1:19">
      <c r="A21" s="5"/>
      <c r="B21" s="16">
        <v>1969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1686</v>
      </c>
      <c r="I21" s="2">
        <v>11722</v>
      </c>
      <c r="J21" s="2">
        <v>19964</v>
      </c>
      <c r="K21" s="2">
        <v>664</v>
      </c>
      <c r="L21" s="2">
        <v>0</v>
      </c>
      <c r="M21" s="2">
        <v>0</v>
      </c>
      <c r="N21" s="2">
        <v>0</v>
      </c>
      <c r="O21" s="2">
        <f>SUM(C21:N21)</f>
        <v>34036</v>
      </c>
      <c r="P21" s="5"/>
      <c r="Q21" s="16"/>
      <c r="R21" s="16"/>
      <c r="S21" s="16"/>
    </row>
    <row r="22" spans="1:19">
      <c r="A22" s="5"/>
      <c r="B22" s="16">
        <v>1970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2682</v>
      </c>
      <c r="I22" s="2">
        <v>32543</v>
      </c>
      <c r="J22" s="2">
        <v>18859</v>
      </c>
      <c r="K22" s="2">
        <v>357</v>
      </c>
      <c r="L22" s="2">
        <v>0</v>
      </c>
      <c r="M22" s="2">
        <v>0</v>
      </c>
      <c r="N22" s="2">
        <v>0</v>
      </c>
      <c r="O22" s="2">
        <f>SUM(C22:N22)</f>
        <v>54441</v>
      </c>
      <c r="P22" s="5"/>
      <c r="Q22" s="16"/>
      <c r="R22" s="16"/>
      <c r="S22" s="16"/>
    </row>
    <row r="23" spans="1:19">
      <c r="A23" s="5"/>
      <c r="B23" s="16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6"/>
      <c r="R23" s="16"/>
      <c r="S23" s="16"/>
    </row>
    <row r="24" spans="1:19">
      <c r="A24" s="5"/>
      <c r="B24" s="16">
        <v>1971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4832</v>
      </c>
      <c r="I24" s="2">
        <v>20624</v>
      </c>
      <c r="J24" s="2">
        <v>19543</v>
      </c>
      <c r="K24" s="2">
        <v>2202</v>
      </c>
      <c r="L24" s="2">
        <v>0</v>
      </c>
      <c r="M24" s="2">
        <v>0</v>
      </c>
      <c r="N24" s="2">
        <v>0</v>
      </c>
      <c r="O24" s="2">
        <f>SUM(C24:N24)</f>
        <v>47201</v>
      </c>
      <c r="P24" s="5"/>
      <c r="Q24" s="16"/>
      <c r="R24" s="16"/>
      <c r="S24" s="16"/>
    </row>
    <row r="25" spans="1:19">
      <c r="A25" s="5"/>
      <c r="B25" s="16">
        <v>1972</v>
      </c>
      <c r="C25" s="2">
        <v>0</v>
      </c>
      <c r="D25" s="2">
        <v>0</v>
      </c>
      <c r="E25" s="2">
        <v>0</v>
      </c>
      <c r="F25" s="2">
        <v>0</v>
      </c>
      <c r="G25" s="2">
        <v>442</v>
      </c>
      <c r="H25" s="2">
        <v>2662</v>
      </c>
      <c r="I25" s="2">
        <v>18039</v>
      </c>
      <c r="J25" s="2">
        <v>11171</v>
      </c>
      <c r="K25" s="2">
        <v>44</v>
      </c>
      <c r="L25" s="2">
        <v>0</v>
      </c>
      <c r="M25" s="2">
        <v>0</v>
      </c>
      <c r="N25" s="2">
        <v>0</v>
      </c>
      <c r="O25" s="2">
        <f>SUM(C25:N25)</f>
        <v>32358</v>
      </c>
      <c r="P25" s="5"/>
      <c r="Q25" s="16"/>
      <c r="R25" s="16"/>
      <c r="S25" s="16"/>
    </row>
    <row r="26" spans="1:19">
      <c r="A26" s="5"/>
      <c r="B26" s="16">
        <v>1973</v>
      </c>
      <c r="C26" s="2">
        <v>0</v>
      </c>
      <c r="D26" s="2">
        <v>0</v>
      </c>
      <c r="E26" s="2">
        <v>0</v>
      </c>
      <c r="F26" s="2">
        <v>0</v>
      </c>
      <c r="G26" s="2">
        <v>365</v>
      </c>
      <c r="H26" s="2">
        <v>4197</v>
      </c>
      <c r="I26" s="2">
        <v>12843</v>
      </c>
      <c r="J26" s="2">
        <v>11960</v>
      </c>
      <c r="K26" s="2">
        <v>841</v>
      </c>
      <c r="L26" s="2">
        <v>0</v>
      </c>
      <c r="M26" s="2">
        <v>0</v>
      </c>
      <c r="N26" s="2">
        <v>0</v>
      </c>
      <c r="O26" s="2">
        <f>SUM(C26:N26)</f>
        <v>30206</v>
      </c>
      <c r="P26" s="5"/>
      <c r="Q26" s="16"/>
      <c r="R26" s="16"/>
      <c r="S26" s="16"/>
    </row>
    <row r="27" spans="1:19">
      <c r="A27" s="5"/>
      <c r="B27" s="16">
        <v>1974</v>
      </c>
      <c r="C27" s="2">
        <v>0</v>
      </c>
      <c r="D27" s="2">
        <v>0</v>
      </c>
      <c r="E27" s="2">
        <v>0</v>
      </c>
      <c r="F27" s="2">
        <v>0</v>
      </c>
      <c r="G27" s="2">
        <v>357</v>
      </c>
      <c r="H27" s="2">
        <v>7135</v>
      </c>
      <c r="I27" s="2">
        <v>34429</v>
      </c>
      <c r="J27" s="2">
        <v>8672</v>
      </c>
      <c r="K27" s="2">
        <v>879</v>
      </c>
      <c r="L27" s="2">
        <v>0</v>
      </c>
      <c r="M27" s="2">
        <v>0</v>
      </c>
      <c r="N27" s="2">
        <v>0</v>
      </c>
      <c r="O27" s="2">
        <f>SUM(C27:N27)</f>
        <v>51472</v>
      </c>
      <c r="P27" s="5"/>
      <c r="Q27" s="16"/>
      <c r="R27" s="16"/>
      <c r="S27" s="16"/>
    </row>
    <row r="28" spans="1:19">
      <c r="A28" s="5"/>
      <c r="B28" s="16">
        <v>1975</v>
      </c>
      <c r="C28" s="2">
        <v>0</v>
      </c>
      <c r="D28" s="2">
        <v>0</v>
      </c>
      <c r="E28" s="2">
        <v>0</v>
      </c>
      <c r="F28" s="2">
        <v>184</v>
      </c>
      <c r="G28" s="2">
        <v>1978</v>
      </c>
      <c r="H28" s="2">
        <v>2227</v>
      </c>
      <c r="I28" s="2">
        <v>28948</v>
      </c>
      <c r="J28" s="2">
        <v>17433</v>
      </c>
      <c r="K28" s="2">
        <v>885</v>
      </c>
      <c r="L28" s="2">
        <v>0</v>
      </c>
      <c r="M28" s="2">
        <v>0</v>
      </c>
      <c r="N28" s="2">
        <v>0</v>
      </c>
      <c r="O28" s="2">
        <f>SUM(C28:N28)</f>
        <v>51655</v>
      </c>
      <c r="P28" s="5"/>
      <c r="Q28" s="16"/>
      <c r="R28" s="16"/>
      <c r="S28" s="16"/>
    </row>
    <row r="29" spans="1:19">
      <c r="A29" s="5"/>
      <c r="B29" s="1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6"/>
      <c r="R29" s="16"/>
      <c r="S29" s="16"/>
    </row>
    <row r="30" spans="1:19">
      <c r="A30" s="5"/>
      <c r="B30" s="16">
        <v>1976</v>
      </c>
      <c r="C30" s="2">
        <v>0</v>
      </c>
      <c r="D30" s="2">
        <v>0</v>
      </c>
      <c r="E30" s="2">
        <v>0</v>
      </c>
      <c r="F30" s="2">
        <v>0</v>
      </c>
      <c r="G30" s="2">
        <v>1482</v>
      </c>
      <c r="H30" s="2">
        <v>7870</v>
      </c>
      <c r="I30" s="2">
        <v>33092</v>
      </c>
      <c r="J30" s="2">
        <v>26075</v>
      </c>
      <c r="K30" s="2">
        <v>3273</v>
      </c>
      <c r="L30" s="2">
        <v>0</v>
      </c>
      <c r="M30" s="2">
        <v>0</v>
      </c>
      <c r="N30" s="2">
        <v>0</v>
      </c>
      <c r="O30" s="2">
        <f>SUM(C30:N30)</f>
        <v>71792</v>
      </c>
      <c r="P30" s="5"/>
      <c r="Q30" s="16"/>
      <c r="R30" s="16"/>
      <c r="S30" s="16"/>
    </row>
    <row r="31" spans="1:19">
      <c r="A31" s="5"/>
      <c r="B31" s="16">
        <v>1977</v>
      </c>
      <c r="C31" s="2">
        <v>0</v>
      </c>
      <c r="D31" s="2">
        <v>0</v>
      </c>
      <c r="E31" s="2">
        <v>0</v>
      </c>
      <c r="F31" s="2">
        <v>0</v>
      </c>
      <c r="G31" s="2">
        <v>1095</v>
      </c>
      <c r="H31" s="2">
        <v>3786</v>
      </c>
      <c r="I31" s="2">
        <v>29457</v>
      </c>
      <c r="J31" s="2">
        <v>5230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39568</v>
      </c>
      <c r="P31" s="5"/>
      <c r="Q31" s="16"/>
      <c r="R31" s="16"/>
      <c r="S31" s="16"/>
    </row>
    <row r="32" spans="1:19">
      <c r="A32" s="5"/>
      <c r="B32" s="16">
        <v>1978</v>
      </c>
      <c r="C32" s="2">
        <v>0</v>
      </c>
      <c r="D32" s="2">
        <v>0</v>
      </c>
      <c r="E32" s="2">
        <v>0</v>
      </c>
      <c r="F32" s="2">
        <v>415</v>
      </c>
      <c r="G32" s="2">
        <v>1238</v>
      </c>
      <c r="H32" s="2">
        <v>3717</v>
      </c>
      <c r="I32" s="2">
        <v>19632</v>
      </c>
      <c r="J32" s="2">
        <v>16431</v>
      </c>
      <c r="K32" s="2">
        <v>3864</v>
      </c>
      <c r="L32" s="2">
        <v>0</v>
      </c>
      <c r="M32" s="2">
        <v>0</v>
      </c>
      <c r="N32" s="2">
        <v>0</v>
      </c>
      <c r="O32" s="2">
        <f>SUM(C32:N32)</f>
        <v>45297</v>
      </c>
      <c r="P32" s="5"/>
      <c r="Q32" s="16"/>
      <c r="R32" s="16"/>
      <c r="S32" s="16"/>
    </row>
    <row r="33" spans="1:19">
      <c r="A33" s="5"/>
      <c r="B33" s="16">
        <v>1979</v>
      </c>
      <c r="C33" s="2">
        <v>0</v>
      </c>
      <c r="D33" s="2">
        <v>0</v>
      </c>
      <c r="E33" s="2">
        <v>0</v>
      </c>
      <c r="F33" s="2">
        <v>0</v>
      </c>
      <c r="G33" s="2">
        <v>534</v>
      </c>
      <c r="H33" s="2">
        <v>1458</v>
      </c>
      <c r="I33" s="2">
        <v>9679</v>
      </c>
      <c r="J33" s="2">
        <v>22245</v>
      </c>
      <c r="K33" s="2">
        <v>2374</v>
      </c>
      <c r="L33" s="2">
        <v>0</v>
      </c>
      <c r="M33" s="2">
        <v>0</v>
      </c>
      <c r="N33" s="2">
        <v>0</v>
      </c>
      <c r="O33" s="2">
        <f>SUM(C33:N33)</f>
        <v>36290</v>
      </c>
      <c r="P33" s="5"/>
      <c r="Q33" s="16"/>
      <c r="R33" s="16"/>
      <c r="S33" s="16"/>
    </row>
    <row r="34" spans="1:19">
      <c r="A34" s="5"/>
      <c r="B34" s="16">
        <v>1980</v>
      </c>
      <c r="C34" s="2">
        <v>0</v>
      </c>
      <c r="D34" s="2">
        <v>0</v>
      </c>
      <c r="E34" s="2">
        <v>0</v>
      </c>
      <c r="F34" s="2">
        <v>0</v>
      </c>
      <c r="G34" s="2">
        <v>1384</v>
      </c>
      <c r="H34" s="2">
        <v>4138</v>
      </c>
      <c r="I34" s="2">
        <v>34707</v>
      </c>
      <c r="J34" s="2">
        <v>14479</v>
      </c>
      <c r="K34" s="2">
        <v>1315</v>
      </c>
      <c r="L34" s="2">
        <v>0</v>
      </c>
      <c r="M34" s="2">
        <v>0</v>
      </c>
      <c r="N34" s="2">
        <v>0</v>
      </c>
      <c r="O34" s="2">
        <f>SUM(C34:N34)</f>
        <v>56023</v>
      </c>
      <c r="P34" s="5"/>
      <c r="Q34" s="16"/>
      <c r="R34" s="16"/>
      <c r="S34" s="16"/>
    </row>
    <row r="35" spans="1:19">
      <c r="A35" s="5"/>
      <c r="B35" s="16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6"/>
      <c r="R35" s="16"/>
      <c r="S35" s="16"/>
    </row>
    <row r="36" spans="1:19">
      <c r="A36" s="5"/>
      <c r="B36" s="16">
        <v>1981</v>
      </c>
      <c r="C36" s="2">
        <v>0</v>
      </c>
      <c r="D36" s="2">
        <v>0</v>
      </c>
      <c r="E36" s="2">
        <v>0</v>
      </c>
      <c r="F36" s="2">
        <v>0</v>
      </c>
      <c r="G36" s="2">
        <v>1523</v>
      </c>
      <c r="H36" s="2">
        <v>7884</v>
      </c>
      <c r="I36" s="2">
        <v>16697</v>
      </c>
      <c r="J36" s="2">
        <v>6573</v>
      </c>
      <c r="K36" s="2">
        <v>1387</v>
      </c>
      <c r="L36" s="2">
        <v>0</v>
      </c>
      <c r="M36" s="2">
        <v>0</v>
      </c>
      <c r="N36" s="2">
        <v>0</v>
      </c>
      <c r="O36" s="2">
        <f>SUM(C36:N36)</f>
        <v>34064</v>
      </c>
      <c r="P36" s="5"/>
      <c r="Q36" s="16"/>
      <c r="R36" s="16"/>
      <c r="S36" s="16"/>
    </row>
    <row r="37" spans="1:19">
      <c r="A37" s="5"/>
      <c r="B37" s="16">
        <v>1982</v>
      </c>
      <c r="C37" s="2">
        <v>0</v>
      </c>
      <c r="D37" s="2">
        <v>0</v>
      </c>
      <c r="E37" s="2">
        <v>0</v>
      </c>
      <c r="F37" s="2">
        <v>0</v>
      </c>
      <c r="G37" s="2">
        <v>599</v>
      </c>
      <c r="H37" s="2">
        <v>1932</v>
      </c>
      <c r="I37" s="2">
        <v>17437</v>
      </c>
      <c r="J37" s="2">
        <v>17958</v>
      </c>
      <c r="K37" s="2">
        <v>1117</v>
      </c>
      <c r="L37" s="2">
        <v>0</v>
      </c>
      <c r="M37" s="2">
        <v>0</v>
      </c>
      <c r="N37" s="2">
        <v>0</v>
      </c>
      <c r="O37" s="2">
        <f>SUM(C37:N37)</f>
        <v>39043</v>
      </c>
      <c r="P37" s="5"/>
      <c r="Q37" s="16"/>
      <c r="R37" s="16"/>
      <c r="S37" s="16"/>
    </row>
    <row r="38" spans="1:19">
      <c r="A38" s="5"/>
      <c r="B38" s="16">
        <v>1983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2731</v>
      </c>
      <c r="I38" s="2">
        <v>30434</v>
      </c>
      <c r="J38" s="2">
        <v>21899</v>
      </c>
      <c r="K38" s="2">
        <v>3626</v>
      </c>
      <c r="L38" s="2">
        <v>0</v>
      </c>
      <c r="M38" s="2">
        <v>0</v>
      </c>
      <c r="N38" s="2">
        <v>0</v>
      </c>
      <c r="O38" s="2">
        <f>SUM(C38:N38)</f>
        <v>58690</v>
      </c>
      <c r="P38" s="5"/>
      <c r="Q38" s="16"/>
      <c r="R38" s="16"/>
      <c r="S38" s="16"/>
    </row>
    <row r="39" spans="1:19">
      <c r="A39" s="5"/>
      <c r="B39" s="16">
        <v>1984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1616</v>
      </c>
      <c r="I39" s="2">
        <v>29445</v>
      </c>
      <c r="J39" s="2">
        <v>20646</v>
      </c>
      <c r="K39" s="2">
        <v>3390</v>
      </c>
      <c r="L39" s="2">
        <v>0</v>
      </c>
      <c r="M39" s="2">
        <v>0</v>
      </c>
      <c r="N39" s="2">
        <v>0</v>
      </c>
      <c r="O39" s="2">
        <f>SUM(C39:N39)</f>
        <v>55097</v>
      </c>
      <c r="P39" s="5"/>
      <c r="Q39" s="16"/>
      <c r="R39" s="16"/>
      <c r="S39" s="16"/>
    </row>
    <row r="40" spans="1:19">
      <c r="A40" s="5"/>
      <c r="B40" s="16">
        <v>1985</v>
      </c>
      <c r="C40" s="2">
        <v>0</v>
      </c>
      <c r="D40" s="2">
        <v>0</v>
      </c>
      <c r="E40" s="2">
        <v>0</v>
      </c>
      <c r="F40" s="2">
        <v>0</v>
      </c>
      <c r="G40" s="2">
        <v>760</v>
      </c>
      <c r="H40" s="2">
        <v>5613</v>
      </c>
      <c r="I40" s="2">
        <v>24264</v>
      </c>
      <c r="J40" s="2">
        <v>4310</v>
      </c>
      <c r="K40" s="2">
        <v>2255</v>
      </c>
      <c r="L40" s="2">
        <v>0</v>
      </c>
      <c r="M40" s="2">
        <v>0</v>
      </c>
      <c r="N40" s="2">
        <v>0</v>
      </c>
      <c r="O40" s="2">
        <f>SUM(C40:N40)</f>
        <v>37202</v>
      </c>
      <c r="P40" s="5"/>
      <c r="Q40" s="16"/>
      <c r="R40" s="16"/>
      <c r="S40" s="16"/>
    </row>
    <row r="41" spans="1:19">
      <c r="A41" s="5"/>
      <c r="B41" s="16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6"/>
      <c r="R41" s="16"/>
      <c r="S41" s="16"/>
    </row>
    <row r="42" spans="1:19">
      <c r="A42" s="5"/>
      <c r="B42" s="16">
        <v>1986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13163</v>
      </c>
      <c r="I42" s="2">
        <v>21426</v>
      </c>
      <c r="J42" s="2">
        <v>7541</v>
      </c>
      <c r="K42" s="2">
        <v>79</v>
      </c>
      <c r="L42" s="2">
        <v>0</v>
      </c>
      <c r="M42" s="2">
        <v>0</v>
      </c>
      <c r="N42" s="2">
        <v>0</v>
      </c>
      <c r="O42" s="2">
        <f>SUM(C42:N42)</f>
        <v>42209</v>
      </c>
      <c r="P42" s="5"/>
      <c r="Q42" s="16"/>
      <c r="R42" s="16"/>
      <c r="S42" s="16"/>
    </row>
    <row r="43" spans="1:19">
      <c r="A43" s="5"/>
      <c r="B43" s="16">
        <v>1987</v>
      </c>
      <c r="C43" s="2">
        <v>0</v>
      </c>
      <c r="D43" s="2">
        <v>0</v>
      </c>
      <c r="E43" s="2">
        <v>0</v>
      </c>
      <c r="F43" s="2">
        <v>428</v>
      </c>
      <c r="G43" s="2">
        <v>161</v>
      </c>
      <c r="H43" s="2">
        <v>7272</v>
      </c>
      <c r="I43" s="2">
        <v>23798</v>
      </c>
      <c r="J43" s="2">
        <v>11044</v>
      </c>
      <c r="K43" s="2">
        <v>914</v>
      </c>
      <c r="L43" s="2">
        <v>0</v>
      </c>
      <c r="M43" s="2">
        <v>0</v>
      </c>
      <c r="N43" s="2">
        <v>0</v>
      </c>
      <c r="O43" s="2">
        <f>SUM(C43:N43)</f>
        <v>43617</v>
      </c>
      <c r="P43" s="5"/>
      <c r="Q43" s="16"/>
      <c r="R43" s="16"/>
      <c r="S43" s="16"/>
    </row>
    <row r="44" spans="1:19">
      <c r="A44" s="5"/>
      <c r="B44" s="16">
        <v>1988</v>
      </c>
      <c r="C44" s="2">
        <v>0</v>
      </c>
      <c r="D44" s="2">
        <v>0</v>
      </c>
      <c r="E44" s="2">
        <v>0</v>
      </c>
      <c r="F44" s="2">
        <v>0</v>
      </c>
      <c r="G44" s="2">
        <v>480</v>
      </c>
      <c r="H44" s="2">
        <v>18492</v>
      </c>
      <c r="I44" s="2">
        <v>18068</v>
      </c>
      <c r="J44" s="2">
        <v>17651</v>
      </c>
      <c r="K44" s="2">
        <v>2555</v>
      </c>
      <c r="L44" s="2">
        <v>0</v>
      </c>
      <c r="M44" s="2">
        <v>0</v>
      </c>
      <c r="N44" s="2">
        <v>0</v>
      </c>
      <c r="O44" s="2">
        <f>SUM(C44:N44)</f>
        <v>57246</v>
      </c>
      <c r="P44" s="5"/>
      <c r="Q44" s="16"/>
      <c r="R44" s="16"/>
      <c r="S44" s="16"/>
    </row>
    <row r="45" spans="1:19">
      <c r="A45" s="5"/>
      <c r="B45" s="16">
        <v>1989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4908</v>
      </c>
      <c r="I45" s="2">
        <v>23098</v>
      </c>
      <c r="J45" s="2">
        <v>15491</v>
      </c>
      <c r="K45" s="2">
        <v>208</v>
      </c>
      <c r="L45" s="2">
        <v>0</v>
      </c>
      <c r="M45" s="2">
        <v>0</v>
      </c>
      <c r="N45" s="2">
        <v>0</v>
      </c>
      <c r="O45" s="2">
        <f>SUM(C45:N45)</f>
        <v>43705</v>
      </c>
      <c r="P45" s="5"/>
      <c r="Q45" s="16"/>
      <c r="R45" s="16"/>
      <c r="S45" s="16"/>
    </row>
    <row r="46" spans="1:19">
      <c r="A46" s="5"/>
      <c r="B46" s="4">
        <v>1990</v>
      </c>
      <c r="C46" s="2">
        <v>0</v>
      </c>
      <c r="D46" s="2">
        <v>0</v>
      </c>
      <c r="E46" s="2">
        <v>0</v>
      </c>
      <c r="F46" s="2">
        <v>0</v>
      </c>
      <c r="G46" s="2">
        <v>611</v>
      </c>
      <c r="H46" s="2">
        <v>4388</v>
      </c>
      <c r="I46" s="2">
        <v>24044</v>
      </c>
      <c r="J46" s="2">
        <v>20004</v>
      </c>
      <c r="K46" s="2">
        <v>6117</v>
      </c>
      <c r="L46" s="2">
        <v>0</v>
      </c>
      <c r="M46" s="2">
        <v>0</v>
      </c>
      <c r="N46" s="2">
        <v>0</v>
      </c>
      <c r="O46" s="2">
        <f>SUM(C46:N46)</f>
        <v>55164</v>
      </c>
      <c r="P46" s="5"/>
      <c r="Q46" s="16"/>
      <c r="R46" s="16"/>
      <c r="S46" s="16"/>
    </row>
    <row r="47" spans="1:19">
      <c r="A47" s="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5"/>
      <c r="Q47" s="16"/>
      <c r="R47" s="16"/>
      <c r="S47" s="16"/>
    </row>
    <row r="48" spans="1:19">
      <c r="A48" s="5"/>
      <c r="B48" s="16">
        <v>1991</v>
      </c>
      <c r="C48" s="2">
        <v>0</v>
      </c>
      <c r="D48" s="2">
        <v>0</v>
      </c>
      <c r="E48" s="2">
        <v>0</v>
      </c>
      <c r="F48" s="2">
        <v>0</v>
      </c>
      <c r="G48" s="2">
        <v>867</v>
      </c>
      <c r="H48" s="2">
        <v>10772</v>
      </c>
      <c r="I48" s="2">
        <v>22348</v>
      </c>
      <c r="J48" s="2">
        <v>9273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43260</v>
      </c>
      <c r="P48" s="5"/>
      <c r="Q48" s="16"/>
      <c r="R48" s="16"/>
      <c r="S48" s="16"/>
    </row>
    <row r="49" spans="1:19">
      <c r="A49" s="5"/>
      <c r="B49" s="16">
        <v>1992</v>
      </c>
      <c r="C49" s="2">
        <v>0</v>
      </c>
      <c r="D49" s="2">
        <v>0</v>
      </c>
      <c r="E49" s="2">
        <v>0</v>
      </c>
      <c r="F49" s="2">
        <v>0</v>
      </c>
      <c r="G49" s="16">
        <v>0</v>
      </c>
      <c r="H49" s="2">
        <v>3297</v>
      </c>
      <c r="I49" s="2">
        <v>5401</v>
      </c>
      <c r="J49" s="2">
        <v>3332</v>
      </c>
      <c r="K49" s="2">
        <v>44</v>
      </c>
      <c r="L49" s="2">
        <v>0</v>
      </c>
      <c r="M49" s="2">
        <v>0</v>
      </c>
      <c r="N49" s="2">
        <v>0</v>
      </c>
      <c r="O49" s="2">
        <f>SUM(C49:N49)</f>
        <v>12074</v>
      </c>
      <c r="P49" s="5"/>
      <c r="Q49" s="16"/>
      <c r="R49" s="16"/>
      <c r="S49" s="16"/>
    </row>
    <row r="50" spans="1:19">
      <c r="A50" s="5"/>
      <c r="B50" s="16">
        <v>1993</v>
      </c>
      <c r="C50" s="2">
        <v>0</v>
      </c>
      <c r="D50" s="2">
        <v>0</v>
      </c>
      <c r="E50" s="2">
        <v>0</v>
      </c>
      <c r="F50" s="2">
        <v>0</v>
      </c>
      <c r="G50" s="2">
        <v>726</v>
      </c>
      <c r="H50" s="2">
        <v>2823</v>
      </c>
      <c r="I50" s="2">
        <v>5881</v>
      </c>
      <c r="J50" s="2">
        <v>7541</v>
      </c>
      <c r="K50" s="2">
        <v>446</v>
      </c>
      <c r="L50" s="2">
        <v>0</v>
      </c>
      <c r="M50" s="2">
        <v>0</v>
      </c>
      <c r="N50" s="2">
        <v>0</v>
      </c>
      <c r="O50" s="2">
        <f>SUM(C50:N50)</f>
        <v>17417</v>
      </c>
      <c r="P50" s="5"/>
      <c r="Q50" s="16"/>
      <c r="R50" s="16"/>
      <c r="S50" s="16"/>
    </row>
    <row r="51" spans="1:19">
      <c r="A51" s="5"/>
      <c r="B51" s="16">
        <v>1994</v>
      </c>
      <c r="C51" s="2">
        <v>0</v>
      </c>
      <c r="D51" s="2">
        <v>0</v>
      </c>
      <c r="E51" s="2">
        <v>0</v>
      </c>
      <c r="F51" s="2">
        <v>0</v>
      </c>
      <c r="G51" s="2">
        <v>1254</v>
      </c>
      <c r="H51" s="2">
        <v>7744</v>
      </c>
      <c r="I51" s="2">
        <v>11560</v>
      </c>
      <c r="J51" s="2">
        <v>19706</v>
      </c>
      <c r="K51" s="2">
        <v>97</v>
      </c>
      <c r="L51" s="2">
        <v>0</v>
      </c>
      <c r="M51" s="2">
        <v>0</v>
      </c>
      <c r="N51" s="2">
        <v>0</v>
      </c>
      <c r="O51" s="2">
        <f>SUM(C51:N51)</f>
        <v>40361</v>
      </c>
      <c r="P51" s="2"/>
      <c r="Q51" s="2"/>
      <c r="R51" s="2"/>
      <c r="S51" s="16"/>
    </row>
    <row r="52" spans="1:19">
      <c r="A52" s="5"/>
      <c r="B52" s="16">
        <v>1995</v>
      </c>
      <c r="C52" s="2">
        <v>0</v>
      </c>
      <c r="D52" s="2">
        <v>0</v>
      </c>
      <c r="E52" s="2">
        <v>0</v>
      </c>
      <c r="F52" s="2">
        <v>0</v>
      </c>
      <c r="G52" s="2">
        <v>484</v>
      </c>
      <c r="H52" s="2">
        <v>2176</v>
      </c>
      <c r="I52" s="2">
        <v>18839</v>
      </c>
      <c r="J52" s="2">
        <v>19603</v>
      </c>
      <c r="K52" s="2">
        <v>5391</v>
      </c>
      <c r="L52" s="2">
        <v>0</v>
      </c>
      <c r="M52" s="2">
        <v>0</v>
      </c>
      <c r="N52" s="2">
        <v>0</v>
      </c>
      <c r="O52" s="2">
        <f>SUM(C52:N52)</f>
        <v>46493</v>
      </c>
      <c r="P52" s="2"/>
      <c r="Q52" s="2"/>
      <c r="R52" s="2"/>
      <c r="S52" s="16"/>
    </row>
    <row r="53" spans="1:19">
      <c r="A53" s="5"/>
      <c r="B53" s="16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16"/>
    </row>
    <row r="54" spans="1:19">
      <c r="A54" s="5"/>
      <c r="B54" s="16">
        <v>1996</v>
      </c>
      <c r="C54" s="2">
        <v>0</v>
      </c>
      <c r="D54" s="2">
        <v>0</v>
      </c>
      <c r="E54" s="2">
        <v>0</v>
      </c>
      <c r="F54" s="2">
        <v>0</v>
      </c>
      <c r="G54" s="2">
        <v>424</v>
      </c>
      <c r="H54" s="2">
        <v>13049</v>
      </c>
      <c r="I54" s="2">
        <v>17219</v>
      </c>
      <c r="J54" s="2">
        <v>14737</v>
      </c>
      <c r="K54" s="2">
        <v>1517</v>
      </c>
      <c r="L54" s="2">
        <v>0</v>
      </c>
      <c r="M54" s="2">
        <v>0</v>
      </c>
      <c r="N54" s="2">
        <v>0</v>
      </c>
      <c r="O54" s="2">
        <f t="shared" ref="O54:O68" si="0">SUM(C54:N54)</f>
        <v>46946</v>
      </c>
      <c r="P54" s="2"/>
      <c r="Q54" s="2"/>
      <c r="R54" s="2"/>
      <c r="S54" s="16"/>
    </row>
    <row r="55" spans="1:19">
      <c r="A55" s="5"/>
      <c r="B55" s="16">
        <v>1997</v>
      </c>
      <c r="C55" s="2">
        <v>0</v>
      </c>
      <c r="D55" s="2">
        <v>0</v>
      </c>
      <c r="E55" s="2">
        <v>0</v>
      </c>
      <c r="F55" s="2">
        <v>0</v>
      </c>
      <c r="G55" s="2">
        <v>607</v>
      </c>
      <c r="H55" s="2">
        <v>6514</v>
      </c>
      <c r="I55" s="2">
        <v>24679</v>
      </c>
      <c r="J55" s="2">
        <v>15204</v>
      </c>
      <c r="K55" s="2">
        <v>1827</v>
      </c>
      <c r="L55" s="2">
        <v>0</v>
      </c>
      <c r="M55" s="2">
        <v>0</v>
      </c>
      <c r="N55" s="2">
        <v>0</v>
      </c>
      <c r="O55" s="2">
        <f t="shared" si="0"/>
        <v>48831</v>
      </c>
      <c r="P55" s="2"/>
      <c r="Q55" s="2"/>
      <c r="R55" s="2"/>
      <c r="S55" s="16"/>
    </row>
    <row r="56" spans="1:19">
      <c r="A56" s="5"/>
      <c r="B56" s="16">
        <v>1998</v>
      </c>
      <c r="C56" s="2">
        <v>0</v>
      </c>
      <c r="D56" s="2">
        <v>0</v>
      </c>
      <c r="E56" s="2">
        <v>0</v>
      </c>
      <c r="F56" s="2">
        <v>0</v>
      </c>
      <c r="G56" s="2">
        <v>369</v>
      </c>
      <c r="H56" s="2">
        <v>12347</v>
      </c>
      <c r="I56" s="2">
        <v>19286</v>
      </c>
      <c r="J56" s="2">
        <v>14912</v>
      </c>
      <c r="K56" s="2">
        <v>2144</v>
      </c>
      <c r="L56" s="2">
        <v>0</v>
      </c>
      <c r="M56" s="2">
        <v>0</v>
      </c>
      <c r="N56" s="2">
        <v>0</v>
      </c>
      <c r="O56" s="2">
        <f t="shared" si="0"/>
        <v>49058</v>
      </c>
      <c r="P56" s="2"/>
      <c r="Q56" s="2"/>
      <c r="R56" s="2"/>
      <c r="S56" s="16"/>
    </row>
    <row r="57" spans="1:19">
      <c r="A57" s="5"/>
      <c r="B57" s="16">
        <v>1999</v>
      </c>
      <c r="C57" s="2">
        <v>0</v>
      </c>
      <c r="D57" s="2">
        <v>0</v>
      </c>
      <c r="E57" s="2">
        <v>0</v>
      </c>
      <c r="F57" s="2">
        <v>0</v>
      </c>
      <c r="G57" s="2">
        <v>246</v>
      </c>
      <c r="H57" s="2">
        <v>5461</v>
      </c>
      <c r="I57" s="2">
        <v>26946</v>
      </c>
      <c r="J57" s="2">
        <v>13831</v>
      </c>
      <c r="K57" s="2">
        <v>3086</v>
      </c>
      <c r="L57" s="2">
        <v>0</v>
      </c>
      <c r="M57" s="2">
        <v>0</v>
      </c>
      <c r="N57" s="2">
        <v>0</v>
      </c>
      <c r="O57" s="2">
        <f t="shared" si="0"/>
        <v>49570</v>
      </c>
      <c r="P57" s="2"/>
      <c r="Q57" s="2"/>
      <c r="R57" s="2"/>
      <c r="S57" s="16"/>
    </row>
    <row r="58" spans="1:19">
      <c r="A58" s="5"/>
      <c r="B58" s="16">
        <v>2000</v>
      </c>
      <c r="C58" s="2">
        <v>0</v>
      </c>
      <c r="D58" s="2">
        <v>0</v>
      </c>
      <c r="E58" s="2">
        <v>0</v>
      </c>
      <c r="F58" s="2">
        <v>0</v>
      </c>
      <c r="G58" s="2">
        <v>2033</v>
      </c>
      <c r="H58" s="2">
        <v>15007</v>
      </c>
      <c r="I58" s="2">
        <v>24088</v>
      </c>
      <c r="J58" s="2">
        <v>21327</v>
      </c>
      <c r="K58" s="2">
        <v>290</v>
      </c>
      <c r="L58" s="2">
        <v>0</v>
      </c>
      <c r="M58" s="2">
        <v>0</v>
      </c>
      <c r="N58" s="2">
        <v>0</v>
      </c>
      <c r="O58" s="2">
        <f t="shared" si="0"/>
        <v>62745</v>
      </c>
      <c r="P58" s="2"/>
      <c r="Q58" s="2"/>
      <c r="R58" s="2"/>
      <c r="S58" s="16"/>
    </row>
    <row r="59" spans="1:19">
      <c r="A59" s="5"/>
      <c r="B59" s="16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16"/>
    </row>
    <row r="60" spans="1:19" ht="15.75" customHeight="1">
      <c r="A60" s="5"/>
      <c r="B60" s="16">
        <v>2001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6748</v>
      </c>
      <c r="I60" s="2">
        <v>16166</v>
      </c>
      <c r="J60" s="2">
        <v>20619</v>
      </c>
      <c r="K60" s="2">
        <v>3711</v>
      </c>
      <c r="L60" s="2">
        <v>0</v>
      </c>
      <c r="M60" s="2">
        <v>0</v>
      </c>
      <c r="N60" s="2">
        <v>0</v>
      </c>
      <c r="O60" s="2">
        <f t="shared" si="0"/>
        <v>47244</v>
      </c>
      <c r="P60" s="2"/>
      <c r="Q60" s="2"/>
      <c r="R60" s="2"/>
      <c r="S60" s="16"/>
    </row>
    <row r="61" spans="1:19" ht="15.75" customHeight="1">
      <c r="A61" s="5"/>
      <c r="B61" s="16">
        <v>2002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9697</v>
      </c>
      <c r="I61" s="2">
        <v>24676</v>
      </c>
      <c r="J61" s="2">
        <v>12184</v>
      </c>
      <c r="K61" s="2">
        <v>0</v>
      </c>
      <c r="L61" s="2">
        <v>0</v>
      </c>
      <c r="M61" s="2">
        <v>0</v>
      </c>
      <c r="N61" s="2">
        <v>0</v>
      </c>
      <c r="O61" s="2">
        <f t="shared" si="0"/>
        <v>46557</v>
      </c>
      <c r="P61" s="2"/>
      <c r="Q61" s="2"/>
      <c r="R61" s="2"/>
      <c r="S61" s="16"/>
    </row>
    <row r="62" spans="1:19" ht="15.75" customHeight="1">
      <c r="A62" s="5"/>
      <c r="B62" s="16">
        <v>2003</v>
      </c>
      <c r="C62" s="2">
        <v>0</v>
      </c>
      <c r="D62" s="2">
        <v>0</v>
      </c>
      <c r="E62" s="2">
        <v>0</v>
      </c>
      <c r="F62" s="2">
        <v>0</v>
      </c>
      <c r="G62" s="2">
        <v>472</v>
      </c>
      <c r="H62" s="2">
        <v>3647</v>
      </c>
      <c r="I62" s="2">
        <v>19015</v>
      </c>
      <c r="J62" s="2">
        <v>12472</v>
      </c>
      <c r="K62" s="2">
        <v>0</v>
      </c>
      <c r="L62" s="2">
        <v>0</v>
      </c>
      <c r="M62" s="2">
        <v>0</v>
      </c>
      <c r="N62" s="2">
        <v>0</v>
      </c>
      <c r="O62" s="2">
        <f t="shared" si="0"/>
        <v>35606</v>
      </c>
      <c r="P62" s="2"/>
      <c r="Q62" s="2"/>
      <c r="R62" s="2"/>
      <c r="S62" s="16"/>
    </row>
    <row r="63" spans="1:19" ht="15.75" customHeight="1">
      <c r="A63" s="5"/>
      <c r="B63" s="16">
        <v>2004</v>
      </c>
      <c r="C63" s="2">
        <v>0</v>
      </c>
      <c r="D63" s="2">
        <v>0</v>
      </c>
      <c r="E63" s="2">
        <v>0</v>
      </c>
      <c r="F63" s="2">
        <v>0</v>
      </c>
      <c r="G63" s="2">
        <v>982</v>
      </c>
      <c r="H63" s="2">
        <v>1417</v>
      </c>
      <c r="I63" s="2">
        <v>9713</v>
      </c>
      <c r="J63" s="2">
        <v>18022</v>
      </c>
      <c r="K63" s="2">
        <v>0</v>
      </c>
      <c r="L63" s="2">
        <v>0</v>
      </c>
      <c r="M63" s="2">
        <v>0</v>
      </c>
      <c r="N63" s="2">
        <v>0</v>
      </c>
      <c r="O63" s="2">
        <f t="shared" si="0"/>
        <v>30134</v>
      </c>
      <c r="P63" s="2"/>
      <c r="Q63" s="2"/>
      <c r="R63" s="2"/>
      <c r="S63" s="16"/>
    </row>
    <row r="64" spans="1:19" ht="15.75" customHeight="1">
      <c r="A64" s="5"/>
      <c r="B64" s="16">
        <v>2005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4310</v>
      </c>
      <c r="I64" s="2">
        <v>14572</v>
      </c>
      <c r="J64" s="2">
        <v>7034</v>
      </c>
      <c r="K64" s="2">
        <v>0</v>
      </c>
      <c r="L64" s="2">
        <v>0</v>
      </c>
      <c r="M64" s="2">
        <v>0</v>
      </c>
      <c r="N64" s="2">
        <v>0</v>
      </c>
      <c r="O64" s="2">
        <f t="shared" si="0"/>
        <v>25916</v>
      </c>
      <c r="P64" s="2"/>
      <c r="Q64" s="2"/>
      <c r="R64" s="2"/>
      <c r="S64" s="16"/>
    </row>
    <row r="65" spans="1:19" ht="15.75" customHeight="1">
      <c r="A65" s="5"/>
      <c r="B65" s="16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16"/>
    </row>
    <row r="66" spans="1:19" ht="15.75" customHeight="1">
      <c r="A66" s="5"/>
      <c r="B66" s="16">
        <v>2006</v>
      </c>
      <c r="C66" s="2">
        <v>0</v>
      </c>
      <c r="D66" s="2">
        <v>0</v>
      </c>
      <c r="E66" s="2">
        <v>0</v>
      </c>
      <c r="F66" s="2">
        <v>0</v>
      </c>
      <c r="G66" s="2">
        <v>492</v>
      </c>
      <c r="H66" s="2">
        <v>4796</v>
      </c>
      <c r="I66" s="2">
        <v>13730</v>
      </c>
      <c r="J66" s="2">
        <v>8833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27851</v>
      </c>
      <c r="P66" s="2"/>
      <c r="Q66" s="2"/>
      <c r="R66" s="2"/>
      <c r="S66" s="16"/>
    </row>
    <row r="67" spans="1:19" ht="15.75" customHeight="1">
      <c r="A67" s="5"/>
      <c r="B67" s="16">
        <v>2007</v>
      </c>
      <c r="C67" s="2">
        <v>0</v>
      </c>
      <c r="D67" s="2">
        <v>0</v>
      </c>
      <c r="E67" s="2">
        <v>0</v>
      </c>
      <c r="F67" s="2">
        <v>0</v>
      </c>
      <c r="G67" s="2">
        <v>1895</v>
      </c>
      <c r="H67" s="2">
        <v>4637</v>
      </c>
      <c r="I67" s="2">
        <v>15064</v>
      </c>
      <c r="J67" s="2">
        <v>13505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35101</v>
      </c>
      <c r="P67" s="2"/>
      <c r="Q67" s="2"/>
      <c r="R67" s="2"/>
      <c r="S67" s="16"/>
    </row>
    <row r="68" spans="1:19" ht="15.75" customHeight="1">
      <c r="A68" s="5"/>
      <c r="B68" s="16">
        <v>2008</v>
      </c>
      <c r="C68" s="2">
        <v>0</v>
      </c>
      <c r="D68" s="2">
        <v>0</v>
      </c>
      <c r="E68" s="2">
        <v>0</v>
      </c>
      <c r="F68" s="2">
        <v>0</v>
      </c>
      <c r="G68" s="2">
        <v>415</v>
      </c>
      <c r="H68" s="2">
        <v>3280</v>
      </c>
      <c r="I68" s="2">
        <v>11816</v>
      </c>
      <c r="J68" s="2">
        <v>13319</v>
      </c>
      <c r="K68" s="2">
        <v>1186</v>
      </c>
      <c r="L68" s="2">
        <v>0</v>
      </c>
      <c r="M68" s="2">
        <v>0</v>
      </c>
      <c r="N68" s="2">
        <v>0</v>
      </c>
      <c r="O68" s="2">
        <f t="shared" si="0"/>
        <v>30016</v>
      </c>
      <c r="P68" s="2"/>
      <c r="Q68" s="2"/>
      <c r="R68" s="2"/>
      <c r="S68" s="16"/>
    </row>
    <row r="69" spans="1:19" ht="15.75" customHeight="1">
      <c r="A69" s="5"/>
      <c r="B69" s="16">
        <v>2009</v>
      </c>
      <c r="C69" s="2">
        <v>0</v>
      </c>
      <c r="D69" s="2">
        <v>0</v>
      </c>
      <c r="E69" s="2">
        <v>0</v>
      </c>
      <c r="F69" s="2">
        <v>0</v>
      </c>
      <c r="G69" s="2">
        <v>728</v>
      </c>
      <c r="H69" s="2">
        <v>5850</v>
      </c>
      <c r="I69" s="2">
        <v>13772</v>
      </c>
      <c r="J69" s="2">
        <v>13710</v>
      </c>
      <c r="K69" s="2">
        <v>1571</v>
      </c>
      <c r="L69" s="2">
        <v>0</v>
      </c>
      <c r="M69" s="2">
        <v>0</v>
      </c>
      <c r="N69" s="2">
        <v>0</v>
      </c>
      <c r="O69" s="2">
        <f t="shared" ref="O69:O74" si="1">SUM(C69:N69)</f>
        <v>35631</v>
      </c>
      <c r="P69" s="2"/>
      <c r="Q69" s="2"/>
      <c r="R69" s="2"/>
      <c r="S69" s="16"/>
    </row>
    <row r="70" spans="1:19" ht="15.75" customHeight="1">
      <c r="A70" s="5"/>
      <c r="B70" s="16">
        <v>2010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1866</v>
      </c>
      <c r="I70" s="2">
        <v>16466</v>
      </c>
      <c r="J70" s="2">
        <v>15331</v>
      </c>
      <c r="K70" s="2">
        <v>4380</v>
      </c>
      <c r="L70" s="2">
        <v>0</v>
      </c>
      <c r="M70" s="2">
        <v>0</v>
      </c>
      <c r="N70" s="2">
        <v>0</v>
      </c>
      <c r="O70" s="2">
        <f t="shared" si="1"/>
        <v>38043</v>
      </c>
      <c r="P70" s="2"/>
      <c r="Q70" s="2"/>
      <c r="R70" s="2"/>
      <c r="S70" s="16"/>
    </row>
    <row r="71" spans="1:19" ht="15.75" customHeight="1">
      <c r="A71" s="5"/>
      <c r="B71" s="16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16"/>
    </row>
    <row r="72" spans="1:19">
      <c r="A72" s="5"/>
      <c r="B72" s="16">
        <v>2011</v>
      </c>
      <c r="C72" s="2">
        <v>0</v>
      </c>
      <c r="D72" s="2">
        <v>0</v>
      </c>
      <c r="E72" s="2">
        <v>0</v>
      </c>
      <c r="F72" s="2">
        <v>0</v>
      </c>
      <c r="G72" s="2">
        <v>349</v>
      </c>
      <c r="H72" s="2">
        <v>6015</v>
      </c>
      <c r="I72" s="2">
        <v>15860</v>
      </c>
      <c r="J72" s="2">
        <v>9387</v>
      </c>
      <c r="K72" s="2">
        <v>4572</v>
      </c>
      <c r="L72" s="2">
        <v>0</v>
      </c>
      <c r="M72" s="2">
        <v>0</v>
      </c>
      <c r="N72" s="2">
        <v>0</v>
      </c>
      <c r="O72" s="2">
        <f t="shared" si="1"/>
        <v>36183</v>
      </c>
      <c r="P72" s="2"/>
      <c r="Q72" s="2"/>
      <c r="R72" s="2"/>
      <c r="S72" s="16"/>
    </row>
    <row r="73" spans="1:19">
      <c r="A73" s="5"/>
      <c r="B73" s="16">
        <v>2012</v>
      </c>
      <c r="C73" s="2">
        <v>0</v>
      </c>
      <c r="D73" s="2">
        <v>0</v>
      </c>
      <c r="E73" s="2">
        <v>0</v>
      </c>
      <c r="F73" s="2">
        <v>350</v>
      </c>
      <c r="G73" s="2">
        <v>3966</v>
      </c>
      <c r="H73" s="2">
        <v>12741</v>
      </c>
      <c r="I73" s="2">
        <v>17329</v>
      </c>
      <c r="J73" s="2">
        <v>15692</v>
      </c>
      <c r="K73" s="2">
        <v>0</v>
      </c>
      <c r="L73" s="2">
        <v>0</v>
      </c>
      <c r="M73" s="2">
        <v>0</v>
      </c>
      <c r="N73" s="2">
        <v>0</v>
      </c>
      <c r="O73" s="2">
        <f t="shared" si="1"/>
        <v>50078</v>
      </c>
      <c r="P73" s="2"/>
      <c r="Q73" s="2"/>
      <c r="R73" s="2"/>
      <c r="S73" s="16"/>
    </row>
    <row r="74" spans="1:19">
      <c r="A74" s="5"/>
      <c r="B74" s="16">
        <v>2013</v>
      </c>
      <c r="C74" s="2">
        <v>0</v>
      </c>
      <c r="D74" s="2">
        <v>0</v>
      </c>
      <c r="E74" s="2">
        <v>0</v>
      </c>
      <c r="F74" s="2">
        <v>0</v>
      </c>
      <c r="G74" s="2">
        <v>369</v>
      </c>
      <c r="H74" s="2">
        <v>7124</v>
      </c>
      <c r="I74" s="2">
        <v>17703</v>
      </c>
      <c r="J74" s="2">
        <v>9097</v>
      </c>
      <c r="K74" s="2">
        <v>5846</v>
      </c>
      <c r="L74" s="2">
        <v>0</v>
      </c>
      <c r="M74" s="2">
        <v>0</v>
      </c>
      <c r="N74" s="2">
        <v>0</v>
      </c>
      <c r="O74" s="2">
        <f t="shared" si="1"/>
        <v>40139</v>
      </c>
      <c r="P74" s="2"/>
      <c r="Q74" s="2"/>
      <c r="R74" s="2"/>
      <c r="S74" s="16"/>
    </row>
    <row r="75" spans="1:19">
      <c r="A75" s="5"/>
      <c r="B75" s="16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16"/>
    </row>
    <row r="76" spans="1:19" ht="16.5" thickBot="1">
      <c r="A76" s="5"/>
      <c r="B76" s="13" t="s">
        <v>1</v>
      </c>
      <c r="C76" s="14">
        <f>SUM(C8:C74)</f>
        <v>0</v>
      </c>
      <c r="D76" s="14">
        <f>SUM(D8:D74)</f>
        <v>0</v>
      </c>
      <c r="E76" s="14">
        <f>SUM(E8:E74)</f>
        <v>0</v>
      </c>
      <c r="F76" s="14">
        <f>SUM(F8:F74)</f>
        <v>1635</v>
      </c>
      <c r="G76" s="14">
        <f>SUM(G8:G74)</f>
        <v>38700</v>
      </c>
      <c r="H76" s="14">
        <f>SUM(H8:H74)</f>
        <v>286292</v>
      </c>
      <c r="I76" s="14">
        <f>SUM(I8:I74)</f>
        <v>1073315</v>
      </c>
      <c r="J76" s="14">
        <f>SUM(J8:J74)</f>
        <v>780354</v>
      </c>
      <c r="K76" s="14">
        <f>SUM(K8:K74)</f>
        <v>90048</v>
      </c>
      <c r="L76" s="14">
        <f>SUM(L8:L74)</f>
        <v>401</v>
      </c>
      <c r="M76" s="14">
        <f>SUM(M8:M74)</f>
        <v>0</v>
      </c>
      <c r="N76" s="14">
        <f>SUM(N8:N74)</f>
        <v>0</v>
      </c>
      <c r="O76" s="14">
        <f>SUM(O8:O74)</f>
        <v>2270745</v>
      </c>
      <c r="P76" s="7"/>
      <c r="Q76" s="16"/>
      <c r="R76" s="16"/>
      <c r="S76" s="16"/>
    </row>
    <row r="77" spans="1:19" ht="17.25" thickTop="1" thickBot="1">
      <c r="A77" s="5"/>
      <c r="B77" s="26" t="s">
        <v>2</v>
      </c>
      <c r="C77" s="27">
        <f>AVERAGE(C8:C74)</f>
        <v>0</v>
      </c>
      <c r="D77" s="27">
        <f>AVERAGE(D8:D74)</f>
        <v>0</v>
      </c>
      <c r="E77" s="27">
        <f>AVERAGE(E8:E74)</f>
        <v>0</v>
      </c>
      <c r="F77" s="27">
        <f>AVERAGE(F8:F74)</f>
        <v>29.196428571428573</v>
      </c>
      <c r="G77" s="27">
        <f>AVERAGE(G8:G74)</f>
        <v>691.07142857142856</v>
      </c>
      <c r="H77" s="27">
        <f>AVERAGE(H8:H74)</f>
        <v>5112.3571428571431</v>
      </c>
      <c r="I77" s="27">
        <f>AVERAGE(I8:I74)</f>
        <v>19166.339285714286</v>
      </c>
      <c r="J77" s="27">
        <f>AVERAGE(J8:J74)</f>
        <v>13934.892857142857</v>
      </c>
      <c r="K77" s="27">
        <f>AVERAGE(K8:K74)</f>
        <v>1608</v>
      </c>
      <c r="L77" s="27">
        <f>AVERAGE(L8:L74)</f>
        <v>7.1607142857142856</v>
      </c>
      <c r="M77" s="27">
        <f>AVERAGE(M8:M74)</f>
        <v>0</v>
      </c>
      <c r="N77" s="27">
        <f>AVERAGE(N8:N74)</f>
        <v>0</v>
      </c>
      <c r="O77" s="27">
        <f>AVERAGE(O8:O74)</f>
        <v>40549.017857142855</v>
      </c>
      <c r="P77" s="7"/>
      <c r="Q77" s="7"/>
      <c r="R77" s="16"/>
      <c r="S77" s="16"/>
    </row>
    <row r="78" spans="1:19" ht="15.75" thickTop="1">
      <c r="A78" s="35" t="s">
        <v>31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5"/>
      <c r="Q78" s="5"/>
      <c r="R78" s="5"/>
      <c r="S78" s="16"/>
    </row>
    <row r="79" spans="1:19">
      <c r="A79" s="35" t="s">
        <v>23</v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5"/>
      <c r="Q79" s="16"/>
      <c r="R79" s="16"/>
      <c r="S79" s="16"/>
    </row>
    <row r="80" spans="1:19">
      <c r="A80" s="35" t="s">
        <v>27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5"/>
      <c r="Q80" s="16"/>
      <c r="R80" s="16"/>
      <c r="S80" s="16"/>
    </row>
    <row r="81" spans="1:19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16" t="s">
        <v>18</v>
      </c>
      <c r="P81" s="5"/>
      <c r="Q81" s="16"/>
      <c r="R81" s="16"/>
      <c r="S81" s="16"/>
    </row>
    <row r="82" spans="1:19">
      <c r="A82" s="23" t="s">
        <v>0</v>
      </c>
      <c r="B82" s="12" t="s">
        <v>3</v>
      </c>
      <c r="C82" s="12" t="s">
        <v>4</v>
      </c>
      <c r="D82" s="12" t="s">
        <v>5</v>
      </c>
      <c r="E82" s="12" t="s">
        <v>6</v>
      </c>
      <c r="F82" s="12" t="s">
        <v>7</v>
      </c>
      <c r="G82" s="12" t="s">
        <v>8</v>
      </c>
      <c r="H82" s="12" t="s">
        <v>9</v>
      </c>
      <c r="I82" s="12" t="s">
        <v>10</v>
      </c>
      <c r="J82" s="12" t="s">
        <v>11</v>
      </c>
      <c r="K82" s="12" t="s">
        <v>12</v>
      </c>
      <c r="L82" s="12" t="s">
        <v>13</v>
      </c>
      <c r="M82" s="12" t="s">
        <v>14</v>
      </c>
      <c r="N82" s="12" t="s">
        <v>15</v>
      </c>
      <c r="O82" s="13" t="s">
        <v>25</v>
      </c>
      <c r="P82" s="6"/>
      <c r="Q82" s="16"/>
      <c r="R82" s="16"/>
      <c r="S82" s="16"/>
    </row>
    <row r="83" spans="1:19">
      <c r="A83" s="11">
        <v>1958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243</v>
      </c>
      <c r="J83" s="3">
        <v>1817</v>
      </c>
      <c r="K83" s="3">
        <v>135</v>
      </c>
      <c r="L83" s="3">
        <v>0</v>
      </c>
      <c r="M83" s="3">
        <v>0</v>
      </c>
      <c r="N83" s="3">
        <f>SUM(B83:M83)</f>
        <v>2195</v>
      </c>
      <c r="O83" s="9">
        <f>N83/O8</f>
        <v>0.38596799718656583</v>
      </c>
      <c r="P83" s="5"/>
      <c r="Q83" s="16"/>
      <c r="R83" s="16"/>
      <c r="S83" s="16"/>
    </row>
    <row r="84" spans="1:19">
      <c r="A84" s="5">
        <v>1959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198</v>
      </c>
      <c r="H84" s="2">
        <v>6170</v>
      </c>
      <c r="I84" s="2">
        <v>9369</v>
      </c>
      <c r="J84" s="2">
        <v>353</v>
      </c>
      <c r="K84" s="2">
        <v>0</v>
      </c>
      <c r="L84" s="2">
        <v>0</v>
      </c>
      <c r="M84" s="2">
        <v>0</v>
      </c>
      <c r="N84" s="2">
        <f>SUM(B84:M84)</f>
        <v>16090</v>
      </c>
      <c r="O84" s="10">
        <f>N84/O9</f>
        <v>0.60974685463089284</v>
      </c>
      <c r="P84" s="5"/>
      <c r="Q84" s="16"/>
      <c r="R84" s="16"/>
      <c r="S84" s="16"/>
    </row>
    <row r="85" spans="1:19">
      <c r="A85" s="5">
        <v>1960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9272</v>
      </c>
      <c r="I85" s="2">
        <v>7254</v>
      </c>
      <c r="J85" s="2">
        <v>277</v>
      </c>
      <c r="K85" s="2">
        <v>0</v>
      </c>
      <c r="L85" s="2">
        <v>0</v>
      </c>
      <c r="M85" s="2">
        <v>0</v>
      </c>
      <c r="N85" s="2">
        <f>SUM(B85:M85)</f>
        <v>16803</v>
      </c>
      <c r="O85" s="10">
        <f>N85/O10</f>
        <v>0.63338233631120655</v>
      </c>
      <c r="P85" s="5"/>
      <c r="Q85" s="16"/>
      <c r="R85" s="16"/>
      <c r="S85" s="16"/>
    </row>
    <row r="86" spans="1:19">
      <c r="A86" s="5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0"/>
      <c r="P86" s="5"/>
      <c r="Q86" s="16"/>
      <c r="R86" s="16"/>
      <c r="S86" s="16"/>
    </row>
    <row r="87" spans="1:19">
      <c r="A87" s="5">
        <v>1961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67</v>
      </c>
      <c r="H87" s="2">
        <v>6711</v>
      </c>
      <c r="I87" s="2">
        <v>6873</v>
      </c>
      <c r="J87" s="2">
        <v>1878</v>
      </c>
      <c r="K87" s="2">
        <v>0</v>
      </c>
      <c r="L87" s="2">
        <v>0</v>
      </c>
      <c r="M87" s="2">
        <v>0</v>
      </c>
      <c r="N87" s="2">
        <f>SUM(B87:M87)</f>
        <v>15529</v>
      </c>
      <c r="O87" s="10">
        <f>N87/O12</f>
        <v>0.5525744582428922</v>
      </c>
      <c r="P87" s="5"/>
      <c r="Q87" s="16"/>
      <c r="R87" s="16"/>
      <c r="S87" s="16"/>
    </row>
    <row r="88" spans="1:19">
      <c r="A88" s="5">
        <v>1962</v>
      </c>
      <c r="B88" s="2">
        <v>0</v>
      </c>
      <c r="C88" s="2">
        <v>0</v>
      </c>
      <c r="D88" s="2">
        <v>0</v>
      </c>
      <c r="E88" s="2">
        <v>0</v>
      </c>
      <c r="F88" s="2">
        <v>6</v>
      </c>
      <c r="G88" s="2">
        <v>20</v>
      </c>
      <c r="H88" s="2">
        <v>4719</v>
      </c>
      <c r="I88" s="2">
        <v>9985</v>
      </c>
      <c r="J88" s="2">
        <v>129</v>
      </c>
      <c r="K88" s="2">
        <v>0</v>
      </c>
      <c r="L88" s="2">
        <v>0</v>
      </c>
      <c r="M88" s="2">
        <v>0</v>
      </c>
      <c r="N88" s="2">
        <f>SUM(B88:M88)</f>
        <v>14859</v>
      </c>
      <c r="O88" s="10">
        <f>N88/O13</f>
        <v>0.56679127250534023</v>
      </c>
      <c r="P88" s="5"/>
      <c r="Q88" s="16"/>
      <c r="R88" s="16"/>
      <c r="S88" s="16"/>
    </row>
    <row r="89" spans="1:19">
      <c r="A89" s="5">
        <v>1963</v>
      </c>
      <c r="B89" s="2">
        <v>0</v>
      </c>
      <c r="C89" s="2">
        <v>0</v>
      </c>
      <c r="D89" s="2">
        <v>0</v>
      </c>
      <c r="E89" s="2">
        <v>10</v>
      </c>
      <c r="F89" s="2">
        <v>5</v>
      </c>
      <c r="G89" s="2">
        <v>435</v>
      </c>
      <c r="H89" s="2">
        <v>15523</v>
      </c>
      <c r="I89" s="2">
        <v>7436</v>
      </c>
      <c r="J89" s="2">
        <v>131</v>
      </c>
      <c r="K89" s="2">
        <v>0</v>
      </c>
      <c r="L89" s="2">
        <v>0</v>
      </c>
      <c r="M89" s="2">
        <v>0</v>
      </c>
      <c r="N89" s="2">
        <f>SUM(B89:M89)</f>
        <v>23540</v>
      </c>
      <c r="O89" s="10">
        <f>N89/O14</f>
        <v>0.58380040672585687</v>
      </c>
      <c r="P89" s="5"/>
      <c r="Q89" s="16"/>
      <c r="R89" s="16"/>
      <c r="S89" s="16"/>
    </row>
    <row r="90" spans="1:19">
      <c r="A90" s="5">
        <v>1964</v>
      </c>
      <c r="B90" s="2">
        <v>0</v>
      </c>
      <c r="C90" s="2">
        <v>0</v>
      </c>
      <c r="D90" s="2">
        <v>0</v>
      </c>
      <c r="E90" s="2">
        <v>0</v>
      </c>
      <c r="F90" s="2">
        <v>95</v>
      </c>
      <c r="G90" s="2">
        <v>381</v>
      </c>
      <c r="H90" s="2">
        <v>18393</v>
      </c>
      <c r="I90" s="2">
        <v>8274</v>
      </c>
      <c r="J90" s="2">
        <v>51</v>
      </c>
      <c r="K90" s="2">
        <v>0</v>
      </c>
      <c r="L90" s="2">
        <v>0</v>
      </c>
      <c r="M90" s="2">
        <v>0</v>
      </c>
      <c r="N90" s="2">
        <f>SUM(B90:M90)</f>
        <v>27194</v>
      </c>
      <c r="O90" s="10">
        <f>N90/O15</f>
        <v>0.60097237569060769</v>
      </c>
      <c r="P90" s="5"/>
      <c r="Q90" s="16"/>
      <c r="R90" s="16"/>
      <c r="S90" s="16"/>
    </row>
    <row r="91" spans="1:19">
      <c r="A91" s="5">
        <v>1965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118</v>
      </c>
      <c r="H91" s="2">
        <v>11903</v>
      </c>
      <c r="I91" s="2">
        <v>9736</v>
      </c>
      <c r="J91" s="2">
        <v>27</v>
      </c>
      <c r="K91" s="2">
        <v>0</v>
      </c>
      <c r="L91" s="2">
        <v>0</v>
      </c>
      <c r="M91" s="2">
        <v>0</v>
      </c>
      <c r="N91" s="2">
        <f>SUM(B91:M91)</f>
        <v>21784</v>
      </c>
      <c r="O91" s="10">
        <f>N91/O16</f>
        <v>0.55085217215394733</v>
      </c>
      <c r="P91" s="5"/>
      <c r="Q91" s="16"/>
      <c r="R91" s="16"/>
      <c r="S91" s="16"/>
    </row>
    <row r="92" spans="1:19">
      <c r="A92" s="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0"/>
      <c r="P92" s="5"/>
      <c r="Q92" s="16"/>
      <c r="R92" s="16"/>
      <c r="S92" s="16"/>
    </row>
    <row r="93" spans="1:19">
      <c r="A93" s="5">
        <v>1966</v>
      </c>
      <c r="B93" s="2">
        <v>0</v>
      </c>
      <c r="C93" s="2">
        <v>0</v>
      </c>
      <c r="D93" s="2">
        <v>0</v>
      </c>
      <c r="E93" s="2">
        <v>0</v>
      </c>
      <c r="F93" s="2">
        <v>1665</v>
      </c>
      <c r="G93" s="2">
        <v>1462</v>
      </c>
      <c r="H93" s="2">
        <v>14855</v>
      </c>
      <c r="I93" s="2">
        <v>4887</v>
      </c>
      <c r="J93" s="2">
        <v>46</v>
      </c>
      <c r="K93" s="2">
        <v>0</v>
      </c>
      <c r="L93" s="2">
        <v>0</v>
      </c>
      <c r="M93" s="2">
        <v>0</v>
      </c>
      <c r="N93" s="2">
        <f>SUM(B93:M93)</f>
        <v>22915</v>
      </c>
      <c r="O93" s="10">
        <f>N93/O18</f>
        <v>0.52600771279037739</v>
      </c>
      <c r="P93" s="5"/>
      <c r="Q93" s="16"/>
      <c r="R93" s="16"/>
      <c r="S93" s="16"/>
    </row>
    <row r="94" spans="1:19">
      <c r="A94" s="5">
        <v>1967</v>
      </c>
      <c r="B94" s="2">
        <v>0</v>
      </c>
      <c r="C94" s="2">
        <v>0</v>
      </c>
      <c r="D94" s="2">
        <v>0</v>
      </c>
      <c r="E94" s="2">
        <v>0</v>
      </c>
      <c r="F94" s="2">
        <v>11</v>
      </c>
      <c r="G94" s="2">
        <v>0</v>
      </c>
      <c r="H94" s="2">
        <v>7617</v>
      </c>
      <c r="I94" s="2">
        <v>15657</v>
      </c>
      <c r="J94" s="2">
        <v>599</v>
      </c>
      <c r="K94" s="2">
        <v>0</v>
      </c>
      <c r="L94" s="2">
        <v>0</v>
      </c>
      <c r="M94" s="2">
        <v>0</v>
      </c>
      <c r="N94" s="2">
        <f>SUM(B94:M94)</f>
        <v>23884</v>
      </c>
      <c r="O94" s="10">
        <f>N94/O19</f>
        <v>0.56258538653601542</v>
      </c>
      <c r="P94" s="5"/>
      <c r="Q94" s="16"/>
      <c r="R94" s="16"/>
      <c r="S94" s="16"/>
    </row>
    <row r="95" spans="1:19">
      <c r="A95" s="5">
        <v>1968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69</v>
      </c>
      <c r="H95" s="2">
        <v>17892</v>
      </c>
      <c r="I95" s="2">
        <v>1388</v>
      </c>
      <c r="J95" s="2">
        <v>0</v>
      </c>
      <c r="K95" s="2">
        <v>0</v>
      </c>
      <c r="L95" s="2">
        <v>0</v>
      </c>
      <c r="M95" s="2">
        <v>0</v>
      </c>
      <c r="N95" s="2">
        <f>SUM(B95:M95)</f>
        <v>19349</v>
      </c>
      <c r="O95" s="10">
        <f>N95/O20</f>
        <v>0.55194545869465994</v>
      </c>
      <c r="P95" s="5"/>
      <c r="Q95" s="16"/>
      <c r="R95" s="16"/>
      <c r="S95" s="16"/>
    </row>
    <row r="96" spans="1:19">
      <c r="A96" s="5">
        <v>1969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110</v>
      </c>
      <c r="H96" s="2">
        <v>4285</v>
      </c>
      <c r="I96" s="2">
        <v>11941</v>
      </c>
      <c r="J96" s="2">
        <v>33</v>
      </c>
      <c r="K96" s="2">
        <v>0</v>
      </c>
      <c r="L96" s="2">
        <v>0</v>
      </c>
      <c r="M96" s="2">
        <v>0</v>
      </c>
      <c r="N96" s="2">
        <f>SUM(B96:M96)</f>
        <v>16369</v>
      </c>
      <c r="O96" s="10">
        <f>N96/O21</f>
        <v>0.48093195440122222</v>
      </c>
      <c r="P96" s="5"/>
      <c r="Q96" s="16"/>
      <c r="R96" s="16"/>
      <c r="S96" s="16"/>
    </row>
    <row r="97" spans="1:19">
      <c r="A97" s="5">
        <v>1970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396</v>
      </c>
      <c r="H97" s="2">
        <v>22943</v>
      </c>
      <c r="I97" s="2">
        <v>11234</v>
      </c>
      <c r="J97" s="2">
        <v>40</v>
      </c>
      <c r="K97" s="2">
        <v>0</v>
      </c>
      <c r="L97" s="2">
        <v>0</v>
      </c>
      <c r="M97" s="2">
        <v>0</v>
      </c>
      <c r="N97" s="2">
        <f>SUM(B97:M97)</f>
        <v>34613</v>
      </c>
      <c r="O97" s="10">
        <f>N97/O22</f>
        <v>0.63578920299039332</v>
      </c>
      <c r="P97" s="5"/>
      <c r="Q97" s="16"/>
      <c r="R97" s="16"/>
      <c r="S97" s="16"/>
    </row>
    <row r="98" spans="1:19">
      <c r="A98" s="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0"/>
      <c r="P98" s="5"/>
      <c r="Q98" s="16"/>
      <c r="R98" s="16"/>
      <c r="S98" s="16"/>
    </row>
    <row r="99" spans="1:19">
      <c r="A99" s="5">
        <v>1971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1383</v>
      </c>
      <c r="H99" s="2">
        <v>10634</v>
      </c>
      <c r="I99" s="2">
        <v>10778</v>
      </c>
      <c r="J99" s="2">
        <v>611</v>
      </c>
      <c r="K99" s="2">
        <v>0</v>
      </c>
      <c r="L99" s="2">
        <v>0</v>
      </c>
      <c r="M99" s="2">
        <v>0</v>
      </c>
      <c r="N99" s="2">
        <f>SUM(B99:M99)</f>
        <v>23406</v>
      </c>
      <c r="O99" s="10">
        <f>N99/O24</f>
        <v>0.49587932459058071</v>
      </c>
      <c r="P99" s="5"/>
      <c r="Q99" s="16"/>
      <c r="R99" s="16"/>
      <c r="S99" s="16"/>
    </row>
    <row r="100" spans="1:19">
      <c r="A100" s="5">
        <v>1972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44</v>
      </c>
      <c r="H100" s="2">
        <v>9959</v>
      </c>
      <c r="I100" s="2">
        <v>6508</v>
      </c>
      <c r="J100" s="2">
        <v>0</v>
      </c>
      <c r="K100" s="2">
        <v>0</v>
      </c>
      <c r="L100" s="2">
        <v>0</v>
      </c>
      <c r="M100" s="2">
        <v>0</v>
      </c>
      <c r="N100" s="2">
        <f>SUM(B100:M100)</f>
        <v>16511</v>
      </c>
      <c r="O100" s="10">
        <f>N100/O25</f>
        <v>0.51026021385746956</v>
      </c>
      <c r="P100" s="5"/>
      <c r="Q100" s="16"/>
      <c r="R100" s="16"/>
      <c r="S100" s="16"/>
    </row>
    <row r="101" spans="1:19">
      <c r="A101" s="5">
        <v>1973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1454</v>
      </c>
      <c r="H101" s="2">
        <v>6537</v>
      </c>
      <c r="I101" s="2">
        <v>6500</v>
      </c>
      <c r="J101" s="2">
        <v>274</v>
      </c>
      <c r="K101" s="2">
        <v>0</v>
      </c>
      <c r="L101" s="2">
        <v>0</v>
      </c>
      <c r="M101" s="2">
        <v>0</v>
      </c>
      <c r="N101" s="2">
        <f>SUM(B101:M101)</f>
        <v>14765</v>
      </c>
      <c r="O101" s="10">
        <f>N101/O26</f>
        <v>0.48881017016486789</v>
      </c>
      <c r="P101" s="5"/>
      <c r="Q101" s="16"/>
      <c r="R101" s="16"/>
      <c r="S101" s="16"/>
    </row>
    <row r="102" spans="1:19">
      <c r="A102" s="5">
        <v>1974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2856</v>
      </c>
      <c r="H102" s="2">
        <v>25124</v>
      </c>
      <c r="I102" s="2">
        <v>3849</v>
      </c>
      <c r="J102" s="2">
        <v>238</v>
      </c>
      <c r="K102" s="2">
        <v>0</v>
      </c>
      <c r="L102" s="2">
        <v>0</v>
      </c>
      <c r="M102" s="2">
        <v>0</v>
      </c>
      <c r="N102" s="2">
        <f>SUM(B102:M102)</f>
        <v>32067</v>
      </c>
      <c r="O102" s="10">
        <f>N102/O27</f>
        <v>0.62299891202984148</v>
      </c>
      <c r="P102" s="5"/>
      <c r="Q102" s="16"/>
      <c r="R102" s="16"/>
      <c r="S102" s="16"/>
    </row>
    <row r="103" spans="1:19">
      <c r="A103" s="5">
        <v>1975</v>
      </c>
      <c r="B103" s="2">
        <v>0</v>
      </c>
      <c r="C103" s="2">
        <v>0</v>
      </c>
      <c r="D103" s="2">
        <v>0</v>
      </c>
      <c r="E103" s="2">
        <v>0</v>
      </c>
      <c r="F103" s="2">
        <v>14</v>
      </c>
      <c r="G103" s="2">
        <v>0</v>
      </c>
      <c r="H103" s="2">
        <v>20860</v>
      </c>
      <c r="I103" s="2">
        <v>10911</v>
      </c>
      <c r="J103" s="2">
        <v>214</v>
      </c>
      <c r="K103" s="2">
        <v>0</v>
      </c>
      <c r="L103" s="2">
        <v>0</v>
      </c>
      <c r="M103" s="2">
        <v>0</v>
      </c>
      <c r="N103" s="2">
        <f>SUM(B103:M103)</f>
        <v>31999</v>
      </c>
      <c r="O103" s="10">
        <f>N103/O28</f>
        <v>0.61947536540509152</v>
      </c>
      <c r="P103" s="5"/>
      <c r="Q103" s="16"/>
      <c r="R103" s="16"/>
      <c r="S103" s="16"/>
    </row>
    <row r="104" spans="1:19">
      <c r="A104" s="5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0"/>
      <c r="P104" s="5"/>
      <c r="Q104" s="16"/>
      <c r="R104" s="16"/>
      <c r="S104" s="16"/>
    </row>
    <row r="105" spans="1:19">
      <c r="A105" s="5">
        <v>1976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3977</v>
      </c>
      <c r="H105" s="2">
        <v>22171</v>
      </c>
      <c r="I105" s="2">
        <v>15866</v>
      </c>
      <c r="J105" s="2">
        <v>1235</v>
      </c>
      <c r="K105" s="2">
        <v>0</v>
      </c>
      <c r="L105" s="2">
        <v>0</v>
      </c>
      <c r="M105" s="2">
        <v>0</v>
      </c>
      <c r="N105" s="2">
        <f>SUM(B105:M105)</f>
        <v>43249</v>
      </c>
      <c r="O105" s="10">
        <f>N105/O30</f>
        <v>0.6024208825495877</v>
      </c>
      <c r="P105" s="5"/>
      <c r="Q105" s="16"/>
      <c r="R105" s="16"/>
      <c r="S105" s="16"/>
    </row>
    <row r="106" spans="1:19">
      <c r="A106" s="5">
        <v>1977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6</v>
      </c>
      <c r="H106" s="2">
        <v>18109</v>
      </c>
      <c r="I106" s="2">
        <v>1510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19625</v>
      </c>
      <c r="O106" s="10">
        <f>N106/O31</f>
        <v>0.49598160129397495</v>
      </c>
      <c r="P106" s="5"/>
      <c r="Q106" s="16"/>
      <c r="R106" s="16"/>
      <c r="S106" s="16"/>
    </row>
    <row r="107" spans="1:19">
      <c r="A107" s="5">
        <v>1978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125</v>
      </c>
      <c r="H107" s="2">
        <v>10595</v>
      </c>
      <c r="I107" s="2">
        <v>8515</v>
      </c>
      <c r="J107" s="2">
        <v>1615</v>
      </c>
      <c r="K107" s="2">
        <v>0</v>
      </c>
      <c r="L107" s="2">
        <v>0</v>
      </c>
      <c r="M107" s="2">
        <v>0</v>
      </c>
      <c r="N107" s="2">
        <f>SUM(B107:M107)</f>
        <v>20850</v>
      </c>
      <c r="O107" s="10">
        <f>N107/O32</f>
        <v>0.46029538380025165</v>
      </c>
      <c r="P107" s="5"/>
      <c r="Q107" s="16"/>
      <c r="R107" s="16"/>
      <c r="S107" s="16"/>
    </row>
    <row r="108" spans="1:19">
      <c r="A108" s="5">
        <v>1979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16</v>
      </c>
      <c r="H108" s="2">
        <v>3977</v>
      </c>
      <c r="I108" s="2">
        <v>13747</v>
      </c>
      <c r="J108" s="2">
        <v>789</v>
      </c>
      <c r="K108" s="2">
        <v>0</v>
      </c>
      <c r="L108" s="2">
        <v>0</v>
      </c>
      <c r="M108" s="2">
        <v>0</v>
      </c>
      <c r="N108" s="2">
        <f>SUM(B108:M108)</f>
        <v>18529</v>
      </c>
      <c r="O108" s="10">
        <f>N108/O33</f>
        <v>0.51058142739046575</v>
      </c>
      <c r="P108" s="5"/>
      <c r="Q108" s="16"/>
      <c r="R108" s="16"/>
      <c r="S108" s="16"/>
    </row>
    <row r="109" spans="1:19">
      <c r="A109" s="5">
        <v>1980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375</v>
      </c>
      <c r="H109" s="2">
        <v>24014</v>
      </c>
      <c r="I109" s="2">
        <v>7885</v>
      </c>
      <c r="J109" s="2">
        <v>423</v>
      </c>
      <c r="K109" s="2">
        <v>0</v>
      </c>
      <c r="L109" s="2">
        <v>0</v>
      </c>
      <c r="M109" s="2">
        <v>0</v>
      </c>
      <c r="N109" s="2">
        <f>SUM(B109:M109)</f>
        <v>32697</v>
      </c>
      <c r="O109" s="10">
        <f>N109/O34</f>
        <v>0.58363529264766256</v>
      </c>
      <c r="P109" s="5"/>
      <c r="Q109" s="16"/>
      <c r="R109" s="16"/>
      <c r="S109" s="16"/>
    </row>
    <row r="110" spans="1:19">
      <c r="A110" s="5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10"/>
      <c r="P110" s="5"/>
      <c r="Q110" s="16"/>
      <c r="R110" s="16"/>
      <c r="S110" s="16"/>
    </row>
    <row r="111" spans="1:19">
      <c r="A111" s="5">
        <v>1981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2642</v>
      </c>
      <c r="H111" s="2">
        <v>9056</v>
      </c>
      <c r="I111" s="2">
        <v>2411</v>
      </c>
      <c r="J111" s="2">
        <v>423</v>
      </c>
      <c r="K111" s="2">
        <v>0</v>
      </c>
      <c r="L111" s="2">
        <v>0</v>
      </c>
      <c r="M111" s="2">
        <v>0</v>
      </c>
      <c r="N111" s="2">
        <f>SUM(B111:M111)</f>
        <v>14532</v>
      </c>
      <c r="O111" s="10">
        <f>N111/O36</f>
        <v>0.4266087364960075</v>
      </c>
      <c r="P111" s="5"/>
      <c r="Q111" s="16"/>
      <c r="R111" s="16"/>
      <c r="S111" s="16"/>
    </row>
    <row r="112" spans="1:19">
      <c r="A112" s="5">
        <v>1982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2</v>
      </c>
      <c r="H112" s="2">
        <v>9505</v>
      </c>
      <c r="I112" s="2">
        <v>9899</v>
      </c>
      <c r="J112" s="2">
        <v>177</v>
      </c>
      <c r="K112" s="2">
        <v>0</v>
      </c>
      <c r="L112" s="2">
        <v>0</v>
      </c>
      <c r="M112" s="2">
        <v>0</v>
      </c>
      <c r="N112" s="2">
        <f>SUM(B112:M112)</f>
        <v>19583</v>
      </c>
      <c r="O112" s="10">
        <f>N112/O37</f>
        <v>0.50157518633301745</v>
      </c>
      <c r="P112" s="5"/>
      <c r="Q112" s="16"/>
      <c r="R112" s="16"/>
      <c r="S112" s="16"/>
    </row>
    <row r="113" spans="1:19">
      <c r="A113" s="5">
        <v>1983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177</v>
      </c>
      <c r="H113" s="2">
        <v>19573</v>
      </c>
      <c r="I113" s="2">
        <v>12072</v>
      </c>
      <c r="J113" s="2">
        <v>1487</v>
      </c>
      <c r="K113" s="2">
        <v>0</v>
      </c>
      <c r="L113" s="2">
        <v>0</v>
      </c>
      <c r="M113" s="2">
        <v>0</v>
      </c>
      <c r="N113" s="2">
        <f>SUM(B113:M113)</f>
        <v>33309</v>
      </c>
      <c r="O113" s="10">
        <f>N113/O38</f>
        <v>0.56754131879366165</v>
      </c>
      <c r="P113" s="5"/>
      <c r="Q113" s="16"/>
      <c r="R113" s="16"/>
      <c r="S113" s="16"/>
    </row>
    <row r="114" spans="1:19">
      <c r="A114" s="5">
        <v>1984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16</v>
      </c>
      <c r="H114" s="2">
        <v>19006</v>
      </c>
      <c r="I114" s="2">
        <v>12125</v>
      </c>
      <c r="J114" s="2">
        <v>1057</v>
      </c>
      <c r="K114" s="2">
        <v>0</v>
      </c>
      <c r="L114" s="2">
        <v>0</v>
      </c>
      <c r="M114" s="2">
        <v>0</v>
      </c>
      <c r="N114" s="2">
        <f>SUM(B114:M114)</f>
        <v>32204</v>
      </c>
      <c r="O114" s="10">
        <f>N114/O39</f>
        <v>0.58449643356262593</v>
      </c>
      <c r="P114" s="5"/>
      <c r="Q114" s="16"/>
      <c r="R114" s="16"/>
      <c r="S114" s="16"/>
    </row>
    <row r="115" spans="1:19">
      <c r="A115" s="5">
        <v>1985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1074</v>
      </c>
      <c r="H115" s="2">
        <v>15160</v>
      </c>
      <c r="I115" s="2">
        <v>747</v>
      </c>
      <c r="J115" s="2">
        <v>718</v>
      </c>
      <c r="K115" s="2">
        <v>0</v>
      </c>
      <c r="L115" s="2">
        <v>0</v>
      </c>
      <c r="M115" s="2">
        <v>0</v>
      </c>
      <c r="N115" s="2">
        <f>SUM(B115:M115)</f>
        <v>17699</v>
      </c>
      <c r="O115" s="10">
        <f>N115/O40</f>
        <v>0.47575399172087524</v>
      </c>
      <c r="P115" s="5"/>
      <c r="Q115" s="16"/>
      <c r="R115" s="16"/>
      <c r="S115" s="16"/>
    </row>
    <row r="116" spans="1:19">
      <c r="A116" s="5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10"/>
      <c r="P116" s="5"/>
      <c r="Q116" s="16"/>
      <c r="R116" s="16"/>
      <c r="S116" s="16"/>
    </row>
    <row r="117" spans="1:19">
      <c r="A117" s="5">
        <v>1986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6268</v>
      </c>
      <c r="H117" s="2">
        <v>12337</v>
      </c>
      <c r="I117" s="2">
        <v>3038</v>
      </c>
      <c r="J117" s="2">
        <v>51</v>
      </c>
      <c r="K117" s="2">
        <v>0</v>
      </c>
      <c r="L117" s="2">
        <v>0</v>
      </c>
      <c r="M117" s="2">
        <v>0</v>
      </c>
      <c r="N117" s="2">
        <f>SUM(B117:M117)</f>
        <v>21694</v>
      </c>
      <c r="O117" s="10">
        <f>N117/O42</f>
        <v>0.51396621573598045</v>
      </c>
      <c r="P117" s="5"/>
      <c r="Q117" s="16"/>
      <c r="R117" s="16"/>
      <c r="S117" s="16"/>
    </row>
    <row r="118" spans="1:19">
      <c r="A118" s="5">
        <v>1987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2775</v>
      </c>
      <c r="H118" s="2">
        <v>15690</v>
      </c>
      <c r="I118" s="2">
        <v>5197</v>
      </c>
      <c r="J118" s="2">
        <v>166</v>
      </c>
      <c r="K118" s="2">
        <v>0</v>
      </c>
      <c r="L118" s="2">
        <v>0</v>
      </c>
      <c r="M118" s="2">
        <v>0</v>
      </c>
      <c r="N118" s="2">
        <f>SUM(B118:M118)</f>
        <v>23828</v>
      </c>
      <c r="O118" s="10">
        <f>N118/O43</f>
        <v>0.54630075429305092</v>
      </c>
      <c r="P118" s="5"/>
      <c r="Q118" s="16"/>
      <c r="R118" s="16"/>
      <c r="S118" s="16"/>
    </row>
    <row r="119" spans="1:19">
      <c r="A119" s="5">
        <v>1988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11186</v>
      </c>
      <c r="H119" s="2">
        <v>11509</v>
      </c>
      <c r="I119" s="2">
        <v>10148</v>
      </c>
      <c r="J119" s="2">
        <v>594</v>
      </c>
      <c r="K119" s="2">
        <v>0</v>
      </c>
      <c r="L119" s="2">
        <v>0</v>
      </c>
      <c r="M119" s="2">
        <v>0</v>
      </c>
      <c r="N119" s="2">
        <f>SUM(B119:M119)</f>
        <v>33437</v>
      </c>
      <c r="O119" s="10">
        <f>N119/O44</f>
        <v>0.58409321175278617</v>
      </c>
      <c r="P119" s="5"/>
      <c r="Q119" s="16"/>
      <c r="R119" s="16"/>
      <c r="S119" s="16"/>
    </row>
    <row r="120" spans="1:19">
      <c r="A120" s="5">
        <v>1989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630</v>
      </c>
      <c r="H120" s="2">
        <v>15621</v>
      </c>
      <c r="I120" s="2">
        <v>9230</v>
      </c>
      <c r="J120" s="2">
        <v>0</v>
      </c>
      <c r="K120" s="2">
        <v>0</v>
      </c>
      <c r="L120" s="2">
        <v>0</v>
      </c>
      <c r="M120" s="2">
        <v>0</v>
      </c>
      <c r="N120" s="2">
        <f>SUM(B120:M120)</f>
        <v>25481</v>
      </c>
      <c r="O120" s="10">
        <f>N120/O45</f>
        <v>0.58302253746710908</v>
      </c>
      <c r="P120" s="5"/>
      <c r="Q120" s="16"/>
      <c r="R120" s="16"/>
      <c r="S120" s="16"/>
    </row>
    <row r="121" spans="1:19">
      <c r="A121" s="4">
        <v>1990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618</v>
      </c>
      <c r="H121" s="2">
        <v>15521</v>
      </c>
      <c r="I121" s="2">
        <v>11153</v>
      </c>
      <c r="J121" s="2">
        <v>2454</v>
      </c>
      <c r="K121" s="2">
        <v>0</v>
      </c>
      <c r="L121" s="2">
        <v>0</v>
      </c>
      <c r="M121" s="2">
        <v>0</v>
      </c>
      <c r="N121" s="2">
        <f>SUM(B121:M121)</f>
        <v>29746</v>
      </c>
      <c r="O121" s="10">
        <f>N121/O46</f>
        <v>0.53922848234355736</v>
      </c>
      <c r="P121" s="5"/>
      <c r="Q121" s="16"/>
      <c r="R121" s="16"/>
      <c r="S121" s="16"/>
    </row>
    <row r="122" spans="1:19">
      <c r="A122" s="5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10"/>
      <c r="P122" s="5"/>
      <c r="Q122" s="16"/>
      <c r="R122" s="16"/>
      <c r="S122" s="16"/>
    </row>
    <row r="123" spans="1:19">
      <c r="A123" s="5">
        <v>1991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4726</v>
      </c>
      <c r="H123" s="2">
        <v>12803</v>
      </c>
      <c r="I123" s="2">
        <v>4639</v>
      </c>
      <c r="J123" s="2">
        <v>0</v>
      </c>
      <c r="K123" s="2">
        <v>0</v>
      </c>
      <c r="L123" s="2">
        <v>0</v>
      </c>
      <c r="M123" s="2">
        <v>0</v>
      </c>
      <c r="N123" s="2">
        <f>SUM(B123:M123)</f>
        <v>22168</v>
      </c>
      <c r="O123" s="10">
        <f>N123/O48</f>
        <v>0.51243643088303281</v>
      </c>
      <c r="P123" s="5"/>
      <c r="Q123" s="16"/>
      <c r="R123" s="16"/>
      <c r="S123" s="16"/>
    </row>
    <row r="124" spans="1:19">
      <c r="A124" s="5">
        <v>1992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586</v>
      </c>
      <c r="H124" s="2">
        <v>1632</v>
      </c>
      <c r="I124" s="2">
        <v>821</v>
      </c>
      <c r="J124" s="2">
        <v>45</v>
      </c>
      <c r="K124" s="2">
        <v>0</v>
      </c>
      <c r="L124" s="2">
        <v>0</v>
      </c>
      <c r="M124" s="2">
        <v>0</v>
      </c>
      <c r="N124" s="2">
        <f>SUM(B124:M124)</f>
        <v>3084</v>
      </c>
      <c r="O124" s="10">
        <f>N124/O49</f>
        <v>0.25542487990723872</v>
      </c>
      <c r="P124" s="5"/>
      <c r="Q124" s="16"/>
      <c r="R124" s="16"/>
      <c r="S124" s="16"/>
    </row>
    <row r="125" spans="1:19">
      <c r="A125" s="5">
        <v>1993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10</v>
      </c>
      <c r="H125" s="2">
        <v>0</v>
      </c>
      <c r="I125" s="2">
        <v>1903</v>
      </c>
      <c r="J125" s="2">
        <v>97</v>
      </c>
      <c r="K125" s="2">
        <v>0</v>
      </c>
      <c r="L125" s="2">
        <v>0</v>
      </c>
      <c r="M125" s="2">
        <v>0</v>
      </c>
      <c r="N125" s="2">
        <f>SUM(B125:M125)</f>
        <v>2010</v>
      </c>
      <c r="O125" s="10">
        <f>N125/O50</f>
        <v>0.11540448986622266</v>
      </c>
      <c r="P125" s="5"/>
      <c r="Q125" s="16"/>
      <c r="R125" s="16"/>
      <c r="S125" s="16"/>
    </row>
    <row r="126" spans="1:19">
      <c r="A126" s="5">
        <v>1994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1928</v>
      </c>
      <c r="H126" s="2">
        <v>4978</v>
      </c>
      <c r="I126" s="2">
        <v>12842</v>
      </c>
      <c r="J126" s="2">
        <v>115</v>
      </c>
      <c r="K126" s="2">
        <v>0</v>
      </c>
      <c r="L126" s="2">
        <v>0</v>
      </c>
      <c r="M126" s="2">
        <v>0</v>
      </c>
      <c r="N126" s="2">
        <f>SUM(B126:M126)</f>
        <v>19863</v>
      </c>
      <c r="O126" s="10">
        <f>N126/O51</f>
        <v>0.49213349520576793</v>
      </c>
      <c r="P126" s="5"/>
      <c r="Q126" s="16"/>
      <c r="R126" s="16"/>
      <c r="S126" s="16"/>
    </row>
    <row r="127" spans="1:19">
      <c r="A127" s="5">
        <v>1995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11</v>
      </c>
      <c r="H127" s="2">
        <v>11613</v>
      </c>
      <c r="I127" s="2">
        <v>12454</v>
      </c>
      <c r="J127" s="2">
        <v>2975</v>
      </c>
      <c r="K127" s="2">
        <v>0</v>
      </c>
      <c r="L127" s="2">
        <v>0</v>
      </c>
      <c r="M127" s="2">
        <v>0</v>
      </c>
      <c r="N127" s="2">
        <f>SUM(B127:M127)</f>
        <v>27053</v>
      </c>
      <c r="O127" s="10">
        <f>N127/O52</f>
        <v>0.58187253995225086</v>
      </c>
      <c r="P127" s="5"/>
      <c r="Q127" s="16"/>
      <c r="R127" s="16"/>
      <c r="S127" s="16"/>
    </row>
    <row r="128" spans="1:19">
      <c r="A128" s="5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10"/>
      <c r="P128" s="5"/>
      <c r="Q128" s="16"/>
      <c r="R128" s="16"/>
      <c r="S128" s="16"/>
    </row>
    <row r="129" spans="1:19">
      <c r="A129" s="5">
        <v>1996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7793</v>
      </c>
      <c r="H129" s="2">
        <v>10725</v>
      </c>
      <c r="I129" s="2">
        <v>8252</v>
      </c>
      <c r="J129" s="2">
        <v>547</v>
      </c>
      <c r="K129" s="2">
        <v>0</v>
      </c>
      <c r="L129" s="2">
        <v>0</v>
      </c>
      <c r="M129" s="2">
        <v>0</v>
      </c>
      <c r="N129" s="2">
        <f t="shared" ref="N129:N139" si="2">SUM(B129:M129)</f>
        <v>27317</v>
      </c>
      <c r="O129" s="10">
        <f>N129/O54</f>
        <v>0.58188131044178415</v>
      </c>
      <c r="P129" s="5"/>
      <c r="Q129" s="16"/>
      <c r="R129" s="16"/>
      <c r="S129" s="16"/>
    </row>
    <row r="130" spans="1:19" ht="15.75" customHeight="1">
      <c r="A130" s="5">
        <v>1997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1659</v>
      </c>
      <c r="H130" s="2">
        <v>17580</v>
      </c>
      <c r="I130" s="2">
        <v>8802</v>
      </c>
      <c r="J130" s="2">
        <v>777</v>
      </c>
      <c r="K130" s="2">
        <v>0</v>
      </c>
      <c r="L130" s="2">
        <v>0</v>
      </c>
      <c r="M130" s="2">
        <v>0</v>
      </c>
      <c r="N130" s="2">
        <f t="shared" si="2"/>
        <v>28818</v>
      </c>
      <c r="O130" s="10">
        <f>N130/O55</f>
        <v>0.5901578915033483</v>
      </c>
      <c r="P130" s="5"/>
      <c r="Q130" s="16"/>
      <c r="R130" s="16"/>
      <c r="S130" s="16"/>
    </row>
    <row r="131" spans="1:19">
      <c r="A131" s="5">
        <v>1998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6715</v>
      </c>
      <c r="H131" s="2">
        <v>12267</v>
      </c>
      <c r="I131" s="2">
        <v>8609</v>
      </c>
      <c r="J131" s="2">
        <v>884</v>
      </c>
      <c r="K131" s="2">
        <v>0</v>
      </c>
      <c r="L131" s="2">
        <v>0</v>
      </c>
      <c r="M131" s="2">
        <v>0</v>
      </c>
      <c r="N131" s="2">
        <f t="shared" si="2"/>
        <v>28475</v>
      </c>
      <c r="O131" s="10">
        <f>N131/O56</f>
        <v>0.58043540299237639</v>
      </c>
      <c r="P131" s="5"/>
      <c r="Q131" s="16"/>
      <c r="R131" s="16"/>
      <c r="S131" s="16"/>
    </row>
    <row r="132" spans="1:19">
      <c r="A132" s="5">
        <v>1999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1162</v>
      </c>
      <c r="H132" s="2">
        <v>19708</v>
      </c>
      <c r="I132" s="2">
        <v>7757</v>
      </c>
      <c r="J132" s="2">
        <v>1586</v>
      </c>
      <c r="K132" s="2">
        <v>0</v>
      </c>
      <c r="L132" s="2">
        <v>0</v>
      </c>
      <c r="M132" s="2">
        <v>0</v>
      </c>
      <c r="N132" s="2">
        <f t="shared" si="2"/>
        <v>30213</v>
      </c>
      <c r="O132" s="10">
        <f>N132/O57</f>
        <v>0.60950171474682269</v>
      </c>
      <c r="P132" s="5"/>
      <c r="Q132" s="16"/>
      <c r="R132" s="16"/>
      <c r="S132" s="16"/>
    </row>
    <row r="133" spans="1:19">
      <c r="A133" s="5">
        <v>2000</v>
      </c>
      <c r="B133" s="2">
        <v>0</v>
      </c>
      <c r="C133" s="2">
        <v>0</v>
      </c>
      <c r="D133" s="2">
        <v>0</v>
      </c>
      <c r="E133" s="2">
        <v>0</v>
      </c>
      <c r="F133" s="2">
        <v>285</v>
      </c>
      <c r="G133" s="2">
        <v>9122</v>
      </c>
      <c r="H133" s="2">
        <v>16891</v>
      </c>
      <c r="I133" s="2">
        <v>13212</v>
      </c>
      <c r="J133" s="2">
        <v>163</v>
      </c>
      <c r="K133" s="2">
        <v>0</v>
      </c>
      <c r="L133" s="2">
        <v>0</v>
      </c>
      <c r="M133" s="2">
        <v>0</v>
      </c>
      <c r="N133" s="2">
        <f t="shared" si="2"/>
        <v>39673</v>
      </c>
      <c r="O133" s="10">
        <f>N133/O58</f>
        <v>0.63228942545222722</v>
      </c>
      <c r="P133" s="5"/>
      <c r="Q133" s="16"/>
      <c r="R133" s="16"/>
      <c r="S133" s="16"/>
    </row>
    <row r="134" spans="1:19">
      <c r="A134" s="5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10"/>
      <c r="P134" s="5"/>
      <c r="Q134" s="16"/>
      <c r="R134" s="16"/>
      <c r="S134" s="16"/>
    </row>
    <row r="135" spans="1:19">
      <c r="A135" s="5">
        <v>2001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2676</v>
      </c>
      <c r="H135" s="2">
        <v>8920</v>
      </c>
      <c r="I135" s="2">
        <v>13661</v>
      </c>
      <c r="J135" s="2">
        <v>1983</v>
      </c>
      <c r="K135" s="2">
        <v>0</v>
      </c>
      <c r="L135" s="2">
        <v>0</v>
      </c>
      <c r="M135" s="2">
        <v>0</v>
      </c>
      <c r="N135" s="2">
        <f t="shared" si="2"/>
        <v>27240</v>
      </c>
      <c r="O135" s="10">
        <f>N135/O60</f>
        <v>0.57658115316230629</v>
      </c>
      <c r="P135" s="5"/>
      <c r="Q135" s="16"/>
      <c r="R135" s="16"/>
      <c r="S135" s="16"/>
    </row>
    <row r="136" spans="1:19">
      <c r="A136" s="5">
        <v>2002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4529</v>
      </c>
      <c r="H136" s="2">
        <v>18064</v>
      </c>
      <c r="I136" s="2">
        <v>7973</v>
      </c>
      <c r="J136" s="2">
        <v>0</v>
      </c>
      <c r="K136" s="2">
        <v>0</v>
      </c>
      <c r="L136" s="2">
        <v>0</v>
      </c>
      <c r="M136" s="2">
        <v>0</v>
      </c>
      <c r="N136" s="2">
        <f t="shared" si="2"/>
        <v>30566</v>
      </c>
      <c r="O136" s="10">
        <f>N136/O61</f>
        <v>0.65652855639323837</v>
      </c>
      <c r="P136" s="5"/>
      <c r="Q136" s="16"/>
      <c r="R136" s="16"/>
      <c r="S136" s="16"/>
    </row>
    <row r="137" spans="1:19">
      <c r="A137" s="5">
        <v>2003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12118</v>
      </c>
      <c r="I137" s="2">
        <v>8372</v>
      </c>
      <c r="J137" s="2">
        <v>0</v>
      </c>
      <c r="K137" s="2">
        <v>0</v>
      </c>
      <c r="L137" s="2">
        <v>0</v>
      </c>
      <c r="M137" s="2">
        <v>0</v>
      </c>
      <c r="N137" s="2">
        <f t="shared" si="2"/>
        <v>20490</v>
      </c>
      <c r="O137" s="10">
        <f>N137/O62</f>
        <v>0.5754648093018031</v>
      </c>
      <c r="P137" s="5"/>
      <c r="Q137" s="16"/>
      <c r="R137" s="16"/>
      <c r="S137" s="16"/>
    </row>
    <row r="138" spans="1:19">
      <c r="A138" s="5">
        <v>2004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4043</v>
      </c>
      <c r="I138" s="2">
        <v>11413</v>
      </c>
      <c r="J138" s="2">
        <v>0</v>
      </c>
      <c r="K138" s="2">
        <v>0</v>
      </c>
      <c r="L138" s="2">
        <v>0</v>
      </c>
      <c r="M138" s="2">
        <v>0</v>
      </c>
      <c r="N138" s="2">
        <f t="shared" si="2"/>
        <v>15456</v>
      </c>
      <c r="O138" s="10">
        <f>N138/O63</f>
        <v>0.51290900643791071</v>
      </c>
      <c r="P138" s="5"/>
      <c r="Q138" s="16"/>
      <c r="R138" s="16"/>
      <c r="S138" s="16"/>
    </row>
    <row r="139" spans="1:19">
      <c r="A139" s="5">
        <v>2005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1394</v>
      </c>
      <c r="H139" s="2">
        <v>7353</v>
      </c>
      <c r="I139" s="2">
        <v>3293</v>
      </c>
      <c r="J139" s="2">
        <v>0</v>
      </c>
      <c r="K139" s="2">
        <v>0</v>
      </c>
      <c r="L139" s="2">
        <v>0</v>
      </c>
      <c r="M139" s="2">
        <v>0</v>
      </c>
      <c r="N139" s="2">
        <f t="shared" si="2"/>
        <v>12040</v>
      </c>
      <c r="O139" s="10">
        <f>N139/O64</f>
        <v>0.46457786695477699</v>
      </c>
      <c r="P139" s="5"/>
      <c r="Q139" s="16"/>
      <c r="R139" s="16"/>
      <c r="S139" s="16"/>
    </row>
    <row r="140" spans="1:19">
      <c r="A140" s="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0"/>
      <c r="P140" s="5"/>
      <c r="Q140" s="16"/>
      <c r="R140" s="16"/>
      <c r="S140" s="16"/>
    </row>
    <row r="141" spans="1:19">
      <c r="A141" s="5">
        <v>2006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1601</v>
      </c>
      <c r="H141" s="2">
        <v>7310</v>
      </c>
      <c r="I141" s="2">
        <v>5699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14610</v>
      </c>
      <c r="O141" s="10">
        <f>N141/O66</f>
        <v>0.52457721446267636</v>
      </c>
      <c r="P141" s="5"/>
      <c r="Q141" s="16"/>
      <c r="R141" s="16"/>
      <c r="S141" s="16"/>
    </row>
    <row r="142" spans="1:19">
      <c r="A142" s="5">
        <v>2007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196</v>
      </c>
      <c r="H142" s="2">
        <v>8735</v>
      </c>
      <c r="I142" s="2">
        <v>8233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17164</v>
      </c>
      <c r="O142" s="10">
        <f>N142/O67</f>
        <v>0.48898891769465258</v>
      </c>
      <c r="P142" s="5"/>
      <c r="Q142" s="16"/>
      <c r="R142" s="16"/>
      <c r="S142" s="16"/>
    </row>
    <row r="143" spans="1:19">
      <c r="A143" s="5">
        <v>2008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163</v>
      </c>
      <c r="H143" s="2">
        <v>5715</v>
      </c>
      <c r="I143" s="2">
        <v>7388</v>
      </c>
      <c r="J143" s="2">
        <v>125</v>
      </c>
      <c r="K143" s="2">
        <v>0</v>
      </c>
      <c r="L143" s="2">
        <v>0</v>
      </c>
      <c r="M143" s="2">
        <v>0</v>
      </c>
      <c r="N143" s="2">
        <f>SUM(B143:M143)</f>
        <v>13391</v>
      </c>
      <c r="O143" s="10">
        <f>N143/O68</f>
        <v>0.44612873134328357</v>
      </c>
      <c r="P143" s="5"/>
      <c r="Q143" s="16"/>
      <c r="R143" s="16"/>
      <c r="S143" s="16"/>
    </row>
    <row r="144" spans="1:19">
      <c r="A144" s="5">
        <v>2009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888</v>
      </c>
      <c r="H144" s="2">
        <v>7343</v>
      </c>
      <c r="I144" s="2">
        <v>8020</v>
      </c>
      <c r="J144" s="2">
        <v>562</v>
      </c>
      <c r="K144" s="2">
        <v>0</v>
      </c>
      <c r="L144" s="2">
        <v>0</v>
      </c>
      <c r="M144" s="2">
        <v>0</v>
      </c>
      <c r="N144" s="2">
        <f>SUM(B144:M144)</f>
        <v>16813</v>
      </c>
      <c r="O144" s="10">
        <f>N144/O69</f>
        <v>0.47186438775223821</v>
      </c>
      <c r="P144" s="5"/>
      <c r="Q144" s="16"/>
      <c r="R144" s="16"/>
      <c r="S144" s="16"/>
    </row>
    <row r="145" spans="1:19">
      <c r="A145" s="5">
        <v>2010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36</v>
      </c>
      <c r="H145" s="2">
        <v>10959</v>
      </c>
      <c r="I145" s="2">
        <v>10294</v>
      </c>
      <c r="J145" s="2">
        <v>2406</v>
      </c>
      <c r="K145" s="2">
        <v>0</v>
      </c>
      <c r="L145" s="2">
        <v>0</v>
      </c>
      <c r="M145" s="2">
        <v>0</v>
      </c>
      <c r="N145" s="2">
        <f>SUM(B145:M145)</f>
        <v>23695</v>
      </c>
      <c r="O145" s="10">
        <f>N145/O70</f>
        <v>0.62284783008700684</v>
      </c>
      <c r="P145" s="5"/>
      <c r="Q145" s="16"/>
      <c r="R145" s="16"/>
      <c r="S145" s="16"/>
    </row>
    <row r="146" spans="1:19">
      <c r="A146" s="5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0"/>
      <c r="P146" s="5"/>
      <c r="Q146" s="16"/>
      <c r="R146" s="16"/>
      <c r="S146" s="16"/>
    </row>
    <row r="147" spans="1:19">
      <c r="A147" s="5">
        <v>2011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1356</v>
      </c>
      <c r="H147" s="2">
        <v>10081</v>
      </c>
      <c r="I147" s="2">
        <v>4418</v>
      </c>
      <c r="J147" s="2">
        <v>2189</v>
      </c>
      <c r="K147" s="2">
        <v>0</v>
      </c>
      <c r="L147" s="2">
        <v>0</v>
      </c>
      <c r="M147" s="2">
        <v>0</v>
      </c>
      <c r="N147" s="2">
        <f>SUM(B147:M147)</f>
        <v>18044</v>
      </c>
      <c r="O147" s="10">
        <f>N147/O72</f>
        <v>0.49868722880910926</v>
      </c>
      <c r="P147" s="5"/>
      <c r="Q147" s="16"/>
      <c r="R147" s="16"/>
      <c r="S147" s="16"/>
    </row>
    <row r="148" spans="1:19">
      <c r="A148" s="5">
        <v>2012</v>
      </c>
      <c r="B148" s="2">
        <v>0</v>
      </c>
      <c r="C148" s="2">
        <v>0</v>
      </c>
      <c r="D148" s="2">
        <v>0</v>
      </c>
      <c r="E148" s="2">
        <v>0</v>
      </c>
      <c r="F148" s="2">
        <v>1378</v>
      </c>
      <c r="G148" s="2">
        <v>7119</v>
      </c>
      <c r="H148" s="2">
        <v>11187</v>
      </c>
      <c r="I148" s="2">
        <v>9556</v>
      </c>
      <c r="J148" s="2">
        <v>0</v>
      </c>
      <c r="K148" s="2">
        <v>0</v>
      </c>
      <c r="L148" s="2">
        <v>0</v>
      </c>
      <c r="M148" s="2">
        <v>0</v>
      </c>
      <c r="N148" s="2">
        <f>SUM(B148:M148)</f>
        <v>29240</v>
      </c>
      <c r="O148" s="10">
        <f>N148/O73</f>
        <v>0.58388913295259393</v>
      </c>
      <c r="P148" s="5"/>
      <c r="Q148" s="16"/>
      <c r="R148" s="16"/>
      <c r="S148" s="16"/>
    </row>
    <row r="149" spans="1:19">
      <c r="A149" s="5">
        <v>2013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2746</v>
      </c>
      <c r="H149" s="2">
        <v>11011</v>
      </c>
      <c r="I149" s="2">
        <v>5103</v>
      </c>
      <c r="J149" s="2">
        <v>3799</v>
      </c>
      <c r="K149" s="2">
        <v>0</v>
      </c>
      <c r="L149" s="2">
        <v>0</v>
      </c>
      <c r="M149" s="2">
        <v>0</v>
      </c>
      <c r="N149" s="2">
        <f>SUM(B149:M149)</f>
        <v>22659</v>
      </c>
      <c r="O149" s="10">
        <f>N149/O74</f>
        <v>0.56451331622611423</v>
      </c>
      <c r="P149" s="5"/>
      <c r="Q149" s="16"/>
      <c r="R149" s="16"/>
      <c r="S149" s="16"/>
    </row>
    <row r="150" spans="1:19">
      <c r="A150" s="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0"/>
      <c r="P150" s="5"/>
      <c r="Q150" s="16"/>
      <c r="R150" s="16"/>
      <c r="S150" s="16"/>
    </row>
    <row r="151" spans="1:19" ht="16.5" thickBot="1">
      <c r="A151" s="13" t="s">
        <v>1</v>
      </c>
      <c r="B151" s="14">
        <f>SUM(B83:B149)</f>
        <v>0</v>
      </c>
      <c r="C151" s="14">
        <f>SUM(C83:C149)</f>
        <v>0</v>
      </c>
      <c r="D151" s="14">
        <f>SUM(D83:D149)</f>
        <v>0</v>
      </c>
      <c r="E151" s="14">
        <f>SUM(E83:E149)</f>
        <v>10</v>
      </c>
      <c r="F151" s="14">
        <f>SUM(F83:F149)</f>
        <v>3459</v>
      </c>
      <c r="G151" s="14">
        <f>SUM(G83:G149)</f>
        <v>95296</v>
      </c>
      <c r="H151" s="14">
        <f>SUM(H83:H149)</f>
        <v>666277</v>
      </c>
      <c r="I151" s="14">
        <f>SUM(I83:I149)</f>
        <v>449080</v>
      </c>
      <c r="J151" s="14">
        <f>SUM(J83:J149)</f>
        <v>36160</v>
      </c>
      <c r="K151" s="14">
        <f>SUM(K83:K149)</f>
        <v>135</v>
      </c>
      <c r="L151" s="14">
        <f>SUM(L83:L149)</f>
        <v>0</v>
      </c>
      <c r="M151" s="14">
        <f>SUM(M83:M149)</f>
        <v>0</v>
      </c>
      <c r="N151" s="14">
        <f>SUM(N83:N149)</f>
        <v>1250417</v>
      </c>
      <c r="O151" s="15">
        <f>N151/O76</f>
        <v>0.55066376893926883</v>
      </c>
      <c r="P151" s="7"/>
      <c r="Q151" s="7"/>
      <c r="R151" s="16"/>
      <c r="S151" s="16"/>
    </row>
    <row r="152" spans="1:19" ht="17.25" thickTop="1" thickBot="1">
      <c r="A152" s="26" t="s">
        <v>2</v>
      </c>
      <c r="B152" s="27">
        <f>AVERAGE(B83:B149)</f>
        <v>0</v>
      </c>
      <c r="C152" s="27">
        <f>AVERAGE(C83:C149)</f>
        <v>0</v>
      </c>
      <c r="D152" s="27">
        <f>AVERAGE(D83:D149)</f>
        <v>0</v>
      </c>
      <c r="E152" s="27">
        <f>AVERAGE(E83:E149)</f>
        <v>0.17857142857142858</v>
      </c>
      <c r="F152" s="27">
        <f>AVERAGE(F83:F149)</f>
        <v>61.767857142857146</v>
      </c>
      <c r="G152" s="27">
        <f>AVERAGE(G83:G149)</f>
        <v>1701.7142857142858</v>
      </c>
      <c r="H152" s="27">
        <f>AVERAGE(H83:H149)</f>
        <v>11897.803571428571</v>
      </c>
      <c r="I152" s="27">
        <f>AVERAGE(I83:I149)</f>
        <v>8019.2857142857147</v>
      </c>
      <c r="J152" s="27">
        <f>AVERAGE(J83:J149)</f>
        <v>645.71428571428567</v>
      </c>
      <c r="K152" s="27">
        <f>AVERAGE(K83:K149)</f>
        <v>2.4107142857142856</v>
      </c>
      <c r="L152" s="27">
        <f>AVERAGE(L83:L149)</f>
        <v>0</v>
      </c>
      <c r="M152" s="27">
        <f>AVERAGE(M83:M149)</f>
        <v>0</v>
      </c>
      <c r="N152" s="27">
        <f>AVERAGE(N83:N149)</f>
        <v>22328.875</v>
      </c>
      <c r="O152" s="28">
        <f>AVERAGE(O83:O149)</f>
        <v>0.53381015649316466</v>
      </c>
      <c r="P152" s="5"/>
      <c r="Q152" s="7"/>
      <c r="R152" s="16"/>
      <c r="S152" s="16"/>
    </row>
    <row r="153" spans="1:19" ht="15.75" thickTop="1">
      <c r="A153" s="34" t="s">
        <v>31</v>
      </c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5"/>
      <c r="Q153" s="5"/>
      <c r="R153" s="5"/>
      <c r="S153" s="16"/>
    </row>
    <row r="154" spans="1:19">
      <c r="A154" s="35" t="s">
        <v>28</v>
      </c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5"/>
      <c r="Q154" s="16"/>
      <c r="R154" s="16"/>
      <c r="S154" s="16"/>
    </row>
    <row r="155" spans="1:19">
      <c r="A155" s="35" t="s">
        <v>27</v>
      </c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4"/>
      <c r="P155" s="5"/>
      <c r="Q155" s="16"/>
      <c r="R155" s="16"/>
      <c r="S155" s="16"/>
    </row>
    <row r="156" spans="1:19">
      <c r="A156" s="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2" t="s">
        <v>20</v>
      </c>
      <c r="P156" s="5"/>
      <c r="Q156" s="16"/>
      <c r="R156" s="16"/>
      <c r="S156" s="16"/>
    </row>
    <row r="157" spans="1:19">
      <c r="A157" s="23" t="s">
        <v>0</v>
      </c>
      <c r="B157" s="12" t="s">
        <v>3</v>
      </c>
      <c r="C157" s="12" t="s">
        <v>4</v>
      </c>
      <c r="D157" s="12" t="s">
        <v>5</v>
      </c>
      <c r="E157" s="12" t="s">
        <v>6</v>
      </c>
      <c r="F157" s="12" t="s">
        <v>7</v>
      </c>
      <c r="G157" s="12" t="s">
        <v>8</v>
      </c>
      <c r="H157" s="12" t="s">
        <v>9</v>
      </c>
      <c r="I157" s="12" t="s">
        <v>10</v>
      </c>
      <c r="J157" s="12" t="s">
        <v>11</v>
      </c>
      <c r="K157" s="12" t="s">
        <v>12</v>
      </c>
      <c r="L157" s="12" t="s">
        <v>13</v>
      </c>
      <c r="M157" s="12" t="s">
        <v>14</v>
      </c>
      <c r="N157" s="12" t="s">
        <v>16</v>
      </c>
      <c r="O157" s="15" t="s">
        <v>25</v>
      </c>
      <c r="P157" s="24" t="s">
        <v>21</v>
      </c>
      <c r="Q157" s="16"/>
      <c r="R157" s="16"/>
      <c r="S157" s="16"/>
    </row>
    <row r="158" spans="1:19">
      <c r="A158" s="11">
        <v>1958</v>
      </c>
      <c r="B158" s="3">
        <f t="shared" ref="B158:M158" si="3">C8-B83</f>
        <v>0</v>
      </c>
      <c r="C158" s="3">
        <f t="shared" si="3"/>
        <v>0</v>
      </c>
      <c r="D158" s="3">
        <f t="shared" si="3"/>
        <v>0</v>
      </c>
      <c r="E158" s="3">
        <f t="shared" si="3"/>
        <v>0</v>
      </c>
      <c r="F158" s="3">
        <f t="shared" si="3"/>
        <v>0</v>
      </c>
      <c r="G158" s="3">
        <f t="shared" si="3"/>
        <v>0</v>
      </c>
      <c r="H158" s="3">
        <f t="shared" si="3"/>
        <v>1035</v>
      </c>
      <c r="I158" s="3">
        <f t="shared" si="3"/>
        <v>576</v>
      </c>
      <c r="J158" s="3">
        <f t="shared" si="3"/>
        <v>1615</v>
      </c>
      <c r="K158" s="3">
        <f t="shared" si="3"/>
        <v>266</v>
      </c>
      <c r="L158" s="3">
        <f t="shared" si="3"/>
        <v>0</v>
      </c>
      <c r="M158" s="3">
        <f t="shared" si="3"/>
        <v>0</v>
      </c>
      <c r="N158" s="3">
        <f>SUM(B158:M158)</f>
        <v>3492</v>
      </c>
      <c r="O158" s="9">
        <f>N158/O8</f>
        <v>0.61403200281343417</v>
      </c>
      <c r="P158" s="25">
        <f>O158+O83</f>
        <v>1</v>
      </c>
      <c r="Q158" s="16"/>
      <c r="R158" s="16"/>
      <c r="S158" s="16"/>
    </row>
    <row r="159" spans="1:19">
      <c r="A159" s="5">
        <v>1959</v>
      </c>
      <c r="B159" s="2">
        <f t="shared" ref="B159:M159" si="4">C9-B84</f>
        <v>0</v>
      </c>
      <c r="C159" s="2">
        <f t="shared" si="4"/>
        <v>0</v>
      </c>
      <c r="D159" s="2">
        <f t="shared" si="4"/>
        <v>0</v>
      </c>
      <c r="E159" s="2">
        <f t="shared" si="4"/>
        <v>0</v>
      </c>
      <c r="F159" s="2">
        <f t="shared" si="4"/>
        <v>865</v>
      </c>
      <c r="G159" s="2">
        <f t="shared" si="4"/>
        <v>1030</v>
      </c>
      <c r="H159" s="2">
        <f t="shared" si="4"/>
        <v>3551</v>
      </c>
      <c r="I159" s="2">
        <f t="shared" si="4"/>
        <v>3636</v>
      </c>
      <c r="J159" s="2">
        <f t="shared" si="4"/>
        <v>1216</v>
      </c>
      <c r="K159" s="2">
        <f t="shared" si="4"/>
        <v>0</v>
      </c>
      <c r="L159" s="2">
        <f t="shared" si="4"/>
        <v>0</v>
      </c>
      <c r="M159" s="2">
        <f t="shared" si="4"/>
        <v>0</v>
      </c>
      <c r="N159" s="2">
        <f>SUM(B159:M159)</f>
        <v>10298</v>
      </c>
      <c r="O159" s="10">
        <f>N159/O9</f>
        <v>0.39025314536910716</v>
      </c>
      <c r="P159" s="25">
        <f>O159+O84</f>
        <v>1</v>
      </c>
      <c r="Q159" s="16"/>
      <c r="R159" s="16"/>
      <c r="S159" s="16"/>
    </row>
    <row r="160" spans="1:19">
      <c r="A160" s="5">
        <v>1960</v>
      </c>
      <c r="B160" s="2">
        <f t="shared" ref="B160:M160" si="5">C10-B85</f>
        <v>0</v>
      </c>
      <c r="C160" s="2">
        <f t="shared" si="5"/>
        <v>0</v>
      </c>
      <c r="D160" s="2">
        <f t="shared" si="5"/>
        <v>0</v>
      </c>
      <c r="E160" s="2">
        <f t="shared" si="5"/>
        <v>0</v>
      </c>
      <c r="F160" s="2">
        <f t="shared" si="5"/>
        <v>0</v>
      </c>
      <c r="G160" s="2">
        <f t="shared" si="5"/>
        <v>966</v>
      </c>
      <c r="H160" s="2">
        <f t="shared" si="5"/>
        <v>4041</v>
      </c>
      <c r="I160" s="2">
        <f t="shared" si="5"/>
        <v>3917</v>
      </c>
      <c r="J160" s="2">
        <f t="shared" si="5"/>
        <v>802</v>
      </c>
      <c r="K160" s="2">
        <f t="shared" si="5"/>
        <v>0</v>
      </c>
      <c r="L160" s="2">
        <f t="shared" si="5"/>
        <v>0</v>
      </c>
      <c r="M160" s="2">
        <f t="shared" si="5"/>
        <v>0</v>
      </c>
      <c r="N160" s="2">
        <f>SUM(B160:M160)</f>
        <v>9726</v>
      </c>
      <c r="O160" s="10">
        <f>N160/O10</f>
        <v>0.36661766368879339</v>
      </c>
      <c r="P160" s="25">
        <f>O160+O85</f>
        <v>1</v>
      </c>
      <c r="Q160" s="16"/>
      <c r="R160" s="16"/>
      <c r="S160" s="16"/>
    </row>
    <row r="161" spans="1:19">
      <c r="A161" s="5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10"/>
      <c r="P161" s="25"/>
      <c r="Q161" s="16"/>
      <c r="R161" s="16"/>
      <c r="S161" s="16"/>
    </row>
    <row r="162" spans="1:19">
      <c r="A162" s="5">
        <v>1961</v>
      </c>
      <c r="B162" s="2">
        <f t="shared" ref="B162:M162" si="6">C12-B87</f>
        <v>0</v>
      </c>
      <c r="C162" s="2">
        <f t="shared" si="6"/>
        <v>0</v>
      </c>
      <c r="D162" s="2">
        <f t="shared" si="6"/>
        <v>0</v>
      </c>
      <c r="E162" s="2">
        <f t="shared" si="6"/>
        <v>0</v>
      </c>
      <c r="F162" s="2">
        <f t="shared" si="6"/>
        <v>0</v>
      </c>
      <c r="G162" s="2">
        <f t="shared" si="6"/>
        <v>871</v>
      </c>
      <c r="H162" s="2">
        <f t="shared" si="6"/>
        <v>4458</v>
      </c>
      <c r="I162" s="2">
        <f t="shared" si="6"/>
        <v>5581</v>
      </c>
      <c r="J162" s="2">
        <f t="shared" si="6"/>
        <v>1664</v>
      </c>
      <c r="K162" s="2">
        <f t="shared" si="6"/>
        <v>0</v>
      </c>
      <c r="L162" s="2">
        <f t="shared" si="6"/>
        <v>0</v>
      </c>
      <c r="M162" s="2">
        <f t="shared" si="6"/>
        <v>0</v>
      </c>
      <c r="N162" s="2">
        <f>SUM(B162:M162)</f>
        <v>12574</v>
      </c>
      <c r="O162" s="10">
        <f>N162/O12</f>
        <v>0.4474255417571078</v>
      </c>
      <c r="P162" s="25">
        <f>O162+O87</f>
        <v>1</v>
      </c>
      <c r="Q162" s="16"/>
      <c r="R162" s="16"/>
      <c r="S162" s="16"/>
    </row>
    <row r="163" spans="1:19">
      <c r="A163" s="5">
        <v>1962</v>
      </c>
      <c r="B163" s="2">
        <f t="shared" ref="B163:M163" si="7">C13-B88</f>
        <v>0</v>
      </c>
      <c r="C163" s="2">
        <f t="shared" si="7"/>
        <v>0</v>
      </c>
      <c r="D163" s="2">
        <f t="shared" si="7"/>
        <v>0</v>
      </c>
      <c r="E163" s="2">
        <f t="shared" si="7"/>
        <v>0</v>
      </c>
      <c r="F163" s="2">
        <f t="shared" si="7"/>
        <v>532</v>
      </c>
      <c r="G163" s="2">
        <f t="shared" si="7"/>
        <v>1232</v>
      </c>
      <c r="H163" s="2">
        <f t="shared" si="7"/>
        <v>4405</v>
      </c>
      <c r="I163" s="2">
        <f t="shared" si="7"/>
        <v>4381</v>
      </c>
      <c r="J163" s="2">
        <f t="shared" si="7"/>
        <v>807</v>
      </c>
      <c r="K163" s="2">
        <f t="shared" si="7"/>
        <v>0</v>
      </c>
      <c r="L163" s="2">
        <f t="shared" si="7"/>
        <v>0</v>
      </c>
      <c r="M163" s="2">
        <f t="shared" si="7"/>
        <v>0</v>
      </c>
      <c r="N163" s="2">
        <f>SUM(B163:M163)</f>
        <v>11357</v>
      </c>
      <c r="O163" s="10">
        <f>N163/O13</f>
        <v>0.43320872749465977</v>
      </c>
      <c r="P163" s="25">
        <f>O163+O88</f>
        <v>1</v>
      </c>
      <c r="Q163" s="16"/>
      <c r="R163" s="16"/>
      <c r="S163" s="16"/>
    </row>
    <row r="164" spans="1:19">
      <c r="A164" s="5">
        <v>1963</v>
      </c>
      <c r="B164" s="2">
        <f t="shared" ref="B164:M164" si="8">C14-B89</f>
        <v>0</v>
      </c>
      <c r="C164" s="2">
        <f t="shared" si="8"/>
        <v>0</v>
      </c>
      <c r="D164" s="2">
        <f t="shared" si="8"/>
        <v>0</v>
      </c>
      <c r="E164" s="2">
        <f t="shared" si="8"/>
        <v>248</v>
      </c>
      <c r="F164" s="2">
        <f t="shared" si="8"/>
        <v>903</v>
      </c>
      <c r="G164" s="2">
        <f t="shared" si="8"/>
        <v>2467</v>
      </c>
      <c r="H164" s="2">
        <f t="shared" si="8"/>
        <v>6890</v>
      </c>
      <c r="I164" s="2">
        <f t="shared" si="8"/>
        <v>5472</v>
      </c>
      <c r="J164" s="2">
        <f t="shared" si="8"/>
        <v>802</v>
      </c>
      <c r="K164" s="2">
        <f t="shared" si="8"/>
        <v>0</v>
      </c>
      <c r="L164" s="2">
        <f t="shared" si="8"/>
        <v>0</v>
      </c>
      <c r="M164" s="2">
        <f t="shared" si="8"/>
        <v>0</v>
      </c>
      <c r="N164" s="2">
        <f>SUM(B164:M164)</f>
        <v>16782</v>
      </c>
      <c r="O164" s="10">
        <f>N164/O14</f>
        <v>0.41619959327414313</v>
      </c>
      <c r="P164" s="25">
        <f>O164+O89</f>
        <v>1</v>
      </c>
      <c r="Q164" s="16"/>
      <c r="R164" s="16"/>
      <c r="S164" s="16"/>
    </row>
    <row r="165" spans="1:19">
      <c r="A165" s="5">
        <v>1964</v>
      </c>
      <c r="B165" s="2">
        <f t="shared" ref="B165:M165" si="9">C15-B90</f>
        <v>0</v>
      </c>
      <c r="C165" s="2">
        <f t="shared" si="9"/>
        <v>0</v>
      </c>
      <c r="D165" s="2">
        <f t="shared" si="9"/>
        <v>0</v>
      </c>
      <c r="E165" s="2">
        <f t="shared" si="9"/>
        <v>0</v>
      </c>
      <c r="F165" s="2">
        <f t="shared" si="9"/>
        <v>1387</v>
      </c>
      <c r="G165" s="2">
        <f t="shared" si="9"/>
        <v>3380</v>
      </c>
      <c r="H165" s="2">
        <f t="shared" si="9"/>
        <v>7005</v>
      </c>
      <c r="I165" s="2">
        <f t="shared" si="9"/>
        <v>5317</v>
      </c>
      <c r="J165" s="2">
        <f t="shared" si="9"/>
        <v>967</v>
      </c>
      <c r="K165" s="2">
        <f t="shared" si="9"/>
        <v>0</v>
      </c>
      <c r="L165" s="2">
        <f t="shared" si="9"/>
        <v>0</v>
      </c>
      <c r="M165" s="2">
        <f t="shared" si="9"/>
        <v>0</v>
      </c>
      <c r="N165" s="2">
        <f>SUM(B165:M165)</f>
        <v>18056</v>
      </c>
      <c r="O165" s="10">
        <f>N165/O15</f>
        <v>0.39902762430939226</v>
      </c>
      <c r="P165" s="25">
        <f>O165+O90</f>
        <v>1</v>
      </c>
      <c r="Q165" s="16"/>
      <c r="R165" s="16"/>
      <c r="S165" s="16"/>
    </row>
    <row r="166" spans="1:19">
      <c r="A166" s="5">
        <v>1965</v>
      </c>
      <c r="B166" s="2">
        <f t="shared" ref="B166:M166" si="10">C16-B91</f>
        <v>0</v>
      </c>
      <c r="C166" s="2">
        <f t="shared" si="10"/>
        <v>0</v>
      </c>
      <c r="D166" s="2">
        <f t="shared" si="10"/>
        <v>0</v>
      </c>
      <c r="E166" s="2">
        <f t="shared" si="10"/>
        <v>0</v>
      </c>
      <c r="F166" s="2">
        <f t="shared" si="10"/>
        <v>0</v>
      </c>
      <c r="G166" s="2">
        <f t="shared" si="10"/>
        <v>2203</v>
      </c>
      <c r="H166" s="2">
        <f t="shared" si="10"/>
        <v>8096</v>
      </c>
      <c r="I166" s="2">
        <f t="shared" si="10"/>
        <v>6988</v>
      </c>
      <c r="J166" s="2">
        <f t="shared" si="10"/>
        <v>475</v>
      </c>
      <c r="K166" s="2">
        <f t="shared" si="10"/>
        <v>0</v>
      </c>
      <c r="L166" s="2">
        <f t="shared" si="10"/>
        <v>0</v>
      </c>
      <c r="M166" s="2">
        <f t="shared" si="10"/>
        <v>0</v>
      </c>
      <c r="N166" s="2">
        <f>SUM(B166:M166)</f>
        <v>17762</v>
      </c>
      <c r="O166" s="10">
        <f>N166/O16</f>
        <v>0.44914782784605267</v>
      </c>
      <c r="P166" s="25">
        <f>O166+O91</f>
        <v>1</v>
      </c>
      <c r="Q166" s="16"/>
      <c r="R166" s="16"/>
      <c r="S166" s="16"/>
    </row>
    <row r="167" spans="1:19">
      <c r="A167" s="5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0"/>
      <c r="P167" s="25"/>
      <c r="Q167" s="16"/>
      <c r="R167" s="16"/>
      <c r="S167" s="16"/>
    </row>
    <row r="168" spans="1:19">
      <c r="A168" s="5">
        <v>1966</v>
      </c>
      <c r="B168" s="2">
        <f t="shared" ref="B168:M168" si="11">C18-B93</f>
        <v>0</v>
      </c>
      <c r="C168" s="2">
        <f t="shared" si="11"/>
        <v>0</v>
      </c>
      <c r="D168" s="2">
        <f t="shared" si="11"/>
        <v>0</v>
      </c>
      <c r="E168" s="2">
        <f t="shared" si="11"/>
        <v>0</v>
      </c>
      <c r="F168" s="2">
        <f t="shared" si="11"/>
        <v>2841</v>
      </c>
      <c r="G168" s="2">
        <f t="shared" si="11"/>
        <v>3286</v>
      </c>
      <c r="H168" s="2">
        <f t="shared" si="11"/>
        <v>7782</v>
      </c>
      <c r="I168" s="2">
        <f t="shared" si="11"/>
        <v>5687</v>
      </c>
      <c r="J168" s="2">
        <f t="shared" si="11"/>
        <v>1053</v>
      </c>
      <c r="K168" s="2">
        <f t="shared" si="11"/>
        <v>0</v>
      </c>
      <c r="L168" s="2">
        <f t="shared" si="11"/>
        <v>0</v>
      </c>
      <c r="M168" s="2">
        <f t="shared" si="11"/>
        <v>0</v>
      </c>
      <c r="N168" s="2">
        <f>SUM(B168:M168)</f>
        <v>20649</v>
      </c>
      <c r="O168" s="10">
        <f>N168/O18</f>
        <v>0.47399228720962261</v>
      </c>
      <c r="P168" s="25">
        <f>O168+O93</f>
        <v>1</v>
      </c>
      <c r="Q168" s="16"/>
      <c r="R168" s="16"/>
      <c r="S168" s="16"/>
    </row>
    <row r="169" spans="1:19">
      <c r="A169" s="5">
        <v>1967</v>
      </c>
      <c r="B169" s="2">
        <f t="shared" ref="B169:M169" si="12">C19-B94</f>
        <v>0</v>
      </c>
      <c r="C169" s="2">
        <f t="shared" si="12"/>
        <v>0</v>
      </c>
      <c r="D169" s="2">
        <f t="shared" si="12"/>
        <v>0</v>
      </c>
      <c r="E169" s="2">
        <f t="shared" si="12"/>
        <v>0</v>
      </c>
      <c r="F169" s="2">
        <f t="shared" si="12"/>
        <v>703</v>
      </c>
      <c r="G169" s="2">
        <f t="shared" si="12"/>
        <v>1029</v>
      </c>
      <c r="H169" s="2">
        <f t="shared" si="12"/>
        <v>6450</v>
      </c>
      <c r="I169" s="2">
        <f t="shared" si="12"/>
        <v>9503</v>
      </c>
      <c r="J169" s="2">
        <f t="shared" si="12"/>
        <v>885</v>
      </c>
      <c r="K169" s="2">
        <f t="shared" si="12"/>
        <v>0</v>
      </c>
      <c r="L169" s="2">
        <f t="shared" si="12"/>
        <v>0</v>
      </c>
      <c r="M169" s="2">
        <f t="shared" si="12"/>
        <v>0</v>
      </c>
      <c r="N169" s="2">
        <f>SUM(B169:M169)</f>
        <v>18570</v>
      </c>
      <c r="O169" s="10">
        <f>N169/O19</f>
        <v>0.43741461346398453</v>
      </c>
      <c r="P169" s="25">
        <f>O169+O94</f>
        <v>1</v>
      </c>
      <c r="Q169" s="16"/>
      <c r="R169" s="16"/>
      <c r="S169" s="16"/>
    </row>
    <row r="170" spans="1:19">
      <c r="A170" s="5">
        <v>1968</v>
      </c>
      <c r="B170" s="2">
        <f t="shared" ref="B170:M170" si="13">C20-B95</f>
        <v>0</v>
      </c>
      <c r="C170" s="2">
        <f t="shared" si="13"/>
        <v>0</v>
      </c>
      <c r="D170" s="2">
        <f t="shared" si="13"/>
        <v>0</v>
      </c>
      <c r="E170" s="2">
        <f t="shared" si="13"/>
        <v>0</v>
      </c>
      <c r="F170" s="2">
        <f t="shared" si="13"/>
        <v>0</v>
      </c>
      <c r="G170" s="2">
        <f t="shared" si="13"/>
        <v>1371</v>
      </c>
      <c r="H170" s="2">
        <f t="shared" si="13"/>
        <v>9992</v>
      </c>
      <c r="I170" s="2">
        <f t="shared" si="13"/>
        <v>4344</v>
      </c>
      <c r="J170" s="2">
        <f t="shared" si="13"/>
        <v>0</v>
      </c>
      <c r="K170" s="2">
        <f t="shared" si="13"/>
        <v>0</v>
      </c>
      <c r="L170" s="2">
        <f t="shared" si="13"/>
        <v>0</v>
      </c>
      <c r="M170" s="2">
        <f t="shared" si="13"/>
        <v>0</v>
      </c>
      <c r="N170" s="2">
        <f>SUM(B170:M170)</f>
        <v>15707</v>
      </c>
      <c r="O170" s="10">
        <f>N170/O20</f>
        <v>0.44805454130534</v>
      </c>
      <c r="P170" s="25">
        <f>O170+O95</f>
        <v>1</v>
      </c>
      <c r="Q170" s="16"/>
      <c r="R170" s="16"/>
      <c r="S170" s="16"/>
    </row>
    <row r="171" spans="1:19">
      <c r="A171" s="5">
        <v>1969</v>
      </c>
      <c r="B171" s="2">
        <f t="shared" ref="B171:M171" si="14">C21-B96</f>
        <v>0</v>
      </c>
      <c r="C171" s="2">
        <f t="shared" si="14"/>
        <v>0</v>
      </c>
      <c r="D171" s="2">
        <f t="shared" si="14"/>
        <v>0</v>
      </c>
      <c r="E171" s="2">
        <f t="shared" si="14"/>
        <v>0</v>
      </c>
      <c r="F171" s="2">
        <f t="shared" si="14"/>
        <v>0</v>
      </c>
      <c r="G171" s="2">
        <f t="shared" si="14"/>
        <v>1576</v>
      </c>
      <c r="H171" s="2">
        <f t="shared" si="14"/>
        <v>7437</v>
      </c>
      <c r="I171" s="2">
        <f t="shared" si="14"/>
        <v>8023</v>
      </c>
      <c r="J171" s="2">
        <f t="shared" si="14"/>
        <v>631</v>
      </c>
      <c r="K171" s="2">
        <f t="shared" si="14"/>
        <v>0</v>
      </c>
      <c r="L171" s="2">
        <f t="shared" si="14"/>
        <v>0</v>
      </c>
      <c r="M171" s="2">
        <f t="shared" si="14"/>
        <v>0</v>
      </c>
      <c r="N171" s="2">
        <f>SUM(B171:M171)</f>
        <v>17667</v>
      </c>
      <c r="O171" s="10">
        <f>N171/O21</f>
        <v>0.51906804559877773</v>
      </c>
      <c r="P171" s="25">
        <f>O171+O96</f>
        <v>1</v>
      </c>
      <c r="Q171" s="16"/>
      <c r="R171" s="16"/>
      <c r="S171" s="16"/>
    </row>
    <row r="172" spans="1:19">
      <c r="A172" s="5">
        <v>1970</v>
      </c>
      <c r="B172" s="2">
        <f t="shared" ref="B172:M172" si="15">C22-B97</f>
        <v>0</v>
      </c>
      <c r="C172" s="2">
        <f t="shared" si="15"/>
        <v>0</v>
      </c>
      <c r="D172" s="2">
        <f t="shared" si="15"/>
        <v>0</v>
      </c>
      <c r="E172" s="2">
        <f t="shared" si="15"/>
        <v>0</v>
      </c>
      <c r="F172" s="2">
        <f t="shared" si="15"/>
        <v>0</v>
      </c>
      <c r="G172" s="2">
        <f t="shared" si="15"/>
        <v>2286</v>
      </c>
      <c r="H172" s="2">
        <f t="shared" si="15"/>
        <v>9600</v>
      </c>
      <c r="I172" s="2">
        <f t="shared" si="15"/>
        <v>7625</v>
      </c>
      <c r="J172" s="2">
        <f t="shared" si="15"/>
        <v>317</v>
      </c>
      <c r="K172" s="2">
        <f t="shared" si="15"/>
        <v>0</v>
      </c>
      <c r="L172" s="2">
        <f t="shared" si="15"/>
        <v>0</v>
      </c>
      <c r="M172" s="2">
        <f t="shared" si="15"/>
        <v>0</v>
      </c>
      <c r="N172" s="2">
        <f>SUM(B172:M172)</f>
        <v>19828</v>
      </c>
      <c r="O172" s="10">
        <f>N172/O22</f>
        <v>0.36421079700960673</v>
      </c>
      <c r="P172" s="25">
        <f>O172+O97</f>
        <v>1</v>
      </c>
      <c r="Q172" s="16"/>
      <c r="R172" s="16"/>
      <c r="S172" s="16"/>
    </row>
    <row r="173" spans="1:19">
      <c r="A173" s="5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10"/>
      <c r="P173" s="25"/>
      <c r="Q173" s="16"/>
      <c r="R173" s="16"/>
      <c r="S173" s="16"/>
    </row>
    <row r="174" spans="1:19">
      <c r="A174" s="5">
        <v>1971</v>
      </c>
      <c r="B174" s="2">
        <f t="shared" ref="B174:M174" si="16">C24-B99</f>
        <v>0</v>
      </c>
      <c r="C174" s="2">
        <f t="shared" si="16"/>
        <v>0</v>
      </c>
      <c r="D174" s="2">
        <f t="shared" si="16"/>
        <v>0</v>
      </c>
      <c r="E174" s="2">
        <f t="shared" si="16"/>
        <v>0</v>
      </c>
      <c r="F174" s="2">
        <f t="shared" si="16"/>
        <v>0</v>
      </c>
      <c r="G174" s="2">
        <f t="shared" si="16"/>
        <v>3449</v>
      </c>
      <c r="H174" s="2">
        <f t="shared" si="16"/>
        <v>9990</v>
      </c>
      <c r="I174" s="2">
        <f t="shared" si="16"/>
        <v>8765</v>
      </c>
      <c r="J174" s="2">
        <f t="shared" si="16"/>
        <v>1591</v>
      </c>
      <c r="K174" s="2">
        <f t="shared" si="16"/>
        <v>0</v>
      </c>
      <c r="L174" s="2">
        <f t="shared" si="16"/>
        <v>0</v>
      </c>
      <c r="M174" s="2">
        <f t="shared" si="16"/>
        <v>0</v>
      </c>
      <c r="N174" s="2">
        <f>SUM(B174:M174)</f>
        <v>23795</v>
      </c>
      <c r="O174" s="10">
        <f>N174/O24</f>
        <v>0.50412067540941929</v>
      </c>
      <c r="P174" s="25">
        <f>O174+O99</f>
        <v>1</v>
      </c>
      <c r="Q174" s="16"/>
      <c r="R174" s="16"/>
      <c r="S174" s="16"/>
    </row>
    <row r="175" spans="1:19">
      <c r="A175" s="5">
        <v>1972</v>
      </c>
      <c r="B175" s="2">
        <f t="shared" ref="B175:M175" si="17">C25-B100</f>
        <v>0</v>
      </c>
      <c r="C175" s="2">
        <f t="shared" si="17"/>
        <v>0</v>
      </c>
      <c r="D175" s="2">
        <f t="shared" si="17"/>
        <v>0</v>
      </c>
      <c r="E175" s="2">
        <f t="shared" si="17"/>
        <v>0</v>
      </c>
      <c r="F175" s="2">
        <f t="shared" si="17"/>
        <v>442</v>
      </c>
      <c r="G175" s="2">
        <f t="shared" si="17"/>
        <v>2618</v>
      </c>
      <c r="H175" s="2">
        <f t="shared" si="17"/>
        <v>8080</v>
      </c>
      <c r="I175" s="2">
        <f t="shared" si="17"/>
        <v>4663</v>
      </c>
      <c r="J175" s="2">
        <f t="shared" si="17"/>
        <v>44</v>
      </c>
      <c r="K175" s="2">
        <f t="shared" si="17"/>
        <v>0</v>
      </c>
      <c r="L175" s="2">
        <f t="shared" si="17"/>
        <v>0</v>
      </c>
      <c r="M175" s="2">
        <f t="shared" si="17"/>
        <v>0</v>
      </c>
      <c r="N175" s="2">
        <f>SUM(B175:M175)</f>
        <v>15847</v>
      </c>
      <c r="O175" s="10">
        <f>N175/O25</f>
        <v>0.48973978614253044</v>
      </c>
      <c r="P175" s="25">
        <f>O175+O100</f>
        <v>1</v>
      </c>
      <c r="Q175" s="16"/>
      <c r="R175" s="16"/>
      <c r="S175" s="16"/>
    </row>
    <row r="176" spans="1:19">
      <c r="A176" s="5">
        <v>1973</v>
      </c>
      <c r="B176" s="2">
        <f t="shared" ref="B176:M176" si="18">C26-B101</f>
        <v>0</v>
      </c>
      <c r="C176" s="2">
        <f t="shared" si="18"/>
        <v>0</v>
      </c>
      <c r="D176" s="2">
        <f t="shared" si="18"/>
        <v>0</v>
      </c>
      <c r="E176" s="2">
        <f t="shared" si="18"/>
        <v>0</v>
      </c>
      <c r="F176" s="2">
        <f t="shared" si="18"/>
        <v>365</v>
      </c>
      <c r="G176" s="2">
        <f t="shared" si="18"/>
        <v>2743</v>
      </c>
      <c r="H176" s="2">
        <f t="shared" si="18"/>
        <v>6306</v>
      </c>
      <c r="I176" s="2">
        <f t="shared" si="18"/>
        <v>5460</v>
      </c>
      <c r="J176" s="2">
        <f t="shared" si="18"/>
        <v>567</v>
      </c>
      <c r="K176" s="2">
        <f t="shared" si="18"/>
        <v>0</v>
      </c>
      <c r="L176" s="2">
        <f t="shared" si="18"/>
        <v>0</v>
      </c>
      <c r="M176" s="2">
        <f t="shared" si="18"/>
        <v>0</v>
      </c>
      <c r="N176" s="2">
        <f>SUM(B176:M176)</f>
        <v>15441</v>
      </c>
      <c r="O176" s="10">
        <f>N176/O26</f>
        <v>0.51118982983513206</v>
      </c>
      <c r="P176" s="25">
        <f>O176+O101</f>
        <v>1</v>
      </c>
      <c r="Q176" s="16"/>
      <c r="R176" s="16"/>
      <c r="S176" s="16"/>
    </row>
    <row r="177" spans="1:19">
      <c r="A177" s="5">
        <v>1974</v>
      </c>
      <c r="B177" s="2">
        <f t="shared" ref="B177:M177" si="19">C27-B102</f>
        <v>0</v>
      </c>
      <c r="C177" s="2">
        <f t="shared" si="19"/>
        <v>0</v>
      </c>
      <c r="D177" s="2">
        <f t="shared" si="19"/>
        <v>0</v>
      </c>
      <c r="E177" s="2">
        <f t="shared" si="19"/>
        <v>0</v>
      </c>
      <c r="F177" s="2">
        <f t="shared" si="19"/>
        <v>357</v>
      </c>
      <c r="G177" s="2">
        <f t="shared" si="19"/>
        <v>4279</v>
      </c>
      <c r="H177" s="2">
        <f t="shared" si="19"/>
        <v>9305</v>
      </c>
      <c r="I177" s="2">
        <f t="shared" si="19"/>
        <v>4823</v>
      </c>
      <c r="J177" s="2">
        <f t="shared" si="19"/>
        <v>641</v>
      </c>
      <c r="K177" s="2">
        <f t="shared" si="19"/>
        <v>0</v>
      </c>
      <c r="L177" s="2">
        <f t="shared" si="19"/>
        <v>0</v>
      </c>
      <c r="M177" s="2">
        <f t="shared" si="19"/>
        <v>0</v>
      </c>
      <c r="N177" s="2">
        <f>SUM(B177:M177)</f>
        <v>19405</v>
      </c>
      <c r="O177" s="10">
        <f>N177/O27</f>
        <v>0.37700108797015852</v>
      </c>
      <c r="P177" s="25">
        <f>O177+O102</f>
        <v>1</v>
      </c>
      <c r="Q177" s="16"/>
      <c r="R177" s="16"/>
      <c r="S177" s="16"/>
    </row>
    <row r="178" spans="1:19">
      <c r="A178" s="5">
        <v>1975</v>
      </c>
      <c r="B178" s="2">
        <f t="shared" ref="B178:M178" si="20">C28-B103</f>
        <v>0</v>
      </c>
      <c r="C178" s="2">
        <f t="shared" si="20"/>
        <v>0</v>
      </c>
      <c r="D178" s="2">
        <f t="shared" si="20"/>
        <v>0</v>
      </c>
      <c r="E178" s="2">
        <f t="shared" si="20"/>
        <v>184</v>
      </c>
      <c r="F178" s="2">
        <f t="shared" si="20"/>
        <v>1964</v>
      </c>
      <c r="G178" s="2">
        <f t="shared" si="20"/>
        <v>2227</v>
      </c>
      <c r="H178" s="2">
        <f t="shared" si="20"/>
        <v>8088</v>
      </c>
      <c r="I178" s="2">
        <f t="shared" si="20"/>
        <v>6522</v>
      </c>
      <c r="J178" s="2">
        <f t="shared" si="20"/>
        <v>671</v>
      </c>
      <c r="K178" s="2">
        <f t="shared" si="20"/>
        <v>0</v>
      </c>
      <c r="L178" s="2">
        <f t="shared" si="20"/>
        <v>0</v>
      </c>
      <c r="M178" s="2">
        <f t="shared" si="20"/>
        <v>0</v>
      </c>
      <c r="N178" s="2">
        <f>SUM(B178:M178)</f>
        <v>19656</v>
      </c>
      <c r="O178" s="10">
        <f>N178/O28</f>
        <v>0.38052463459490854</v>
      </c>
      <c r="P178" s="25">
        <f>O178+O103</f>
        <v>1</v>
      </c>
      <c r="Q178" s="16"/>
      <c r="R178" s="16"/>
      <c r="S178" s="16"/>
    </row>
    <row r="179" spans="1:19">
      <c r="A179" s="5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10"/>
      <c r="P179" s="25"/>
      <c r="Q179" s="16"/>
      <c r="R179" s="16"/>
      <c r="S179" s="16"/>
    </row>
    <row r="180" spans="1:19">
      <c r="A180" s="5">
        <v>1976</v>
      </c>
      <c r="B180" s="2">
        <f t="shared" ref="B180:M180" si="21">C30-B105</f>
        <v>0</v>
      </c>
      <c r="C180" s="2">
        <f t="shared" si="21"/>
        <v>0</v>
      </c>
      <c r="D180" s="2">
        <f t="shared" si="21"/>
        <v>0</v>
      </c>
      <c r="E180" s="2">
        <f t="shared" si="21"/>
        <v>0</v>
      </c>
      <c r="F180" s="2">
        <f t="shared" si="21"/>
        <v>1482</v>
      </c>
      <c r="G180" s="2">
        <f t="shared" si="21"/>
        <v>3893</v>
      </c>
      <c r="H180" s="2">
        <f t="shared" si="21"/>
        <v>10921</v>
      </c>
      <c r="I180" s="2">
        <f t="shared" si="21"/>
        <v>10209</v>
      </c>
      <c r="J180" s="2">
        <f t="shared" si="21"/>
        <v>2038</v>
      </c>
      <c r="K180" s="2">
        <f t="shared" si="21"/>
        <v>0</v>
      </c>
      <c r="L180" s="2">
        <f t="shared" si="21"/>
        <v>0</v>
      </c>
      <c r="M180" s="2">
        <f t="shared" si="21"/>
        <v>0</v>
      </c>
      <c r="N180" s="2">
        <f>SUM(B180:M180)</f>
        <v>28543</v>
      </c>
      <c r="O180" s="10">
        <f>N180/O30</f>
        <v>0.3975791174504123</v>
      </c>
      <c r="P180" s="25">
        <f>O180+O105</f>
        <v>1</v>
      </c>
      <c r="Q180" s="16"/>
      <c r="R180" s="16"/>
      <c r="S180" s="16"/>
    </row>
    <row r="181" spans="1:19">
      <c r="A181" s="5">
        <v>1977</v>
      </c>
      <c r="B181" s="2">
        <f t="shared" ref="B181:M181" si="22">C31-B106</f>
        <v>0</v>
      </c>
      <c r="C181" s="2">
        <f t="shared" si="22"/>
        <v>0</v>
      </c>
      <c r="D181" s="2">
        <f t="shared" si="22"/>
        <v>0</v>
      </c>
      <c r="E181" s="2">
        <f t="shared" si="22"/>
        <v>0</v>
      </c>
      <c r="F181" s="2">
        <f t="shared" si="22"/>
        <v>1095</v>
      </c>
      <c r="G181" s="2">
        <f t="shared" si="22"/>
        <v>3780</v>
      </c>
      <c r="H181" s="2">
        <f t="shared" si="22"/>
        <v>11348</v>
      </c>
      <c r="I181" s="2">
        <f t="shared" si="22"/>
        <v>3720</v>
      </c>
      <c r="J181" s="2">
        <f t="shared" si="22"/>
        <v>0</v>
      </c>
      <c r="K181" s="2">
        <f t="shared" si="22"/>
        <v>0</v>
      </c>
      <c r="L181" s="2">
        <f t="shared" si="22"/>
        <v>0</v>
      </c>
      <c r="M181" s="2">
        <f t="shared" si="22"/>
        <v>0</v>
      </c>
      <c r="N181" s="2">
        <f>SUM(B181:M181)</f>
        <v>19943</v>
      </c>
      <c r="O181" s="10">
        <f>N181/O31</f>
        <v>0.50401839870602505</v>
      </c>
      <c r="P181" s="25">
        <f>O181+O106</f>
        <v>1</v>
      </c>
      <c r="Q181" s="16"/>
      <c r="R181" s="16"/>
      <c r="S181" s="16"/>
    </row>
    <row r="182" spans="1:19">
      <c r="A182" s="5">
        <v>1978</v>
      </c>
      <c r="B182" s="2">
        <f t="shared" ref="B182:M182" si="23">C32-B107</f>
        <v>0</v>
      </c>
      <c r="C182" s="2">
        <f t="shared" si="23"/>
        <v>0</v>
      </c>
      <c r="D182" s="2">
        <f t="shared" si="23"/>
        <v>0</v>
      </c>
      <c r="E182" s="2">
        <f t="shared" si="23"/>
        <v>415</v>
      </c>
      <c r="F182" s="2">
        <f t="shared" si="23"/>
        <v>1238</v>
      </c>
      <c r="G182" s="2">
        <f t="shared" si="23"/>
        <v>3592</v>
      </c>
      <c r="H182" s="2">
        <f t="shared" si="23"/>
        <v>9037</v>
      </c>
      <c r="I182" s="2">
        <f t="shared" si="23"/>
        <v>7916</v>
      </c>
      <c r="J182" s="2">
        <f t="shared" si="23"/>
        <v>2249</v>
      </c>
      <c r="K182" s="2">
        <f t="shared" si="23"/>
        <v>0</v>
      </c>
      <c r="L182" s="2">
        <f t="shared" si="23"/>
        <v>0</v>
      </c>
      <c r="M182" s="2">
        <f t="shared" si="23"/>
        <v>0</v>
      </c>
      <c r="N182" s="2">
        <f>SUM(B182:M182)</f>
        <v>24447</v>
      </c>
      <c r="O182" s="10">
        <f>N182/O32</f>
        <v>0.5397046161997483</v>
      </c>
      <c r="P182" s="25">
        <f>O182+O107</f>
        <v>1</v>
      </c>
      <c r="Q182" s="16"/>
      <c r="R182" s="16"/>
      <c r="S182" s="16"/>
    </row>
    <row r="183" spans="1:19">
      <c r="A183" s="5">
        <v>1979</v>
      </c>
      <c r="B183" s="2">
        <f t="shared" ref="B183:M183" si="24">C33-B108</f>
        <v>0</v>
      </c>
      <c r="C183" s="2">
        <f t="shared" si="24"/>
        <v>0</v>
      </c>
      <c r="D183" s="2">
        <f t="shared" si="24"/>
        <v>0</v>
      </c>
      <c r="E183" s="2">
        <f t="shared" si="24"/>
        <v>0</v>
      </c>
      <c r="F183" s="2">
        <f t="shared" si="24"/>
        <v>534</v>
      </c>
      <c r="G183" s="2">
        <f t="shared" si="24"/>
        <v>1442</v>
      </c>
      <c r="H183" s="2">
        <f t="shared" si="24"/>
        <v>5702</v>
      </c>
      <c r="I183" s="2">
        <f t="shared" si="24"/>
        <v>8498</v>
      </c>
      <c r="J183" s="2">
        <f t="shared" si="24"/>
        <v>1585</v>
      </c>
      <c r="K183" s="2">
        <f t="shared" si="24"/>
        <v>0</v>
      </c>
      <c r="L183" s="2">
        <f t="shared" si="24"/>
        <v>0</v>
      </c>
      <c r="M183" s="2">
        <f t="shared" si="24"/>
        <v>0</v>
      </c>
      <c r="N183" s="2">
        <f>SUM(B183:M183)</f>
        <v>17761</v>
      </c>
      <c r="O183" s="10">
        <f>N183/O33</f>
        <v>0.48941857260953431</v>
      </c>
      <c r="P183" s="25">
        <f>O183+O108</f>
        <v>1</v>
      </c>
      <c r="Q183" s="16"/>
      <c r="R183" s="16"/>
      <c r="S183" s="16"/>
    </row>
    <row r="184" spans="1:19">
      <c r="A184" s="5">
        <v>1980</v>
      </c>
      <c r="B184" s="2">
        <f t="shared" ref="B184:M184" si="25">C34-B109</f>
        <v>0</v>
      </c>
      <c r="C184" s="2">
        <f t="shared" si="25"/>
        <v>0</v>
      </c>
      <c r="D184" s="2">
        <f t="shared" si="25"/>
        <v>0</v>
      </c>
      <c r="E184" s="2">
        <f t="shared" si="25"/>
        <v>0</v>
      </c>
      <c r="F184" s="2">
        <f t="shared" si="25"/>
        <v>1384</v>
      </c>
      <c r="G184" s="2">
        <f t="shared" si="25"/>
        <v>3763</v>
      </c>
      <c r="H184" s="2">
        <f t="shared" si="25"/>
        <v>10693</v>
      </c>
      <c r="I184" s="2">
        <f t="shared" si="25"/>
        <v>6594</v>
      </c>
      <c r="J184" s="2">
        <f t="shared" si="25"/>
        <v>892</v>
      </c>
      <c r="K184" s="2">
        <f t="shared" si="25"/>
        <v>0</v>
      </c>
      <c r="L184" s="2">
        <f t="shared" si="25"/>
        <v>0</v>
      </c>
      <c r="M184" s="2">
        <f t="shared" si="25"/>
        <v>0</v>
      </c>
      <c r="N184" s="2">
        <f>SUM(B184:M184)</f>
        <v>23326</v>
      </c>
      <c r="O184" s="10">
        <f>N184/O34</f>
        <v>0.41636470735233744</v>
      </c>
      <c r="P184" s="25">
        <f>O184+O109</f>
        <v>1</v>
      </c>
      <c r="Q184" s="16"/>
      <c r="R184" s="16"/>
      <c r="S184" s="16"/>
    </row>
    <row r="185" spans="1:19">
      <c r="A185" s="5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10"/>
      <c r="P185" s="25"/>
      <c r="Q185" s="16"/>
      <c r="R185" s="16"/>
      <c r="S185" s="16"/>
    </row>
    <row r="186" spans="1:19">
      <c r="A186" s="5">
        <v>1981</v>
      </c>
      <c r="B186" s="2">
        <f t="shared" ref="B186:M186" si="26">C36-B111</f>
        <v>0</v>
      </c>
      <c r="C186" s="2">
        <f t="shared" si="26"/>
        <v>0</v>
      </c>
      <c r="D186" s="2">
        <f t="shared" si="26"/>
        <v>0</v>
      </c>
      <c r="E186" s="2">
        <f t="shared" si="26"/>
        <v>0</v>
      </c>
      <c r="F186" s="2">
        <f t="shared" si="26"/>
        <v>1523</v>
      </c>
      <c r="G186" s="2">
        <f t="shared" si="26"/>
        <v>5242</v>
      </c>
      <c r="H186" s="2">
        <f t="shared" si="26"/>
        <v>7641</v>
      </c>
      <c r="I186" s="2">
        <f t="shared" si="26"/>
        <v>4162</v>
      </c>
      <c r="J186" s="2">
        <f t="shared" si="26"/>
        <v>964</v>
      </c>
      <c r="K186" s="2">
        <f t="shared" si="26"/>
        <v>0</v>
      </c>
      <c r="L186" s="2">
        <f t="shared" si="26"/>
        <v>0</v>
      </c>
      <c r="M186" s="2">
        <f t="shared" si="26"/>
        <v>0</v>
      </c>
      <c r="N186" s="2">
        <f>SUM(B186:M186)</f>
        <v>19532</v>
      </c>
      <c r="O186" s="10">
        <f>N186/O36</f>
        <v>0.5733912635039925</v>
      </c>
      <c r="P186" s="25">
        <f>O186+O111</f>
        <v>1</v>
      </c>
      <c r="Q186" s="16"/>
      <c r="R186" s="16"/>
      <c r="S186" s="16"/>
    </row>
    <row r="187" spans="1:19">
      <c r="A187" s="5">
        <v>1982</v>
      </c>
      <c r="B187" s="2">
        <f t="shared" ref="B187:M187" si="27">C37-B112</f>
        <v>0</v>
      </c>
      <c r="C187" s="2">
        <f t="shared" si="27"/>
        <v>0</v>
      </c>
      <c r="D187" s="2">
        <f t="shared" si="27"/>
        <v>0</v>
      </c>
      <c r="E187" s="2">
        <f t="shared" si="27"/>
        <v>0</v>
      </c>
      <c r="F187" s="2">
        <f t="shared" si="27"/>
        <v>599</v>
      </c>
      <c r="G187" s="2">
        <f t="shared" si="27"/>
        <v>1930</v>
      </c>
      <c r="H187" s="2">
        <f t="shared" si="27"/>
        <v>7932</v>
      </c>
      <c r="I187" s="2">
        <f t="shared" si="27"/>
        <v>8059</v>
      </c>
      <c r="J187" s="2">
        <f t="shared" si="27"/>
        <v>940</v>
      </c>
      <c r="K187" s="2">
        <f t="shared" si="27"/>
        <v>0</v>
      </c>
      <c r="L187" s="2">
        <f t="shared" si="27"/>
        <v>0</v>
      </c>
      <c r="M187" s="2">
        <f t="shared" si="27"/>
        <v>0</v>
      </c>
      <c r="N187" s="2">
        <f>SUM(B187:M187)</f>
        <v>19460</v>
      </c>
      <c r="O187" s="10">
        <f>N187/O37</f>
        <v>0.49842481366698255</v>
      </c>
      <c r="P187" s="25">
        <f>O187+O112</f>
        <v>1</v>
      </c>
      <c r="Q187" s="16"/>
      <c r="R187" s="16"/>
      <c r="S187" s="16"/>
    </row>
    <row r="188" spans="1:19">
      <c r="A188" s="5">
        <v>1983</v>
      </c>
      <c r="B188" s="2">
        <f t="shared" ref="B188:M188" si="28">C38-B113</f>
        <v>0</v>
      </c>
      <c r="C188" s="2">
        <f t="shared" si="28"/>
        <v>0</v>
      </c>
      <c r="D188" s="2">
        <f t="shared" si="28"/>
        <v>0</v>
      </c>
      <c r="E188" s="2">
        <f t="shared" si="28"/>
        <v>0</v>
      </c>
      <c r="F188" s="2">
        <f t="shared" si="28"/>
        <v>0</v>
      </c>
      <c r="G188" s="2">
        <f t="shared" si="28"/>
        <v>2554</v>
      </c>
      <c r="H188" s="2">
        <f t="shared" si="28"/>
        <v>10861</v>
      </c>
      <c r="I188" s="2">
        <f t="shared" si="28"/>
        <v>9827</v>
      </c>
      <c r="J188" s="2">
        <f t="shared" si="28"/>
        <v>2139</v>
      </c>
      <c r="K188" s="2">
        <f t="shared" si="28"/>
        <v>0</v>
      </c>
      <c r="L188" s="2">
        <f t="shared" si="28"/>
        <v>0</v>
      </c>
      <c r="M188" s="2">
        <f t="shared" si="28"/>
        <v>0</v>
      </c>
      <c r="N188" s="2">
        <f>SUM(B188:M188)</f>
        <v>25381</v>
      </c>
      <c r="O188" s="10">
        <f>N188/O38</f>
        <v>0.4324586812063384</v>
      </c>
      <c r="P188" s="25">
        <f>O188+O113</f>
        <v>1</v>
      </c>
      <c r="Q188" s="16"/>
      <c r="R188" s="16"/>
      <c r="S188" s="16"/>
    </row>
    <row r="189" spans="1:19">
      <c r="A189" s="5">
        <v>1984</v>
      </c>
      <c r="B189" s="2">
        <f t="shared" ref="B189:M189" si="29">C39-B114</f>
        <v>0</v>
      </c>
      <c r="C189" s="2">
        <f t="shared" si="29"/>
        <v>0</v>
      </c>
      <c r="D189" s="2">
        <f t="shared" si="29"/>
        <v>0</v>
      </c>
      <c r="E189" s="2">
        <f t="shared" si="29"/>
        <v>0</v>
      </c>
      <c r="F189" s="2">
        <f t="shared" si="29"/>
        <v>0</v>
      </c>
      <c r="G189" s="2">
        <f t="shared" si="29"/>
        <v>1600</v>
      </c>
      <c r="H189" s="2">
        <f t="shared" si="29"/>
        <v>10439</v>
      </c>
      <c r="I189" s="2">
        <f t="shared" si="29"/>
        <v>8521</v>
      </c>
      <c r="J189" s="2">
        <f t="shared" si="29"/>
        <v>2333</v>
      </c>
      <c r="K189" s="2">
        <f t="shared" si="29"/>
        <v>0</v>
      </c>
      <c r="L189" s="2">
        <f t="shared" si="29"/>
        <v>0</v>
      </c>
      <c r="M189" s="2">
        <f t="shared" si="29"/>
        <v>0</v>
      </c>
      <c r="N189" s="2">
        <f>SUM(B189:M189)</f>
        <v>22893</v>
      </c>
      <c r="O189" s="10">
        <f>N189/O39</f>
        <v>0.41550356643737407</v>
      </c>
      <c r="P189" s="25">
        <f>O189+O114</f>
        <v>1</v>
      </c>
      <c r="Q189" s="16"/>
      <c r="R189" s="16"/>
      <c r="S189" s="16"/>
    </row>
    <row r="190" spans="1:19">
      <c r="A190" s="5">
        <v>1985</v>
      </c>
      <c r="B190" s="2">
        <f t="shared" ref="B190:M190" si="30">C40-B115</f>
        <v>0</v>
      </c>
      <c r="C190" s="2">
        <f t="shared" si="30"/>
        <v>0</v>
      </c>
      <c r="D190" s="2">
        <f t="shared" si="30"/>
        <v>0</v>
      </c>
      <c r="E190" s="2">
        <f t="shared" si="30"/>
        <v>0</v>
      </c>
      <c r="F190" s="2">
        <f t="shared" si="30"/>
        <v>760</v>
      </c>
      <c r="G190" s="2">
        <f t="shared" si="30"/>
        <v>4539</v>
      </c>
      <c r="H190" s="2">
        <f t="shared" si="30"/>
        <v>9104</v>
      </c>
      <c r="I190" s="2">
        <f t="shared" si="30"/>
        <v>3563</v>
      </c>
      <c r="J190" s="2">
        <f t="shared" si="30"/>
        <v>1537</v>
      </c>
      <c r="K190" s="2">
        <f t="shared" si="30"/>
        <v>0</v>
      </c>
      <c r="L190" s="2">
        <f t="shared" si="30"/>
        <v>0</v>
      </c>
      <c r="M190" s="2">
        <f t="shared" si="30"/>
        <v>0</v>
      </c>
      <c r="N190" s="2">
        <f>SUM(B190:M190)</f>
        <v>19503</v>
      </c>
      <c r="O190" s="10">
        <f>N190/O40</f>
        <v>0.52424600827912482</v>
      </c>
      <c r="P190" s="25">
        <f>O190+O115</f>
        <v>1</v>
      </c>
      <c r="Q190" s="16"/>
      <c r="R190" s="16"/>
      <c r="S190" s="16"/>
    </row>
    <row r="191" spans="1:19">
      <c r="A191" s="5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0"/>
      <c r="P191" s="25"/>
      <c r="Q191" s="16"/>
      <c r="R191" s="16"/>
      <c r="S191" s="16"/>
    </row>
    <row r="192" spans="1:19">
      <c r="A192" s="5">
        <v>1986</v>
      </c>
      <c r="B192" s="2">
        <f t="shared" ref="B192:M192" si="31">C42-B117</f>
        <v>0</v>
      </c>
      <c r="C192" s="2">
        <f t="shared" si="31"/>
        <v>0</v>
      </c>
      <c r="D192" s="2">
        <f t="shared" si="31"/>
        <v>0</v>
      </c>
      <c r="E192" s="2">
        <f t="shared" si="31"/>
        <v>0</v>
      </c>
      <c r="F192" s="2">
        <f t="shared" si="31"/>
        <v>0</v>
      </c>
      <c r="G192" s="2">
        <f t="shared" si="31"/>
        <v>6895</v>
      </c>
      <c r="H192" s="2">
        <f t="shared" si="31"/>
        <v>9089</v>
      </c>
      <c r="I192" s="2">
        <f t="shared" si="31"/>
        <v>4503</v>
      </c>
      <c r="J192" s="2">
        <f t="shared" si="31"/>
        <v>28</v>
      </c>
      <c r="K192" s="2">
        <f t="shared" si="31"/>
        <v>0</v>
      </c>
      <c r="L192" s="2">
        <f t="shared" si="31"/>
        <v>0</v>
      </c>
      <c r="M192" s="2">
        <f t="shared" si="31"/>
        <v>0</v>
      </c>
      <c r="N192" s="2">
        <f>SUM(B192:M192)</f>
        <v>20515</v>
      </c>
      <c r="O192" s="10">
        <f>N192/O42</f>
        <v>0.4860337842640195</v>
      </c>
      <c r="P192" s="25">
        <f>O192+O117</f>
        <v>1</v>
      </c>
      <c r="Q192" s="16"/>
      <c r="R192" s="16"/>
      <c r="S192" s="16"/>
    </row>
    <row r="193" spans="1:19">
      <c r="A193" s="5">
        <v>1987</v>
      </c>
      <c r="B193" s="2">
        <f t="shared" ref="B193:M193" si="32">C43-B118</f>
        <v>0</v>
      </c>
      <c r="C193" s="2">
        <f t="shared" si="32"/>
        <v>0</v>
      </c>
      <c r="D193" s="2">
        <f t="shared" si="32"/>
        <v>0</v>
      </c>
      <c r="E193" s="2">
        <f t="shared" si="32"/>
        <v>428</v>
      </c>
      <c r="F193" s="2">
        <f t="shared" si="32"/>
        <v>161</v>
      </c>
      <c r="G193" s="2">
        <f t="shared" si="32"/>
        <v>4497</v>
      </c>
      <c r="H193" s="2">
        <f t="shared" si="32"/>
        <v>8108</v>
      </c>
      <c r="I193" s="2">
        <f t="shared" si="32"/>
        <v>5847</v>
      </c>
      <c r="J193" s="2">
        <f t="shared" si="32"/>
        <v>748</v>
      </c>
      <c r="K193" s="2">
        <f t="shared" si="32"/>
        <v>0</v>
      </c>
      <c r="L193" s="2">
        <f t="shared" si="32"/>
        <v>0</v>
      </c>
      <c r="M193" s="2">
        <f t="shared" si="32"/>
        <v>0</v>
      </c>
      <c r="N193" s="2">
        <f>SUM(B193:M193)</f>
        <v>19789</v>
      </c>
      <c r="O193" s="10">
        <f>N193/O43</f>
        <v>0.45369924570694914</v>
      </c>
      <c r="P193" s="25">
        <f>O193+O118</f>
        <v>1</v>
      </c>
      <c r="Q193" s="16"/>
      <c r="R193" s="16"/>
      <c r="S193" s="16"/>
    </row>
    <row r="194" spans="1:19">
      <c r="A194" s="5">
        <v>1988</v>
      </c>
      <c r="B194" s="2">
        <f t="shared" ref="B194:M194" si="33">C44-B119</f>
        <v>0</v>
      </c>
      <c r="C194" s="2">
        <f t="shared" si="33"/>
        <v>0</v>
      </c>
      <c r="D194" s="2">
        <f t="shared" si="33"/>
        <v>0</v>
      </c>
      <c r="E194" s="2">
        <f t="shared" si="33"/>
        <v>0</v>
      </c>
      <c r="F194" s="2">
        <f t="shared" si="33"/>
        <v>480</v>
      </c>
      <c r="G194" s="2">
        <f t="shared" si="33"/>
        <v>7306</v>
      </c>
      <c r="H194" s="2">
        <f t="shared" si="33"/>
        <v>6559</v>
      </c>
      <c r="I194" s="2">
        <f t="shared" si="33"/>
        <v>7503</v>
      </c>
      <c r="J194" s="2">
        <f t="shared" si="33"/>
        <v>1961</v>
      </c>
      <c r="K194" s="2">
        <f t="shared" si="33"/>
        <v>0</v>
      </c>
      <c r="L194" s="2">
        <f t="shared" si="33"/>
        <v>0</v>
      </c>
      <c r="M194" s="2">
        <f t="shared" si="33"/>
        <v>0</v>
      </c>
      <c r="N194" s="2">
        <f>SUM(B194:M194)</f>
        <v>23809</v>
      </c>
      <c r="O194" s="10">
        <f>N194/O44</f>
        <v>0.41590678824721378</v>
      </c>
      <c r="P194" s="25">
        <f>O194+O119</f>
        <v>1</v>
      </c>
      <c r="Q194" s="16"/>
      <c r="R194" s="16"/>
      <c r="S194" s="16"/>
    </row>
    <row r="195" spans="1:19">
      <c r="A195" s="5">
        <v>1989</v>
      </c>
      <c r="B195" s="2">
        <f t="shared" ref="B195:M195" si="34">C45-B120</f>
        <v>0</v>
      </c>
      <c r="C195" s="2">
        <f t="shared" si="34"/>
        <v>0</v>
      </c>
      <c r="D195" s="2">
        <f t="shared" si="34"/>
        <v>0</v>
      </c>
      <c r="E195" s="2">
        <f t="shared" si="34"/>
        <v>0</v>
      </c>
      <c r="F195" s="2">
        <f t="shared" si="34"/>
        <v>0</v>
      </c>
      <c r="G195" s="2">
        <f t="shared" si="34"/>
        <v>4278</v>
      </c>
      <c r="H195" s="2">
        <f t="shared" si="34"/>
        <v>7477</v>
      </c>
      <c r="I195" s="2">
        <f t="shared" si="34"/>
        <v>6261</v>
      </c>
      <c r="J195" s="2">
        <f t="shared" si="34"/>
        <v>208</v>
      </c>
      <c r="K195" s="2">
        <f t="shared" si="34"/>
        <v>0</v>
      </c>
      <c r="L195" s="2">
        <f t="shared" si="34"/>
        <v>0</v>
      </c>
      <c r="M195" s="2">
        <f t="shared" si="34"/>
        <v>0</v>
      </c>
      <c r="N195" s="2">
        <f>SUM(B195:M195)</f>
        <v>18224</v>
      </c>
      <c r="O195" s="10">
        <f>N195/O45</f>
        <v>0.41697746253289097</v>
      </c>
      <c r="P195" s="25">
        <f>O195+O120</f>
        <v>1</v>
      </c>
      <c r="Q195" s="16"/>
      <c r="R195" s="16"/>
      <c r="S195" s="16"/>
    </row>
    <row r="196" spans="1:19">
      <c r="A196" s="4">
        <v>1990</v>
      </c>
      <c r="B196" s="2">
        <f t="shared" ref="B196:M196" si="35">C46-B121</f>
        <v>0</v>
      </c>
      <c r="C196" s="2">
        <f t="shared" si="35"/>
        <v>0</v>
      </c>
      <c r="D196" s="2">
        <f t="shared" si="35"/>
        <v>0</v>
      </c>
      <c r="E196" s="2">
        <f t="shared" si="35"/>
        <v>0</v>
      </c>
      <c r="F196" s="2">
        <f t="shared" si="35"/>
        <v>611</v>
      </c>
      <c r="G196" s="2">
        <f t="shared" si="35"/>
        <v>3770</v>
      </c>
      <c r="H196" s="2">
        <f t="shared" si="35"/>
        <v>8523</v>
      </c>
      <c r="I196" s="2">
        <f t="shared" si="35"/>
        <v>8851</v>
      </c>
      <c r="J196" s="2">
        <f t="shared" si="35"/>
        <v>3663</v>
      </c>
      <c r="K196" s="2">
        <f t="shared" si="35"/>
        <v>0</v>
      </c>
      <c r="L196" s="2">
        <f t="shared" si="35"/>
        <v>0</v>
      </c>
      <c r="M196" s="2">
        <f t="shared" si="35"/>
        <v>0</v>
      </c>
      <c r="N196" s="2">
        <f>SUM(B196:M196)</f>
        <v>25418</v>
      </c>
      <c r="O196" s="10">
        <f>N196/O46</f>
        <v>0.46077151765644259</v>
      </c>
      <c r="P196" s="25">
        <f>O196+O121</f>
        <v>1</v>
      </c>
      <c r="Q196" s="16"/>
      <c r="R196" s="16"/>
      <c r="S196" s="16"/>
    </row>
    <row r="197" spans="1:19">
      <c r="A197" s="5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0"/>
      <c r="P197" s="25"/>
      <c r="Q197" s="16"/>
      <c r="R197" s="16"/>
      <c r="S197" s="16"/>
    </row>
    <row r="198" spans="1:19">
      <c r="A198" s="5">
        <v>1991</v>
      </c>
      <c r="B198" s="2">
        <f t="shared" ref="B198:M198" si="36">C48-B123</f>
        <v>0</v>
      </c>
      <c r="C198" s="2">
        <f t="shared" si="36"/>
        <v>0</v>
      </c>
      <c r="D198" s="2">
        <f t="shared" si="36"/>
        <v>0</v>
      </c>
      <c r="E198" s="2">
        <f t="shared" si="36"/>
        <v>0</v>
      </c>
      <c r="F198" s="2">
        <f t="shared" si="36"/>
        <v>867</v>
      </c>
      <c r="G198" s="2">
        <f t="shared" si="36"/>
        <v>6046</v>
      </c>
      <c r="H198" s="2">
        <f t="shared" si="36"/>
        <v>9545</v>
      </c>
      <c r="I198" s="2">
        <f t="shared" si="36"/>
        <v>4634</v>
      </c>
      <c r="J198" s="2">
        <f t="shared" si="36"/>
        <v>0</v>
      </c>
      <c r="K198" s="2">
        <f t="shared" si="36"/>
        <v>0</v>
      </c>
      <c r="L198" s="2">
        <f t="shared" si="36"/>
        <v>0</v>
      </c>
      <c r="M198" s="2">
        <f t="shared" si="36"/>
        <v>0</v>
      </c>
      <c r="N198" s="2">
        <f>SUM(B198:M198)</f>
        <v>21092</v>
      </c>
      <c r="O198" s="10">
        <f>N198/O48</f>
        <v>0.48756356911696719</v>
      </c>
      <c r="P198" s="25">
        <f>O198+O123</f>
        <v>1</v>
      </c>
      <c r="Q198" s="16"/>
      <c r="R198" s="16"/>
      <c r="S198" s="16"/>
    </row>
    <row r="199" spans="1:19">
      <c r="A199" s="5">
        <v>1992</v>
      </c>
      <c r="B199" s="2">
        <f t="shared" ref="B199:M199" si="37">C49-B124</f>
        <v>0</v>
      </c>
      <c r="C199" s="2">
        <f t="shared" si="37"/>
        <v>0</v>
      </c>
      <c r="D199" s="2">
        <f t="shared" si="37"/>
        <v>0</v>
      </c>
      <c r="E199" s="2">
        <f t="shared" si="37"/>
        <v>0</v>
      </c>
      <c r="F199" s="2">
        <f t="shared" si="37"/>
        <v>0</v>
      </c>
      <c r="G199" s="2">
        <f t="shared" si="37"/>
        <v>2711</v>
      </c>
      <c r="H199" s="2">
        <f t="shared" si="37"/>
        <v>3769</v>
      </c>
      <c r="I199" s="2">
        <f t="shared" si="37"/>
        <v>2511</v>
      </c>
      <c r="J199" s="2">
        <f t="shared" si="37"/>
        <v>-1</v>
      </c>
      <c r="K199" s="2">
        <f t="shared" si="37"/>
        <v>0</v>
      </c>
      <c r="L199" s="2">
        <f t="shared" si="37"/>
        <v>0</v>
      </c>
      <c r="M199" s="2">
        <f t="shared" si="37"/>
        <v>0</v>
      </c>
      <c r="N199" s="2">
        <f>SUM(B199:M199)</f>
        <v>8990</v>
      </c>
      <c r="O199" s="10">
        <f>N199/O49</f>
        <v>0.74457512009276128</v>
      </c>
      <c r="P199" s="25">
        <f>O199+O124</f>
        <v>1</v>
      </c>
      <c r="Q199" s="16"/>
      <c r="R199" s="16"/>
      <c r="S199" s="16"/>
    </row>
    <row r="200" spans="1:19">
      <c r="A200" s="5">
        <v>1993</v>
      </c>
      <c r="B200" s="2">
        <f t="shared" ref="B200:M200" si="38">C50-B125</f>
        <v>0</v>
      </c>
      <c r="C200" s="2">
        <f t="shared" si="38"/>
        <v>0</v>
      </c>
      <c r="D200" s="2">
        <f t="shared" si="38"/>
        <v>0</v>
      </c>
      <c r="E200" s="2">
        <f t="shared" si="38"/>
        <v>0</v>
      </c>
      <c r="F200" s="2">
        <f t="shared" si="38"/>
        <v>726</v>
      </c>
      <c r="G200" s="2">
        <f t="shared" si="38"/>
        <v>2813</v>
      </c>
      <c r="H200" s="2">
        <f t="shared" si="38"/>
        <v>5881</v>
      </c>
      <c r="I200" s="2">
        <f t="shared" si="38"/>
        <v>5638</v>
      </c>
      <c r="J200" s="2">
        <f t="shared" si="38"/>
        <v>349</v>
      </c>
      <c r="K200" s="2">
        <f t="shared" si="38"/>
        <v>0</v>
      </c>
      <c r="L200" s="2">
        <f t="shared" si="38"/>
        <v>0</v>
      </c>
      <c r="M200" s="2">
        <f t="shared" si="38"/>
        <v>0</v>
      </c>
      <c r="N200" s="2">
        <f>SUM(B200:M200)</f>
        <v>15407</v>
      </c>
      <c r="O200" s="10">
        <f>N200/O50</f>
        <v>0.88459551013377735</v>
      </c>
      <c r="P200" s="25">
        <f>O200+O125</f>
        <v>1</v>
      </c>
      <c r="Q200" s="16"/>
      <c r="R200" s="16"/>
      <c r="S200" s="16"/>
    </row>
    <row r="201" spans="1:19">
      <c r="A201" s="5">
        <v>1994</v>
      </c>
      <c r="B201" s="2">
        <f t="shared" ref="B201:M201" si="39">C51-B126</f>
        <v>0</v>
      </c>
      <c r="C201" s="2">
        <f t="shared" si="39"/>
        <v>0</v>
      </c>
      <c r="D201" s="2">
        <f t="shared" si="39"/>
        <v>0</v>
      </c>
      <c r="E201" s="2">
        <f t="shared" si="39"/>
        <v>0</v>
      </c>
      <c r="F201" s="2">
        <f t="shared" si="39"/>
        <v>1254</v>
      </c>
      <c r="G201" s="2">
        <f t="shared" si="39"/>
        <v>5816</v>
      </c>
      <c r="H201" s="2">
        <f t="shared" si="39"/>
        <v>6582</v>
      </c>
      <c r="I201" s="2">
        <f t="shared" si="39"/>
        <v>6864</v>
      </c>
      <c r="J201" s="2">
        <f t="shared" si="39"/>
        <v>-18</v>
      </c>
      <c r="K201" s="2">
        <f t="shared" si="39"/>
        <v>0</v>
      </c>
      <c r="L201" s="2">
        <f t="shared" si="39"/>
        <v>0</v>
      </c>
      <c r="M201" s="2">
        <f t="shared" si="39"/>
        <v>0</v>
      </c>
      <c r="N201" s="2">
        <f>SUM(B201:M201)</f>
        <v>20498</v>
      </c>
      <c r="O201" s="10">
        <f>N201/O51</f>
        <v>0.50786650479423201</v>
      </c>
      <c r="P201" s="25">
        <f>O201+O126</f>
        <v>1</v>
      </c>
      <c r="Q201" s="16"/>
      <c r="R201" s="16"/>
      <c r="S201" s="16"/>
    </row>
    <row r="202" spans="1:19">
      <c r="A202" s="5">
        <v>1995</v>
      </c>
      <c r="B202" s="2">
        <f t="shared" ref="B202:M202" si="40">C52-B127</f>
        <v>0</v>
      </c>
      <c r="C202" s="2">
        <f t="shared" si="40"/>
        <v>0</v>
      </c>
      <c r="D202" s="2">
        <f t="shared" si="40"/>
        <v>0</v>
      </c>
      <c r="E202" s="2">
        <f t="shared" si="40"/>
        <v>0</v>
      </c>
      <c r="F202" s="2">
        <f t="shared" si="40"/>
        <v>484</v>
      </c>
      <c r="G202" s="2">
        <f t="shared" si="40"/>
        <v>2165</v>
      </c>
      <c r="H202" s="2">
        <f t="shared" si="40"/>
        <v>7226</v>
      </c>
      <c r="I202" s="2">
        <f t="shared" si="40"/>
        <v>7149</v>
      </c>
      <c r="J202" s="2">
        <f t="shared" si="40"/>
        <v>2416</v>
      </c>
      <c r="K202" s="2">
        <f t="shared" si="40"/>
        <v>0</v>
      </c>
      <c r="L202" s="2">
        <f t="shared" si="40"/>
        <v>0</v>
      </c>
      <c r="M202" s="2">
        <f t="shared" si="40"/>
        <v>0</v>
      </c>
      <c r="N202" s="2">
        <f>SUM(B202:M202)</f>
        <v>19440</v>
      </c>
      <c r="O202" s="10">
        <f>N202/O52</f>
        <v>0.41812746004774914</v>
      </c>
      <c r="P202" s="25">
        <f>O202+O127</f>
        <v>1</v>
      </c>
      <c r="Q202" s="16"/>
      <c r="R202" s="16"/>
      <c r="S202" s="16"/>
    </row>
    <row r="203" spans="1:19">
      <c r="A203" s="5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0"/>
      <c r="P203" s="25"/>
      <c r="Q203" s="16"/>
      <c r="R203" s="16"/>
      <c r="S203" s="16"/>
    </row>
    <row r="204" spans="1:19">
      <c r="A204" s="5">
        <v>1996</v>
      </c>
      <c r="B204" s="2">
        <f t="shared" ref="B204:M204" si="41">C54-B129</f>
        <v>0</v>
      </c>
      <c r="C204" s="2">
        <f t="shared" si="41"/>
        <v>0</v>
      </c>
      <c r="D204" s="2">
        <f t="shared" si="41"/>
        <v>0</v>
      </c>
      <c r="E204" s="2">
        <f t="shared" si="41"/>
        <v>0</v>
      </c>
      <c r="F204" s="2">
        <f t="shared" si="41"/>
        <v>424</v>
      </c>
      <c r="G204" s="2">
        <f t="shared" si="41"/>
        <v>5256</v>
      </c>
      <c r="H204" s="2">
        <f t="shared" si="41"/>
        <v>6494</v>
      </c>
      <c r="I204" s="2">
        <f t="shared" si="41"/>
        <v>6485</v>
      </c>
      <c r="J204" s="2">
        <f t="shared" si="41"/>
        <v>970</v>
      </c>
      <c r="K204" s="2">
        <f t="shared" si="41"/>
        <v>0</v>
      </c>
      <c r="L204" s="2">
        <f t="shared" si="41"/>
        <v>0</v>
      </c>
      <c r="M204" s="2">
        <f t="shared" si="41"/>
        <v>0</v>
      </c>
      <c r="N204" s="2">
        <f t="shared" ref="N204:N210" si="42">SUM(B204:M204)</f>
        <v>19629</v>
      </c>
      <c r="O204" s="10">
        <f>N204/O54</f>
        <v>0.41811868955821579</v>
      </c>
      <c r="P204" s="25">
        <f>O204+O129</f>
        <v>1</v>
      </c>
      <c r="Q204" s="16"/>
      <c r="R204" s="16"/>
      <c r="S204" s="16"/>
    </row>
    <row r="205" spans="1:19">
      <c r="A205" s="5">
        <v>1997</v>
      </c>
      <c r="B205" s="2">
        <f t="shared" ref="B205:M205" si="43">C55-B130</f>
        <v>0</v>
      </c>
      <c r="C205" s="2">
        <f t="shared" si="43"/>
        <v>0</v>
      </c>
      <c r="D205" s="2">
        <f t="shared" si="43"/>
        <v>0</v>
      </c>
      <c r="E205" s="2">
        <f t="shared" si="43"/>
        <v>0</v>
      </c>
      <c r="F205" s="2">
        <f t="shared" si="43"/>
        <v>607</v>
      </c>
      <c r="G205" s="2">
        <f t="shared" si="43"/>
        <v>4855</v>
      </c>
      <c r="H205" s="2">
        <f t="shared" si="43"/>
        <v>7099</v>
      </c>
      <c r="I205" s="2">
        <f t="shared" si="43"/>
        <v>6402</v>
      </c>
      <c r="J205" s="2">
        <f t="shared" si="43"/>
        <v>1050</v>
      </c>
      <c r="K205" s="2">
        <f t="shared" si="43"/>
        <v>0</v>
      </c>
      <c r="L205" s="2">
        <f t="shared" si="43"/>
        <v>0</v>
      </c>
      <c r="M205" s="2">
        <f t="shared" si="43"/>
        <v>0</v>
      </c>
      <c r="N205" s="2">
        <f t="shared" si="42"/>
        <v>20013</v>
      </c>
      <c r="O205" s="10">
        <f>N205/O55</f>
        <v>0.4098421084966517</v>
      </c>
      <c r="P205" s="25">
        <f>O205+O130</f>
        <v>1</v>
      </c>
      <c r="Q205" s="16"/>
      <c r="R205" s="16"/>
      <c r="S205" s="16"/>
    </row>
    <row r="206" spans="1:19">
      <c r="A206" s="5">
        <v>1998</v>
      </c>
      <c r="B206" s="2">
        <f t="shared" ref="B206:M206" si="44">C56-B131</f>
        <v>0</v>
      </c>
      <c r="C206" s="2">
        <f t="shared" si="44"/>
        <v>0</v>
      </c>
      <c r="D206" s="2">
        <f t="shared" si="44"/>
        <v>0</v>
      </c>
      <c r="E206" s="2">
        <f t="shared" si="44"/>
        <v>0</v>
      </c>
      <c r="F206" s="2">
        <f t="shared" si="44"/>
        <v>369</v>
      </c>
      <c r="G206" s="2">
        <f t="shared" si="44"/>
        <v>5632</v>
      </c>
      <c r="H206" s="2">
        <f t="shared" si="44"/>
        <v>7019</v>
      </c>
      <c r="I206" s="2">
        <f t="shared" si="44"/>
        <v>6303</v>
      </c>
      <c r="J206" s="2">
        <f t="shared" si="44"/>
        <v>1260</v>
      </c>
      <c r="K206" s="2">
        <f t="shared" si="44"/>
        <v>0</v>
      </c>
      <c r="L206" s="2">
        <f t="shared" si="44"/>
        <v>0</v>
      </c>
      <c r="M206" s="2">
        <f t="shared" si="44"/>
        <v>0</v>
      </c>
      <c r="N206" s="2">
        <f t="shared" si="42"/>
        <v>20583</v>
      </c>
      <c r="O206" s="10">
        <f>N206/O56</f>
        <v>0.41956459700762361</v>
      </c>
      <c r="P206" s="25">
        <f>O206+O131</f>
        <v>1</v>
      </c>
      <c r="Q206" s="16"/>
      <c r="R206" s="16"/>
      <c r="S206" s="16"/>
    </row>
    <row r="207" spans="1:19">
      <c r="A207" s="5">
        <v>1999</v>
      </c>
      <c r="B207" s="2">
        <f t="shared" ref="B207:M207" si="45">C57-B132</f>
        <v>0</v>
      </c>
      <c r="C207" s="2">
        <f t="shared" si="45"/>
        <v>0</v>
      </c>
      <c r="D207" s="2">
        <f t="shared" si="45"/>
        <v>0</v>
      </c>
      <c r="E207" s="2">
        <f t="shared" si="45"/>
        <v>0</v>
      </c>
      <c r="F207" s="2">
        <f t="shared" si="45"/>
        <v>246</v>
      </c>
      <c r="G207" s="2">
        <f t="shared" si="45"/>
        <v>4299</v>
      </c>
      <c r="H207" s="2">
        <f t="shared" si="45"/>
        <v>7238</v>
      </c>
      <c r="I207" s="2">
        <f t="shared" si="45"/>
        <v>6074</v>
      </c>
      <c r="J207" s="2">
        <f t="shared" si="45"/>
        <v>1500</v>
      </c>
      <c r="K207" s="2">
        <f t="shared" si="45"/>
        <v>0</v>
      </c>
      <c r="L207" s="2">
        <f t="shared" si="45"/>
        <v>0</v>
      </c>
      <c r="M207" s="2">
        <f t="shared" si="45"/>
        <v>0</v>
      </c>
      <c r="N207" s="2">
        <f t="shared" si="42"/>
        <v>19357</v>
      </c>
      <c r="O207" s="10">
        <f>N207/O57</f>
        <v>0.39049828525317731</v>
      </c>
      <c r="P207" s="25">
        <f>O207+O132</f>
        <v>1</v>
      </c>
      <c r="Q207" s="16"/>
      <c r="R207" s="16"/>
      <c r="S207" s="16"/>
    </row>
    <row r="208" spans="1:19">
      <c r="A208" s="5">
        <v>2000</v>
      </c>
      <c r="B208" s="2">
        <f t="shared" ref="B208:M208" si="46">C58-B133</f>
        <v>0</v>
      </c>
      <c r="C208" s="2">
        <f t="shared" si="46"/>
        <v>0</v>
      </c>
      <c r="D208" s="2">
        <f t="shared" si="46"/>
        <v>0</v>
      </c>
      <c r="E208" s="2">
        <f t="shared" si="46"/>
        <v>0</v>
      </c>
      <c r="F208" s="2">
        <f t="shared" si="46"/>
        <v>1748</v>
      </c>
      <c r="G208" s="2">
        <f t="shared" si="46"/>
        <v>5885</v>
      </c>
      <c r="H208" s="2">
        <f t="shared" si="46"/>
        <v>7197</v>
      </c>
      <c r="I208" s="2">
        <f t="shared" si="46"/>
        <v>8115</v>
      </c>
      <c r="J208" s="2">
        <f t="shared" si="46"/>
        <v>127</v>
      </c>
      <c r="K208" s="2">
        <f t="shared" si="46"/>
        <v>0</v>
      </c>
      <c r="L208" s="2">
        <f t="shared" si="46"/>
        <v>0</v>
      </c>
      <c r="M208" s="2">
        <f t="shared" si="46"/>
        <v>0</v>
      </c>
      <c r="N208" s="2">
        <f t="shared" si="42"/>
        <v>23072</v>
      </c>
      <c r="O208" s="10">
        <f>N208/O58</f>
        <v>0.36771057454777273</v>
      </c>
      <c r="P208" s="25">
        <f>O208+O133</f>
        <v>1</v>
      </c>
      <c r="Q208" s="16"/>
      <c r="R208" s="16"/>
      <c r="S208" s="16"/>
    </row>
    <row r="209" spans="1:19">
      <c r="A209" s="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0"/>
      <c r="P209" s="25"/>
      <c r="Q209" s="16"/>
      <c r="R209" s="16"/>
      <c r="S209" s="16"/>
    </row>
    <row r="210" spans="1:19">
      <c r="A210" s="5">
        <v>2001</v>
      </c>
      <c r="B210" s="2">
        <f t="shared" ref="B210:M210" si="47">C60-B135</f>
        <v>0</v>
      </c>
      <c r="C210" s="2">
        <f t="shared" si="47"/>
        <v>0</v>
      </c>
      <c r="D210" s="2">
        <f t="shared" si="47"/>
        <v>0</v>
      </c>
      <c r="E210" s="2">
        <f t="shared" si="47"/>
        <v>0</v>
      </c>
      <c r="F210" s="2">
        <f t="shared" si="47"/>
        <v>0</v>
      </c>
      <c r="G210" s="2">
        <f t="shared" si="47"/>
        <v>4072</v>
      </c>
      <c r="H210" s="2">
        <f t="shared" si="47"/>
        <v>7246</v>
      </c>
      <c r="I210" s="2">
        <f t="shared" si="47"/>
        <v>6958</v>
      </c>
      <c r="J210" s="2">
        <f t="shared" si="47"/>
        <v>1728</v>
      </c>
      <c r="K210" s="2">
        <f t="shared" si="47"/>
        <v>0</v>
      </c>
      <c r="L210" s="2">
        <f t="shared" si="47"/>
        <v>0</v>
      </c>
      <c r="M210" s="2">
        <f t="shared" si="47"/>
        <v>0</v>
      </c>
      <c r="N210" s="2">
        <f t="shared" si="42"/>
        <v>20004</v>
      </c>
      <c r="O210" s="10">
        <f>N210/O60</f>
        <v>0.42341884683769365</v>
      </c>
      <c r="P210" s="25">
        <f>O210+O135</f>
        <v>1</v>
      </c>
      <c r="Q210" s="16"/>
      <c r="R210" s="16"/>
      <c r="S210" s="16"/>
    </row>
    <row r="211" spans="1:19">
      <c r="A211" s="5">
        <v>2002</v>
      </c>
      <c r="B211" s="2">
        <f t="shared" ref="B211:M211" si="48">C61-B136</f>
        <v>0</v>
      </c>
      <c r="C211" s="2">
        <f t="shared" si="48"/>
        <v>0</v>
      </c>
      <c r="D211" s="2">
        <f t="shared" si="48"/>
        <v>0</v>
      </c>
      <c r="E211" s="2">
        <f t="shared" si="48"/>
        <v>0</v>
      </c>
      <c r="F211" s="2">
        <f t="shared" si="48"/>
        <v>0</v>
      </c>
      <c r="G211" s="2">
        <f t="shared" si="48"/>
        <v>5168</v>
      </c>
      <c r="H211" s="2">
        <f t="shared" si="48"/>
        <v>6612</v>
      </c>
      <c r="I211" s="2">
        <f t="shared" si="48"/>
        <v>4211</v>
      </c>
      <c r="J211" s="2">
        <f t="shared" si="48"/>
        <v>0</v>
      </c>
      <c r="K211" s="2">
        <f t="shared" si="48"/>
        <v>0</v>
      </c>
      <c r="L211" s="2">
        <f t="shared" si="48"/>
        <v>0</v>
      </c>
      <c r="M211" s="2">
        <f t="shared" si="48"/>
        <v>0</v>
      </c>
      <c r="N211" s="2">
        <f>SUM(B211:M211)</f>
        <v>15991</v>
      </c>
      <c r="O211" s="10">
        <f>N211/O61</f>
        <v>0.34347144360676163</v>
      </c>
      <c r="P211" s="25">
        <f>O211+O136</f>
        <v>1</v>
      </c>
      <c r="Q211" s="16"/>
      <c r="R211" s="16"/>
      <c r="S211" s="16"/>
    </row>
    <row r="212" spans="1:19">
      <c r="A212" s="5">
        <v>2003</v>
      </c>
      <c r="B212" s="2">
        <f t="shared" ref="B212:M212" si="49">C62-B137</f>
        <v>0</v>
      </c>
      <c r="C212" s="2">
        <f t="shared" si="49"/>
        <v>0</v>
      </c>
      <c r="D212" s="2">
        <f t="shared" si="49"/>
        <v>0</v>
      </c>
      <c r="E212" s="2">
        <f t="shared" si="49"/>
        <v>0</v>
      </c>
      <c r="F212" s="2">
        <f t="shared" si="49"/>
        <v>472</v>
      </c>
      <c r="G212" s="2">
        <f t="shared" si="49"/>
        <v>3647</v>
      </c>
      <c r="H212" s="2">
        <f t="shared" si="49"/>
        <v>6897</v>
      </c>
      <c r="I212" s="2">
        <f t="shared" si="49"/>
        <v>4100</v>
      </c>
      <c r="J212" s="2">
        <f t="shared" si="49"/>
        <v>0</v>
      </c>
      <c r="K212" s="2">
        <f t="shared" si="49"/>
        <v>0</v>
      </c>
      <c r="L212" s="2">
        <f t="shared" si="49"/>
        <v>0</v>
      </c>
      <c r="M212" s="2">
        <f t="shared" si="49"/>
        <v>0</v>
      </c>
      <c r="N212" s="2">
        <f>SUM(B212:M212)</f>
        <v>15116</v>
      </c>
      <c r="O212" s="10">
        <f>N212/O62</f>
        <v>0.42453519069819695</v>
      </c>
      <c r="P212" s="25">
        <f>O212+O137</f>
        <v>1</v>
      </c>
      <c r="Q212" s="16"/>
      <c r="R212" s="16"/>
      <c r="S212" s="16"/>
    </row>
    <row r="213" spans="1:19">
      <c r="A213" s="5">
        <v>2004</v>
      </c>
      <c r="B213" s="2">
        <f t="shared" ref="B213:M213" si="50">C63-B138</f>
        <v>0</v>
      </c>
      <c r="C213" s="2">
        <f t="shared" si="50"/>
        <v>0</v>
      </c>
      <c r="D213" s="2">
        <f t="shared" si="50"/>
        <v>0</v>
      </c>
      <c r="E213" s="2">
        <f t="shared" si="50"/>
        <v>0</v>
      </c>
      <c r="F213" s="2">
        <f t="shared" si="50"/>
        <v>982</v>
      </c>
      <c r="G213" s="2">
        <f t="shared" si="50"/>
        <v>1417</v>
      </c>
      <c r="H213" s="2">
        <f t="shared" si="50"/>
        <v>5670</v>
      </c>
      <c r="I213" s="2">
        <f t="shared" si="50"/>
        <v>6609</v>
      </c>
      <c r="J213" s="2">
        <f t="shared" si="50"/>
        <v>0</v>
      </c>
      <c r="K213" s="2">
        <f t="shared" si="50"/>
        <v>0</v>
      </c>
      <c r="L213" s="2">
        <f t="shared" si="50"/>
        <v>0</v>
      </c>
      <c r="M213" s="2">
        <f t="shared" si="50"/>
        <v>0</v>
      </c>
      <c r="N213" s="2">
        <f>SUM(B213:M213)</f>
        <v>14678</v>
      </c>
      <c r="O213" s="10">
        <f>N213/O63</f>
        <v>0.48709099356208935</v>
      </c>
      <c r="P213" s="25">
        <f>O213+O138</f>
        <v>1</v>
      </c>
      <c r="Q213" s="16"/>
      <c r="R213" s="16"/>
      <c r="S213" s="16"/>
    </row>
    <row r="214" spans="1:19">
      <c r="A214" s="5">
        <v>2005</v>
      </c>
      <c r="B214" s="2">
        <v>0</v>
      </c>
      <c r="C214" s="2">
        <v>0</v>
      </c>
      <c r="D214" s="2">
        <v>0</v>
      </c>
      <c r="E214" s="2">
        <v>0</v>
      </c>
      <c r="F214" s="2">
        <v>0</v>
      </c>
      <c r="G214" s="2">
        <v>2916</v>
      </c>
      <c r="H214" s="2">
        <v>7219</v>
      </c>
      <c r="I214" s="2">
        <v>3741</v>
      </c>
      <c r="J214" s="2">
        <v>0</v>
      </c>
      <c r="K214" s="2">
        <v>0</v>
      </c>
      <c r="L214" s="2">
        <v>0</v>
      </c>
      <c r="M214" s="2">
        <v>0</v>
      </c>
      <c r="N214" s="2">
        <f>SUM(B214:M214)</f>
        <v>13876</v>
      </c>
      <c r="O214" s="10">
        <f>N214/O64</f>
        <v>0.53542213304522301</v>
      </c>
      <c r="P214" s="25">
        <f>O214+O139</f>
        <v>1</v>
      </c>
      <c r="Q214" s="16"/>
      <c r="R214" s="16"/>
      <c r="S214" s="16"/>
    </row>
    <row r="215" spans="1:19">
      <c r="A215" s="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0"/>
      <c r="P215" s="25"/>
      <c r="Q215" s="16"/>
      <c r="R215" s="16"/>
      <c r="S215" s="16"/>
    </row>
    <row r="216" spans="1:19">
      <c r="A216" s="5">
        <v>2006</v>
      </c>
      <c r="B216" s="2">
        <v>0</v>
      </c>
      <c r="C216" s="2">
        <v>0</v>
      </c>
      <c r="D216" s="2">
        <v>0</v>
      </c>
      <c r="E216" s="2">
        <v>0</v>
      </c>
      <c r="F216" s="2">
        <v>492</v>
      </c>
      <c r="G216" s="2">
        <v>3195</v>
      </c>
      <c r="H216" s="2">
        <v>6420</v>
      </c>
      <c r="I216" s="2">
        <v>3134</v>
      </c>
      <c r="J216" s="2">
        <v>0</v>
      </c>
      <c r="K216" s="2">
        <v>0</v>
      </c>
      <c r="L216" s="2">
        <v>0</v>
      </c>
      <c r="M216" s="2">
        <v>0</v>
      </c>
      <c r="N216" s="2">
        <f>SUM(B216:M216)</f>
        <v>13241</v>
      </c>
      <c r="O216" s="10">
        <f>N216/O66</f>
        <v>0.47542278553732359</v>
      </c>
      <c r="P216" s="25">
        <f>O216+O141</f>
        <v>1</v>
      </c>
      <c r="Q216" s="16"/>
      <c r="R216" s="16"/>
      <c r="S216" s="16"/>
    </row>
    <row r="217" spans="1:19">
      <c r="A217" s="5">
        <v>2007</v>
      </c>
      <c r="B217" s="2">
        <v>0</v>
      </c>
      <c r="C217" s="2">
        <v>0</v>
      </c>
      <c r="D217" s="2">
        <v>0</v>
      </c>
      <c r="E217" s="2">
        <v>0</v>
      </c>
      <c r="F217" s="2">
        <v>1895</v>
      </c>
      <c r="G217" s="2">
        <v>4441</v>
      </c>
      <c r="H217" s="2">
        <v>6329</v>
      </c>
      <c r="I217" s="2">
        <v>5272</v>
      </c>
      <c r="J217" s="2">
        <v>0</v>
      </c>
      <c r="K217" s="2">
        <v>0</v>
      </c>
      <c r="L217" s="2">
        <v>0</v>
      </c>
      <c r="M217" s="2">
        <v>0</v>
      </c>
      <c r="N217" s="2">
        <f>SUM(B217:M217)</f>
        <v>17937</v>
      </c>
      <c r="O217" s="10">
        <f>N217/O67</f>
        <v>0.51101108230534742</v>
      </c>
      <c r="P217" s="25">
        <f>O217+O142</f>
        <v>1</v>
      </c>
      <c r="Q217" s="16"/>
      <c r="R217" s="16"/>
      <c r="S217" s="16"/>
    </row>
    <row r="218" spans="1:19">
      <c r="A218" s="5">
        <v>2008</v>
      </c>
      <c r="B218" s="2">
        <f t="shared" ref="B218:M218" si="51">C68-B143</f>
        <v>0</v>
      </c>
      <c r="C218" s="2">
        <f t="shared" si="51"/>
        <v>0</v>
      </c>
      <c r="D218" s="2">
        <f t="shared" si="51"/>
        <v>0</v>
      </c>
      <c r="E218" s="2">
        <f t="shared" si="51"/>
        <v>0</v>
      </c>
      <c r="F218" s="2">
        <f t="shared" si="51"/>
        <v>415</v>
      </c>
      <c r="G218" s="2">
        <f t="shared" si="51"/>
        <v>3117</v>
      </c>
      <c r="H218" s="2">
        <f t="shared" si="51"/>
        <v>6101</v>
      </c>
      <c r="I218" s="2">
        <f t="shared" si="51"/>
        <v>5931</v>
      </c>
      <c r="J218" s="2">
        <f t="shared" si="51"/>
        <v>1061</v>
      </c>
      <c r="K218" s="2">
        <f t="shared" si="51"/>
        <v>0</v>
      </c>
      <c r="L218" s="2">
        <f t="shared" si="51"/>
        <v>0</v>
      </c>
      <c r="M218" s="2">
        <f t="shared" si="51"/>
        <v>0</v>
      </c>
      <c r="N218" s="2">
        <f>SUM(B218:M218)</f>
        <v>16625</v>
      </c>
      <c r="O218" s="10">
        <f>N218/O68</f>
        <v>0.55387126865671643</v>
      </c>
      <c r="P218" s="25">
        <f>O218+O143</f>
        <v>1</v>
      </c>
      <c r="Q218" s="16"/>
      <c r="R218" s="16"/>
      <c r="S218" s="16"/>
    </row>
    <row r="219" spans="1:19">
      <c r="A219" s="5">
        <v>2009</v>
      </c>
      <c r="B219" s="2">
        <f t="shared" ref="B219" si="52">C69-B144</f>
        <v>0</v>
      </c>
      <c r="C219" s="2">
        <f t="shared" ref="C219" si="53">D69-C144</f>
        <v>0</v>
      </c>
      <c r="D219" s="2">
        <f t="shared" ref="D219" si="54">E69-D144</f>
        <v>0</v>
      </c>
      <c r="E219" s="2">
        <f t="shared" ref="E219" si="55">F69-E144</f>
        <v>0</v>
      </c>
      <c r="F219" s="2">
        <f t="shared" ref="F219" si="56">G69-F144</f>
        <v>728</v>
      </c>
      <c r="G219" s="2">
        <f t="shared" ref="G219" si="57">H69-G144</f>
        <v>4962</v>
      </c>
      <c r="H219" s="2">
        <f t="shared" ref="H219" si="58">I69-H144</f>
        <v>6429</v>
      </c>
      <c r="I219" s="2">
        <f t="shared" ref="I219" si="59">J69-I144</f>
        <v>5690</v>
      </c>
      <c r="J219" s="2">
        <f t="shared" ref="J219" si="60">K69-J144</f>
        <v>1009</v>
      </c>
      <c r="K219" s="2">
        <f t="shared" ref="K219" si="61">L69-K144</f>
        <v>0</v>
      </c>
      <c r="L219" s="2">
        <f t="shared" ref="L219" si="62">M69-L144</f>
        <v>0</v>
      </c>
      <c r="M219" s="2">
        <f t="shared" ref="M219" si="63">N69-M144</f>
        <v>0</v>
      </c>
      <c r="N219" s="2">
        <f>SUM(B219:M219)</f>
        <v>18818</v>
      </c>
      <c r="O219" s="10">
        <f>N219/O69</f>
        <v>0.52813561224776173</v>
      </c>
      <c r="P219" s="25">
        <f>O219+O144</f>
        <v>1</v>
      </c>
      <c r="Q219" s="16"/>
      <c r="R219" s="16"/>
      <c r="S219" s="16"/>
    </row>
    <row r="220" spans="1:19">
      <c r="A220" s="5">
        <v>2010</v>
      </c>
      <c r="B220" s="2">
        <f t="shared" ref="B220" si="64">C70-B145</f>
        <v>0</v>
      </c>
      <c r="C220" s="2">
        <f t="shared" ref="C220" si="65">D70-C145</f>
        <v>0</v>
      </c>
      <c r="D220" s="2">
        <f t="shared" ref="D220" si="66">E70-D145</f>
        <v>0</v>
      </c>
      <c r="E220" s="2">
        <f t="shared" ref="E220" si="67">F70-E145</f>
        <v>0</v>
      </c>
      <c r="F220" s="2">
        <f t="shared" ref="F220" si="68">G70-F145</f>
        <v>0</v>
      </c>
      <c r="G220" s="2">
        <f t="shared" ref="G220" si="69">H70-G145</f>
        <v>1830</v>
      </c>
      <c r="H220" s="2">
        <f t="shared" ref="H220" si="70">I70-H145</f>
        <v>5507</v>
      </c>
      <c r="I220" s="2">
        <f t="shared" ref="I220" si="71">J70-I145</f>
        <v>5037</v>
      </c>
      <c r="J220" s="2">
        <f t="shared" ref="J220" si="72">K70-J145</f>
        <v>1974</v>
      </c>
      <c r="K220" s="2">
        <f t="shared" ref="K220" si="73">L70-K145</f>
        <v>0</v>
      </c>
      <c r="L220" s="2">
        <f t="shared" ref="L220" si="74">M70-L145</f>
        <v>0</v>
      </c>
      <c r="M220" s="2">
        <f t="shared" ref="M220" si="75">N70-M145</f>
        <v>0</v>
      </c>
      <c r="N220" s="2">
        <f>SUM(B220:M220)</f>
        <v>14348</v>
      </c>
      <c r="O220" s="10">
        <f>N220/O70</f>
        <v>0.37715216991299322</v>
      </c>
      <c r="P220" s="25">
        <f>O220+O145</f>
        <v>1</v>
      </c>
      <c r="Q220" s="16"/>
      <c r="R220" s="16"/>
      <c r="S220" s="16"/>
    </row>
    <row r="221" spans="1:19">
      <c r="A221" s="5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25"/>
      <c r="Q221" s="16"/>
      <c r="R221" s="16"/>
      <c r="S221" s="16"/>
    </row>
    <row r="222" spans="1:19">
      <c r="A222" s="5">
        <v>2011</v>
      </c>
      <c r="B222" s="2">
        <f t="shared" ref="B222" si="76">C72-B147</f>
        <v>0</v>
      </c>
      <c r="C222" s="2">
        <f t="shared" ref="C222" si="77">D72-C147</f>
        <v>0</v>
      </c>
      <c r="D222" s="2">
        <f t="shared" ref="D222" si="78">E72-D147</f>
        <v>0</v>
      </c>
      <c r="E222" s="2">
        <f t="shared" ref="E222" si="79">F72-E147</f>
        <v>0</v>
      </c>
      <c r="F222" s="2">
        <f t="shared" ref="F222" si="80">G72-F147</f>
        <v>349</v>
      </c>
      <c r="G222" s="2">
        <f t="shared" ref="G222" si="81">H72-G147</f>
        <v>4659</v>
      </c>
      <c r="H222" s="2">
        <f t="shared" ref="H222" si="82">I72-H147</f>
        <v>5779</v>
      </c>
      <c r="I222" s="2">
        <f t="shared" ref="I222" si="83">J72-I147</f>
        <v>4969</v>
      </c>
      <c r="J222" s="2">
        <f t="shared" ref="J222" si="84">K72-J147</f>
        <v>2383</v>
      </c>
      <c r="K222" s="2">
        <f t="shared" ref="K222" si="85">L72-K147</f>
        <v>0</v>
      </c>
      <c r="L222" s="2">
        <f t="shared" ref="L222" si="86">M72-L147</f>
        <v>0</v>
      </c>
      <c r="M222" s="2">
        <f t="shared" ref="M222" si="87">N72-M147</f>
        <v>0</v>
      </c>
      <c r="N222" s="2">
        <f>SUM(B222:M222)</f>
        <v>18139</v>
      </c>
      <c r="O222" s="10">
        <f>N222/O72</f>
        <v>0.50131277119089079</v>
      </c>
      <c r="P222" s="25">
        <f>O222+O147</f>
        <v>1</v>
      </c>
      <c r="Q222" s="16"/>
      <c r="R222" s="16"/>
      <c r="S222" s="16"/>
    </row>
    <row r="223" spans="1:19">
      <c r="A223" s="5">
        <v>2012</v>
      </c>
      <c r="B223" s="2">
        <f t="shared" ref="B223" si="88">C73-B148</f>
        <v>0</v>
      </c>
      <c r="C223" s="2">
        <f t="shared" ref="C223" si="89">D73-C148</f>
        <v>0</v>
      </c>
      <c r="D223" s="2">
        <f t="shared" ref="D223" si="90">E73-D148</f>
        <v>0</v>
      </c>
      <c r="E223" s="2">
        <f t="shared" ref="E223" si="91">F73-E148</f>
        <v>350</v>
      </c>
      <c r="F223" s="2">
        <f t="shared" ref="F223" si="92">G73-F148</f>
        <v>2588</v>
      </c>
      <c r="G223" s="2">
        <f t="shared" ref="G223" si="93">H73-G148</f>
        <v>5622</v>
      </c>
      <c r="H223" s="2">
        <f t="shared" ref="H223" si="94">I73-H148</f>
        <v>6142</v>
      </c>
      <c r="I223" s="2">
        <f t="shared" ref="I223" si="95">J73-I148</f>
        <v>6136</v>
      </c>
      <c r="J223" s="2">
        <f t="shared" ref="J223" si="96">K73-J148</f>
        <v>0</v>
      </c>
      <c r="K223" s="2">
        <f t="shared" ref="K223" si="97">L73-K148</f>
        <v>0</v>
      </c>
      <c r="L223" s="2">
        <f t="shared" ref="L223" si="98">M73-L148</f>
        <v>0</v>
      </c>
      <c r="M223" s="2">
        <f t="shared" ref="M223" si="99">N73-M148</f>
        <v>0</v>
      </c>
      <c r="N223" s="2">
        <f>SUM(B223:M223)</f>
        <v>20838</v>
      </c>
      <c r="O223" s="10">
        <f>N223/O73</f>
        <v>0.41611086704740602</v>
      </c>
      <c r="P223" s="25">
        <f>O223+O148</f>
        <v>1</v>
      </c>
      <c r="Q223" s="16"/>
      <c r="R223" s="16"/>
      <c r="S223" s="16"/>
    </row>
    <row r="224" spans="1:19">
      <c r="A224" s="5">
        <v>2012</v>
      </c>
      <c r="B224" s="2">
        <f t="shared" ref="B224" si="100">C74-B149</f>
        <v>0</v>
      </c>
      <c r="C224" s="2">
        <f t="shared" ref="C224" si="101">D74-C149</f>
        <v>0</v>
      </c>
      <c r="D224" s="2">
        <f t="shared" ref="D224" si="102">E74-D149</f>
        <v>0</v>
      </c>
      <c r="E224" s="2">
        <f t="shared" ref="E224" si="103">F74-E149</f>
        <v>0</v>
      </c>
      <c r="F224" s="2">
        <f t="shared" ref="F224" si="104">G74-F149</f>
        <v>369</v>
      </c>
      <c r="G224" s="2">
        <f t="shared" ref="G224" si="105">H74-G149</f>
        <v>4378</v>
      </c>
      <c r="H224" s="2">
        <f t="shared" ref="H224" si="106">I74-H149</f>
        <v>6692</v>
      </c>
      <c r="I224" s="2">
        <f t="shared" ref="I224" si="107">J74-I149</f>
        <v>3994</v>
      </c>
      <c r="J224" s="2">
        <f t="shared" ref="J224" si="108">K74-J149</f>
        <v>2047</v>
      </c>
      <c r="K224" s="2">
        <f t="shared" ref="K224" si="109">L74-K149</f>
        <v>0</v>
      </c>
      <c r="L224" s="2">
        <f t="shared" ref="L224" si="110">M74-L149</f>
        <v>0</v>
      </c>
      <c r="M224" s="2">
        <f t="shared" ref="M224" si="111">N74-M149</f>
        <v>0</v>
      </c>
      <c r="N224" s="2">
        <f>SUM(B224:M224)</f>
        <v>17480</v>
      </c>
      <c r="O224" s="10">
        <f>N224/O74</f>
        <v>0.43548668377388577</v>
      </c>
      <c r="P224" s="25">
        <f>O224+O149</f>
        <v>1</v>
      </c>
      <c r="Q224" s="16"/>
      <c r="R224" s="16"/>
      <c r="S224" s="16"/>
    </row>
    <row r="225" spans="1:19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25"/>
      <c r="Q225" s="16"/>
      <c r="R225" s="16"/>
      <c r="S225" s="16"/>
    </row>
    <row r="226" spans="1:19" ht="15.75" thickBot="1">
      <c r="A226" s="13" t="s">
        <v>1</v>
      </c>
      <c r="B226" s="14">
        <f>SUM(B158:B224)</f>
        <v>0</v>
      </c>
      <c r="C226" s="14">
        <f t="shared" ref="C226:N226" si="112">SUM(C158:C224)</f>
        <v>0</v>
      </c>
      <c r="D226" s="14">
        <f t="shared" si="112"/>
        <v>0</v>
      </c>
      <c r="E226" s="14">
        <f t="shared" si="112"/>
        <v>1625</v>
      </c>
      <c r="F226" s="14">
        <f t="shared" si="112"/>
        <v>35241</v>
      </c>
      <c r="G226" s="14">
        <f t="shared" si="112"/>
        <v>190996</v>
      </c>
      <c r="H226" s="14">
        <f t="shared" si="112"/>
        <v>407038</v>
      </c>
      <c r="I226" s="14">
        <f t="shared" si="112"/>
        <v>331274</v>
      </c>
      <c r="J226" s="14">
        <f t="shared" si="112"/>
        <v>53888</v>
      </c>
      <c r="K226" s="14">
        <f t="shared" si="112"/>
        <v>266</v>
      </c>
      <c r="L226" s="14">
        <f t="shared" si="112"/>
        <v>0</v>
      </c>
      <c r="M226" s="14">
        <f t="shared" si="112"/>
        <v>0</v>
      </c>
      <c r="N226" s="14">
        <f t="shared" si="112"/>
        <v>1020328</v>
      </c>
      <c r="O226" s="15">
        <f>N226/O76</f>
        <v>0.44933623106073117</v>
      </c>
      <c r="P226" s="25">
        <f>O226+O151</f>
        <v>1</v>
      </c>
      <c r="Q226" s="16"/>
      <c r="R226" s="16"/>
      <c r="S226" s="16"/>
    </row>
    <row r="227" spans="1:19" ht="16.5" thickTop="1" thickBot="1">
      <c r="A227" s="26" t="s">
        <v>2</v>
      </c>
      <c r="B227" s="27">
        <f>AVERAGE(B158:B224)</f>
        <v>0</v>
      </c>
      <c r="C227" s="27">
        <f t="shared" ref="C227:O227" si="113">AVERAGE(C158:C224)</f>
        <v>0</v>
      </c>
      <c r="D227" s="27">
        <f t="shared" si="113"/>
        <v>0</v>
      </c>
      <c r="E227" s="27">
        <f t="shared" si="113"/>
        <v>29.017857142857142</v>
      </c>
      <c r="F227" s="27">
        <f t="shared" si="113"/>
        <v>629.30357142857144</v>
      </c>
      <c r="G227" s="27">
        <f t="shared" si="113"/>
        <v>3410.6428571428573</v>
      </c>
      <c r="H227" s="27">
        <f t="shared" si="113"/>
        <v>7268.5357142857147</v>
      </c>
      <c r="I227" s="27">
        <f t="shared" si="113"/>
        <v>5915.6071428571431</v>
      </c>
      <c r="J227" s="27">
        <f t="shared" si="113"/>
        <v>962.28571428571433</v>
      </c>
      <c r="K227" s="27">
        <f t="shared" si="113"/>
        <v>4.75</v>
      </c>
      <c r="L227" s="27">
        <f t="shared" si="113"/>
        <v>0</v>
      </c>
      <c r="M227" s="27">
        <f t="shared" si="113"/>
        <v>0</v>
      </c>
      <c r="N227" s="27">
        <f t="shared" si="113"/>
        <v>18220.142857142859</v>
      </c>
      <c r="O227" s="28">
        <f t="shared" si="113"/>
        <v>0.46618984350683529</v>
      </c>
      <c r="P227" s="25"/>
      <c r="Q227" s="16"/>
      <c r="R227" s="16"/>
      <c r="S227" s="16"/>
    </row>
    <row r="228" spans="1:19" ht="15.75" thickTop="1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16"/>
      <c r="Q228" s="16"/>
      <c r="R228" s="16"/>
      <c r="S228" s="16"/>
    </row>
    <row r="229" spans="1:19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</row>
    <row r="230" spans="1:19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</row>
    <row r="231" spans="1:19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</row>
    <row r="232" spans="1:19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</row>
    <row r="233" spans="1:19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</row>
    <row r="234" spans="1:19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</row>
    <row r="235" spans="1:19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</row>
    <row r="236" spans="1:19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</row>
    <row r="237" spans="1:19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</row>
    <row r="238" spans="1:19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</row>
    <row r="239" spans="1:19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</row>
    <row r="240" spans="1:19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</row>
    <row r="241" spans="1:18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</row>
    <row r="242" spans="1:18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</row>
  </sheetData>
  <mergeCells count="9">
    <mergeCell ref="B2:O2"/>
    <mergeCell ref="B3:O3"/>
    <mergeCell ref="B4:O4"/>
    <mergeCell ref="A78:O78"/>
    <mergeCell ref="A155:O155"/>
    <mergeCell ref="A79:O79"/>
    <mergeCell ref="A80:O80"/>
    <mergeCell ref="A153:O153"/>
    <mergeCell ref="A154:O154"/>
  </mergeCells>
  <phoneticPr fontId="3" type="noConversion"/>
  <pageMargins left="0.7" right="0.5" top="0.75" bottom="0.5" header="0.5" footer="0.5"/>
  <pageSetup scale="55" fitToHeight="0" orientation="portrait" r:id="rId1"/>
  <headerFooter alignWithMargins="0"/>
  <rowBreaks count="2" manualBreakCount="2">
    <brk id="77" max="16383" man="1"/>
    <brk id="15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9"/>
  </sheetPr>
  <dimension ref="A1:AQ249"/>
  <sheetViews>
    <sheetView tabSelected="1" topLeftCell="A214" zoomScaleNormal="100" workbookViewId="0">
      <selection activeCell="A240" sqref="A240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37">
      <c r="A1" s="5"/>
      <c r="C1" s="5"/>
      <c r="D1" s="5"/>
      <c r="E1" s="5"/>
      <c r="F1" s="5"/>
      <c r="G1" s="5"/>
      <c r="H1" s="5"/>
      <c r="I1" s="5"/>
      <c r="J1" s="5"/>
      <c r="K1" s="5"/>
      <c r="L1" s="33"/>
      <c r="M1" s="5"/>
      <c r="N1" s="5"/>
      <c r="O1" s="5"/>
      <c r="P1" s="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.75" customHeight="1">
      <c r="B2" s="34" t="s">
        <v>32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37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7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4"/>
      <c r="P4" s="5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>
      <c r="A5" s="5"/>
      <c r="B5" s="5" t="s">
        <v>34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37">
      <c r="A6" s="5"/>
      <c r="B6" s="23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31" t="s">
        <v>15</v>
      </c>
      <c r="P6" s="29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37">
      <c r="A7" s="5"/>
      <c r="B7" s="11">
        <v>1954</v>
      </c>
      <c r="C7" s="3">
        <f>'C-ABOVE'!C7</f>
        <v>0</v>
      </c>
      <c r="D7" s="3">
        <f>'C-ABOVE'!D7</f>
        <v>0</v>
      </c>
      <c r="E7" s="3">
        <f>'C-ABOVE'!E7</f>
        <v>0</v>
      </c>
      <c r="F7" s="3">
        <f>'C-ABOVE'!F7</f>
        <v>0</v>
      </c>
      <c r="G7" s="3">
        <f>'C-ABOVE'!G7</f>
        <v>0</v>
      </c>
      <c r="H7" s="3">
        <f>'C-ABOVE'!H7</f>
        <v>186</v>
      </c>
      <c r="I7" s="3">
        <f>'C-ABOVE'!I7</f>
        <v>1356</v>
      </c>
      <c r="J7" s="3">
        <f>'C-ABOVE'!J7</f>
        <v>1515</v>
      </c>
      <c r="K7" s="3">
        <f>'C-ABOVE'!K7</f>
        <v>857</v>
      </c>
      <c r="L7" s="3">
        <f>'C-ABOVE'!L7</f>
        <v>0</v>
      </c>
      <c r="M7" s="3">
        <f>'C-ABOVE'!M7</f>
        <v>0</v>
      </c>
      <c r="N7" s="3">
        <f>'C-ABOVE'!N7</f>
        <v>0</v>
      </c>
      <c r="O7" s="3">
        <f>SUM(C7:N7)</f>
        <v>3914</v>
      </c>
      <c r="P7" s="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15.75" customHeight="1">
      <c r="A8" s="5"/>
      <c r="B8" s="16">
        <v>1955</v>
      </c>
      <c r="C8" s="2">
        <f>'C-ABOVE'!C8</f>
        <v>0</v>
      </c>
      <c r="D8" s="2">
        <f>'C-ABOVE'!D8</f>
        <v>0</v>
      </c>
      <c r="E8" s="2">
        <f>'C-ABOVE'!E8</f>
        <v>0</v>
      </c>
      <c r="F8" s="2">
        <f>'C-ABOVE'!F8</f>
        <v>0</v>
      </c>
      <c r="G8" s="2">
        <f>'C-ABOVE'!G8</f>
        <v>908</v>
      </c>
      <c r="H8" s="2">
        <f>'C-ABOVE'!H8</f>
        <v>1636</v>
      </c>
      <c r="I8" s="2">
        <f>'C-ABOVE'!I8</f>
        <v>2788</v>
      </c>
      <c r="J8" s="2">
        <f>'C-ABOVE'!J8</f>
        <v>6394</v>
      </c>
      <c r="K8" s="2">
        <f>'C-ABOVE'!K8</f>
        <v>2648</v>
      </c>
      <c r="L8" s="2">
        <f>'C-ABOVE'!L8</f>
        <v>0</v>
      </c>
      <c r="M8" s="2">
        <f>'C-ABOVE'!M8</f>
        <v>0</v>
      </c>
      <c r="N8" s="2">
        <f>'C-ABOVE'!N8</f>
        <v>0</v>
      </c>
      <c r="O8" s="2">
        <f>SUM(C8:N8)</f>
        <v>14374</v>
      </c>
      <c r="P8" s="5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>
      <c r="A9" s="5"/>
      <c r="B9" s="1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>
      <c r="A10" s="5"/>
      <c r="B10" s="16">
        <v>1956</v>
      </c>
      <c r="C10" s="2">
        <f>'C-ABOVE'!C10</f>
        <v>0</v>
      </c>
      <c r="D10" s="2">
        <f>'C-ABOVE'!D10</f>
        <v>0</v>
      </c>
      <c r="E10" s="2">
        <f>'C-ABOVE'!E10</f>
        <v>0</v>
      </c>
      <c r="F10" s="2">
        <f>'C-ABOVE'!F10</f>
        <v>0</v>
      </c>
      <c r="G10" s="2">
        <f>'C-ABOVE'!G10</f>
        <v>2420</v>
      </c>
      <c r="H10" s="2">
        <f>'C-ABOVE'!H10</f>
        <v>3140</v>
      </c>
      <c r="I10" s="2">
        <f>'C-ABOVE'!I10</f>
        <v>4670</v>
      </c>
      <c r="J10" s="2">
        <f>'C-ABOVE'!J10</f>
        <v>7180</v>
      </c>
      <c r="K10" s="2">
        <f>'C-ABOVE'!K10</f>
        <v>2730</v>
      </c>
      <c r="L10" s="2">
        <f>'C-ABOVE'!L10</f>
        <v>720</v>
      </c>
      <c r="M10" s="2">
        <f>'C-ABOVE'!M10</f>
        <v>0</v>
      </c>
      <c r="N10" s="2">
        <f>'C-ABOVE'!N10</f>
        <v>0</v>
      </c>
      <c r="O10" s="2">
        <f>SUM(C10:N10)</f>
        <v>20860</v>
      </c>
      <c r="P10" s="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>
      <c r="A11" s="5"/>
      <c r="B11" s="16">
        <v>1957</v>
      </c>
      <c r="C11" s="2">
        <f>'C-ABOVE'!C11</f>
        <v>0</v>
      </c>
      <c r="D11" s="2">
        <f>'C-ABOVE'!D11</f>
        <v>0</v>
      </c>
      <c r="E11" s="2">
        <f>'C-ABOVE'!E11</f>
        <v>0</v>
      </c>
      <c r="F11" s="2">
        <f>'C-ABOVE'!F11</f>
        <v>0</v>
      </c>
      <c r="G11" s="2">
        <f>'C-ABOVE'!G11</f>
        <v>0</v>
      </c>
      <c r="H11" s="2">
        <f>'C-ABOVE'!H11</f>
        <v>787</v>
      </c>
      <c r="I11" s="2">
        <f>'C-ABOVE'!I11</f>
        <v>9011</v>
      </c>
      <c r="J11" s="2">
        <f>'C-ABOVE'!J11</f>
        <v>7862</v>
      </c>
      <c r="K11" s="2">
        <f>'C-ABOVE'!K11</f>
        <v>782</v>
      </c>
      <c r="L11" s="2">
        <f>'C-ABOVE'!L11</f>
        <v>-47</v>
      </c>
      <c r="M11" s="2">
        <f>'C-ABOVE'!M11</f>
        <v>-157</v>
      </c>
      <c r="N11" s="2">
        <f>'C-ABOVE'!N11</f>
        <v>0</v>
      </c>
      <c r="O11" s="2">
        <f>SUM(C11:N11)</f>
        <v>18238</v>
      </c>
      <c r="P11" s="5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>
      <c r="A12" s="5"/>
      <c r="B12" s="16">
        <v>1958</v>
      </c>
      <c r="C12" s="2">
        <f>'C-ABOVE'!C12+'C-BELOW'!C8</f>
        <v>0</v>
      </c>
      <c r="D12" s="2">
        <f>'C-ABOVE'!D12+'C-BELOW'!D8</f>
        <v>0</v>
      </c>
      <c r="E12" s="2">
        <f>'C-ABOVE'!E12+'C-BELOW'!E8</f>
        <v>0</v>
      </c>
      <c r="F12" s="2">
        <f>'C-ABOVE'!F12+'C-BELOW'!F8</f>
        <v>220</v>
      </c>
      <c r="G12" s="2">
        <f>'C-ABOVE'!G12+'C-BELOW'!G8</f>
        <v>949</v>
      </c>
      <c r="H12" s="2">
        <f>'C-ABOVE'!H12+'C-BELOW'!H8</f>
        <v>2339</v>
      </c>
      <c r="I12" s="2">
        <f>'C-ABOVE'!I12+'C-BELOW'!I8</f>
        <v>2997</v>
      </c>
      <c r="J12" s="2">
        <f>'C-ABOVE'!J12+'C-BELOW'!J8</f>
        <v>7775</v>
      </c>
      <c r="K12" s="2">
        <f>'C-ABOVE'!K12+'C-BELOW'!K8</f>
        <v>5063</v>
      </c>
      <c r="L12" s="2">
        <f>'C-ABOVE'!L12+'C-BELOW'!L8</f>
        <v>88</v>
      </c>
      <c r="M12" s="2">
        <f>'C-ABOVE'!M12+'C-BELOW'!M8</f>
        <v>0</v>
      </c>
      <c r="N12" s="2">
        <f>'C-ABOVE'!N12+'C-BELOW'!N8</f>
        <v>0</v>
      </c>
      <c r="O12" s="2">
        <f>SUM(C12:N12)</f>
        <v>19431</v>
      </c>
      <c r="P12" s="5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>
      <c r="A13" s="5"/>
      <c r="B13" s="16">
        <v>1959</v>
      </c>
      <c r="C13" s="2">
        <f>'C-ABOVE'!C13+'C-BELOW'!C9</f>
        <v>0</v>
      </c>
      <c r="D13" s="2">
        <f>'C-ABOVE'!D13+'C-BELOW'!D9</f>
        <v>0</v>
      </c>
      <c r="E13" s="2">
        <f>'C-ABOVE'!E13+'C-BELOW'!E9</f>
        <v>0</v>
      </c>
      <c r="F13" s="2">
        <f>'C-ABOVE'!F13+'C-BELOW'!F9</f>
        <v>0</v>
      </c>
      <c r="G13" s="2">
        <f>'C-ABOVE'!G13+'C-BELOW'!G9</f>
        <v>1478</v>
      </c>
      <c r="H13" s="2">
        <f>'C-ABOVE'!H13+'C-BELOW'!H9</f>
        <v>3468</v>
      </c>
      <c r="I13" s="2">
        <f>'C-ABOVE'!I13+'C-BELOW'!I9</f>
        <v>18938</v>
      </c>
      <c r="J13" s="2">
        <f>'C-ABOVE'!J13+'C-BELOW'!J9</f>
        <v>22916</v>
      </c>
      <c r="K13" s="2">
        <f>'C-ABOVE'!K13+'C-BELOW'!K9</f>
        <v>3378</v>
      </c>
      <c r="L13" s="2">
        <f>'C-ABOVE'!L13+'C-BELOW'!L9</f>
        <v>-447</v>
      </c>
      <c r="M13" s="2">
        <f>'C-ABOVE'!M13+'C-BELOW'!M9</f>
        <v>0</v>
      </c>
      <c r="N13" s="2">
        <f>'C-ABOVE'!N13+'C-BELOW'!N9</f>
        <v>0</v>
      </c>
      <c r="O13" s="2">
        <f>SUM(C13:N13)</f>
        <v>49731</v>
      </c>
      <c r="P13" s="5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>
      <c r="A14" s="5"/>
      <c r="B14" s="16">
        <v>1960</v>
      </c>
      <c r="C14" s="2">
        <f>'C-ABOVE'!C14+'C-BELOW'!C10</f>
        <v>0</v>
      </c>
      <c r="D14" s="2">
        <f>'C-ABOVE'!D14+'C-BELOW'!D10</f>
        <v>0</v>
      </c>
      <c r="E14" s="2">
        <f>'C-ABOVE'!E14+'C-BELOW'!E10</f>
        <v>0</v>
      </c>
      <c r="F14" s="2">
        <f>'C-ABOVE'!F14+'C-BELOW'!F10</f>
        <v>0</v>
      </c>
      <c r="G14" s="2">
        <f>'C-ABOVE'!G14+'C-BELOW'!G10</f>
        <v>0</v>
      </c>
      <c r="H14" s="2">
        <f>'C-ABOVE'!H14+'C-BELOW'!H10</f>
        <v>2526</v>
      </c>
      <c r="I14" s="2">
        <f>'C-ABOVE'!I14+'C-BELOW'!I10</f>
        <v>22069</v>
      </c>
      <c r="J14" s="2">
        <f>'C-ABOVE'!J14+'C-BELOW'!J10</f>
        <v>18504</v>
      </c>
      <c r="K14" s="2">
        <f>'C-ABOVE'!K14+'C-BELOW'!K10</f>
        <v>2191</v>
      </c>
      <c r="L14" s="2">
        <f>'C-ABOVE'!L14+'C-BELOW'!L10</f>
        <v>-169</v>
      </c>
      <c r="M14" s="2">
        <f>'C-ABOVE'!M14+'C-BELOW'!M10</f>
        <v>0</v>
      </c>
      <c r="N14" s="2">
        <f>'C-ABOVE'!N14+'C-BELOW'!N10</f>
        <v>0</v>
      </c>
      <c r="O14" s="2">
        <f>SUM(C14:N14)</f>
        <v>45121</v>
      </c>
      <c r="P14" s="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>
      <c r="A15" s="5"/>
      <c r="B15" s="1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>
      <c r="A16" s="5"/>
      <c r="B16" s="16">
        <v>1961</v>
      </c>
      <c r="C16" s="2">
        <f>'C-ABOVE'!C16+'C-BELOW'!C12</f>
        <v>0</v>
      </c>
      <c r="D16" s="2">
        <f>'C-ABOVE'!D16+'C-BELOW'!D12</f>
        <v>0</v>
      </c>
      <c r="E16" s="2">
        <f>'C-ABOVE'!E16+'C-BELOW'!E12</f>
        <v>0</v>
      </c>
      <c r="F16" s="2">
        <f>'C-ABOVE'!F16+'C-BELOW'!F12</f>
        <v>156</v>
      </c>
      <c r="G16" s="2">
        <f>'C-ABOVE'!G16+'C-BELOW'!G12</f>
        <v>1204</v>
      </c>
      <c r="H16" s="2">
        <f>'C-ABOVE'!H16+'C-BELOW'!H12</f>
        <v>1963</v>
      </c>
      <c r="I16" s="2">
        <f>'C-ABOVE'!I16+'C-BELOW'!I12</f>
        <v>21562</v>
      </c>
      <c r="J16" s="2">
        <f>'C-ABOVE'!J16+'C-BELOW'!J12</f>
        <v>18151</v>
      </c>
      <c r="K16" s="2">
        <f>'C-ABOVE'!K16+'C-BELOW'!K12</f>
        <v>6189</v>
      </c>
      <c r="L16" s="2">
        <f>'C-ABOVE'!L16+'C-BELOW'!L12</f>
        <v>-139</v>
      </c>
      <c r="M16" s="2">
        <f>'C-ABOVE'!M16+'C-BELOW'!M12</f>
        <v>0</v>
      </c>
      <c r="N16" s="2">
        <f>'C-ABOVE'!N16+'C-BELOW'!N12</f>
        <v>0</v>
      </c>
      <c r="O16" s="2">
        <f>SUM(C16:N16)</f>
        <v>49086</v>
      </c>
      <c r="P16" s="5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>
      <c r="A17" s="5"/>
      <c r="B17" s="16">
        <v>1962</v>
      </c>
      <c r="C17" s="2">
        <f>'C-ABOVE'!C17+'C-BELOW'!C13</f>
        <v>0</v>
      </c>
      <c r="D17" s="2">
        <f>'C-ABOVE'!D17+'C-BELOW'!D13</f>
        <v>0</v>
      </c>
      <c r="E17" s="2">
        <f>'C-ABOVE'!E17+'C-BELOW'!E13</f>
        <v>0</v>
      </c>
      <c r="F17" s="2">
        <f>'C-ABOVE'!F17+'C-BELOW'!F13</f>
        <v>0</v>
      </c>
      <c r="G17" s="2">
        <f>'C-ABOVE'!G17+'C-BELOW'!G13</f>
        <v>2220</v>
      </c>
      <c r="H17" s="2">
        <f>'C-ABOVE'!H17+'C-BELOW'!H13</f>
        <v>2807</v>
      </c>
      <c r="I17" s="2">
        <f>'C-ABOVE'!I17+'C-BELOW'!I13</f>
        <v>15936</v>
      </c>
      <c r="J17" s="2">
        <f>'C-ABOVE'!J17+'C-BELOW'!J13</f>
        <v>23064</v>
      </c>
      <c r="K17" s="2">
        <f>'C-ABOVE'!K17+'C-BELOW'!K13</f>
        <v>1566</v>
      </c>
      <c r="L17" s="2">
        <f>'C-ABOVE'!L17+'C-BELOW'!L13</f>
        <v>0</v>
      </c>
      <c r="M17" s="2">
        <f>'C-ABOVE'!M17+'C-BELOW'!M13</f>
        <v>0</v>
      </c>
      <c r="N17" s="2">
        <f>'C-ABOVE'!N17+'C-BELOW'!N13</f>
        <v>0</v>
      </c>
      <c r="O17" s="2">
        <f>SUM(C17:N17)</f>
        <v>45593</v>
      </c>
      <c r="P17" s="5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>
      <c r="A18" s="5"/>
      <c r="B18" s="16">
        <v>1963</v>
      </c>
      <c r="C18" s="2">
        <f>'C-ABOVE'!C18+'C-BELOW'!C14</f>
        <v>0</v>
      </c>
      <c r="D18" s="2">
        <f>'C-ABOVE'!D18+'C-BELOW'!D14</f>
        <v>0</v>
      </c>
      <c r="E18" s="2">
        <f>'C-ABOVE'!E18+'C-BELOW'!E14</f>
        <v>0</v>
      </c>
      <c r="F18" s="2">
        <f>'C-ABOVE'!F18+'C-BELOW'!F14</f>
        <v>258</v>
      </c>
      <c r="G18" s="2">
        <f>'C-ABOVE'!G18+'C-BELOW'!G14</f>
        <v>3036</v>
      </c>
      <c r="H18" s="2">
        <f>'C-ABOVE'!H18+'C-BELOW'!H14</f>
        <v>5276</v>
      </c>
      <c r="I18" s="2">
        <f>'C-ABOVE'!I18+'C-BELOW'!I14</f>
        <v>36887</v>
      </c>
      <c r="J18" s="2">
        <f>'C-ABOVE'!J18+'C-BELOW'!J14</f>
        <v>20937</v>
      </c>
      <c r="K18" s="2">
        <f>'C-ABOVE'!K18+'C-BELOW'!K14</f>
        <v>1043</v>
      </c>
      <c r="L18" s="2">
        <f>'C-ABOVE'!L18+'C-BELOW'!L14</f>
        <v>0</v>
      </c>
      <c r="M18" s="2">
        <f>'C-ABOVE'!M18+'C-BELOW'!M14</f>
        <v>0</v>
      </c>
      <c r="N18" s="2">
        <f>'C-ABOVE'!N18+'C-BELOW'!N14</f>
        <v>0</v>
      </c>
      <c r="O18" s="2">
        <f>SUM(C18:N18)</f>
        <v>67437</v>
      </c>
      <c r="P18" s="5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37">
      <c r="A19" s="5"/>
      <c r="B19" s="16">
        <v>1964</v>
      </c>
      <c r="C19" s="2">
        <f>'C-ABOVE'!C19+'C-BELOW'!C15</f>
        <v>0</v>
      </c>
      <c r="D19" s="2">
        <f>'C-ABOVE'!D19+'C-BELOW'!D15</f>
        <v>0</v>
      </c>
      <c r="E19" s="2">
        <f>'C-ABOVE'!E19+'C-BELOW'!E15</f>
        <v>0</v>
      </c>
      <c r="F19" s="2">
        <f>'C-ABOVE'!F19+'C-BELOW'!F15</f>
        <v>0</v>
      </c>
      <c r="G19" s="2">
        <f>'C-ABOVE'!G19+'C-BELOW'!G15</f>
        <v>3191</v>
      </c>
      <c r="H19" s="2">
        <f>'C-ABOVE'!H19+'C-BELOW'!H15</f>
        <v>6443</v>
      </c>
      <c r="I19" s="2">
        <f>'C-ABOVE'!I19+'C-BELOW'!I15</f>
        <v>38322</v>
      </c>
      <c r="J19" s="2">
        <f>'C-ABOVE'!J19+'C-BELOW'!J15</f>
        <v>18748</v>
      </c>
      <c r="K19" s="2">
        <f>'C-ABOVE'!K19+'C-BELOW'!K15</f>
        <v>1102</v>
      </c>
      <c r="L19" s="2">
        <f>'C-ABOVE'!L19+'C-BELOW'!L15</f>
        <v>0</v>
      </c>
      <c r="M19" s="2">
        <f>'C-ABOVE'!M19+'C-BELOW'!M15</f>
        <v>0</v>
      </c>
      <c r="N19" s="2">
        <f>'C-ABOVE'!N19+'C-BELOW'!N15</f>
        <v>0</v>
      </c>
      <c r="O19" s="2">
        <f>SUM(C19:N19)</f>
        <v>67806</v>
      </c>
      <c r="P19" s="5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1:37">
      <c r="A20" s="5"/>
      <c r="B20" s="16">
        <v>1965</v>
      </c>
      <c r="C20" s="2">
        <f>'C-ABOVE'!C20+'C-BELOW'!C16</f>
        <v>0</v>
      </c>
      <c r="D20" s="2">
        <f>'C-ABOVE'!D20+'C-BELOW'!D16</f>
        <v>0</v>
      </c>
      <c r="E20" s="2">
        <f>'C-ABOVE'!E20+'C-BELOW'!E16</f>
        <v>0</v>
      </c>
      <c r="F20" s="2">
        <f>'C-ABOVE'!F20+'C-BELOW'!F16</f>
        <v>0</v>
      </c>
      <c r="G20" s="2">
        <f>'C-ABOVE'!G20+'C-BELOW'!G16</f>
        <v>0</v>
      </c>
      <c r="H20" s="2">
        <f>'C-ABOVE'!H20+'C-BELOW'!H16</f>
        <v>6698</v>
      </c>
      <c r="I20" s="2">
        <f>'C-ABOVE'!I20+'C-BELOW'!I16</f>
        <v>32520</v>
      </c>
      <c r="J20" s="2">
        <f>'C-ABOVE'!J20+'C-BELOW'!J16</f>
        <v>24927</v>
      </c>
      <c r="K20" s="2">
        <f>'C-ABOVE'!K20+'C-BELOW'!K16</f>
        <v>502</v>
      </c>
      <c r="L20" s="2">
        <f>'C-ABOVE'!L20+'C-BELOW'!L16</f>
        <v>0</v>
      </c>
      <c r="M20" s="2">
        <f>'C-ABOVE'!M20+'C-BELOW'!M16</f>
        <v>0</v>
      </c>
      <c r="N20" s="2">
        <f>'C-ABOVE'!N20+'C-BELOW'!N16</f>
        <v>0</v>
      </c>
      <c r="O20" s="2">
        <f>SUM(C20:N20)</f>
        <v>64647</v>
      </c>
      <c r="P20" s="5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1:37">
      <c r="A21" s="5"/>
      <c r="B21" s="16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1:37">
      <c r="A22" s="5"/>
      <c r="B22" s="16">
        <v>1966</v>
      </c>
      <c r="C22" s="2">
        <f>'C-ABOVE'!C22+'C-BELOW'!C18</f>
        <v>0</v>
      </c>
      <c r="D22" s="2">
        <f>'C-ABOVE'!D22+'C-BELOW'!D18</f>
        <v>0</v>
      </c>
      <c r="E22" s="2">
        <f>'C-ABOVE'!E22+'C-BELOW'!E18</f>
        <v>0</v>
      </c>
      <c r="F22" s="2">
        <f>'C-ABOVE'!F22+'C-BELOW'!F18</f>
        <v>0</v>
      </c>
      <c r="G22" s="2">
        <f>'C-ABOVE'!G22+'C-BELOW'!G18</f>
        <v>8860</v>
      </c>
      <c r="H22" s="2">
        <f>'C-ABOVE'!H22+'C-BELOW'!H18</f>
        <v>7474</v>
      </c>
      <c r="I22" s="2">
        <f>'C-ABOVE'!I22+'C-BELOW'!I18</f>
        <v>34568</v>
      </c>
      <c r="J22" s="2">
        <f>'C-ABOVE'!J22+'C-BELOW'!J18</f>
        <v>17660</v>
      </c>
      <c r="K22" s="2">
        <f>'C-ABOVE'!K22+'C-BELOW'!K18</f>
        <v>1624</v>
      </c>
      <c r="L22" s="2">
        <f>'C-ABOVE'!L22+'C-BELOW'!L18</f>
        <v>0</v>
      </c>
      <c r="M22" s="2">
        <f>'C-ABOVE'!M22+'C-BELOW'!M18</f>
        <v>0</v>
      </c>
      <c r="N22" s="2">
        <f>'C-ABOVE'!N22+'C-BELOW'!N18</f>
        <v>0</v>
      </c>
      <c r="O22" s="2">
        <f>SUM(C22:N22)</f>
        <v>70186</v>
      </c>
      <c r="P22" s="5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</row>
    <row r="23" spans="1:37">
      <c r="A23" s="5"/>
      <c r="B23" s="16">
        <v>1967</v>
      </c>
      <c r="C23" s="2">
        <f>'C-ABOVE'!C23+'C-BELOW'!C19</f>
        <v>0</v>
      </c>
      <c r="D23" s="2">
        <f>'C-ABOVE'!D23+'C-BELOW'!D19</f>
        <v>0</v>
      </c>
      <c r="E23" s="2">
        <f>'C-ABOVE'!E23+'C-BELOW'!E19</f>
        <v>0</v>
      </c>
      <c r="F23" s="2">
        <f>'C-ABOVE'!F23+'C-BELOW'!F19</f>
        <v>0</v>
      </c>
      <c r="G23" s="2">
        <f>'C-ABOVE'!G23+'C-BELOW'!G19</f>
        <v>714</v>
      </c>
      <c r="H23" s="2">
        <f>'C-ABOVE'!H23+'C-BELOW'!H19</f>
        <v>1591</v>
      </c>
      <c r="I23" s="2">
        <f>'C-ABOVE'!I23+'C-BELOW'!I19</f>
        <v>25262</v>
      </c>
      <c r="J23" s="2">
        <f>'C-ABOVE'!J23+'C-BELOW'!J19</f>
        <v>38734</v>
      </c>
      <c r="K23" s="2">
        <f>'C-ABOVE'!K23+'C-BELOW'!K19</f>
        <v>1954</v>
      </c>
      <c r="L23" s="2">
        <f>'C-ABOVE'!L23+'C-BELOW'!L19</f>
        <v>0</v>
      </c>
      <c r="M23" s="2">
        <f>'C-ABOVE'!M23+'C-BELOW'!M19</f>
        <v>0</v>
      </c>
      <c r="N23" s="2">
        <f>'C-ABOVE'!N23+'C-BELOW'!N19</f>
        <v>0</v>
      </c>
      <c r="O23" s="2">
        <f>SUM(C23:N23)</f>
        <v>68255</v>
      </c>
      <c r="P23" s="5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1:37">
      <c r="A24" s="5"/>
      <c r="B24" s="16">
        <v>1968</v>
      </c>
      <c r="C24" s="2">
        <f>'C-ABOVE'!C24+'C-BELOW'!C20</f>
        <v>0</v>
      </c>
      <c r="D24" s="2">
        <f>'C-ABOVE'!D24+'C-BELOW'!D20</f>
        <v>0</v>
      </c>
      <c r="E24" s="2">
        <f>'C-ABOVE'!E24+'C-BELOW'!E20</f>
        <v>0</v>
      </c>
      <c r="F24" s="2">
        <f>'C-ABOVE'!F24+'C-BELOW'!F20</f>
        <v>0</v>
      </c>
      <c r="G24" s="2">
        <f>'C-ABOVE'!G24+'C-BELOW'!G20</f>
        <v>0</v>
      </c>
      <c r="H24" s="2">
        <f>'C-ABOVE'!H24+'C-BELOW'!H20</f>
        <v>1787</v>
      </c>
      <c r="I24" s="2">
        <f>'C-ABOVE'!I24+'C-BELOW'!I20</f>
        <v>46653</v>
      </c>
      <c r="J24" s="2">
        <f>'C-ABOVE'!J24+'C-BELOW'!J20</f>
        <v>11584</v>
      </c>
      <c r="K24" s="2">
        <f>'C-ABOVE'!K24+'C-BELOW'!K20</f>
        <v>0</v>
      </c>
      <c r="L24" s="2">
        <f>'C-ABOVE'!L24+'C-BELOW'!L20</f>
        <v>0</v>
      </c>
      <c r="M24" s="2">
        <f>'C-ABOVE'!M24+'C-BELOW'!M20</f>
        <v>0</v>
      </c>
      <c r="N24" s="2">
        <f>'C-ABOVE'!N24+'C-BELOW'!N20</f>
        <v>0</v>
      </c>
      <c r="O24" s="2">
        <f>SUM(C24:N24)</f>
        <v>60024</v>
      </c>
      <c r="P24" s="5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</row>
    <row r="25" spans="1:37">
      <c r="A25" s="5"/>
      <c r="B25" s="16">
        <v>1969</v>
      </c>
      <c r="C25" s="2">
        <f>'C-ABOVE'!C25+'C-BELOW'!C21</f>
        <v>0</v>
      </c>
      <c r="D25" s="2">
        <f>'C-ABOVE'!D25+'C-BELOW'!D21</f>
        <v>0</v>
      </c>
      <c r="E25" s="2">
        <f>'C-ABOVE'!E25+'C-BELOW'!E21</f>
        <v>0</v>
      </c>
      <c r="F25" s="2">
        <f>'C-ABOVE'!F25+'C-BELOW'!F21</f>
        <v>0</v>
      </c>
      <c r="G25" s="2">
        <f>'C-ABOVE'!G25+'C-BELOW'!G21</f>
        <v>0</v>
      </c>
      <c r="H25" s="2">
        <f>'C-ABOVE'!H25+'C-BELOW'!H21</f>
        <v>4571</v>
      </c>
      <c r="I25" s="2">
        <f>'C-ABOVE'!I25+'C-BELOW'!I21</f>
        <v>19459</v>
      </c>
      <c r="J25" s="2">
        <f>'C-ABOVE'!J25+'C-BELOW'!J21</f>
        <v>29957</v>
      </c>
      <c r="K25" s="2">
        <f>'C-ABOVE'!K25+'C-BELOW'!K21</f>
        <v>811</v>
      </c>
      <c r="L25" s="2">
        <f>'C-ABOVE'!L25+'C-BELOW'!L21</f>
        <v>0</v>
      </c>
      <c r="M25" s="2">
        <f>'C-ABOVE'!M25+'C-BELOW'!M21</f>
        <v>0</v>
      </c>
      <c r="N25" s="2">
        <f>'C-ABOVE'!N25+'C-BELOW'!N21</f>
        <v>0</v>
      </c>
      <c r="O25" s="2">
        <f>SUM(C25:N25)</f>
        <v>54798</v>
      </c>
      <c r="P25" s="5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1:37">
      <c r="A26" s="5"/>
      <c r="B26" s="16">
        <v>1970</v>
      </c>
      <c r="C26" s="2">
        <f>'C-ABOVE'!C26+'C-BELOW'!C22</f>
        <v>0</v>
      </c>
      <c r="D26" s="2">
        <f>'C-ABOVE'!D26+'C-BELOW'!D22</f>
        <v>0</v>
      </c>
      <c r="E26" s="2">
        <f>'C-ABOVE'!E26+'C-BELOW'!E22</f>
        <v>0</v>
      </c>
      <c r="F26" s="2">
        <f>'C-ABOVE'!F26+'C-BELOW'!F22</f>
        <v>0</v>
      </c>
      <c r="G26" s="2">
        <f>'C-ABOVE'!G26+'C-BELOW'!G22</f>
        <v>0</v>
      </c>
      <c r="H26" s="2">
        <f>'C-ABOVE'!H26+'C-BELOW'!H22</f>
        <v>4101</v>
      </c>
      <c r="I26" s="2">
        <f>'C-ABOVE'!I26+'C-BELOW'!I22</f>
        <v>51362</v>
      </c>
      <c r="J26" s="2">
        <f>'C-ABOVE'!J26+'C-BELOW'!J22</f>
        <v>27457</v>
      </c>
      <c r="K26" s="2">
        <f>'C-ABOVE'!K26+'C-BELOW'!K22</f>
        <v>384</v>
      </c>
      <c r="L26" s="2">
        <f>'C-ABOVE'!L26+'C-BELOW'!L22</f>
        <v>0</v>
      </c>
      <c r="M26" s="2">
        <f>'C-ABOVE'!M26+'C-BELOW'!M22</f>
        <v>0</v>
      </c>
      <c r="N26" s="2">
        <f>'C-ABOVE'!N26+'C-BELOW'!N22</f>
        <v>0</v>
      </c>
      <c r="O26" s="2">
        <f>SUM(C26:N26)</f>
        <v>83304</v>
      </c>
      <c r="P26" s="5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37">
      <c r="A27" s="5"/>
      <c r="B27" s="16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</row>
    <row r="28" spans="1:37">
      <c r="A28" s="5"/>
      <c r="B28" s="16">
        <v>1971</v>
      </c>
      <c r="C28" s="2">
        <f>'C-ABOVE'!C28+'C-BELOW'!C24</f>
        <v>0</v>
      </c>
      <c r="D28" s="2">
        <f>'C-ABOVE'!D28+'C-BELOW'!D24</f>
        <v>0</v>
      </c>
      <c r="E28" s="2">
        <f>'C-ABOVE'!E28+'C-BELOW'!E24</f>
        <v>0</v>
      </c>
      <c r="F28" s="2">
        <f>'C-ABOVE'!F28+'C-BELOW'!F24</f>
        <v>0</v>
      </c>
      <c r="G28" s="2">
        <f>'C-ABOVE'!G28+'C-BELOW'!G24</f>
        <v>0</v>
      </c>
      <c r="H28" s="2">
        <f>'C-ABOVE'!H28+'C-BELOW'!H24</f>
        <v>6432</v>
      </c>
      <c r="I28" s="2">
        <f>'C-ABOVE'!I28+'C-BELOW'!I24</f>
        <v>36208</v>
      </c>
      <c r="J28" s="2">
        <f>'C-ABOVE'!J28+'C-BELOW'!J24</f>
        <v>27401</v>
      </c>
      <c r="K28" s="2">
        <f>'C-ABOVE'!K28+'C-BELOW'!K24</f>
        <v>2376</v>
      </c>
      <c r="L28" s="2">
        <f>'C-ABOVE'!L28+'C-BELOW'!L24</f>
        <v>0</v>
      </c>
      <c r="M28" s="2">
        <f>'C-ABOVE'!M28+'C-BELOW'!M24</f>
        <v>0</v>
      </c>
      <c r="N28" s="2">
        <f>'C-ABOVE'!N28+'C-BELOW'!N24</f>
        <v>0</v>
      </c>
      <c r="O28" s="2">
        <f>SUM(C28:N28)</f>
        <v>72417</v>
      </c>
      <c r="P28" s="5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1:37">
      <c r="A29" s="5"/>
      <c r="B29" s="16">
        <v>1972</v>
      </c>
      <c r="C29" s="2">
        <f>'C-ABOVE'!C29+'C-BELOW'!C25</f>
        <v>0</v>
      </c>
      <c r="D29" s="2">
        <f>'C-ABOVE'!D29+'C-BELOW'!D25</f>
        <v>0</v>
      </c>
      <c r="E29" s="2">
        <f>'C-ABOVE'!E29+'C-BELOW'!E25</f>
        <v>0</v>
      </c>
      <c r="F29" s="2">
        <f>'C-ABOVE'!F29+'C-BELOW'!F25</f>
        <v>0</v>
      </c>
      <c r="G29" s="2">
        <f>'C-ABOVE'!G29+'C-BELOW'!G25</f>
        <v>442</v>
      </c>
      <c r="H29" s="2">
        <f>'C-ABOVE'!H29+'C-BELOW'!H25</f>
        <v>4236</v>
      </c>
      <c r="I29" s="2">
        <f>'C-ABOVE'!I29+'C-BELOW'!I25</f>
        <v>28829</v>
      </c>
      <c r="J29" s="2">
        <f>'C-ABOVE'!J29+'C-BELOW'!J25</f>
        <v>17150</v>
      </c>
      <c r="K29" s="2">
        <f>'C-ABOVE'!K29+'C-BELOW'!K25</f>
        <v>44</v>
      </c>
      <c r="L29" s="2">
        <f>'C-ABOVE'!L29+'C-BELOW'!L25</f>
        <v>0</v>
      </c>
      <c r="M29" s="2">
        <f>'C-ABOVE'!M29+'C-BELOW'!M25</f>
        <v>0</v>
      </c>
      <c r="N29" s="2">
        <f>'C-ABOVE'!N29+'C-BELOW'!N25</f>
        <v>0</v>
      </c>
      <c r="O29" s="2">
        <f>SUM(C29:N29)</f>
        <v>50701</v>
      </c>
      <c r="P29" s="5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</row>
    <row r="30" spans="1:37">
      <c r="A30" s="5"/>
      <c r="B30" s="16">
        <v>1973</v>
      </c>
      <c r="C30" s="2">
        <f>'C-ABOVE'!C30+'C-BELOW'!C26</f>
        <v>0</v>
      </c>
      <c r="D30" s="2">
        <f>'C-ABOVE'!D30+'C-BELOW'!D26</f>
        <v>0</v>
      </c>
      <c r="E30" s="2">
        <f>'C-ABOVE'!E30+'C-BELOW'!E26</f>
        <v>0</v>
      </c>
      <c r="F30" s="2">
        <f>'C-ABOVE'!F30+'C-BELOW'!F26</f>
        <v>0</v>
      </c>
      <c r="G30" s="2">
        <f>'C-ABOVE'!G30+'C-BELOW'!G26</f>
        <v>365</v>
      </c>
      <c r="H30" s="2">
        <f>'C-ABOVE'!H30+'C-BELOW'!H26</f>
        <v>6501</v>
      </c>
      <c r="I30" s="2">
        <f>'C-ABOVE'!I30+'C-BELOW'!I26</f>
        <v>22160</v>
      </c>
      <c r="J30" s="2">
        <f>'C-ABOVE'!J30+'C-BELOW'!J26</f>
        <v>20514</v>
      </c>
      <c r="K30" s="2">
        <f>'C-ABOVE'!K30+'C-BELOW'!K26</f>
        <v>1095</v>
      </c>
      <c r="L30" s="2">
        <f>'C-ABOVE'!L30+'C-BELOW'!L26</f>
        <v>0</v>
      </c>
      <c r="M30" s="2">
        <f>'C-ABOVE'!M30+'C-BELOW'!M26</f>
        <v>0</v>
      </c>
      <c r="N30" s="2">
        <f>'C-ABOVE'!N30+'C-BELOW'!N26</f>
        <v>0</v>
      </c>
      <c r="O30" s="2">
        <f>SUM(C30:N30)</f>
        <v>50635</v>
      </c>
      <c r="P30" s="5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</row>
    <row r="31" spans="1:37">
      <c r="A31" s="5"/>
      <c r="B31" s="16">
        <v>1974</v>
      </c>
      <c r="C31" s="2">
        <f>'C-ABOVE'!C31+'C-BELOW'!C27</f>
        <v>0</v>
      </c>
      <c r="D31" s="2">
        <f>'C-ABOVE'!D31+'C-BELOW'!D27</f>
        <v>0</v>
      </c>
      <c r="E31" s="2">
        <f>'C-ABOVE'!E31+'C-BELOW'!E27</f>
        <v>0</v>
      </c>
      <c r="F31" s="2">
        <f>'C-ABOVE'!F31+'C-BELOW'!F27</f>
        <v>0</v>
      </c>
      <c r="G31" s="2">
        <f>'C-ABOVE'!G31+'C-BELOW'!G27</f>
        <v>373</v>
      </c>
      <c r="H31" s="2">
        <f>'C-ABOVE'!H31+'C-BELOW'!H27</f>
        <v>12783</v>
      </c>
      <c r="I31" s="2">
        <f>'C-ABOVE'!I31+'C-BELOW'!I27</f>
        <v>53207</v>
      </c>
      <c r="J31" s="2">
        <f>'C-ABOVE'!J31+'C-BELOW'!J27</f>
        <v>12736</v>
      </c>
      <c r="K31" s="2">
        <f>'C-ABOVE'!K31+'C-BELOW'!K27</f>
        <v>1027</v>
      </c>
      <c r="L31" s="2">
        <f>'C-ABOVE'!L31+'C-BELOW'!L27</f>
        <v>0</v>
      </c>
      <c r="M31" s="2">
        <f>'C-ABOVE'!M31+'C-BELOW'!M27</f>
        <v>0</v>
      </c>
      <c r="N31" s="2">
        <f>'C-ABOVE'!N31+'C-BELOW'!N27</f>
        <v>0</v>
      </c>
      <c r="O31" s="2">
        <f>SUM(C31:N31)</f>
        <v>80126</v>
      </c>
      <c r="P31" s="5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1:37">
      <c r="A32" s="5"/>
      <c r="B32" s="16">
        <v>1975</v>
      </c>
      <c r="C32" s="2">
        <f>'C-ABOVE'!C32+'C-BELOW'!C28</f>
        <v>0</v>
      </c>
      <c r="D32" s="2">
        <f>'C-ABOVE'!D32+'C-BELOW'!D28</f>
        <v>0</v>
      </c>
      <c r="E32" s="2">
        <f>'C-ABOVE'!E32+'C-BELOW'!E28</f>
        <v>0</v>
      </c>
      <c r="F32" s="2">
        <f>'C-ABOVE'!F32+'C-BELOW'!F28</f>
        <v>184</v>
      </c>
      <c r="G32" s="2">
        <f>'C-ABOVE'!G32+'C-BELOW'!G28</f>
        <v>2226</v>
      </c>
      <c r="H32" s="2">
        <f>'C-ABOVE'!H32+'C-BELOW'!H28</f>
        <v>2935</v>
      </c>
      <c r="I32" s="2">
        <f>'C-ABOVE'!I32+'C-BELOW'!I28</f>
        <v>45441</v>
      </c>
      <c r="J32" s="2">
        <f>'C-ABOVE'!J32+'C-BELOW'!J28</f>
        <v>27224</v>
      </c>
      <c r="K32" s="2">
        <f>'C-ABOVE'!K32+'C-BELOW'!K28</f>
        <v>1564</v>
      </c>
      <c r="L32" s="2">
        <f>'C-ABOVE'!L32+'C-BELOW'!L28</f>
        <v>0</v>
      </c>
      <c r="M32" s="2">
        <f>'C-ABOVE'!M32+'C-BELOW'!M28</f>
        <v>0</v>
      </c>
      <c r="N32" s="2">
        <f>'C-ABOVE'!N32+'C-BELOW'!N28</f>
        <v>0</v>
      </c>
      <c r="O32" s="2">
        <f>SUM(C32:N32)</f>
        <v>79574</v>
      </c>
      <c r="P32" s="5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1:37">
      <c r="A33" s="5"/>
      <c r="B33" s="16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>
      <c r="A34" s="5"/>
      <c r="B34" s="16">
        <v>1976</v>
      </c>
      <c r="C34" s="2">
        <f>'C-ABOVE'!C34+'C-BELOW'!C30</f>
        <v>0</v>
      </c>
      <c r="D34" s="2">
        <f>'C-ABOVE'!D34+'C-BELOW'!D30</f>
        <v>0</v>
      </c>
      <c r="E34" s="2">
        <f>'C-ABOVE'!E34+'C-BELOW'!E30</f>
        <v>0</v>
      </c>
      <c r="F34" s="2">
        <f>'C-ABOVE'!F34+'C-BELOW'!F30</f>
        <v>0</v>
      </c>
      <c r="G34" s="2">
        <f>'C-ABOVE'!G34+'C-BELOW'!G30</f>
        <v>1482</v>
      </c>
      <c r="H34" s="2">
        <f>'C-ABOVE'!H34+'C-BELOW'!H30</f>
        <v>14834</v>
      </c>
      <c r="I34" s="2">
        <f>'C-ABOVE'!I34+'C-BELOW'!I30</f>
        <v>50582</v>
      </c>
      <c r="J34" s="2">
        <f>'C-ABOVE'!J34+'C-BELOW'!J30</f>
        <v>39163</v>
      </c>
      <c r="K34" s="2">
        <f>'C-ABOVE'!K34+'C-BELOW'!K30</f>
        <v>4345</v>
      </c>
      <c r="L34" s="2">
        <f>'C-ABOVE'!L34+'C-BELOW'!L30</f>
        <v>0</v>
      </c>
      <c r="M34" s="2">
        <f>'C-ABOVE'!M34+'C-BELOW'!M30</f>
        <v>0</v>
      </c>
      <c r="N34" s="2">
        <f>'C-ABOVE'!N34+'C-BELOW'!N30</f>
        <v>0</v>
      </c>
      <c r="O34" s="2">
        <f>SUM(C34:N34)</f>
        <v>110406</v>
      </c>
      <c r="P34" s="5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</row>
    <row r="35" spans="1:37">
      <c r="A35" s="5"/>
      <c r="B35" s="16">
        <v>1977</v>
      </c>
      <c r="C35" s="2">
        <f>'C-ABOVE'!C35+'C-BELOW'!C31</f>
        <v>0</v>
      </c>
      <c r="D35" s="2">
        <f>'C-ABOVE'!D35+'C-BELOW'!D31</f>
        <v>0</v>
      </c>
      <c r="E35" s="2">
        <f>'C-ABOVE'!E35+'C-BELOW'!E31</f>
        <v>0</v>
      </c>
      <c r="F35" s="2">
        <f>'C-ABOVE'!F35+'C-BELOW'!F31</f>
        <v>0</v>
      </c>
      <c r="G35" s="2">
        <f>'C-ABOVE'!G35+'C-BELOW'!G31</f>
        <v>1113</v>
      </c>
      <c r="H35" s="2">
        <f>'C-ABOVE'!H35+'C-BELOW'!H31</f>
        <v>5722</v>
      </c>
      <c r="I35" s="2">
        <f>'C-ABOVE'!I35+'C-BELOW'!I31</f>
        <v>45001</v>
      </c>
      <c r="J35" s="2">
        <f>'C-ABOVE'!J35+'C-BELOW'!J31</f>
        <v>7517</v>
      </c>
      <c r="K35" s="2">
        <f>'C-ABOVE'!K35+'C-BELOW'!K31</f>
        <v>0</v>
      </c>
      <c r="L35" s="2">
        <f>'C-ABOVE'!L35+'C-BELOW'!L31</f>
        <v>0</v>
      </c>
      <c r="M35" s="2">
        <f>'C-ABOVE'!M35+'C-BELOW'!M31</f>
        <v>0</v>
      </c>
      <c r="N35" s="2">
        <f>'C-ABOVE'!N35+'C-BELOW'!N31</f>
        <v>0</v>
      </c>
      <c r="O35" s="2">
        <f>SUM(C35:N35)</f>
        <v>59353</v>
      </c>
      <c r="P35" s="5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</row>
    <row r="36" spans="1:37">
      <c r="A36" s="5"/>
      <c r="B36" s="16">
        <v>1978</v>
      </c>
      <c r="C36" s="2">
        <f>'C-ABOVE'!C36+'C-BELOW'!C32</f>
        <v>0</v>
      </c>
      <c r="D36" s="2">
        <f>'C-ABOVE'!D36+'C-BELOW'!D32</f>
        <v>0</v>
      </c>
      <c r="E36" s="2">
        <f>'C-ABOVE'!E36+'C-BELOW'!E32</f>
        <v>0</v>
      </c>
      <c r="F36" s="2">
        <f>'C-ABOVE'!F36+'C-BELOW'!F32</f>
        <v>415</v>
      </c>
      <c r="G36" s="2">
        <f>'C-ABOVE'!G36+'C-BELOW'!G32</f>
        <v>1238</v>
      </c>
      <c r="H36" s="2">
        <f>'C-ABOVE'!H36+'C-BELOW'!H32</f>
        <v>6202</v>
      </c>
      <c r="I36" s="2">
        <f>'C-ABOVE'!I36+'C-BELOW'!I32</f>
        <v>30679</v>
      </c>
      <c r="J36" s="2">
        <f>'C-ABOVE'!J36+'C-BELOW'!J32</f>
        <v>27427</v>
      </c>
      <c r="K36" s="2">
        <f>'C-ABOVE'!K36+'C-BELOW'!K32</f>
        <v>5048</v>
      </c>
      <c r="L36" s="2">
        <f>'C-ABOVE'!L36+'C-BELOW'!L32</f>
        <v>0</v>
      </c>
      <c r="M36" s="2">
        <f>'C-ABOVE'!M36+'C-BELOW'!M32</f>
        <v>0</v>
      </c>
      <c r="N36" s="2">
        <f>'C-ABOVE'!N36+'C-BELOW'!N32</f>
        <v>0</v>
      </c>
      <c r="O36" s="2">
        <f>SUM(C36:N36)</f>
        <v>71009</v>
      </c>
      <c r="P36" s="5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</row>
    <row r="37" spans="1:37">
      <c r="A37" s="5"/>
      <c r="B37" s="16">
        <v>1979</v>
      </c>
      <c r="C37" s="2">
        <f>'C-ABOVE'!C37+'C-BELOW'!C33</f>
        <v>0</v>
      </c>
      <c r="D37" s="2">
        <f>'C-ABOVE'!D37+'C-BELOW'!D33</f>
        <v>0</v>
      </c>
      <c r="E37" s="2">
        <f>'C-ABOVE'!E37+'C-BELOW'!E33</f>
        <v>0</v>
      </c>
      <c r="F37" s="2">
        <f>'C-ABOVE'!F37+'C-BELOW'!F33</f>
        <v>0</v>
      </c>
      <c r="G37" s="2">
        <f>'C-ABOVE'!G37+'C-BELOW'!G33</f>
        <v>549</v>
      </c>
      <c r="H37" s="2">
        <f>'C-ABOVE'!H37+'C-BELOW'!H33</f>
        <v>1531</v>
      </c>
      <c r="I37" s="2">
        <f>'C-ABOVE'!I37+'C-BELOW'!I33</f>
        <v>16803</v>
      </c>
      <c r="J37" s="2">
        <f>'C-ABOVE'!J37+'C-BELOW'!J33</f>
        <v>35017</v>
      </c>
      <c r="K37" s="2">
        <f>'C-ABOVE'!K37+'C-BELOW'!K33</f>
        <v>3027</v>
      </c>
      <c r="L37" s="2">
        <f>'C-ABOVE'!L37+'C-BELOW'!L33</f>
        <v>0</v>
      </c>
      <c r="M37" s="2">
        <f>'C-ABOVE'!M37+'C-BELOW'!M33</f>
        <v>0</v>
      </c>
      <c r="N37" s="2">
        <f>'C-ABOVE'!N37+'C-BELOW'!N33</f>
        <v>0</v>
      </c>
      <c r="O37" s="2">
        <f>SUM(C37:N37)</f>
        <v>56927</v>
      </c>
      <c r="P37" s="5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</row>
    <row r="38" spans="1:37">
      <c r="A38" s="5"/>
      <c r="B38" s="16">
        <v>1980</v>
      </c>
      <c r="C38" s="2">
        <f>'C-ABOVE'!C38+'C-BELOW'!C34</f>
        <v>0</v>
      </c>
      <c r="D38" s="2">
        <f>'C-ABOVE'!D38+'C-BELOW'!D34</f>
        <v>0</v>
      </c>
      <c r="E38" s="2">
        <f>'C-ABOVE'!E38+'C-BELOW'!E34</f>
        <v>0</v>
      </c>
      <c r="F38" s="2">
        <f>'C-ABOVE'!F38+'C-BELOW'!F34</f>
        <v>0</v>
      </c>
      <c r="G38" s="2">
        <f>'C-ABOVE'!G38+'C-BELOW'!G34</f>
        <v>1384</v>
      </c>
      <c r="H38" s="2">
        <f>'C-ABOVE'!H38+'C-BELOW'!H34</f>
        <v>8219</v>
      </c>
      <c r="I38" s="2">
        <f>'C-ABOVE'!I38+'C-BELOW'!I34</f>
        <v>52135</v>
      </c>
      <c r="J38" s="2">
        <f>'C-ABOVE'!J38+'C-BELOW'!J34</f>
        <v>20326</v>
      </c>
      <c r="K38" s="2">
        <f>'C-ABOVE'!K38+'C-BELOW'!K34</f>
        <v>1426</v>
      </c>
      <c r="L38" s="2">
        <f>'C-ABOVE'!L38+'C-BELOW'!L34</f>
        <v>0</v>
      </c>
      <c r="M38" s="2">
        <f>'C-ABOVE'!M38+'C-BELOW'!M34</f>
        <v>0</v>
      </c>
      <c r="N38" s="2">
        <f>'C-ABOVE'!N38+'C-BELOW'!N34</f>
        <v>0</v>
      </c>
      <c r="O38" s="2">
        <f>SUM(C38:N38)</f>
        <v>83490</v>
      </c>
      <c r="P38" s="5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</row>
    <row r="39" spans="1:37">
      <c r="A39" s="5"/>
      <c r="B39" s="16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</row>
    <row r="40" spans="1:37">
      <c r="A40" s="5"/>
      <c r="B40" s="16">
        <v>1981</v>
      </c>
      <c r="C40" s="2">
        <f>'C-ABOVE'!C40+'C-BELOW'!C36</f>
        <v>0</v>
      </c>
      <c r="D40" s="2">
        <f>'C-ABOVE'!D40+'C-BELOW'!D36</f>
        <v>0</v>
      </c>
      <c r="E40" s="2">
        <f>'C-ABOVE'!E40+'C-BELOW'!E36</f>
        <v>0</v>
      </c>
      <c r="F40" s="2">
        <f>'C-ABOVE'!F40+'C-BELOW'!F36</f>
        <v>23</v>
      </c>
      <c r="G40" s="2">
        <f>'C-ABOVE'!G40+'C-BELOW'!G36</f>
        <v>1523</v>
      </c>
      <c r="H40" s="2">
        <f>'C-ABOVE'!H40+'C-BELOW'!H36</f>
        <v>15234</v>
      </c>
      <c r="I40" s="2">
        <f>'C-ABOVE'!I40+'C-BELOW'!I36</f>
        <v>24003</v>
      </c>
      <c r="J40" s="2">
        <f>'C-ABOVE'!J40+'C-BELOW'!J36</f>
        <v>10185</v>
      </c>
      <c r="K40" s="2">
        <f>'C-ABOVE'!K40+'C-BELOW'!K36</f>
        <v>1693</v>
      </c>
      <c r="L40" s="2">
        <f>'C-ABOVE'!L40+'C-BELOW'!L36</f>
        <v>0</v>
      </c>
      <c r="M40" s="2">
        <f>'C-ABOVE'!M40+'C-BELOW'!M36</f>
        <v>0</v>
      </c>
      <c r="N40" s="2">
        <f>'C-ABOVE'!N40+'C-BELOW'!N36</f>
        <v>0</v>
      </c>
      <c r="O40" s="2">
        <f>SUM(C40:N40)</f>
        <v>52661</v>
      </c>
      <c r="P40" s="5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</row>
    <row r="41" spans="1:37">
      <c r="A41" s="5"/>
      <c r="B41" s="16">
        <v>1982</v>
      </c>
      <c r="C41" s="2">
        <f>'C-ABOVE'!C41+'C-BELOW'!C37</f>
        <v>0</v>
      </c>
      <c r="D41" s="2">
        <f>'C-ABOVE'!D41+'C-BELOW'!D37</f>
        <v>0</v>
      </c>
      <c r="E41" s="2">
        <f>'C-ABOVE'!E41+'C-BELOW'!E37</f>
        <v>0</v>
      </c>
      <c r="F41" s="2">
        <f>'C-ABOVE'!F41+'C-BELOW'!F37</f>
        <v>0</v>
      </c>
      <c r="G41" s="2">
        <f>'C-ABOVE'!G41+'C-BELOW'!G37</f>
        <v>599</v>
      </c>
      <c r="H41" s="2">
        <f>'C-ABOVE'!H41+'C-BELOW'!H37</f>
        <v>4671</v>
      </c>
      <c r="I41" s="2">
        <f>'C-ABOVE'!I41+'C-BELOW'!I37</f>
        <v>28678</v>
      </c>
      <c r="J41" s="2">
        <f>'C-ABOVE'!J41+'C-BELOW'!J37</f>
        <v>29462</v>
      </c>
      <c r="K41" s="2">
        <f>'C-ABOVE'!K41+'C-BELOW'!K37</f>
        <v>3026</v>
      </c>
      <c r="L41" s="2">
        <f>'C-ABOVE'!L41+'C-BELOW'!L37</f>
        <v>0</v>
      </c>
      <c r="M41" s="2">
        <f>'C-ABOVE'!M41+'C-BELOW'!M37</f>
        <v>0</v>
      </c>
      <c r="N41" s="2">
        <f>'C-ABOVE'!N41+'C-BELOW'!N37</f>
        <v>0</v>
      </c>
      <c r="O41" s="2">
        <f>SUM(C41:N41)</f>
        <v>66436</v>
      </c>
      <c r="P41" s="5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</row>
    <row r="42" spans="1:37">
      <c r="A42" s="5"/>
      <c r="B42" s="16">
        <v>1983</v>
      </c>
      <c r="C42" s="2">
        <f>'C-ABOVE'!C42+'C-BELOW'!C38</f>
        <v>0</v>
      </c>
      <c r="D42" s="2">
        <f>'C-ABOVE'!D42+'C-BELOW'!D38</f>
        <v>0</v>
      </c>
      <c r="E42" s="2">
        <f>'C-ABOVE'!E42+'C-BELOW'!E38</f>
        <v>0</v>
      </c>
      <c r="F42" s="2">
        <f>'C-ABOVE'!F42+'C-BELOW'!F38</f>
        <v>0</v>
      </c>
      <c r="G42" s="2">
        <f>'C-ABOVE'!G42+'C-BELOW'!G38</f>
        <v>0</v>
      </c>
      <c r="H42" s="2">
        <f>'C-ABOVE'!H42+'C-BELOW'!H38</f>
        <v>4514</v>
      </c>
      <c r="I42" s="2">
        <f>'C-ABOVE'!I42+'C-BELOW'!I38</f>
        <v>44551</v>
      </c>
      <c r="J42" s="2">
        <f>'C-ABOVE'!J42+'C-BELOW'!J38</f>
        <v>30083</v>
      </c>
      <c r="K42" s="2">
        <f>'C-ABOVE'!K42+'C-BELOW'!K38</f>
        <v>4816</v>
      </c>
      <c r="L42" s="2">
        <f>'C-ABOVE'!L42+'C-BELOW'!L38</f>
        <v>0</v>
      </c>
      <c r="M42" s="2">
        <f>'C-ABOVE'!M42+'C-BELOW'!M38</f>
        <v>0</v>
      </c>
      <c r="N42" s="2">
        <f>'C-ABOVE'!N42+'C-BELOW'!N38</f>
        <v>0</v>
      </c>
      <c r="O42" s="2">
        <f>SUM(C42:N42)</f>
        <v>83964</v>
      </c>
      <c r="P42" s="5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  <row r="43" spans="1:37">
      <c r="A43" s="5"/>
      <c r="B43" s="16">
        <v>1984</v>
      </c>
      <c r="C43" s="2">
        <f>'C-ABOVE'!C43+'C-BELOW'!C39</f>
        <v>0</v>
      </c>
      <c r="D43" s="2">
        <f>'C-ABOVE'!D43+'C-BELOW'!D39</f>
        <v>0</v>
      </c>
      <c r="E43" s="2">
        <f>'C-ABOVE'!E43+'C-BELOW'!E39</f>
        <v>0</v>
      </c>
      <c r="F43" s="2">
        <f>'C-ABOVE'!F43+'C-BELOW'!F39</f>
        <v>0</v>
      </c>
      <c r="G43" s="2">
        <f>'C-ABOVE'!G43+'C-BELOW'!G39</f>
        <v>0</v>
      </c>
      <c r="H43" s="2">
        <f>'C-ABOVE'!H43+'C-BELOW'!H39</f>
        <v>4069</v>
      </c>
      <c r="I43" s="2">
        <f>'C-ABOVE'!I43+'C-BELOW'!I39</f>
        <v>44771</v>
      </c>
      <c r="J43" s="2">
        <f>'C-ABOVE'!J43+'C-BELOW'!J39</f>
        <v>30673</v>
      </c>
      <c r="K43" s="2">
        <f>'C-ABOVE'!K43+'C-BELOW'!K39</f>
        <v>4579</v>
      </c>
      <c r="L43" s="2">
        <f>'C-ABOVE'!L43+'C-BELOW'!L39</f>
        <v>0</v>
      </c>
      <c r="M43" s="2">
        <f>'C-ABOVE'!M43+'C-BELOW'!M39</f>
        <v>0</v>
      </c>
      <c r="N43" s="2">
        <f>'C-ABOVE'!N43+'C-BELOW'!N39</f>
        <v>0</v>
      </c>
      <c r="O43" s="2">
        <f>SUM(C43:N43)</f>
        <v>84092</v>
      </c>
      <c r="P43" s="5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</row>
    <row r="44" spans="1:37">
      <c r="A44" s="5"/>
      <c r="B44" s="16">
        <v>1985</v>
      </c>
      <c r="C44" s="2">
        <f>'C-ABOVE'!C44+'C-BELOW'!C40</f>
        <v>0</v>
      </c>
      <c r="D44" s="2">
        <f>'C-ABOVE'!D44+'C-BELOW'!D40</f>
        <v>0</v>
      </c>
      <c r="E44" s="2">
        <f>'C-ABOVE'!E44+'C-BELOW'!E40</f>
        <v>0</v>
      </c>
      <c r="F44" s="2">
        <f>'C-ABOVE'!F44+'C-BELOW'!F40</f>
        <v>0</v>
      </c>
      <c r="G44" s="2">
        <f>'C-ABOVE'!G44+'C-BELOW'!G40</f>
        <v>760</v>
      </c>
      <c r="H44" s="2">
        <f>'C-ABOVE'!H44+'C-BELOW'!H40</f>
        <v>11987</v>
      </c>
      <c r="I44" s="2">
        <f>'C-ABOVE'!I44+'C-BELOW'!I40</f>
        <v>35330</v>
      </c>
      <c r="J44" s="2">
        <f>'C-ABOVE'!J44+'C-BELOW'!J40</f>
        <v>9303</v>
      </c>
      <c r="K44" s="2">
        <f>'C-ABOVE'!K44+'C-BELOW'!K40</f>
        <v>2951</v>
      </c>
      <c r="L44" s="2">
        <f>'C-ABOVE'!L44+'C-BELOW'!L40</f>
        <v>0</v>
      </c>
      <c r="M44" s="2">
        <f>'C-ABOVE'!M44+'C-BELOW'!M40</f>
        <v>0</v>
      </c>
      <c r="N44" s="2">
        <f>'C-ABOVE'!N44+'C-BELOW'!N40</f>
        <v>0</v>
      </c>
      <c r="O44" s="2">
        <f>SUM(C44:N44)</f>
        <v>60331</v>
      </c>
      <c r="P44" s="5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</row>
    <row r="45" spans="1:37">
      <c r="A45" s="5"/>
      <c r="B45" s="16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1:37">
      <c r="A46" s="5"/>
      <c r="B46" s="16">
        <v>1986</v>
      </c>
      <c r="C46" s="2">
        <f>'C-ABOVE'!C46+'C-BELOW'!C42</f>
        <v>0</v>
      </c>
      <c r="D46" s="2">
        <f>'C-ABOVE'!D46+'C-BELOW'!D42</f>
        <v>0</v>
      </c>
      <c r="E46" s="2">
        <f>'C-ABOVE'!E46+'C-BELOW'!E42</f>
        <v>0</v>
      </c>
      <c r="F46" s="2">
        <f>'C-ABOVE'!F46+'C-BELOW'!F42</f>
        <v>0</v>
      </c>
      <c r="G46" s="2">
        <f>'C-ABOVE'!G46+'C-BELOW'!G42</f>
        <v>0</v>
      </c>
      <c r="H46" s="2">
        <f>'C-ABOVE'!H46+'C-BELOW'!H42</f>
        <v>24081</v>
      </c>
      <c r="I46" s="2">
        <f>'C-ABOVE'!I46+'C-BELOW'!I42</f>
        <v>34260</v>
      </c>
      <c r="J46" s="2">
        <f>'C-ABOVE'!J46+'C-BELOW'!J42</f>
        <v>10713</v>
      </c>
      <c r="K46" s="2">
        <f>'C-ABOVE'!K46+'C-BELOW'!K42</f>
        <v>79</v>
      </c>
      <c r="L46" s="2">
        <f>'C-ABOVE'!L46+'C-BELOW'!L42</f>
        <v>0</v>
      </c>
      <c r="M46" s="2">
        <f>'C-ABOVE'!M46+'C-BELOW'!M42</f>
        <v>0</v>
      </c>
      <c r="N46" s="2">
        <f>'C-ABOVE'!N46+'C-BELOW'!N42</f>
        <v>0</v>
      </c>
      <c r="O46" s="2">
        <f>SUM(C46:N46)</f>
        <v>69133</v>
      </c>
      <c r="P46" s="5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</row>
    <row r="47" spans="1:37">
      <c r="A47" s="5"/>
      <c r="B47" s="16">
        <v>1987</v>
      </c>
      <c r="C47" s="2">
        <f>'C-ABOVE'!C47+'C-BELOW'!C43</f>
        <v>0</v>
      </c>
      <c r="D47" s="2">
        <f>'C-ABOVE'!D47+'C-BELOW'!D43</f>
        <v>0</v>
      </c>
      <c r="E47" s="2">
        <f>'C-ABOVE'!E47+'C-BELOW'!E43</f>
        <v>0</v>
      </c>
      <c r="F47" s="2">
        <f>'C-ABOVE'!F47+'C-BELOW'!F43</f>
        <v>428</v>
      </c>
      <c r="G47" s="2">
        <f>'C-ABOVE'!G47+'C-BELOW'!G43</f>
        <v>161</v>
      </c>
      <c r="H47" s="2">
        <f>'C-ABOVE'!H47+'C-BELOW'!H43</f>
        <v>14632</v>
      </c>
      <c r="I47" s="2">
        <f>'C-ABOVE'!I47+'C-BELOW'!I43</f>
        <v>36201</v>
      </c>
      <c r="J47" s="2">
        <f>'C-ABOVE'!J47+'C-BELOW'!J43</f>
        <v>14823</v>
      </c>
      <c r="K47" s="2">
        <f>'C-ABOVE'!K47+'C-BELOW'!K43</f>
        <v>1089</v>
      </c>
      <c r="L47" s="2">
        <f>'C-ABOVE'!L47+'C-BELOW'!L43</f>
        <v>0</v>
      </c>
      <c r="M47" s="2">
        <f>'C-ABOVE'!M47+'C-BELOW'!M43</f>
        <v>0</v>
      </c>
      <c r="N47" s="2">
        <f>'C-ABOVE'!N47+'C-BELOW'!N43</f>
        <v>0</v>
      </c>
      <c r="O47" s="2">
        <f>SUM(C47:N47)</f>
        <v>67334</v>
      </c>
      <c r="P47" s="5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1:37">
      <c r="A48" s="5"/>
      <c r="B48" s="16">
        <v>1988</v>
      </c>
      <c r="C48" s="2">
        <f>'C-ABOVE'!C48+'C-BELOW'!C44</f>
        <v>0</v>
      </c>
      <c r="D48" s="2">
        <f>'C-ABOVE'!D48+'C-BELOW'!D44</f>
        <v>0</v>
      </c>
      <c r="E48" s="2">
        <f>'C-ABOVE'!E48+'C-BELOW'!E44</f>
        <v>0</v>
      </c>
      <c r="F48" s="2">
        <f>'C-ABOVE'!F48+'C-BELOW'!F44</f>
        <v>0</v>
      </c>
      <c r="G48" s="2">
        <f>'C-ABOVE'!G48+'C-BELOW'!G44</f>
        <v>480</v>
      </c>
      <c r="H48" s="2">
        <f>'C-ABOVE'!H48+'C-BELOW'!H44</f>
        <v>31880</v>
      </c>
      <c r="I48" s="2">
        <f>'C-ABOVE'!I48+'C-BELOW'!I44</f>
        <v>27663</v>
      </c>
      <c r="J48" s="2">
        <f>'C-ABOVE'!J48+'C-BELOW'!J44</f>
        <v>27027</v>
      </c>
      <c r="K48" s="2">
        <f>'C-ABOVE'!K48+'C-BELOW'!K44</f>
        <v>3157</v>
      </c>
      <c r="L48" s="2">
        <f>'C-ABOVE'!L48+'C-BELOW'!L44</f>
        <v>0</v>
      </c>
      <c r="M48" s="2">
        <f>'C-ABOVE'!M48+'C-BELOW'!M44</f>
        <v>0</v>
      </c>
      <c r="N48" s="2">
        <f>'C-ABOVE'!N48+'C-BELOW'!N44</f>
        <v>0</v>
      </c>
      <c r="O48" s="2">
        <f>SUM(C48:N48)</f>
        <v>90207</v>
      </c>
      <c r="P48" s="5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</row>
    <row r="49" spans="1:37">
      <c r="A49" s="5"/>
      <c r="B49" s="16">
        <v>1989</v>
      </c>
      <c r="C49" s="2">
        <f>'C-ABOVE'!C49+'C-BELOW'!C45</f>
        <v>0</v>
      </c>
      <c r="D49" s="2">
        <f>'C-ABOVE'!D49+'C-BELOW'!D45</f>
        <v>0</v>
      </c>
      <c r="E49" s="2">
        <f>'C-ABOVE'!E49+'C-BELOW'!E45</f>
        <v>0</v>
      </c>
      <c r="F49" s="2">
        <f>'C-ABOVE'!F49+'C-BELOW'!F45</f>
        <v>0</v>
      </c>
      <c r="G49" s="2">
        <f>'C-ABOVE'!G49+'C-BELOW'!G45</f>
        <v>0</v>
      </c>
      <c r="H49" s="2">
        <f>'C-ABOVE'!H49+'C-BELOW'!H45</f>
        <v>8758</v>
      </c>
      <c r="I49" s="2">
        <f>'C-ABOVE'!I49+'C-BELOW'!I45</f>
        <v>34738</v>
      </c>
      <c r="J49" s="2">
        <f>'C-ABOVE'!J49+'C-BELOW'!J45</f>
        <v>24710</v>
      </c>
      <c r="K49" s="2">
        <f>'C-ABOVE'!K49+'C-BELOW'!K45</f>
        <v>208</v>
      </c>
      <c r="L49" s="2">
        <f>'C-ABOVE'!L49+'C-BELOW'!L45</f>
        <v>0</v>
      </c>
      <c r="M49" s="2">
        <f>'C-ABOVE'!M49+'C-BELOW'!M45</f>
        <v>0</v>
      </c>
      <c r="N49" s="2">
        <f>'C-ABOVE'!N49+'C-BELOW'!N45</f>
        <v>0</v>
      </c>
      <c r="O49" s="2">
        <f>SUM(C49:N49)</f>
        <v>68414</v>
      </c>
      <c r="P49" s="5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1:37">
      <c r="A50" s="5"/>
      <c r="B50" s="4">
        <v>1990</v>
      </c>
      <c r="C50" s="2">
        <f>'C-ABOVE'!C50+'C-BELOW'!C46</f>
        <v>0</v>
      </c>
      <c r="D50" s="2">
        <f>'C-ABOVE'!D50+'C-BELOW'!D46</f>
        <v>0</v>
      </c>
      <c r="E50" s="2">
        <f>'C-ABOVE'!E50+'C-BELOW'!E46</f>
        <v>0</v>
      </c>
      <c r="F50" s="2">
        <f>'C-ABOVE'!F50+'C-BELOW'!F46</f>
        <v>0</v>
      </c>
      <c r="G50" s="2">
        <f>'C-ABOVE'!G50+'C-BELOW'!G46</f>
        <v>611</v>
      </c>
      <c r="H50" s="2">
        <f>'C-ABOVE'!H50+'C-BELOW'!H46</f>
        <v>7659</v>
      </c>
      <c r="I50" s="2">
        <f>'C-ABOVE'!I50+'C-BELOW'!I46</f>
        <v>36918</v>
      </c>
      <c r="J50" s="2">
        <f>'C-ABOVE'!J50+'C-BELOW'!J46</f>
        <v>27894</v>
      </c>
      <c r="K50" s="2">
        <f>'C-ABOVE'!K50+'C-BELOW'!K46</f>
        <v>7827</v>
      </c>
      <c r="L50" s="2">
        <f>'C-ABOVE'!L50+'C-BELOW'!L46</f>
        <v>0</v>
      </c>
      <c r="M50" s="2">
        <f>'C-ABOVE'!M50+'C-BELOW'!M46</f>
        <v>0</v>
      </c>
      <c r="N50" s="2">
        <f>'C-ABOVE'!N50+'C-BELOW'!N46</f>
        <v>0</v>
      </c>
      <c r="O50" s="2">
        <f>SUM(C50:N50)</f>
        <v>80909</v>
      </c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>
      <c r="A51" s="5"/>
      <c r="B51" s="16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</row>
    <row r="52" spans="1:37">
      <c r="A52" s="5"/>
      <c r="B52" s="16">
        <v>1991</v>
      </c>
      <c r="C52" s="2">
        <f>'C-ABOVE'!C52+'C-BELOW'!C48</f>
        <v>0</v>
      </c>
      <c r="D52" s="2">
        <f>'C-ABOVE'!D52+'C-BELOW'!D48</f>
        <v>0</v>
      </c>
      <c r="E52" s="2">
        <f>'C-ABOVE'!E52+'C-BELOW'!E48</f>
        <v>0</v>
      </c>
      <c r="F52" s="2">
        <f>'C-ABOVE'!F52+'C-BELOW'!F48</f>
        <v>0</v>
      </c>
      <c r="G52" s="2">
        <f>'C-ABOVE'!G52+'C-BELOW'!G48</f>
        <v>867</v>
      </c>
      <c r="H52" s="2">
        <f>'C-ABOVE'!H52+'C-BELOW'!H48</f>
        <v>16213</v>
      </c>
      <c r="I52" s="2">
        <f>'C-ABOVE'!I52+'C-BELOW'!I48</f>
        <v>32226</v>
      </c>
      <c r="J52" s="2">
        <f>'C-ABOVE'!J52+'C-BELOW'!J48</f>
        <v>14804</v>
      </c>
      <c r="K52" s="2">
        <f>'C-ABOVE'!K52+'C-BELOW'!K48</f>
        <v>0</v>
      </c>
      <c r="L52" s="2">
        <f>'C-ABOVE'!L52+'C-BELOW'!L48</f>
        <v>0</v>
      </c>
      <c r="M52" s="2">
        <f>'C-ABOVE'!M52+'C-BELOW'!M48</f>
        <v>0</v>
      </c>
      <c r="N52" s="2">
        <f>'C-ABOVE'!N52+'C-BELOW'!N48</f>
        <v>0</v>
      </c>
      <c r="O52" s="2">
        <f>SUM(C52:N52)</f>
        <v>64110</v>
      </c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</row>
    <row r="53" spans="1:37">
      <c r="A53" s="5"/>
      <c r="B53" s="16">
        <v>1992</v>
      </c>
      <c r="C53" s="2">
        <f>'C-ABOVE'!C53+'C-BELOW'!C49</f>
        <v>0</v>
      </c>
      <c r="D53" s="2">
        <f>'C-ABOVE'!D53+'C-BELOW'!D49</f>
        <v>0</v>
      </c>
      <c r="E53" s="2">
        <f>'C-ABOVE'!E53+'C-BELOW'!E49</f>
        <v>0</v>
      </c>
      <c r="F53" s="2">
        <f>'C-ABOVE'!F53+'C-BELOW'!F49</f>
        <v>0</v>
      </c>
      <c r="G53" s="2">
        <f>'C-ABOVE'!G53+'C-BELOW'!G49</f>
        <v>0</v>
      </c>
      <c r="H53" s="2">
        <f>'C-ABOVE'!H53+'C-BELOW'!H49</f>
        <v>4223</v>
      </c>
      <c r="I53" s="2">
        <f>'C-ABOVE'!I53+'C-BELOW'!I49</f>
        <v>9701</v>
      </c>
      <c r="J53" s="2">
        <f>'C-ABOVE'!J53+'C-BELOW'!J49</f>
        <v>6336</v>
      </c>
      <c r="K53" s="2">
        <f>'C-ABOVE'!K53+'C-BELOW'!K49</f>
        <v>63</v>
      </c>
      <c r="L53" s="2">
        <f>'C-ABOVE'!L53+'C-BELOW'!L49</f>
        <v>0</v>
      </c>
      <c r="M53" s="2">
        <f>'C-ABOVE'!M53+'C-BELOW'!M49</f>
        <v>0</v>
      </c>
      <c r="N53" s="2">
        <f>'C-ABOVE'!N53+'C-BELOW'!N49</f>
        <v>0</v>
      </c>
      <c r="O53" s="2">
        <f>SUM(C53:N53)</f>
        <v>20323</v>
      </c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</row>
    <row r="54" spans="1:37">
      <c r="A54" s="5"/>
      <c r="B54" s="16">
        <v>1993</v>
      </c>
      <c r="C54" s="2">
        <f>'C-ABOVE'!C54+'C-BELOW'!C50</f>
        <v>0</v>
      </c>
      <c r="D54" s="2">
        <f>'C-ABOVE'!D54+'C-BELOW'!D50</f>
        <v>0</v>
      </c>
      <c r="E54" s="2">
        <f>'C-ABOVE'!E54+'C-BELOW'!E50</f>
        <v>0</v>
      </c>
      <c r="F54" s="2">
        <f>'C-ABOVE'!F54+'C-BELOW'!F50</f>
        <v>0</v>
      </c>
      <c r="G54" s="2">
        <f>'C-ABOVE'!G54+'C-BELOW'!G50</f>
        <v>726</v>
      </c>
      <c r="H54" s="2">
        <f>'C-ABOVE'!H54+'C-BELOW'!H50</f>
        <v>6364</v>
      </c>
      <c r="I54" s="2">
        <f>'C-ABOVE'!I54+'C-BELOW'!I50</f>
        <v>10133</v>
      </c>
      <c r="J54" s="2">
        <f>'C-ABOVE'!J54+'C-BELOW'!J50</f>
        <v>12796</v>
      </c>
      <c r="K54" s="2">
        <f>'C-ABOVE'!K54+'C-BELOW'!K50</f>
        <v>523</v>
      </c>
      <c r="L54" s="2">
        <f>'C-ABOVE'!L54+'C-BELOW'!L50</f>
        <v>0</v>
      </c>
      <c r="M54" s="2">
        <f>'C-ABOVE'!M54+'C-BELOW'!M50</f>
        <v>0</v>
      </c>
      <c r="N54" s="2">
        <f>'C-ABOVE'!N54+'C-BELOW'!N50</f>
        <v>0</v>
      </c>
      <c r="O54" s="2">
        <f>SUM(C54:N54)</f>
        <v>30542</v>
      </c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</row>
    <row r="55" spans="1:37">
      <c r="A55" s="5"/>
      <c r="B55" s="16">
        <v>1994</v>
      </c>
      <c r="C55" s="2">
        <f>'C-ABOVE'!C55+'C-BELOW'!C51</f>
        <v>0</v>
      </c>
      <c r="D55" s="2">
        <f>'C-ABOVE'!D55+'C-BELOW'!D51</f>
        <v>0</v>
      </c>
      <c r="E55" s="2">
        <f>'C-ABOVE'!E55+'C-BELOW'!E51</f>
        <v>0</v>
      </c>
      <c r="F55" s="2">
        <f>'C-ABOVE'!F55+'C-BELOW'!F51</f>
        <v>0</v>
      </c>
      <c r="G55" s="2">
        <f>'C-ABOVE'!G55+'C-BELOW'!G51</f>
        <v>3430</v>
      </c>
      <c r="H55" s="2">
        <f>'C-ABOVE'!H55+'C-BELOW'!H51</f>
        <v>17328</v>
      </c>
      <c r="I55" s="2">
        <f>'C-ABOVE'!I55+'C-BELOW'!I51</f>
        <v>19468</v>
      </c>
      <c r="J55" s="2">
        <f>'C-ABOVE'!J55+'C-BELOW'!J51</f>
        <v>30932</v>
      </c>
      <c r="K55" s="2">
        <f>'C-ABOVE'!K55+'C-BELOW'!K51</f>
        <v>119</v>
      </c>
      <c r="L55" s="2">
        <f>'C-ABOVE'!L55+'C-BELOW'!L51</f>
        <v>0</v>
      </c>
      <c r="M55" s="2">
        <f>'C-ABOVE'!M55+'C-BELOW'!M51</f>
        <v>0</v>
      </c>
      <c r="N55" s="2">
        <f>'C-ABOVE'!N55+'C-BELOW'!N51</f>
        <v>0</v>
      </c>
      <c r="O55" s="2">
        <f>SUM(C55:N55)</f>
        <v>71277</v>
      </c>
      <c r="P55" s="16"/>
      <c r="Q55" s="2"/>
      <c r="R55" s="2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</row>
    <row r="56" spans="1:37" ht="15.75">
      <c r="A56" s="5"/>
      <c r="B56" s="16">
        <v>1995</v>
      </c>
      <c r="C56" s="2">
        <f>'C-ABOVE'!C56+'C-BELOW'!C52</f>
        <v>0</v>
      </c>
      <c r="D56" s="2">
        <f>'C-ABOVE'!D56+'C-BELOW'!D52</f>
        <v>0</v>
      </c>
      <c r="E56" s="2">
        <f>'C-ABOVE'!E56+'C-BELOW'!E52</f>
        <v>0</v>
      </c>
      <c r="F56" s="2">
        <f>'C-ABOVE'!F56+'C-BELOW'!F52</f>
        <v>0</v>
      </c>
      <c r="G56" s="2">
        <f>'C-ABOVE'!G56+'C-BELOW'!G52</f>
        <v>484</v>
      </c>
      <c r="H56" s="2">
        <f>'C-ABOVE'!H56+'C-BELOW'!H52</f>
        <v>3863</v>
      </c>
      <c r="I56" s="2">
        <f>'C-ABOVE'!I56+'C-BELOW'!I52</f>
        <v>37349</v>
      </c>
      <c r="J56" s="2">
        <f>'C-ABOVE'!J56+'C-BELOW'!J52</f>
        <v>30796</v>
      </c>
      <c r="K56" s="2">
        <f>'C-ABOVE'!K56+'C-BELOW'!K52</f>
        <v>7637</v>
      </c>
      <c r="L56" s="2">
        <f>'C-ABOVE'!L56+'C-BELOW'!L52</f>
        <v>0</v>
      </c>
      <c r="M56" s="2">
        <f>'C-ABOVE'!M56+'C-BELOW'!M52</f>
        <v>0</v>
      </c>
      <c r="N56" s="2">
        <f>'C-ABOVE'!N56+'C-BELOW'!N52</f>
        <v>0</v>
      </c>
      <c r="O56" s="2">
        <f>SUM(C56:N56)</f>
        <v>80129</v>
      </c>
      <c r="P56" s="16"/>
      <c r="Q56" s="2"/>
      <c r="R56" s="2"/>
      <c r="S56" s="8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</row>
    <row r="57" spans="1:37" ht="15.75">
      <c r="A57" s="5"/>
      <c r="B57" s="16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8"/>
      <c r="Q57" s="2"/>
      <c r="R57" s="2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</row>
    <row r="58" spans="1:37">
      <c r="A58" s="5"/>
      <c r="B58" s="16">
        <v>1996</v>
      </c>
      <c r="C58" s="2">
        <f>'C-ABOVE'!C58+'C-BELOW'!C54</f>
        <v>0</v>
      </c>
      <c r="D58" s="2">
        <f>'C-ABOVE'!D58+'C-BELOW'!D54</f>
        <v>0</v>
      </c>
      <c r="E58" s="2">
        <f>'C-ABOVE'!E58+'C-BELOW'!E54</f>
        <v>0</v>
      </c>
      <c r="F58" s="2">
        <f>'C-ABOVE'!F58+'C-BELOW'!F54</f>
        <v>0</v>
      </c>
      <c r="G58" s="2">
        <f>'C-ABOVE'!G58+'C-BELOW'!G54</f>
        <v>424</v>
      </c>
      <c r="H58" s="2">
        <f>'C-ABOVE'!H58+'C-BELOW'!H54</f>
        <v>21025</v>
      </c>
      <c r="I58" s="2">
        <f>'C-ABOVE'!I58+'C-BELOW'!I54</f>
        <v>26604</v>
      </c>
      <c r="J58" s="2">
        <f>'C-ABOVE'!J58+'C-BELOW'!J54</f>
        <v>22025</v>
      </c>
      <c r="K58" s="2">
        <f>'C-ABOVE'!K58+'C-BELOW'!K54</f>
        <v>1864</v>
      </c>
      <c r="L58" s="2">
        <f>'C-ABOVE'!L58+'C-BELOW'!L54</f>
        <v>0</v>
      </c>
      <c r="M58" s="2">
        <f>'C-ABOVE'!M58+'C-BELOW'!M54</f>
        <v>0</v>
      </c>
      <c r="N58" s="2">
        <f>'C-ABOVE'!N58+'C-BELOW'!N54</f>
        <v>0</v>
      </c>
      <c r="O58" s="2">
        <f>SUM(C58:N58)</f>
        <v>71942</v>
      </c>
      <c r="P58" s="16"/>
      <c r="Q58" s="2"/>
      <c r="R58" s="2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</row>
    <row r="59" spans="1:37">
      <c r="A59" s="5"/>
      <c r="B59" s="16">
        <v>1997</v>
      </c>
      <c r="C59" s="2">
        <f>'C-ABOVE'!C59+'C-BELOW'!C55</f>
        <v>0</v>
      </c>
      <c r="D59" s="2">
        <f>'C-ABOVE'!D59+'C-BELOW'!D55</f>
        <v>0</v>
      </c>
      <c r="E59" s="2">
        <f>'C-ABOVE'!E59+'C-BELOW'!E55</f>
        <v>0</v>
      </c>
      <c r="F59" s="2">
        <f>'C-ABOVE'!F59+'C-BELOW'!F55</f>
        <v>0</v>
      </c>
      <c r="G59" s="2">
        <f>'C-ABOVE'!G59+'C-BELOW'!G55</f>
        <v>607</v>
      </c>
      <c r="H59" s="2">
        <f>'C-ABOVE'!H59+'C-BELOW'!H55</f>
        <v>9655</v>
      </c>
      <c r="I59" s="2">
        <f>'C-ABOVE'!I59+'C-BELOW'!I55</f>
        <v>39939</v>
      </c>
      <c r="J59" s="2">
        <f>'C-ABOVE'!J59+'C-BELOW'!J55</f>
        <v>22257</v>
      </c>
      <c r="K59" s="2">
        <f>'C-ABOVE'!K59+'C-BELOW'!K55</f>
        <v>2458</v>
      </c>
      <c r="L59" s="2">
        <f>'C-ABOVE'!L59+'C-BELOW'!L55</f>
        <v>0</v>
      </c>
      <c r="M59" s="2">
        <f>'C-ABOVE'!M59+'C-BELOW'!M55</f>
        <v>0</v>
      </c>
      <c r="N59" s="2">
        <f>'C-ABOVE'!N59+'C-BELOW'!N55</f>
        <v>0</v>
      </c>
      <c r="O59" s="2">
        <f>SUM(C59:N59)</f>
        <v>74916</v>
      </c>
      <c r="P59" s="1"/>
      <c r="Q59" s="2"/>
      <c r="R59" s="2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</row>
    <row r="60" spans="1:37">
      <c r="A60" s="5"/>
      <c r="B60" s="16">
        <v>1998</v>
      </c>
      <c r="C60" s="2">
        <f>'C-ABOVE'!C60+'C-BELOW'!C56</f>
        <v>0</v>
      </c>
      <c r="D60" s="2">
        <f>'C-ABOVE'!D60+'C-BELOW'!D56</f>
        <v>0</v>
      </c>
      <c r="E60" s="2">
        <f>'C-ABOVE'!E60+'C-BELOW'!E56</f>
        <v>0</v>
      </c>
      <c r="F60" s="2">
        <f>'C-ABOVE'!F60+'C-BELOW'!F56</f>
        <v>0</v>
      </c>
      <c r="G60" s="2">
        <f>'C-ABOVE'!G60+'C-BELOW'!G56</f>
        <v>369</v>
      </c>
      <c r="H60" s="2">
        <f>'C-ABOVE'!H60+'C-BELOW'!H56</f>
        <v>19367</v>
      </c>
      <c r="I60" s="2">
        <f>'C-ABOVE'!I60+'C-BELOW'!I56</f>
        <v>30178</v>
      </c>
      <c r="J60" s="2">
        <f>'C-ABOVE'!J60+'C-BELOW'!J56</f>
        <v>22982</v>
      </c>
      <c r="K60" s="2">
        <f>'C-ABOVE'!K60+'C-BELOW'!K56</f>
        <v>2606</v>
      </c>
      <c r="L60" s="2">
        <f>'C-ABOVE'!L60+'C-BELOW'!L56</f>
        <v>0</v>
      </c>
      <c r="M60" s="2">
        <f>'C-ABOVE'!M60+'C-BELOW'!M56</f>
        <v>0</v>
      </c>
      <c r="N60" s="2">
        <f>'C-ABOVE'!N60+'C-BELOW'!N56</f>
        <v>0</v>
      </c>
      <c r="O60" s="2">
        <f>SUM(C60:N60)</f>
        <v>75502</v>
      </c>
      <c r="P60" s="1"/>
      <c r="Q60" s="2"/>
      <c r="R60" s="2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</row>
    <row r="61" spans="1:37">
      <c r="A61" s="5"/>
      <c r="B61" s="16">
        <v>1999</v>
      </c>
      <c r="C61" s="2">
        <f>'C-ABOVE'!C61+'C-BELOW'!C57</f>
        <v>0</v>
      </c>
      <c r="D61" s="2">
        <f>'C-ABOVE'!D61+'C-BELOW'!D57</f>
        <v>0</v>
      </c>
      <c r="E61" s="2">
        <f>'C-ABOVE'!E61+'C-BELOW'!E57</f>
        <v>0</v>
      </c>
      <c r="F61" s="2">
        <f>'C-ABOVE'!F61+'C-BELOW'!F57</f>
        <v>0</v>
      </c>
      <c r="G61" s="2">
        <f>'C-ABOVE'!G61+'C-BELOW'!G57</f>
        <v>246</v>
      </c>
      <c r="H61" s="2">
        <f>'C-ABOVE'!H61+'C-BELOW'!H57</f>
        <v>11439</v>
      </c>
      <c r="I61" s="2">
        <f>'C-ABOVE'!I61+'C-BELOW'!I57</f>
        <v>42780</v>
      </c>
      <c r="J61" s="2">
        <f>'C-ABOVE'!J61+'C-BELOW'!J57</f>
        <v>21191</v>
      </c>
      <c r="K61" s="2">
        <f>'C-ABOVE'!K61+'C-BELOW'!K57</f>
        <v>4507</v>
      </c>
      <c r="L61" s="2">
        <f>'C-ABOVE'!L61+'C-BELOW'!L57</f>
        <v>0</v>
      </c>
      <c r="M61" s="2">
        <f>'C-ABOVE'!M61+'C-BELOW'!M57</f>
        <v>0</v>
      </c>
      <c r="N61" s="2">
        <f>'C-ABOVE'!N61+'C-BELOW'!N57</f>
        <v>0</v>
      </c>
      <c r="O61" s="2">
        <f>SUM(C61:N61)</f>
        <v>80163</v>
      </c>
      <c r="P61" s="1"/>
      <c r="Q61" s="2"/>
      <c r="R61" s="2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</row>
    <row r="62" spans="1:37">
      <c r="A62" s="5"/>
      <c r="B62" s="16">
        <v>2000</v>
      </c>
      <c r="C62" s="2">
        <f>'C-ABOVE'!C62+'C-BELOW'!C58</f>
        <v>0</v>
      </c>
      <c r="D62" s="2">
        <f>'C-ABOVE'!D62+'C-BELOW'!D58</f>
        <v>0</v>
      </c>
      <c r="E62" s="2">
        <f>'C-ABOVE'!E62+'C-BELOW'!E58</f>
        <v>0</v>
      </c>
      <c r="F62" s="2">
        <f>'C-ABOVE'!F62+'C-BELOW'!F58</f>
        <v>0</v>
      </c>
      <c r="G62" s="2">
        <f>'C-ABOVE'!G62+'C-BELOW'!G58</f>
        <v>2713</v>
      </c>
      <c r="H62" s="2">
        <f>'C-ABOVE'!H62+'C-BELOW'!H58</f>
        <v>25295</v>
      </c>
      <c r="I62" s="2">
        <f>'C-ABOVE'!I62+'C-BELOW'!I58</f>
        <v>35714</v>
      </c>
      <c r="J62" s="2">
        <f>'C-ABOVE'!J62+'C-BELOW'!J58</f>
        <v>30910</v>
      </c>
      <c r="K62" s="2">
        <f>'C-ABOVE'!K62+'C-BELOW'!K58</f>
        <v>529</v>
      </c>
      <c r="L62" s="2">
        <f>'C-ABOVE'!L62+'C-BELOW'!L58</f>
        <v>0</v>
      </c>
      <c r="M62" s="2">
        <f>'C-ABOVE'!M62+'C-BELOW'!M58</f>
        <v>0</v>
      </c>
      <c r="N62" s="2">
        <f>'C-ABOVE'!N62+'C-BELOW'!N58</f>
        <v>0</v>
      </c>
      <c r="O62" s="2">
        <f>SUM(C62:N62)</f>
        <v>95161</v>
      </c>
      <c r="P62" s="1"/>
      <c r="Q62" s="2"/>
      <c r="R62" s="2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</row>
    <row r="63" spans="1:37">
      <c r="A63" s="5"/>
      <c r="B63" s="16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1"/>
      <c r="Q63" s="2"/>
      <c r="R63" s="2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</row>
    <row r="64" spans="1:37">
      <c r="A64" s="5"/>
      <c r="B64" s="16">
        <v>2001</v>
      </c>
      <c r="C64" s="2">
        <f>'C-ABOVE'!C64+'C-BELOW'!C60</f>
        <v>0</v>
      </c>
      <c r="D64" s="2">
        <f>'C-ABOVE'!D64+'C-BELOW'!D60</f>
        <v>0</v>
      </c>
      <c r="E64" s="2">
        <f>'C-ABOVE'!E64+'C-BELOW'!E60</f>
        <v>0</v>
      </c>
      <c r="F64" s="2">
        <f>'C-ABOVE'!F64+'C-BELOW'!F60</f>
        <v>0</v>
      </c>
      <c r="G64" s="2">
        <f>'C-ABOVE'!G64+'C-BELOW'!G60</f>
        <v>0</v>
      </c>
      <c r="H64" s="2">
        <f>'C-ABOVE'!H64+'C-BELOW'!H60</f>
        <v>11679</v>
      </c>
      <c r="I64" s="2">
        <f>'C-ABOVE'!I64+'C-BELOW'!I60</f>
        <v>23503</v>
      </c>
      <c r="J64" s="2">
        <f>'C-ABOVE'!J64+'C-BELOW'!J60</f>
        <v>32408</v>
      </c>
      <c r="K64" s="2">
        <f>'C-ABOVE'!K64+'C-BELOW'!K60</f>
        <v>5110</v>
      </c>
      <c r="L64" s="2">
        <f>'C-ABOVE'!L64+'C-BELOW'!L60</f>
        <v>0</v>
      </c>
      <c r="M64" s="2">
        <f>'C-ABOVE'!M64+'C-BELOW'!M60</f>
        <v>0</v>
      </c>
      <c r="N64" s="2">
        <f>'C-ABOVE'!N64+'C-BELOW'!N60</f>
        <v>0</v>
      </c>
      <c r="O64" s="2">
        <f>SUM(C64:N64)</f>
        <v>72700</v>
      </c>
      <c r="P64" s="1"/>
      <c r="Q64" s="2"/>
      <c r="R64" s="2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</row>
    <row r="65" spans="1:37">
      <c r="A65" s="5"/>
      <c r="B65" s="16">
        <v>2002</v>
      </c>
      <c r="C65" s="2">
        <f>'C-ABOVE'!C65+'C-BELOW'!C61</f>
        <v>0</v>
      </c>
      <c r="D65" s="2">
        <f>'C-ABOVE'!D65+'C-BELOW'!D61</f>
        <v>0</v>
      </c>
      <c r="E65" s="2">
        <f>'C-ABOVE'!E65+'C-BELOW'!E61</f>
        <v>0</v>
      </c>
      <c r="F65" s="2">
        <f>'C-ABOVE'!F65+'C-BELOW'!F61</f>
        <v>0</v>
      </c>
      <c r="G65" s="2">
        <f>'C-ABOVE'!G65+'C-BELOW'!G61</f>
        <v>0</v>
      </c>
      <c r="H65" s="2">
        <f>'C-ABOVE'!H65+'C-BELOW'!H61</f>
        <v>15547</v>
      </c>
      <c r="I65" s="2">
        <f>'C-ABOVE'!I65+'C-BELOW'!I61</f>
        <v>38219</v>
      </c>
      <c r="J65" s="2">
        <f>'C-ABOVE'!J65+'C-BELOW'!J61</f>
        <v>18868</v>
      </c>
      <c r="K65" s="2">
        <f>'C-ABOVE'!K65+'C-BELOW'!K61</f>
        <v>0</v>
      </c>
      <c r="L65" s="2">
        <f>'C-ABOVE'!L65+'C-BELOW'!L61</f>
        <v>0</v>
      </c>
      <c r="M65" s="2">
        <f>'C-ABOVE'!M65+'C-BELOW'!M61</f>
        <v>0</v>
      </c>
      <c r="N65" s="2">
        <f>'C-ABOVE'!N65+'C-BELOW'!N61</f>
        <v>0</v>
      </c>
      <c r="O65" s="2">
        <f>SUM(C65:N65)</f>
        <v>72634</v>
      </c>
      <c r="P65" s="1"/>
      <c r="Q65" s="2"/>
      <c r="R65" s="2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</row>
    <row r="66" spans="1:37">
      <c r="A66" s="5"/>
      <c r="B66" s="16">
        <v>2003</v>
      </c>
      <c r="C66" s="2">
        <f>'C-ABOVE'!C66+'C-BELOW'!C62</f>
        <v>0</v>
      </c>
      <c r="D66" s="2">
        <f>'C-ABOVE'!D66+'C-BELOW'!D62</f>
        <v>0</v>
      </c>
      <c r="E66" s="2">
        <f>'C-ABOVE'!E66+'C-BELOW'!E62</f>
        <v>0</v>
      </c>
      <c r="F66" s="2">
        <f>'C-ABOVE'!F66+'C-BELOW'!F62</f>
        <v>0</v>
      </c>
      <c r="G66" s="2">
        <f>'C-ABOVE'!G66+'C-BELOW'!G62</f>
        <v>472</v>
      </c>
      <c r="H66" s="2">
        <f>'C-ABOVE'!H66+'C-BELOW'!H62</f>
        <v>3647</v>
      </c>
      <c r="I66" s="2">
        <f>'C-ABOVE'!I66+'C-BELOW'!I62</f>
        <v>30730</v>
      </c>
      <c r="J66" s="2">
        <f>'C-ABOVE'!J66+'C-BELOW'!J62</f>
        <v>18342</v>
      </c>
      <c r="K66" s="2">
        <f>'C-ABOVE'!K66+'C-BELOW'!K62</f>
        <v>0</v>
      </c>
      <c r="L66" s="2">
        <f>'C-ABOVE'!L66+'C-BELOW'!L62</f>
        <v>0</v>
      </c>
      <c r="M66" s="2">
        <f>'C-ABOVE'!M66+'C-BELOW'!M62</f>
        <v>0</v>
      </c>
      <c r="N66" s="2">
        <f>'C-ABOVE'!N66+'C-BELOW'!N62</f>
        <v>0</v>
      </c>
      <c r="O66" s="2">
        <f>SUM(C66:N66)</f>
        <v>53191</v>
      </c>
      <c r="P66" s="1"/>
      <c r="Q66" s="2"/>
      <c r="R66" s="2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</row>
    <row r="67" spans="1:37">
      <c r="A67" s="5"/>
      <c r="B67" s="16">
        <v>2004</v>
      </c>
      <c r="C67" s="2">
        <f>'C-ABOVE'!C67+'C-BELOW'!C63</f>
        <v>0</v>
      </c>
      <c r="D67" s="2">
        <f>'C-ABOVE'!D67+'C-BELOW'!D63</f>
        <v>0</v>
      </c>
      <c r="E67" s="2">
        <f>'C-ABOVE'!E67+'C-BELOW'!E63</f>
        <v>0</v>
      </c>
      <c r="F67" s="2">
        <f>'C-ABOVE'!F67+'C-BELOW'!F63</f>
        <v>0</v>
      </c>
      <c r="G67" s="2">
        <f>'C-ABOVE'!G67+'C-BELOW'!G63</f>
        <v>982</v>
      </c>
      <c r="H67" s="2">
        <f>'C-ABOVE'!H67+'C-BELOW'!H63</f>
        <v>1417</v>
      </c>
      <c r="I67" s="2">
        <f>'C-ABOVE'!I67+'C-BELOW'!I63</f>
        <v>9993</v>
      </c>
      <c r="J67" s="2">
        <f>'C-ABOVE'!J67+'C-BELOW'!J63</f>
        <v>18208</v>
      </c>
      <c r="K67" s="2">
        <f>'C-ABOVE'!K67+'C-BELOW'!K63</f>
        <v>0</v>
      </c>
      <c r="L67" s="2">
        <f>'C-ABOVE'!L67+'C-BELOW'!L63</f>
        <v>0</v>
      </c>
      <c r="M67" s="2">
        <f>'C-ABOVE'!M67+'C-BELOW'!M63</f>
        <v>313</v>
      </c>
      <c r="N67" s="2">
        <f>'C-ABOVE'!N67+'C-BELOW'!N63</f>
        <v>0</v>
      </c>
      <c r="O67" s="2">
        <f>SUM(C67:N67)</f>
        <v>30913</v>
      </c>
      <c r="P67" s="1"/>
      <c r="Q67" s="2"/>
      <c r="R67" s="2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1:37">
      <c r="A68" s="5"/>
      <c r="B68" s="16">
        <v>2005</v>
      </c>
      <c r="C68" s="2">
        <f>'C-ABOVE'!C68+'C-BELOW'!C64</f>
        <v>0</v>
      </c>
      <c r="D68" s="2">
        <f>'C-ABOVE'!D68+'C-BELOW'!D64</f>
        <v>0</v>
      </c>
      <c r="E68" s="2">
        <f>'C-ABOVE'!E68+'C-BELOW'!E64</f>
        <v>0</v>
      </c>
      <c r="F68" s="2">
        <f>'C-ABOVE'!F68+'C-BELOW'!F64</f>
        <v>0</v>
      </c>
      <c r="G68" s="2">
        <f>'C-ABOVE'!G68+'C-BELOW'!G64</f>
        <v>0</v>
      </c>
      <c r="H68" s="2">
        <f>'C-ABOVE'!H68+'C-BELOW'!H64</f>
        <v>4850</v>
      </c>
      <c r="I68" s="2">
        <f>'C-ABOVE'!I68+'C-BELOW'!I64</f>
        <v>15793</v>
      </c>
      <c r="J68" s="2">
        <f>'C-ABOVE'!J68+'C-BELOW'!J64</f>
        <v>7137</v>
      </c>
      <c r="K68" s="2">
        <f>'C-ABOVE'!K68+'C-BELOW'!K64</f>
        <v>0</v>
      </c>
      <c r="L68" s="2">
        <f>'C-ABOVE'!L68+'C-BELOW'!L64</f>
        <v>0</v>
      </c>
      <c r="M68" s="2">
        <f>'C-ABOVE'!M68+'C-BELOW'!M64</f>
        <v>0</v>
      </c>
      <c r="N68" s="2">
        <f>'C-ABOVE'!N68+'C-BELOW'!N64</f>
        <v>0</v>
      </c>
      <c r="O68" s="2">
        <f>SUM(C68:N68)</f>
        <v>27780</v>
      </c>
      <c r="P68" s="1"/>
      <c r="Q68" s="2"/>
      <c r="R68" s="2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</row>
    <row r="69" spans="1:37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"/>
      <c r="Q69" s="2"/>
      <c r="R69" s="2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</row>
    <row r="70" spans="1:37">
      <c r="A70" s="5"/>
      <c r="B70" s="16">
        <v>2006</v>
      </c>
      <c r="C70" s="2">
        <f>'C-ABOVE'!C70+'C-BELOW'!C66</f>
        <v>0</v>
      </c>
      <c r="D70" s="2">
        <f>'C-ABOVE'!D70+'C-BELOW'!D66</f>
        <v>0</v>
      </c>
      <c r="E70" s="2">
        <f>'C-ABOVE'!E70+'C-BELOW'!E66</f>
        <v>0</v>
      </c>
      <c r="F70" s="2">
        <f>'C-ABOVE'!F70+'C-BELOW'!F66</f>
        <v>0</v>
      </c>
      <c r="G70" s="2">
        <f>'C-ABOVE'!G70+'C-BELOW'!G66</f>
        <v>567</v>
      </c>
      <c r="H70" s="2">
        <f>'C-ABOVE'!H70+'C-BELOW'!H66</f>
        <v>7185</v>
      </c>
      <c r="I70" s="2">
        <f>'C-ABOVE'!I70+'C-BELOW'!I66</f>
        <v>20244</v>
      </c>
      <c r="J70" s="2">
        <f>'C-ABOVE'!J70+'C-BELOW'!J66</f>
        <v>10256</v>
      </c>
      <c r="K70" s="2">
        <f>'C-ABOVE'!K70+'C-BELOW'!K66</f>
        <v>194</v>
      </c>
      <c r="L70" s="2">
        <f>'C-ABOVE'!L70+'C-BELOW'!L66</f>
        <v>0</v>
      </c>
      <c r="M70" s="2">
        <f>'C-ABOVE'!M70+'C-BELOW'!M66</f>
        <v>0</v>
      </c>
      <c r="N70" s="2">
        <f>'C-ABOVE'!N70+'C-BELOW'!N66</f>
        <v>0</v>
      </c>
      <c r="O70" s="2">
        <f>SUM(C70:N70)</f>
        <v>38446</v>
      </c>
      <c r="P70" s="1"/>
      <c r="Q70" s="2"/>
      <c r="R70" s="2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</row>
    <row r="71" spans="1:37">
      <c r="A71" s="5"/>
      <c r="B71" s="16">
        <v>2007</v>
      </c>
      <c r="C71" s="2">
        <f>'C-ABOVE'!C71+'C-BELOW'!C67</f>
        <v>0</v>
      </c>
      <c r="D71" s="2">
        <f>'C-ABOVE'!D71+'C-BELOW'!D67</f>
        <v>0</v>
      </c>
      <c r="E71" s="2">
        <f>'C-ABOVE'!E71+'C-BELOW'!E67</f>
        <v>0</v>
      </c>
      <c r="F71" s="2">
        <f>'C-ABOVE'!F71+'C-BELOW'!F67</f>
        <v>0</v>
      </c>
      <c r="G71" s="2">
        <f>'C-ABOVE'!G71+'C-BELOW'!G67</f>
        <v>1895</v>
      </c>
      <c r="H71" s="2">
        <f>'C-ABOVE'!H71+'C-BELOW'!H67</f>
        <v>7751</v>
      </c>
      <c r="I71" s="2">
        <f>'C-ABOVE'!I71+'C-BELOW'!I67</f>
        <v>22105</v>
      </c>
      <c r="J71" s="2">
        <f>'C-ABOVE'!J71+'C-BELOW'!J67</f>
        <v>18098</v>
      </c>
      <c r="K71" s="2">
        <f>'C-ABOVE'!K71+'C-BELOW'!K67</f>
        <v>0</v>
      </c>
      <c r="L71" s="2">
        <f>'C-ABOVE'!L71+'C-BELOW'!L67</f>
        <v>0</v>
      </c>
      <c r="M71" s="2">
        <f>'C-ABOVE'!M71+'C-BELOW'!M67</f>
        <v>0</v>
      </c>
      <c r="N71" s="2">
        <f>'C-ABOVE'!N71+'C-BELOW'!N67</f>
        <v>0</v>
      </c>
      <c r="O71" s="2">
        <f>SUM(C71:N71)</f>
        <v>49849</v>
      </c>
      <c r="P71" s="1"/>
      <c r="Q71" s="2"/>
      <c r="R71" s="2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</row>
    <row r="72" spans="1:37">
      <c r="A72" s="5"/>
      <c r="B72" s="16">
        <v>2008</v>
      </c>
      <c r="C72" s="2">
        <f>'C-ABOVE'!C72+'C-BELOW'!C68</f>
        <v>0</v>
      </c>
      <c r="D72" s="2">
        <f>'C-ABOVE'!D72+'C-BELOW'!D68</f>
        <v>0</v>
      </c>
      <c r="E72" s="2">
        <f>'C-ABOVE'!E72+'C-BELOW'!E68</f>
        <v>0</v>
      </c>
      <c r="F72" s="2">
        <f>'C-ABOVE'!F72+'C-BELOW'!F68</f>
        <v>0</v>
      </c>
      <c r="G72" s="2">
        <f>'C-ABOVE'!G72+'C-BELOW'!G68</f>
        <v>415</v>
      </c>
      <c r="H72" s="2">
        <f>'C-ABOVE'!H72+'C-BELOW'!H68</f>
        <v>7018</v>
      </c>
      <c r="I72" s="2">
        <f>'C-ABOVE'!I72+'C-BELOW'!I68</f>
        <v>19327</v>
      </c>
      <c r="J72" s="2">
        <f>'C-ABOVE'!J72+'C-BELOW'!J68</f>
        <v>19050</v>
      </c>
      <c r="K72" s="2">
        <f>'C-ABOVE'!K72+'C-BELOW'!K68</f>
        <v>1639</v>
      </c>
      <c r="L72" s="2">
        <f>'C-ABOVE'!L72+'C-BELOW'!L68</f>
        <v>0</v>
      </c>
      <c r="M72" s="2">
        <f>'C-ABOVE'!M72+'C-BELOW'!M68</f>
        <v>0</v>
      </c>
      <c r="N72" s="2">
        <f>'C-ABOVE'!N72+'C-BELOW'!N68</f>
        <v>0</v>
      </c>
      <c r="O72" s="2">
        <f>SUM(C72:N72)</f>
        <v>47449</v>
      </c>
      <c r="P72" s="1"/>
      <c r="Q72" s="2"/>
      <c r="R72" s="2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</row>
    <row r="73" spans="1:37">
      <c r="A73" s="5"/>
      <c r="B73" s="16">
        <v>2009</v>
      </c>
      <c r="C73" s="2">
        <f>'C-ABOVE'!C73+'C-BELOW'!C69</f>
        <v>0</v>
      </c>
      <c r="D73" s="2">
        <f>'C-ABOVE'!D73+'C-BELOW'!D69</f>
        <v>0</v>
      </c>
      <c r="E73" s="2">
        <f>'C-ABOVE'!E73+'C-BELOW'!E69</f>
        <v>0</v>
      </c>
      <c r="F73" s="2">
        <f>'C-ABOVE'!F73+'C-BELOW'!F69</f>
        <v>0</v>
      </c>
      <c r="G73" s="2">
        <f>'C-ABOVE'!G73+'C-BELOW'!G69</f>
        <v>728</v>
      </c>
      <c r="H73" s="2">
        <f>'C-ABOVE'!H73+'C-BELOW'!H69</f>
        <v>10755</v>
      </c>
      <c r="I73" s="2">
        <f>'C-ABOVE'!I73+'C-BELOW'!I69</f>
        <v>20335</v>
      </c>
      <c r="J73" s="2">
        <f>'C-ABOVE'!J73+'C-BELOW'!J69</f>
        <v>20410</v>
      </c>
      <c r="K73" s="2">
        <f>'C-ABOVE'!K73+'C-BELOW'!K69</f>
        <v>2236</v>
      </c>
      <c r="L73" s="2">
        <f>'C-ABOVE'!L73+'C-BELOW'!L69</f>
        <v>0</v>
      </c>
      <c r="M73" s="2">
        <f>'C-ABOVE'!M73+'C-BELOW'!M69</f>
        <v>0</v>
      </c>
      <c r="N73" s="2">
        <f>'C-ABOVE'!N73+'C-BELOW'!N69</f>
        <v>0</v>
      </c>
      <c r="O73" s="2">
        <f>SUM(C73:N73)</f>
        <v>54464</v>
      </c>
      <c r="P73" s="1"/>
      <c r="Q73" s="2"/>
      <c r="R73" s="2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</row>
    <row r="74" spans="1:37">
      <c r="A74" s="5"/>
      <c r="B74" s="16">
        <v>2010</v>
      </c>
      <c r="C74" s="2">
        <f>'C-ABOVE'!C74+'C-BELOW'!C70</f>
        <v>0</v>
      </c>
      <c r="D74" s="2">
        <f>'C-ABOVE'!D74+'C-BELOW'!D70</f>
        <v>0</v>
      </c>
      <c r="E74" s="2">
        <f>'C-ABOVE'!E74+'C-BELOW'!E70</f>
        <v>0</v>
      </c>
      <c r="F74" s="2">
        <f>'C-ABOVE'!F74+'C-BELOW'!F70</f>
        <v>0</v>
      </c>
      <c r="G74" s="2">
        <f>'C-ABOVE'!G74+'C-BELOW'!G70</f>
        <v>0</v>
      </c>
      <c r="H74" s="2">
        <f>'C-ABOVE'!H74+'C-BELOW'!H70</f>
        <v>3340</v>
      </c>
      <c r="I74" s="2">
        <f>'C-ABOVE'!I74+'C-BELOW'!I70</f>
        <v>26698</v>
      </c>
      <c r="J74" s="2">
        <f>'C-ABOVE'!J74+'C-BELOW'!J70</f>
        <v>22839</v>
      </c>
      <c r="K74" s="2">
        <f>'C-ABOVE'!K74+'C-BELOW'!K70</f>
        <v>5356</v>
      </c>
      <c r="L74" s="2">
        <f>'C-ABOVE'!L74+'C-BELOW'!L70</f>
        <v>0</v>
      </c>
      <c r="M74" s="2">
        <f>'C-ABOVE'!M74+'C-BELOW'!M70</f>
        <v>0</v>
      </c>
      <c r="N74" s="2">
        <f>'C-ABOVE'!N74+'C-BELOW'!N70</f>
        <v>0</v>
      </c>
      <c r="O74" s="2">
        <f>SUM(C74:N74)</f>
        <v>58233</v>
      </c>
      <c r="P74" s="1"/>
      <c r="Q74" s="2"/>
      <c r="R74" s="2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</row>
    <row r="75" spans="1:37">
      <c r="A75" s="5"/>
      <c r="B75" s="16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1"/>
      <c r="Q75" s="2"/>
      <c r="R75" s="2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</row>
    <row r="76" spans="1:37">
      <c r="A76" s="5"/>
      <c r="B76" s="16">
        <v>2011</v>
      </c>
      <c r="C76" s="2">
        <f>'C-ABOVE'!C76+'C-BELOW'!C72</f>
        <v>0</v>
      </c>
      <c r="D76" s="2">
        <f>'C-ABOVE'!D76+'C-BELOW'!D72</f>
        <v>0</v>
      </c>
      <c r="E76" s="2">
        <f>'C-ABOVE'!E76+'C-BELOW'!E72</f>
        <v>0</v>
      </c>
      <c r="F76" s="2">
        <f>'C-ABOVE'!F76+'C-BELOW'!F72</f>
        <v>0</v>
      </c>
      <c r="G76" s="2">
        <f>'C-ABOVE'!G76+'C-BELOW'!G72</f>
        <v>349</v>
      </c>
      <c r="H76" s="2">
        <f>'C-ABOVE'!H76+'C-BELOW'!H72</f>
        <v>10121</v>
      </c>
      <c r="I76" s="2">
        <f>'C-ABOVE'!I76+'C-BELOW'!I72</f>
        <v>23856</v>
      </c>
      <c r="J76" s="2">
        <f>'C-ABOVE'!J76+'C-BELOW'!J72</f>
        <v>13695</v>
      </c>
      <c r="K76" s="2">
        <f>'C-ABOVE'!K76+'C-BELOW'!K72</f>
        <v>6051</v>
      </c>
      <c r="L76" s="2">
        <f>'C-ABOVE'!L76+'C-BELOW'!L72</f>
        <v>0</v>
      </c>
      <c r="M76" s="2">
        <f>'C-ABOVE'!M76+'C-BELOW'!M72</f>
        <v>0</v>
      </c>
      <c r="N76" s="2">
        <f>'C-ABOVE'!N76+'C-BELOW'!N72</f>
        <v>0</v>
      </c>
      <c r="O76" s="2">
        <f>SUM(C76:N76)</f>
        <v>54072</v>
      </c>
      <c r="P76" s="1"/>
      <c r="Q76" s="2"/>
      <c r="R76" s="2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</row>
    <row r="77" spans="1:37">
      <c r="A77" s="5"/>
      <c r="B77" s="16">
        <v>2012</v>
      </c>
      <c r="C77" s="2">
        <f>'C-ABOVE'!C77+'C-BELOW'!C73</f>
        <v>0</v>
      </c>
      <c r="D77" s="2">
        <f>'C-ABOVE'!D77+'C-BELOW'!D73</f>
        <v>0</v>
      </c>
      <c r="E77" s="2">
        <f>'C-ABOVE'!E77+'C-BELOW'!E73</f>
        <v>0</v>
      </c>
      <c r="F77" s="2">
        <f>'C-ABOVE'!F77+'C-BELOW'!F73</f>
        <v>350</v>
      </c>
      <c r="G77" s="2">
        <f>'C-ABOVE'!G77+'C-BELOW'!G73</f>
        <v>7020</v>
      </c>
      <c r="H77" s="2">
        <f>'C-ABOVE'!H77+'C-BELOW'!H73</f>
        <v>20559</v>
      </c>
      <c r="I77" s="2">
        <f>'C-ABOVE'!I77+'C-BELOW'!I73</f>
        <v>26711</v>
      </c>
      <c r="J77" s="2">
        <f>'C-ABOVE'!J77+'C-BELOW'!J73</f>
        <v>22215</v>
      </c>
      <c r="K77" s="2">
        <f>'C-ABOVE'!K77+'C-BELOW'!K73</f>
        <v>0</v>
      </c>
      <c r="L77" s="2">
        <f>'C-ABOVE'!L77+'C-BELOW'!L73</f>
        <v>0</v>
      </c>
      <c r="M77" s="2">
        <f>'C-ABOVE'!M77+'C-BELOW'!M73</f>
        <v>0</v>
      </c>
      <c r="N77" s="2">
        <f>'C-ABOVE'!N77+'C-BELOW'!N73</f>
        <v>0</v>
      </c>
      <c r="O77" s="2">
        <f>SUM(C77:N77)</f>
        <v>76855</v>
      </c>
      <c r="P77" s="1"/>
      <c r="Q77" s="2"/>
      <c r="R77" s="2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</row>
    <row r="78" spans="1:37">
      <c r="A78" s="5"/>
      <c r="B78" s="16">
        <v>2013</v>
      </c>
      <c r="C78" s="2">
        <f>'C-ABOVE'!C78+'C-BELOW'!C74</f>
        <v>0</v>
      </c>
      <c r="D78" s="2">
        <f>'C-ABOVE'!D78+'C-BELOW'!D74</f>
        <v>0</v>
      </c>
      <c r="E78" s="2">
        <f>'C-ABOVE'!E78+'C-BELOW'!E74</f>
        <v>0</v>
      </c>
      <c r="F78" s="2">
        <f>'C-ABOVE'!F78+'C-BELOW'!F74</f>
        <v>0</v>
      </c>
      <c r="G78" s="2">
        <f>'C-ABOVE'!G78+'C-BELOW'!G74</f>
        <v>369</v>
      </c>
      <c r="H78" s="2">
        <f>'C-ABOVE'!H78+'C-BELOW'!H74</f>
        <v>10597</v>
      </c>
      <c r="I78" s="2">
        <f>'C-ABOVE'!I78+'C-BELOW'!I74</f>
        <v>26367</v>
      </c>
      <c r="J78" s="2">
        <f>'C-ABOVE'!J78+'C-BELOW'!J74</f>
        <v>14426</v>
      </c>
      <c r="K78" s="2">
        <f>'C-ABOVE'!K78+'C-BELOW'!K74</f>
        <v>8473</v>
      </c>
      <c r="L78" s="2">
        <f>'C-ABOVE'!L78+'C-BELOW'!L74</f>
        <v>0</v>
      </c>
      <c r="M78" s="2">
        <f>'C-ABOVE'!M78+'C-BELOW'!M74</f>
        <v>0</v>
      </c>
      <c r="N78" s="2">
        <f>'C-ABOVE'!N78+'C-BELOW'!N74</f>
        <v>0</v>
      </c>
      <c r="O78" s="2">
        <f>SUM(C78:N78)</f>
        <v>60232</v>
      </c>
      <c r="P78" s="1"/>
      <c r="Q78" s="2"/>
      <c r="R78" s="2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</row>
    <row r="79" spans="1:37">
      <c r="A79" s="5"/>
      <c r="B79" s="16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1"/>
      <c r="Q79" s="2"/>
      <c r="R79" s="2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</row>
    <row r="80" spans="1:37" ht="16.5" thickBot="1">
      <c r="A80" s="5"/>
      <c r="B80" s="13" t="s">
        <v>1</v>
      </c>
      <c r="C80" s="14">
        <f>SUM(C7:C78)</f>
        <v>0</v>
      </c>
      <c r="D80" s="14">
        <f t="shared" ref="D80:O80" si="0">SUM(D7:D78)</f>
        <v>0</v>
      </c>
      <c r="E80" s="14">
        <f t="shared" si="0"/>
        <v>0</v>
      </c>
      <c r="F80" s="14">
        <f t="shared" si="0"/>
        <v>2034</v>
      </c>
      <c r="G80" s="14">
        <f t="shared" si="0"/>
        <v>60949</v>
      </c>
      <c r="H80" s="14">
        <f t="shared" si="0"/>
        <v>502911</v>
      </c>
      <c r="I80" s="14">
        <f t="shared" si="0"/>
        <v>1700491</v>
      </c>
      <c r="J80" s="14">
        <f t="shared" si="0"/>
        <v>1203694</v>
      </c>
      <c r="K80" s="14">
        <f t="shared" si="0"/>
        <v>131566</v>
      </c>
      <c r="L80" s="14">
        <f t="shared" si="0"/>
        <v>6</v>
      </c>
      <c r="M80" s="14">
        <f t="shared" si="0"/>
        <v>156</v>
      </c>
      <c r="N80" s="14">
        <f t="shared" si="0"/>
        <v>0</v>
      </c>
      <c r="O80" s="14">
        <f t="shared" si="0"/>
        <v>3601807</v>
      </c>
      <c r="P80" s="7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</row>
    <row r="81" spans="1:37" ht="17.25" thickTop="1" thickBot="1">
      <c r="A81" s="5"/>
      <c r="B81" s="19" t="s">
        <v>2</v>
      </c>
      <c r="C81" s="20">
        <f>AVERAGE(C7:C78)</f>
        <v>0</v>
      </c>
      <c r="D81" s="20">
        <f t="shared" ref="D81:O81" si="1">AVERAGE(D7:D78)</f>
        <v>0</v>
      </c>
      <c r="E81" s="20">
        <f t="shared" si="1"/>
        <v>0</v>
      </c>
      <c r="F81" s="20">
        <f t="shared" si="1"/>
        <v>33.9</v>
      </c>
      <c r="G81" s="20">
        <f t="shared" si="1"/>
        <v>1015.8166666666667</v>
      </c>
      <c r="H81" s="20">
        <f t="shared" si="1"/>
        <v>8381.85</v>
      </c>
      <c r="I81" s="20">
        <f t="shared" si="1"/>
        <v>28341.516666666666</v>
      </c>
      <c r="J81" s="20">
        <f t="shared" si="1"/>
        <v>20061.566666666666</v>
      </c>
      <c r="K81" s="20">
        <f t="shared" si="1"/>
        <v>2192.7666666666669</v>
      </c>
      <c r="L81" s="20">
        <f t="shared" si="1"/>
        <v>0.1</v>
      </c>
      <c r="M81" s="20">
        <f t="shared" si="1"/>
        <v>2.6</v>
      </c>
      <c r="N81" s="20">
        <f t="shared" si="1"/>
        <v>0</v>
      </c>
      <c r="O81" s="20">
        <f t="shared" si="1"/>
        <v>60030.116666666669</v>
      </c>
      <c r="P81" s="7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</row>
    <row r="82" spans="1:37" ht="15.75" thickTop="1">
      <c r="A82" s="5"/>
      <c r="B82" s="19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</row>
    <row r="83" spans="1:37">
      <c r="A83" s="35" t="s">
        <v>32</v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5"/>
      <c r="Q83" s="5"/>
      <c r="R83" s="5"/>
      <c r="S83" s="5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</row>
    <row r="84" spans="1:37">
      <c r="A84" s="35" t="s">
        <v>23</v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5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</row>
    <row r="85" spans="1:37">
      <c r="A85" s="35" t="s">
        <v>27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4"/>
      <c r="P85" s="5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1:37">
      <c r="A86" s="5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6" t="s">
        <v>18</v>
      </c>
      <c r="P86" s="5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  <row r="87" spans="1:37">
      <c r="A87" s="23" t="s">
        <v>0</v>
      </c>
      <c r="B87" s="12" t="s">
        <v>3</v>
      </c>
      <c r="C87" s="12" t="s">
        <v>4</v>
      </c>
      <c r="D87" s="12" t="s">
        <v>5</v>
      </c>
      <c r="E87" s="12" t="s">
        <v>6</v>
      </c>
      <c r="F87" s="12" t="s">
        <v>7</v>
      </c>
      <c r="G87" s="12" t="s">
        <v>8</v>
      </c>
      <c r="H87" s="12" t="s">
        <v>9</v>
      </c>
      <c r="I87" s="12" t="s">
        <v>10</v>
      </c>
      <c r="J87" s="12" t="s">
        <v>11</v>
      </c>
      <c r="K87" s="12" t="s">
        <v>12</v>
      </c>
      <c r="L87" s="12" t="s">
        <v>13</v>
      </c>
      <c r="M87" s="12" t="s">
        <v>14</v>
      </c>
      <c r="N87" s="12" t="s">
        <v>15</v>
      </c>
      <c r="O87" s="31" t="s">
        <v>19</v>
      </c>
      <c r="P87" s="29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</row>
    <row r="88" spans="1:37">
      <c r="A88" s="11">
        <v>1954</v>
      </c>
      <c r="B88" s="3">
        <f>'C-ABOVE'!B88</f>
        <v>0</v>
      </c>
      <c r="C88" s="3">
        <f>'C-ABOVE'!C88</f>
        <v>0</v>
      </c>
      <c r="D88" s="3">
        <f>'C-ABOVE'!D88</f>
        <v>0</v>
      </c>
      <c r="E88" s="3">
        <f>'C-ABOVE'!E88</f>
        <v>0</v>
      </c>
      <c r="F88" s="3">
        <f>'C-ABOVE'!F88</f>
        <v>0</v>
      </c>
      <c r="G88" s="3">
        <f>'C-ABOVE'!G88</f>
        <v>0</v>
      </c>
      <c r="H88" s="3">
        <f>'C-ABOVE'!H88</f>
        <v>0</v>
      </c>
      <c r="I88" s="3">
        <f>'C-ABOVE'!I88</f>
        <v>22</v>
      </c>
      <c r="J88" s="3">
        <f>'C-ABOVE'!J88</f>
        <v>8</v>
      </c>
      <c r="K88" s="3">
        <f>'C-ABOVE'!K88</f>
        <v>0</v>
      </c>
      <c r="L88" s="3">
        <f>'C-ABOVE'!L88</f>
        <v>0</v>
      </c>
      <c r="M88" s="3">
        <f>'C-ABOVE'!M88</f>
        <v>0</v>
      </c>
      <c r="N88" s="3">
        <f>SUM(B88:M88)</f>
        <v>30</v>
      </c>
      <c r="O88" s="9">
        <f>N88/O7</f>
        <v>7.6647930505876344E-3</v>
      </c>
      <c r="P88" s="5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</row>
    <row r="89" spans="1:37">
      <c r="A89" s="5">
        <v>1955</v>
      </c>
      <c r="B89" s="30">
        <f>'C-ABOVE'!B89</f>
        <v>0</v>
      </c>
      <c r="C89" s="30">
        <f>'C-ABOVE'!C89</f>
        <v>0</v>
      </c>
      <c r="D89" s="30">
        <f>'C-ABOVE'!D89</f>
        <v>0</v>
      </c>
      <c r="E89" s="30">
        <f>'C-ABOVE'!E89</f>
        <v>0</v>
      </c>
      <c r="F89" s="30">
        <f>'C-ABOVE'!F89</f>
        <v>34</v>
      </c>
      <c r="G89" s="30">
        <f>'C-ABOVE'!G89</f>
        <v>0</v>
      </c>
      <c r="H89" s="30">
        <f>'C-ABOVE'!H89</f>
        <v>486</v>
      </c>
      <c r="I89" s="30">
        <f>'C-ABOVE'!I89</f>
        <v>2802</v>
      </c>
      <c r="J89" s="30">
        <f>'C-ABOVE'!J89</f>
        <v>881</v>
      </c>
      <c r="K89" s="30">
        <f>'C-ABOVE'!K89</f>
        <v>0</v>
      </c>
      <c r="L89" s="30">
        <f>'C-ABOVE'!L89</f>
        <v>0</v>
      </c>
      <c r="M89" s="30">
        <f>'C-ABOVE'!M89</f>
        <v>0</v>
      </c>
      <c r="N89" s="2">
        <f>SUM(B89:M89)</f>
        <v>4203</v>
      </c>
      <c r="O89" s="10">
        <f>N89/O8</f>
        <v>0.29240294977041881</v>
      </c>
      <c r="P89" s="5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</row>
    <row r="90" spans="1:37">
      <c r="A90" s="5"/>
      <c r="B90" s="30">
        <f>'C-ABOVE'!B90</f>
        <v>0</v>
      </c>
      <c r="C90" s="30">
        <f>'C-ABOVE'!C90</f>
        <v>0</v>
      </c>
      <c r="D90" s="30">
        <f>'C-ABOVE'!D90</f>
        <v>0</v>
      </c>
      <c r="E90" s="30">
        <f>'C-ABOVE'!E90</f>
        <v>0</v>
      </c>
      <c r="F90" s="30">
        <f>'C-ABOVE'!F90</f>
        <v>0</v>
      </c>
      <c r="G90" s="30">
        <f>'C-ABOVE'!G90</f>
        <v>0</v>
      </c>
      <c r="H90" s="30">
        <f>'C-ABOVE'!H90</f>
        <v>0</v>
      </c>
      <c r="I90" s="30">
        <f>'C-ABOVE'!I90</f>
        <v>0</v>
      </c>
      <c r="J90" s="30">
        <f>'C-ABOVE'!J90</f>
        <v>0</v>
      </c>
      <c r="K90" s="30">
        <f>'C-ABOVE'!K90</f>
        <v>0</v>
      </c>
      <c r="L90" s="30">
        <f>'C-ABOVE'!L90</f>
        <v>0</v>
      </c>
      <c r="M90" s="30">
        <f>'C-ABOVE'!M90</f>
        <v>0</v>
      </c>
      <c r="N90" s="2"/>
      <c r="O90" s="16"/>
      <c r="P90" s="5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</row>
    <row r="91" spans="1:37">
      <c r="A91" s="5">
        <v>1956</v>
      </c>
      <c r="B91" s="30">
        <f>'C-ABOVE'!B91</f>
        <v>0</v>
      </c>
      <c r="C91" s="30">
        <f>'C-ABOVE'!C91</f>
        <v>0</v>
      </c>
      <c r="D91" s="30">
        <f>'C-ABOVE'!D91</f>
        <v>0</v>
      </c>
      <c r="E91" s="30">
        <f>'C-ABOVE'!E91</f>
        <v>0</v>
      </c>
      <c r="F91" s="30">
        <f>'C-ABOVE'!F91</f>
        <v>34</v>
      </c>
      <c r="G91" s="30">
        <f>'C-ABOVE'!G91</f>
        <v>113</v>
      </c>
      <c r="H91" s="30">
        <f>'C-ABOVE'!H91</f>
        <v>2155</v>
      </c>
      <c r="I91" s="30">
        <f>'C-ABOVE'!I91</f>
        <v>3862</v>
      </c>
      <c r="J91" s="30">
        <f>'C-ABOVE'!J91</f>
        <v>733</v>
      </c>
      <c r="K91" s="30">
        <f>'C-ABOVE'!K91</f>
        <v>168</v>
      </c>
      <c r="L91" s="30">
        <f>'C-ABOVE'!L91</f>
        <v>0</v>
      </c>
      <c r="M91" s="30">
        <f>'C-ABOVE'!M91</f>
        <v>0</v>
      </c>
      <c r="N91" s="2">
        <f>SUM(B91:M91)</f>
        <v>7065</v>
      </c>
      <c r="O91" s="10">
        <f>N91/O10</f>
        <v>0.33868648130393098</v>
      </c>
      <c r="P91" s="5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</row>
    <row r="92" spans="1:37">
      <c r="A92" s="5">
        <v>1957</v>
      </c>
      <c r="B92" s="30">
        <f>'C-ABOVE'!B92</f>
        <v>0</v>
      </c>
      <c r="C92" s="30">
        <f>'C-ABOVE'!C92</f>
        <v>0</v>
      </c>
      <c r="D92" s="30">
        <f>'C-ABOVE'!D92</f>
        <v>0</v>
      </c>
      <c r="E92" s="30">
        <f>'C-ABOVE'!E92</f>
        <v>0</v>
      </c>
      <c r="F92" s="30">
        <f>'C-ABOVE'!F92</f>
        <v>0</v>
      </c>
      <c r="G92" s="30">
        <f>'C-ABOVE'!G92</f>
        <v>7</v>
      </c>
      <c r="H92" s="30">
        <f>'C-ABOVE'!H92</f>
        <v>5105</v>
      </c>
      <c r="I92" s="30">
        <f>'C-ABOVE'!I92</f>
        <v>4764</v>
      </c>
      <c r="J92" s="30">
        <f>'C-ABOVE'!J92</f>
        <v>54</v>
      </c>
      <c r="K92" s="30">
        <f>'C-ABOVE'!K92</f>
        <v>72</v>
      </c>
      <c r="L92" s="30">
        <f>'C-ABOVE'!L92</f>
        <v>0</v>
      </c>
      <c r="M92" s="30">
        <f>'C-ABOVE'!M92</f>
        <v>0</v>
      </c>
      <c r="N92" s="2">
        <f>SUM(B92:M92)</f>
        <v>10002</v>
      </c>
      <c r="O92" s="10">
        <f>N92/O11</f>
        <v>0.54841539642504655</v>
      </c>
      <c r="P92" s="5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</row>
    <row r="93" spans="1:37">
      <c r="A93" s="5">
        <v>1958</v>
      </c>
      <c r="B93" s="2">
        <f>'C-ABOVE'!B93+'C-BELOW'!B83</f>
        <v>0</v>
      </c>
      <c r="C93" s="2">
        <f>'C-ABOVE'!C93+'C-BELOW'!C83</f>
        <v>0</v>
      </c>
      <c r="D93" s="2">
        <f>'C-ABOVE'!D93+'C-BELOW'!D83</f>
        <v>0</v>
      </c>
      <c r="E93" s="2">
        <f>'C-ABOVE'!E93+'C-BELOW'!E83</f>
        <v>0</v>
      </c>
      <c r="F93" s="2">
        <f>'C-ABOVE'!F93+'C-BELOW'!F83</f>
        <v>0</v>
      </c>
      <c r="G93" s="2">
        <f>'C-ABOVE'!G93+'C-BELOW'!G83</f>
        <v>33</v>
      </c>
      <c r="H93" s="2">
        <f>'C-ABOVE'!H93+'C-BELOW'!H83</f>
        <v>146</v>
      </c>
      <c r="I93" s="2">
        <f>'C-ABOVE'!I93+'C-BELOW'!I83</f>
        <v>4193</v>
      </c>
      <c r="J93" s="2">
        <f>'C-ABOVE'!J93+'C-BELOW'!J83</f>
        <v>2071</v>
      </c>
      <c r="K93" s="2">
        <f>'C-ABOVE'!K93+'C-BELOW'!K83</f>
        <v>135</v>
      </c>
      <c r="L93" s="2">
        <f>'C-ABOVE'!L93+'C-BELOW'!L83</f>
        <v>0</v>
      </c>
      <c r="M93" s="2">
        <f>'C-ABOVE'!M93+'C-BELOW'!M83</f>
        <v>0</v>
      </c>
      <c r="N93" s="2">
        <f>SUM(B93:M93)</f>
        <v>6578</v>
      </c>
      <c r="O93" s="10">
        <f>N93/O12</f>
        <v>0.33853121301013844</v>
      </c>
      <c r="P93" s="5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</row>
    <row r="94" spans="1:37">
      <c r="A94" s="5">
        <v>1959</v>
      </c>
      <c r="B94" s="2">
        <f>'C-ABOVE'!B94+'C-BELOW'!B84</f>
        <v>0</v>
      </c>
      <c r="C94" s="2">
        <f>'C-ABOVE'!C94+'C-BELOW'!C84</f>
        <v>0</v>
      </c>
      <c r="D94" s="2">
        <f>'C-ABOVE'!D94+'C-BELOW'!D84</f>
        <v>0</v>
      </c>
      <c r="E94" s="2">
        <f>'C-ABOVE'!E94+'C-BELOW'!E84</f>
        <v>0</v>
      </c>
      <c r="F94" s="2">
        <f>'C-ABOVE'!F94+'C-BELOW'!F84</f>
        <v>0</v>
      </c>
      <c r="G94" s="2">
        <f>'C-ABOVE'!G94+'C-BELOW'!G84</f>
        <v>403</v>
      </c>
      <c r="H94" s="2">
        <f>'C-ABOVE'!H94+'C-BELOW'!H84</f>
        <v>12228</v>
      </c>
      <c r="I94" s="2">
        <f>'C-ABOVE'!I94+'C-BELOW'!I84</f>
        <v>16632</v>
      </c>
      <c r="J94" s="2">
        <f>'C-ABOVE'!J94+'C-BELOW'!J84</f>
        <v>598</v>
      </c>
      <c r="K94" s="2">
        <f>'C-ABOVE'!K94+'C-BELOW'!K84</f>
        <v>0</v>
      </c>
      <c r="L94" s="2">
        <f>'C-ABOVE'!L94+'C-BELOW'!L84</f>
        <v>0</v>
      </c>
      <c r="M94" s="2">
        <f>'C-ABOVE'!M94+'C-BELOW'!M84</f>
        <v>0</v>
      </c>
      <c r="N94" s="2">
        <f>SUM(B94:M94)</f>
        <v>29861</v>
      </c>
      <c r="O94" s="10">
        <f>N94/O13</f>
        <v>0.60045042327723153</v>
      </c>
      <c r="P94" s="5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</row>
    <row r="95" spans="1:37">
      <c r="A95" s="5">
        <v>1960</v>
      </c>
      <c r="B95" s="2">
        <f>'C-ABOVE'!B95+'C-BELOW'!B85</f>
        <v>0</v>
      </c>
      <c r="C95" s="2">
        <f>'C-ABOVE'!C95+'C-BELOW'!C85</f>
        <v>0</v>
      </c>
      <c r="D95" s="2">
        <f>'C-ABOVE'!D95+'C-BELOW'!D85</f>
        <v>0</v>
      </c>
      <c r="E95" s="2">
        <f>'C-ABOVE'!E95+'C-BELOW'!E85</f>
        <v>0</v>
      </c>
      <c r="F95" s="2">
        <f>'C-ABOVE'!F95+'C-BELOW'!F85</f>
        <v>0</v>
      </c>
      <c r="G95" s="2">
        <f>'C-ABOVE'!G95+'C-BELOW'!G85</f>
        <v>0</v>
      </c>
      <c r="H95" s="2">
        <f>'C-ABOVE'!H95+'C-BELOW'!H85</f>
        <v>14218</v>
      </c>
      <c r="I95" s="2">
        <f>'C-ABOVE'!I95+'C-BELOW'!I85</f>
        <v>11883</v>
      </c>
      <c r="J95" s="2">
        <f>'C-ABOVE'!J95+'C-BELOW'!J85</f>
        <v>737</v>
      </c>
      <c r="K95" s="2">
        <f>'C-ABOVE'!K95+'C-BELOW'!K85</f>
        <v>0</v>
      </c>
      <c r="L95" s="2">
        <f>'C-ABOVE'!L95+'C-BELOW'!L85</f>
        <v>0</v>
      </c>
      <c r="M95" s="2">
        <f>'C-ABOVE'!M95+'C-BELOW'!M85</f>
        <v>0</v>
      </c>
      <c r="N95" s="2">
        <f>SUM(B95:M95)</f>
        <v>26838</v>
      </c>
      <c r="O95" s="10">
        <f>N95/O14</f>
        <v>0.59480064714877778</v>
      </c>
      <c r="P95" s="5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</row>
    <row r="96" spans="1:37">
      <c r="A96" s="5"/>
      <c r="B96" s="2">
        <f>'C-ABOVE'!B96+'C-BELOW'!B86</f>
        <v>0</v>
      </c>
      <c r="C96" s="2">
        <f>'C-ABOVE'!C96+'C-BELOW'!C86</f>
        <v>0</v>
      </c>
      <c r="D96" s="2">
        <f>'C-ABOVE'!D96+'C-BELOW'!D86</f>
        <v>0</v>
      </c>
      <c r="E96" s="2">
        <f>'C-ABOVE'!E96+'C-BELOW'!E86</f>
        <v>0</v>
      </c>
      <c r="F96" s="2">
        <f>'C-ABOVE'!F96+'C-BELOW'!F86</f>
        <v>0</v>
      </c>
      <c r="G96" s="2">
        <f>'C-ABOVE'!G96+'C-BELOW'!G86</f>
        <v>0</v>
      </c>
      <c r="H96" s="2">
        <f>'C-ABOVE'!H96+'C-BELOW'!H86</f>
        <v>0</v>
      </c>
      <c r="I96" s="2">
        <f>'C-ABOVE'!I96+'C-BELOW'!I86</f>
        <v>0</v>
      </c>
      <c r="J96" s="2">
        <f>'C-ABOVE'!J96+'C-BELOW'!J86</f>
        <v>0</v>
      </c>
      <c r="K96" s="2">
        <f>'C-ABOVE'!K96+'C-BELOW'!K86</f>
        <v>0</v>
      </c>
      <c r="L96" s="2">
        <f>'C-ABOVE'!L96+'C-BELOW'!L86</f>
        <v>0</v>
      </c>
      <c r="M96" s="2">
        <f>'C-ABOVE'!M96+'C-BELOW'!M86</f>
        <v>0</v>
      </c>
      <c r="N96" s="2"/>
      <c r="O96" s="16"/>
      <c r="P96" s="5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</row>
    <row r="97" spans="1:37">
      <c r="A97" s="5">
        <v>1961</v>
      </c>
      <c r="B97" s="2">
        <f>'C-ABOVE'!B97+'C-BELOW'!B87</f>
        <v>0</v>
      </c>
      <c r="C97" s="2">
        <f>'C-ABOVE'!C97+'C-BELOW'!C87</f>
        <v>0</v>
      </c>
      <c r="D97" s="2">
        <f>'C-ABOVE'!D97+'C-BELOW'!D87</f>
        <v>0</v>
      </c>
      <c r="E97" s="2">
        <f>'C-ABOVE'!E97+'C-BELOW'!E87</f>
        <v>0</v>
      </c>
      <c r="F97" s="2">
        <f>'C-ABOVE'!F97+'C-BELOW'!F87</f>
        <v>0</v>
      </c>
      <c r="G97" s="2">
        <f>'C-ABOVE'!G97+'C-BELOW'!G87</f>
        <v>71</v>
      </c>
      <c r="H97" s="2">
        <f>'C-ABOVE'!H97+'C-BELOW'!H87</f>
        <v>13301</v>
      </c>
      <c r="I97" s="2">
        <f>'C-ABOVE'!I97+'C-BELOW'!I87</f>
        <v>10437</v>
      </c>
      <c r="J97" s="2">
        <f>'C-ABOVE'!J97+'C-BELOW'!J87</f>
        <v>3242</v>
      </c>
      <c r="K97" s="2">
        <f>'C-ABOVE'!K97+'C-BELOW'!K87</f>
        <v>0</v>
      </c>
      <c r="L97" s="2">
        <f>'C-ABOVE'!L97+'C-BELOW'!L87</f>
        <v>0</v>
      </c>
      <c r="M97" s="2">
        <f>'C-ABOVE'!M97+'C-BELOW'!M87</f>
        <v>0</v>
      </c>
      <c r="N97" s="2">
        <f>SUM(B97:M97)</f>
        <v>27051</v>
      </c>
      <c r="O97" s="10">
        <f>N97/O16</f>
        <v>0.55109399828871775</v>
      </c>
      <c r="P97" s="5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</row>
    <row r="98" spans="1:37">
      <c r="A98" s="5">
        <v>1962</v>
      </c>
      <c r="B98" s="2">
        <f>'C-ABOVE'!B98+'C-BELOW'!B88</f>
        <v>0</v>
      </c>
      <c r="C98" s="2">
        <f>'C-ABOVE'!C98+'C-BELOW'!C88</f>
        <v>0</v>
      </c>
      <c r="D98" s="2">
        <f>'C-ABOVE'!D98+'C-BELOW'!D88</f>
        <v>0</v>
      </c>
      <c r="E98" s="2">
        <f>'C-ABOVE'!E98+'C-BELOW'!E88</f>
        <v>0</v>
      </c>
      <c r="F98" s="2">
        <f>'C-ABOVE'!F98+'C-BELOW'!F88</f>
        <v>12</v>
      </c>
      <c r="G98" s="2">
        <f>'C-ABOVE'!G98+'C-BELOW'!G88</f>
        <v>54</v>
      </c>
      <c r="H98" s="2">
        <f>'C-ABOVE'!H98+'C-BELOW'!H88</f>
        <v>8090</v>
      </c>
      <c r="I98" s="2">
        <f>'C-ABOVE'!I98+'C-BELOW'!I88</f>
        <v>15599</v>
      </c>
      <c r="J98" s="2">
        <f>'C-ABOVE'!J98+'C-BELOW'!J88</f>
        <v>222</v>
      </c>
      <c r="K98" s="2">
        <f>'C-ABOVE'!K98+'C-BELOW'!K88</f>
        <v>0</v>
      </c>
      <c r="L98" s="2">
        <f>'C-ABOVE'!L98+'C-BELOW'!L88</f>
        <v>0</v>
      </c>
      <c r="M98" s="2">
        <f>'C-ABOVE'!M98+'C-BELOW'!M88</f>
        <v>0</v>
      </c>
      <c r="N98" s="2">
        <f>SUM(B98:M98)</f>
        <v>23977</v>
      </c>
      <c r="O98" s="10">
        <f>N98/O17</f>
        <v>0.52589213256420941</v>
      </c>
      <c r="P98" s="5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</row>
    <row r="99" spans="1:37">
      <c r="A99" s="5">
        <v>1963</v>
      </c>
      <c r="B99" s="2">
        <f>'C-ABOVE'!B99+'C-BELOW'!B89</f>
        <v>0</v>
      </c>
      <c r="C99" s="2">
        <f>'C-ABOVE'!C99+'C-BELOW'!C89</f>
        <v>0</v>
      </c>
      <c r="D99" s="2">
        <f>'C-ABOVE'!D99+'C-BELOW'!D89</f>
        <v>0</v>
      </c>
      <c r="E99" s="2">
        <f>'C-ABOVE'!E99+'C-BELOW'!E89</f>
        <v>10</v>
      </c>
      <c r="F99" s="2">
        <f>'C-ABOVE'!F99+'C-BELOW'!F89</f>
        <v>5</v>
      </c>
      <c r="G99" s="2">
        <f>'C-ABOVE'!G99+'C-BELOW'!G89</f>
        <v>673</v>
      </c>
      <c r="H99" s="2">
        <f>'C-ABOVE'!H99+'C-BELOW'!H89</f>
        <v>24640</v>
      </c>
      <c r="I99" s="2">
        <f>'C-ABOVE'!I99+'C-BELOW'!I89</f>
        <v>11506</v>
      </c>
      <c r="J99" s="2">
        <f>'C-ABOVE'!J99+'C-BELOW'!J89</f>
        <v>139</v>
      </c>
      <c r="K99" s="2">
        <f>'C-ABOVE'!K99+'C-BELOW'!K89</f>
        <v>0</v>
      </c>
      <c r="L99" s="2">
        <f>'C-ABOVE'!L99+'C-BELOW'!L89</f>
        <v>0</v>
      </c>
      <c r="M99" s="2">
        <f>'C-ABOVE'!M99+'C-BELOW'!M89</f>
        <v>0</v>
      </c>
      <c r="N99" s="2">
        <f>SUM(B99:M99)</f>
        <v>36973</v>
      </c>
      <c r="O99" s="10">
        <f>N99/O18</f>
        <v>0.54825985734833993</v>
      </c>
      <c r="P99" s="5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</row>
    <row r="100" spans="1:37">
      <c r="A100" s="5">
        <v>1964</v>
      </c>
      <c r="B100" s="2">
        <f>'C-ABOVE'!B100+'C-BELOW'!B90</f>
        <v>0</v>
      </c>
      <c r="C100" s="2">
        <f>'C-ABOVE'!C100+'C-BELOW'!C90</f>
        <v>0</v>
      </c>
      <c r="D100" s="2">
        <f>'C-ABOVE'!D100+'C-BELOW'!D90</f>
        <v>0</v>
      </c>
      <c r="E100" s="2">
        <f>'C-ABOVE'!E100+'C-BELOW'!E90</f>
        <v>0</v>
      </c>
      <c r="F100" s="2">
        <f>'C-ABOVE'!F100+'C-BELOW'!F90</f>
        <v>281</v>
      </c>
      <c r="G100" s="2">
        <f>'C-ABOVE'!G100+'C-BELOW'!G90</f>
        <v>682</v>
      </c>
      <c r="H100" s="2">
        <f>'C-ABOVE'!H100+'C-BELOW'!H90</f>
        <v>28699</v>
      </c>
      <c r="I100" s="2">
        <f>'C-ABOVE'!I100+'C-BELOW'!I90</f>
        <v>12235</v>
      </c>
      <c r="J100" s="2">
        <f>'C-ABOVE'!J100+'C-BELOW'!J90</f>
        <v>51</v>
      </c>
      <c r="K100" s="2">
        <f>'C-ABOVE'!K100+'C-BELOW'!K90</f>
        <v>0</v>
      </c>
      <c r="L100" s="2">
        <f>'C-ABOVE'!L100+'C-BELOW'!L90</f>
        <v>0</v>
      </c>
      <c r="M100" s="2">
        <f>'C-ABOVE'!M100+'C-BELOW'!M90</f>
        <v>0</v>
      </c>
      <c r="N100" s="2">
        <f>SUM(B100:M100)</f>
        <v>41948</v>
      </c>
      <c r="O100" s="10">
        <f>N100/O19</f>
        <v>0.61864731734654754</v>
      </c>
      <c r="P100" s="5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</row>
    <row r="101" spans="1:37">
      <c r="A101" s="5">
        <v>1965</v>
      </c>
      <c r="B101" s="2">
        <f>'C-ABOVE'!B101+'C-BELOW'!B91</f>
        <v>0</v>
      </c>
      <c r="C101" s="2">
        <f>'C-ABOVE'!C101+'C-BELOW'!C91</f>
        <v>0</v>
      </c>
      <c r="D101" s="2">
        <f>'C-ABOVE'!D101+'C-BELOW'!D91</f>
        <v>0</v>
      </c>
      <c r="E101" s="2">
        <f>'C-ABOVE'!E101+'C-BELOW'!E91</f>
        <v>0</v>
      </c>
      <c r="F101" s="2">
        <f>'C-ABOVE'!F101+'C-BELOW'!F91</f>
        <v>0</v>
      </c>
      <c r="G101" s="2">
        <f>'C-ABOVE'!G101+'C-BELOW'!G91</f>
        <v>200</v>
      </c>
      <c r="H101" s="2">
        <f>'C-ABOVE'!H101+'C-BELOW'!H91</f>
        <v>19919</v>
      </c>
      <c r="I101" s="2">
        <f>'C-ABOVE'!I101+'C-BELOW'!I91</f>
        <v>15167</v>
      </c>
      <c r="J101" s="2">
        <f>'C-ABOVE'!J101+'C-BELOW'!J91</f>
        <v>27</v>
      </c>
      <c r="K101" s="2">
        <f>'C-ABOVE'!K101+'C-BELOW'!K91</f>
        <v>0</v>
      </c>
      <c r="L101" s="2">
        <f>'C-ABOVE'!L101+'C-BELOW'!L91</f>
        <v>0</v>
      </c>
      <c r="M101" s="2">
        <f>'C-ABOVE'!M101+'C-BELOW'!M91</f>
        <v>0</v>
      </c>
      <c r="N101" s="2">
        <f>SUM(B101:M101)</f>
        <v>35313</v>
      </c>
      <c r="O101" s="10">
        <f>N101/O20</f>
        <v>0.54624344517146972</v>
      </c>
      <c r="P101" s="5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</row>
    <row r="102" spans="1:37">
      <c r="A102" s="5"/>
      <c r="B102" s="2">
        <f>'C-ABOVE'!B102+'C-BELOW'!B92</f>
        <v>0</v>
      </c>
      <c r="C102" s="2">
        <f>'C-ABOVE'!C102+'C-BELOW'!C92</f>
        <v>0</v>
      </c>
      <c r="D102" s="2">
        <f>'C-ABOVE'!D102+'C-BELOW'!D92</f>
        <v>0</v>
      </c>
      <c r="E102" s="2">
        <f>'C-ABOVE'!E102+'C-BELOW'!E92</f>
        <v>0</v>
      </c>
      <c r="F102" s="2">
        <f>'C-ABOVE'!F102+'C-BELOW'!F92</f>
        <v>0</v>
      </c>
      <c r="G102" s="2">
        <f>'C-ABOVE'!G102+'C-BELOW'!G92</f>
        <v>0</v>
      </c>
      <c r="H102" s="2">
        <f>'C-ABOVE'!H102+'C-BELOW'!H92</f>
        <v>0</v>
      </c>
      <c r="I102" s="2">
        <f>'C-ABOVE'!I102+'C-BELOW'!I92</f>
        <v>0</v>
      </c>
      <c r="J102" s="2">
        <f>'C-ABOVE'!J102+'C-BELOW'!J92</f>
        <v>0</v>
      </c>
      <c r="K102" s="2">
        <f>'C-ABOVE'!K102+'C-BELOW'!K92</f>
        <v>0</v>
      </c>
      <c r="L102" s="2">
        <f>'C-ABOVE'!L102+'C-BELOW'!L92</f>
        <v>0</v>
      </c>
      <c r="M102" s="2">
        <f>'C-ABOVE'!M102+'C-BELOW'!M92</f>
        <v>0</v>
      </c>
      <c r="N102" s="2"/>
      <c r="O102" s="16"/>
      <c r="P102" s="5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</row>
    <row r="103" spans="1:37">
      <c r="A103" s="5">
        <v>1966</v>
      </c>
      <c r="B103" s="2">
        <f>'C-ABOVE'!B103+'C-BELOW'!B93</f>
        <v>0</v>
      </c>
      <c r="C103" s="2">
        <f>'C-ABOVE'!C103+'C-BELOW'!C93</f>
        <v>0</v>
      </c>
      <c r="D103" s="2">
        <f>'C-ABOVE'!D103+'C-BELOW'!D93</f>
        <v>0</v>
      </c>
      <c r="E103" s="2">
        <f>'C-ABOVE'!E103+'C-BELOW'!E93</f>
        <v>0</v>
      </c>
      <c r="F103" s="2">
        <f>'C-ABOVE'!F103+'C-BELOW'!F93</f>
        <v>2802</v>
      </c>
      <c r="G103" s="2">
        <f>'C-ABOVE'!G103+'C-BELOW'!G93</f>
        <v>1973</v>
      </c>
      <c r="H103" s="2">
        <f>'C-ABOVE'!H103+'C-BELOW'!H93</f>
        <v>22789</v>
      </c>
      <c r="I103" s="2">
        <f>'C-ABOVE'!I103+'C-BELOW'!I93</f>
        <v>8556</v>
      </c>
      <c r="J103" s="2">
        <f>'C-ABOVE'!J103+'C-BELOW'!J93</f>
        <v>96</v>
      </c>
      <c r="K103" s="2">
        <f>'C-ABOVE'!K103+'C-BELOW'!K93</f>
        <v>0</v>
      </c>
      <c r="L103" s="2">
        <f>'C-ABOVE'!L103+'C-BELOW'!L93</f>
        <v>0</v>
      </c>
      <c r="M103" s="2">
        <f>'C-ABOVE'!M103+'C-BELOW'!M93</f>
        <v>0</v>
      </c>
      <c r="N103" s="2">
        <f>SUM(B103:M103)</f>
        <v>36216</v>
      </c>
      <c r="O103" s="10">
        <f>N103/O22</f>
        <v>0.51600034194853672</v>
      </c>
      <c r="P103" s="5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</row>
    <row r="104" spans="1:37">
      <c r="A104" s="5">
        <v>1967</v>
      </c>
      <c r="B104" s="2">
        <f>'C-ABOVE'!B104+'C-BELOW'!B94</f>
        <v>0</v>
      </c>
      <c r="C104" s="2">
        <f>'C-ABOVE'!C104+'C-BELOW'!C94</f>
        <v>0</v>
      </c>
      <c r="D104" s="2">
        <f>'C-ABOVE'!D104+'C-BELOW'!D94</f>
        <v>0</v>
      </c>
      <c r="E104" s="2">
        <f>'C-ABOVE'!E104+'C-BELOW'!E94</f>
        <v>0</v>
      </c>
      <c r="F104" s="2">
        <f>'C-ABOVE'!F104+'C-BELOW'!F94</f>
        <v>11</v>
      </c>
      <c r="G104" s="2">
        <f>'C-ABOVE'!G104+'C-BELOW'!G94</f>
        <v>0</v>
      </c>
      <c r="H104" s="2">
        <f>'C-ABOVE'!H104+'C-BELOW'!H94</f>
        <v>14012</v>
      </c>
      <c r="I104" s="2">
        <f>'C-ABOVE'!I104+'C-BELOW'!I94</f>
        <v>23572</v>
      </c>
      <c r="J104" s="2">
        <f>'C-ABOVE'!J104+'C-BELOW'!J94</f>
        <v>823</v>
      </c>
      <c r="K104" s="2">
        <f>'C-ABOVE'!K104+'C-BELOW'!K94</f>
        <v>0</v>
      </c>
      <c r="L104" s="2">
        <f>'C-ABOVE'!L104+'C-BELOW'!L94</f>
        <v>0</v>
      </c>
      <c r="M104" s="2">
        <f>'C-ABOVE'!M104+'C-BELOW'!M94</f>
        <v>0</v>
      </c>
      <c r="N104" s="2">
        <f>SUM(B104:M104)</f>
        <v>38418</v>
      </c>
      <c r="O104" s="10">
        <f>N104/O23</f>
        <v>0.56285986374624575</v>
      </c>
      <c r="P104" s="5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</row>
    <row r="105" spans="1:37">
      <c r="A105" s="5">
        <v>1968</v>
      </c>
      <c r="B105" s="2">
        <f>'C-ABOVE'!B105+'C-BELOW'!B95</f>
        <v>0</v>
      </c>
      <c r="C105" s="2">
        <f>'C-ABOVE'!C105+'C-BELOW'!C95</f>
        <v>0</v>
      </c>
      <c r="D105" s="2">
        <f>'C-ABOVE'!D105+'C-BELOW'!D95</f>
        <v>0</v>
      </c>
      <c r="E105" s="2">
        <f>'C-ABOVE'!E105+'C-BELOW'!E95</f>
        <v>0</v>
      </c>
      <c r="F105" s="2">
        <f>'C-ABOVE'!F105+'C-BELOW'!F95</f>
        <v>0</v>
      </c>
      <c r="G105" s="2">
        <f>'C-ABOVE'!G105+'C-BELOW'!G95</f>
        <v>130</v>
      </c>
      <c r="H105" s="2">
        <f>'C-ABOVE'!H105+'C-BELOW'!H95</f>
        <v>28432</v>
      </c>
      <c r="I105" s="2">
        <f>'C-ABOVE'!I105+'C-BELOW'!I95</f>
        <v>4008</v>
      </c>
      <c r="J105" s="2">
        <f>'C-ABOVE'!J105+'C-BELOW'!J95</f>
        <v>0</v>
      </c>
      <c r="K105" s="2">
        <f>'C-ABOVE'!K105+'C-BELOW'!K95</f>
        <v>0</v>
      </c>
      <c r="L105" s="2">
        <f>'C-ABOVE'!L105+'C-BELOW'!L95</f>
        <v>0</v>
      </c>
      <c r="M105" s="2">
        <f>'C-ABOVE'!M105+'C-BELOW'!M95</f>
        <v>0</v>
      </c>
      <c r="N105" s="2">
        <f>SUM(B105:M105)</f>
        <v>32570</v>
      </c>
      <c r="O105" s="10">
        <f>N105/O24</f>
        <v>0.54261628681860585</v>
      </c>
      <c r="P105" s="5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</row>
    <row r="106" spans="1:37">
      <c r="A106" s="5">
        <v>1969</v>
      </c>
      <c r="B106" s="2">
        <f>'C-ABOVE'!B106+'C-BELOW'!B96</f>
        <v>0</v>
      </c>
      <c r="C106" s="2">
        <f>'C-ABOVE'!C106+'C-BELOW'!C96</f>
        <v>0</v>
      </c>
      <c r="D106" s="2">
        <f>'C-ABOVE'!D106+'C-BELOW'!D96</f>
        <v>0</v>
      </c>
      <c r="E106" s="2">
        <f>'C-ABOVE'!E106+'C-BELOW'!E96</f>
        <v>0</v>
      </c>
      <c r="F106" s="2">
        <f>'C-ABOVE'!F106+'C-BELOW'!F96</f>
        <v>0</v>
      </c>
      <c r="G106" s="2">
        <f>'C-ABOVE'!G106+'C-BELOW'!G96</f>
        <v>141</v>
      </c>
      <c r="H106" s="2">
        <f>'C-ABOVE'!H106+'C-BELOW'!H96</f>
        <v>6754</v>
      </c>
      <c r="I106" s="2">
        <f>'C-ABOVE'!I106+'C-BELOW'!I96</f>
        <v>16929</v>
      </c>
      <c r="J106" s="2">
        <f>'C-ABOVE'!J106+'C-BELOW'!J96</f>
        <v>36</v>
      </c>
      <c r="K106" s="2">
        <f>'C-ABOVE'!K106+'C-BELOW'!K96</f>
        <v>0</v>
      </c>
      <c r="L106" s="2">
        <f>'C-ABOVE'!L106+'C-BELOW'!L96</f>
        <v>0</v>
      </c>
      <c r="M106" s="2">
        <f>'C-ABOVE'!M106+'C-BELOW'!M96</f>
        <v>0</v>
      </c>
      <c r="N106" s="2">
        <f>SUM(B106:M106)</f>
        <v>23860</v>
      </c>
      <c r="O106" s="10">
        <f>N106/O25</f>
        <v>0.43541735099821161</v>
      </c>
      <c r="P106" s="5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</row>
    <row r="107" spans="1:37">
      <c r="A107" s="5">
        <v>1970</v>
      </c>
      <c r="B107" s="2">
        <f>'C-ABOVE'!B107+'C-BELOW'!B97</f>
        <v>0</v>
      </c>
      <c r="C107" s="2">
        <f>'C-ABOVE'!C107+'C-BELOW'!C97</f>
        <v>0</v>
      </c>
      <c r="D107" s="2">
        <f>'C-ABOVE'!D107+'C-BELOW'!D97</f>
        <v>0</v>
      </c>
      <c r="E107" s="2">
        <f>'C-ABOVE'!E107+'C-BELOW'!E97</f>
        <v>0</v>
      </c>
      <c r="F107" s="2">
        <f>'C-ABOVE'!F107+'C-BELOW'!F97</f>
        <v>0</v>
      </c>
      <c r="G107" s="2">
        <f>'C-ABOVE'!G107+'C-BELOW'!G97</f>
        <v>972</v>
      </c>
      <c r="H107" s="2">
        <f>'C-ABOVE'!H107+'C-BELOW'!H97</f>
        <v>35058</v>
      </c>
      <c r="I107" s="2">
        <f>'C-ABOVE'!I107+'C-BELOW'!I97</f>
        <v>16452</v>
      </c>
      <c r="J107" s="2">
        <f>'C-ABOVE'!J107+'C-BELOW'!J97</f>
        <v>40</v>
      </c>
      <c r="K107" s="2">
        <f>'C-ABOVE'!K107+'C-BELOW'!K97</f>
        <v>0</v>
      </c>
      <c r="L107" s="2">
        <f>'C-ABOVE'!L107+'C-BELOW'!L97</f>
        <v>0</v>
      </c>
      <c r="M107" s="2">
        <f>'C-ABOVE'!M107+'C-BELOW'!M97</f>
        <v>0</v>
      </c>
      <c r="N107" s="2">
        <f>SUM(B107:M107)</f>
        <v>52522</v>
      </c>
      <c r="O107" s="10">
        <f>N107/O26</f>
        <v>0.63048593104772876</v>
      </c>
      <c r="P107" s="5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</row>
    <row r="108" spans="1:37">
      <c r="A108" s="5"/>
      <c r="B108" s="2">
        <f>'C-ABOVE'!B108+'C-BELOW'!B98</f>
        <v>0</v>
      </c>
      <c r="C108" s="2">
        <f>'C-ABOVE'!C108+'C-BELOW'!C98</f>
        <v>0</v>
      </c>
      <c r="D108" s="2">
        <f>'C-ABOVE'!D108+'C-BELOW'!D98</f>
        <v>0</v>
      </c>
      <c r="E108" s="2">
        <f>'C-ABOVE'!E108+'C-BELOW'!E98</f>
        <v>0</v>
      </c>
      <c r="F108" s="2">
        <f>'C-ABOVE'!F108+'C-BELOW'!F98</f>
        <v>0</v>
      </c>
      <c r="G108" s="2">
        <f>'C-ABOVE'!G108+'C-BELOW'!G98</f>
        <v>0</v>
      </c>
      <c r="H108" s="2">
        <f>'C-ABOVE'!H108+'C-BELOW'!H98</f>
        <v>0</v>
      </c>
      <c r="I108" s="2">
        <f>'C-ABOVE'!I108+'C-BELOW'!I98</f>
        <v>0</v>
      </c>
      <c r="J108" s="2">
        <f>'C-ABOVE'!J108+'C-BELOW'!J98</f>
        <v>0</v>
      </c>
      <c r="K108" s="2">
        <f>'C-ABOVE'!K108+'C-BELOW'!K98</f>
        <v>0</v>
      </c>
      <c r="L108" s="2">
        <f>'C-ABOVE'!L108+'C-BELOW'!L98</f>
        <v>0</v>
      </c>
      <c r="M108" s="2">
        <f>'C-ABOVE'!M108+'C-BELOW'!M98</f>
        <v>0</v>
      </c>
      <c r="N108" s="2"/>
      <c r="O108" s="10"/>
      <c r="P108" s="5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</row>
    <row r="109" spans="1:37">
      <c r="A109" s="5">
        <v>1971</v>
      </c>
      <c r="B109" s="2">
        <f>'C-ABOVE'!B109+'C-BELOW'!B99</f>
        <v>0</v>
      </c>
      <c r="C109" s="2">
        <f>'C-ABOVE'!C109+'C-BELOW'!C99</f>
        <v>0</v>
      </c>
      <c r="D109" s="2">
        <f>'C-ABOVE'!D109+'C-BELOW'!D99</f>
        <v>0</v>
      </c>
      <c r="E109" s="2">
        <f>'C-ABOVE'!E109+'C-BELOW'!E99</f>
        <v>0</v>
      </c>
      <c r="F109" s="2">
        <f>'C-ABOVE'!F109+'C-BELOW'!F99</f>
        <v>0</v>
      </c>
      <c r="G109" s="2">
        <f>'C-ABOVE'!G109+'C-BELOW'!G99</f>
        <v>2083</v>
      </c>
      <c r="H109" s="2">
        <f>'C-ABOVE'!H109+'C-BELOW'!H99</f>
        <v>20054</v>
      </c>
      <c r="I109" s="2">
        <f>'C-ABOVE'!I109+'C-BELOW'!I99</f>
        <v>15284</v>
      </c>
      <c r="J109" s="2">
        <f>'C-ABOVE'!J109+'C-BELOW'!J99</f>
        <v>694</v>
      </c>
      <c r="K109" s="2">
        <f>'C-ABOVE'!K109+'C-BELOW'!K99</f>
        <v>0</v>
      </c>
      <c r="L109" s="2">
        <f>'C-ABOVE'!L109+'C-BELOW'!L99</f>
        <v>0</v>
      </c>
      <c r="M109" s="2">
        <f>'C-ABOVE'!M109+'C-BELOW'!M99</f>
        <v>0</v>
      </c>
      <c r="N109" s="2">
        <f>SUM(B109:M109)</f>
        <v>38115</v>
      </c>
      <c r="O109" s="10">
        <f>N109/O28</f>
        <v>0.52632669124653053</v>
      </c>
      <c r="P109" s="5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</row>
    <row r="110" spans="1:37">
      <c r="A110" s="5">
        <v>1972</v>
      </c>
      <c r="B110" s="2">
        <f>'C-ABOVE'!B110+'C-BELOW'!B100</f>
        <v>0</v>
      </c>
      <c r="C110" s="2">
        <f>'C-ABOVE'!C110+'C-BELOW'!C100</f>
        <v>0</v>
      </c>
      <c r="D110" s="2">
        <f>'C-ABOVE'!D110+'C-BELOW'!D100</f>
        <v>0</v>
      </c>
      <c r="E110" s="2">
        <f>'C-ABOVE'!E110+'C-BELOW'!E100</f>
        <v>0</v>
      </c>
      <c r="F110" s="2">
        <f>'C-ABOVE'!F110+'C-BELOW'!F100</f>
        <v>0</v>
      </c>
      <c r="G110" s="2">
        <f>'C-ABOVE'!G110+'C-BELOW'!G100</f>
        <v>180</v>
      </c>
      <c r="H110" s="2">
        <f>'C-ABOVE'!H110+'C-BELOW'!H100</f>
        <v>16085</v>
      </c>
      <c r="I110" s="2">
        <f>'C-ABOVE'!I110+'C-BELOW'!I100</f>
        <v>9876</v>
      </c>
      <c r="J110" s="2">
        <f>'C-ABOVE'!J110+'C-BELOW'!J100</f>
        <v>0</v>
      </c>
      <c r="K110" s="2">
        <f>'C-ABOVE'!K110+'C-BELOW'!K100</f>
        <v>0</v>
      </c>
      <c r="L110" s="2">
        <f>'C-ABOVE'!L110+'C-BELOW'!L100</f>
        <v>0</v>
      </c>
      <c r="M110" s="2">
        <f>'C-ABOVE'!M110+'C-BELOW'!M100</f>
        <v>0</v>
      </c>
      <c r="N110" s="2">
        <f>SUM(B110:M110)</f>
        <v>26141</v>
      </c>
      <c r="O110" s="10">
        <f>N110/O29</f>
        <v>0.51559140845348217</v>
      </c>
      <c r="P110" s="5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</row>
    <row r="111" spans="1:37">
      <c r="A111" s="5">
        <v>1973</v>
      </c>
      <c r="B111" s="2">
        <f>'C-ABOVE'!B111+'C-BELOW'!B101</f>
        <v>0</v>
      </c>
      <c r="C111" s="2">
        <f>'C-ABOVE'!C111+'C-BELOW'!C101</f>
        <v>0</v>
      </c>
      <c r="D111" s="2">
        <f>'C-ABOVE'!D111+'C-BELOW'!D101</f>
        <v>0</v>
      </c>
      <c r="E111" s="2">
        <f>'C-ABOVE'!E111+'C-BELOW'!E101</f>
        <v>0</v>
      </c>
      <c r="F111" s="2">
        <f>'C-ABOVE'!F111+'C-BELOW'!F101</f>
        <v>0</v>
      </c>
      <c r="G111" s="2">
        <f>'C-ABOVE'!G111+'C-BELOW'!G101</f>
        <v>2322</v>
      </c>
      <c r="H111" s="2">
        <f>'C-ABOVE'!H111+'C-BELOW'!H101</f>
        <v>11341</v>
      </c>
      <c r="I111" s="2">
        <f>'C-ABOVE'!I111+'C-BELOW'!I101</f>
        <v>11111</v>
      </c>
      <c r="J111" s="2">
        <f>'C-ABOVE'!J111+'C-BELOW'!J101</f>
        <v>342</v>
      </c>
      <c r="K111" s="2">
        <f>'C-ABOVE'!K111+'C-BELOW'!K101</f>
        <v>0</v>
      </c>
      <c r="L111" s="2">
        <f>'C-ABOVE'!L111+'C-BELOW'!L101</f>
        <v>0</v>
      </c>
      <c r="M111" s="2">
        <f>'C-ABOVE'!M111+'C-BELOW'!M101</f>
        <v>0</v>
      </c>
      <c r="N111" s="2">
        <f>SUM(B111:M111)</f>
        <v>25116</v>
      </c>
      <c r="O111" s="10">
        <f>N111/O30</f>
        <v>0.49602053915275995</v>
      </c>
      <c r="P111" s="5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</row>
    <row r="112" spans="1:37">
      <c r="A112" s="5">
        <v>1974</v>
      </c>
      <c r="B112" s="2">
        <f>'C-ABOVE'!B112+'C-BELOW'!B102</f>
        <v>0</v>
      </c>
      <c r="C112" s="2">
        <f>'C-ABOVE'!C112+'C-BELOW'!C102</f>
        <v>0</v>
      </c>
      <c r="D112" s="2">
        <f>'C-ABOVE'!D112+'C-BELOW'!D102</f>
        <v>0</v>
      </c>
      <c r="E112" s="2">
        <f>'C-ABOVE'!E112+'C-BELOW'!E102</f>
        <v>0</v>
      </c>
      <c r="F112" s="2">
        <f>'C-ABOVE'!F112+'C-BELOW'!F102</f>
        <v>3</v>
      </c>
      <c r="G112" s="2">
        <f>'C-ABOVE'!G112+'C-BELOW'!G102</f>
        <v>5607</v>
      </c>
      <c r="H112" s="2">
        <f>'C-ABOVE'!H112+'C-BELOW'!H102</f>
        <v>38792</v>
      </c>
      <c r="I112" s="2">
        <f>'C-ABOVE'!I112+'C-BELOW'!I102</f>
        <v>6253</v>
      </c>
      <c r="J112" s="2">
        <f>'C-ABOVE'!J112+'C-BELOW'!J102</f>
        <v>326</v>
      </c>
      <c r="K112" s="2">
        <f>'C-ABOVE'!K112+'C-BELOW'!K102</f>
        <v>0</v>
      </c>
      <c r="L112" s="2">
        <f>'C-ABOVE'!L112+'C-BELOW'!L102</f>
        <v>0</v>
      </c>
      <c r="M112" s="2">
        <f>'C-ABOVE'!M112+'C-BELOW'!M102</f>
        <v>0</v>
      </c>
      <c r="N112" s="2">
        <f>SUM(B112:M112)</f>
        <v>50981</v>
      </c>
      <c r="O112" s="10">
        <f>N112/O31</f>
        <v>0.6362603898859297</v>
      </c>
      <c r="P112" s="5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</row>
    <row r="113" spans="1:37">
      <c r="A113" s="5">
        <v>1975</v>
      </c>
      <c r="B113" s="2">
        <f>'C-ABOVE'!B113+'C-BELOW'!B103</f>
        <v>0</v>
      </c>
      <c r="C113" s="2">
        <f>'C-ABOVE'!C113+'C-BELOW'!C103</f>
        <v>0</v>
      </c>
      <c r="D113" s="2">
        <f>'C-ABOVE'!D113+'C-BELOW'!D103</f>
        <v>0</v>
      </c>
      <c r="E113" s="2">
        <f>'C-ABOVE'!E113+'C-BELOW'!E103</f>
        <v>0</v>
      </c>
      <c r="F113" s="2">
        <f>'C-ABOVE'!F113+'C-BELOW'!F103</f>
        <v>47</v>
      </c>
      <c r="G113" s="2">
        <f>'C-ABOVE'!G113+'C-BELOW'!G103</f>
        <v>0</v>
      </c>
      <c r="H113" s="2">
        <f>'C-ABOVE'!H113+'C-BELOW'!H103</f>
        <v>31417</v>
      </c>
      <c r="I113" s="2">
        <f>'C-ABOVE'!I113+'C-BELOW'!I103</f>
        <v>17189</v>
      </c>
      <c r="J113" s="2">
        <f>'C-ABOVE'!J113+'C-BELOW'!J103</f>
        <v>466</v>
      </c>
      <c r="K113" s="2">
        <f>'C-ABOVE'!K113+'C-BELOW'!K103</f>
        <v>0</v>
      </c>
      <c r="L113" s="2">
        <f>'C-ABOVE'!L113+'C-BELOW'!L103</f>
        <v>0</v>
      </c>
      <c r="M113" s="2">
        <f>'C-ABOVE'!M113+'C-BELOW'!M103</f>
        <v>0</v>
      </c>
      <c r="N113" s="2">
        <f>SUM(B113:M113)</f>
        <v>49119</v>
      </c>
      <c r="O113" s="10">
        <f>N113/O32</f>
        <v>0.61727448664136531</v>
      </c>
      <c r="P113" s="5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</row>
    <row r="114" spans="1:37">
      <c r="A114" s="5"/>
      <c r="B114" s="2">
        <f>'C-ABOVE'!B114+'C-BELOW'!B104</f>
        <v>0</v>
      </c>
      <c r="C114" s="2">
        <f>'C-ABOVE'!C114+'C-BELOW'!C104</f>
        <v>0</v>
      </c>
      <c r="D114" s="2">
        <f>'C-ABOVE'!D114+'C-BELOW'!D104</f>
        <v>0</v>
      </c>
      <c r="E114" s="2">
        <f>'C-ABOVE'!E114+'C-BELOW'!E104</f>
        <v>0</v>
      </c>
      <c r="F114" s="2">
        <f>'C-ABOVE'!F114+'C-BELOW'!F104</f>
        <v>0</v>
      </c>
      <c r="G114" s="2">
        <f>'C-ABOVE'!G114+'C-BELOW'!G104</f>
        <v>0</v>
      </c>
      <c r="H114" s="2">
        <f>'C-ABOVE'!H114+'C-BELOW'!H104</f>
        <v>0</v>
      </c>
      <c r="I114" s="2">
        <f>'C-ABOVE'!I114+'C-BELOW'!I104</f>
        <v>0</v>
      </c>
      <c r="J114" s="2">
        <f>'C-ABOVE'!J114+'C-BELOW'!J104</f>
        <v>0</v>
      </c>
      <c r="K114" s="2">
        <f>'C-ABOVE'!K114+'C-BELOW'!K104</f>
        <v>0</v>
      </c>
      <c r="L114" s="2">
        <f>'C-ABOVE'!L114+'C-BELOW'!L104</f>
        <v>0</v>
      </c>
      <c r="M114" s="2">
        <f>'C-ABOVE'!M114+'C-BELOW'!M104</f>
        <v>0</v>
      </c>
      <c r="N114" s="2"/>
      <c r="O114" s="10"/>
      <c r="P114" s="5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</row>
    <row r="115" spans="1:37">
      <c r="A115" s="5">
        <v>1976</v>
      </c>
      <c r="B115" s="2">
        <f>'C-ABOVE'!B115+'C-BELOW'!B105</f>
        <v>0</v>
      </c>
      <c r="C115" s="2">
        <f>'C-ABOVE'!C115+'C-BELOW'!C105</f>
        <v>0</v>
      </c>
      <c r="D115" s="2">
        <f>'C-ABOVE'!D115+'C-BELOW'!D105</f>
        <v>0</v>
      </c>
      <c r="E115" s="2">
        <f>'C-ABOVE'!E115+'C-BELOW'!E105</f>
        <v>0</v>
      </c>
      <c r="F115" s="2">
        <f>'C-ABOVE'!F115+'C-BELOW'!F105</f>
        <v>0</v>
      </c>
      <c r="G115" s="2">
        <f>'C-ABOVE'!G115+'C-BELOW'!G105</f>
        <v>7920</v>
      </c>
      <c r="H115" s="2">
        <f>'C-ABOVE'!H115+'C-BELOW'!H105</f>
        <v>34401</v>
      </c>
      <c r="I115" s="2">
        <f>'C-ABOVE'!I115+'C-BELOW'!I105</f>
        <v>24586</v>
      </c>
      <c r="J115" s="2">
        <f>'C-ABOVE'!J115+'C-BELOW'!J105</f>
        <v>1729</v>
      </c>
      <c r="K115" s="2">
        <f>'C-ABOVE'!K115+'C-BELOW'!K105</f>
        <v>0</v>
      </c>
      <c r="L115" s="2">
        <f>'C-ABOVE'!L115+'C-BELOW'!L105</f>
        <v>0</v>
      </c>
      <c r="M115" s="2">
        <f>'C-ABOVE'!M115+'C-BELOW'!M105</f>
        <v>0</v>
      </c>
      <c r="N115" s="2">
        <f>SUM(B115:M115)</f>
        <v>68636</v>
      </c>
      <c r="O115" s="10">
        <f>N115/O34</f>
        <v>0.6216691121859319</v>
      </c>
      <c r="P115" s="5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</row>
    <row r="116" spans="1:37">
      <c r="A116" s="5">
        <v>1977</v>
      </c>
      <c r="B116" s="2">
        <f>'C-ABOVE'!B116+'C-BELOW'!B106</f>
        <v>0</v>
      </c>
      <c r="C116" s="2">
        <f>'C-ABOVE'!C116+'C-BELOW'!C106</f>
        <v>0</v>
      </c>
      <c r="D116" s="2">
        <f>'C-ABOVE'!D116+'C-BELOW'!D106</f>
        <v>0</v>
      </c>
      <c r="E116" s="2">
        <f>'C-ABOVE'!E116+'C-BELOW'!E106</f>
        <v>0</v>
      </c>
      <c r="F116" s="2">
        <f>'C-ABOVE'!F116+'C-BELOW'!F106</f>
        <v>12</v>
      </c>
      <c r="G116" s="2">
        <f>'C-ABOVE'!G116+'C-BELOW'!G106</f>
        <v>69</v>
      </c>
      <c r="H116" s="2">
        <f>'C-ABOVE'!H116+'C-BELOW'!H106</f>
        <v>28042</v>
      </c>
      <c r="I116" s="2">
        <f>'C-ABOVE'!I116+'C-BELOW'!I106</f>
        <v>2565</v>
      </c>
      <c r="J116" s="2">
        <f>'C-ABOVE'!J116+'C-BELOW'!J106</f>
        <v>0</v>
      </c>
      <c r="K116" s="2">
        <f>'C-ABOVE'!K116+'C-BELOW'!K106</f>
        <v>0</v>
      </c>
      <c r="L116" s="2">
        <f>'C-ABOVE'!L116+'C-BELOW'!L106</f>
        <v>0</v>
      </c>
      <c r="M116" s="2">
        <f>'C-ABOVE'!M116+'C-BELOW'!M106</f>
        <v>0</v>
      </c>
      <c r="N116" s="2">
        <f>SUM(B116:M116)</f>
        <v>30688</v>
      </c>
      <c r="O116" s="10">
        <f>N116/O35</f>
        <v>0.5170421040217007</v>
      </c>
      <c r="P116" s="5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</row>
    <row r="117" spans="1:37">
      <c r="A117" s="5">
        <v>1978</v>
      </c>
      <c r="B117" s="2">
        <f>'C-ABOVE'!B117+'C-BELOW'!B107</f>
        <v>0</v>
      </c>
      <c r="C117" s="2">
        <f>'C-ABOVE'!C117+'C-BELOW'!C107</f>
        <v>0</v>
      </c>
      <c r="D117" s="2">
        <f>'C-ABOVE'!D117+'C-BELOW'!D107</f>
        <v>0</v>
      </c>
      <c r="E117" s="2">
        <f>'C-ABOVE'!E117+'C-BELOW'!E107</f>
        <v>0</v>
      </c>
      <c r="F117" s="2">
        <f>'C-ABOVE'!F117+'C-BELOW'!F107</f>
        <v>0</v>
      </c>
      <c r="G117" s="2">
        <f>'C-ABOVE'!G117+'C-BELOW'!G107</f>
        <v>361</v>
      </c>
      <c r="H117" s="2">
        <f>'C-ABOVE'!H117+'C-BELOW'!H107</f>
        <v>17175</v>
      </c>
      <c r="I117" s="2">
        <f>'C-ABOVE'!I117+'C-BELOW'!I107</f>
        <v>14315</v>
      </c>
      <c r="J117" s="2">
        <f>'C-ABOVE'!J117+'C-BELOW'!J107</f>
        <v>2199</v>
      </c>
      <c r="K117" s="2">
        <f>'C-ABOVE'!K117+'C-BELOW'!K107</f>
        <v>0</v>
      </c>
      <c r="L117" s="2">
        <f>'C-ABOVE'!L117+'C-BELOW'!L107</f>
        <v>0</v>
      </c>
      <c r="M117" s="2">
        <f>'C-ABOVE'!M117+'C-BELOW'!M107</f>
        <v>0</v>
      </c>
      <c r="N117" s="2">
        <f>SUM(B117:M117)</f>
        <v>34050</v>
      </c>
      <c r="O117" s="10">
        <f>N117/O36</f>
        <v>0.47951668098410061</v>
      </c>
      <c r="P117" s="5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</row>
    <row r="118" spans="1:37">
      <c r="A118" s="5">
        <v>1979</v>
      </c>
      <c r="B118" s="2">
        <f>'C-ABOVE'!B118+'C-BELOW'!B108</f>
        <v>0</v>
      </c>
      <c r="C118" s="2">
        <f>'C-ABOVE'!C118+'C-BELOW'!C108</f>
        <v>0</v>
      </c>
      <c r="D118" s="2">
        <f>'C-ABOVE'!D118+'C-BELOW'!D108</f>
        <v>0</v>
      </c>
      <c r="E118" s="2">
        <f>'C-ABOVE'!E118+'C-BELOW'!E108</f>
        <v>0</v>
      </c>
      <c r="F118" s="2">
        <f>'C-ABOVE'!F118+'C-BELOW'!F108</f>
        <v>4</v>
      </c>
      <c r="G118" s="2">
        <f>'C-ABOVE'!G118+'C-BELOW'!G108</f>
        <v>44</v>
      </c>
      <c r="H118" s="2">
        <f>'C-ABOVE'!H118+'C-BELOW'!H108</f>
        <v>6500</v>
      </c>
      <c r="I118" s="2">
        <f>'C-ABOVE'!I118+'C-BELOW'!I108</f>
        <v>21181</v>
      </c>
      <c r="J118" s="2">
        <f>'C-ABOVE'!J118+'C-BELOW'!J108</f>
        <v>1047</v>
      </c>
      <c r="K118" s="2">
        <f>'C-ABOVE'!K118+'C-BELOW'!K108</f>
        <v>0</v>
      </c>
      <c r="L118" s="2">
        <f>'C-ABOVE'!L118+'C-BELOW'!L108</f>
        <v>0</v>
      </c>
      <c r="M118" s="2">
        <f>'C-ABOVE'!M118+'C-BELOW'!M108</f>
        <v>0</v>
      </c>
      <c r="N118" s="2">
        <f>SUM(B118:M118)</f>
        <v>28776</v>
      </c>
      <c r="O118" s="10">
        <f>N118/O37</f>
        <v>0.50548948653538739</v>
      </c>
      <c r="P118" s="5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</row>
    <row r="119" spans="1:37">
      <c r="A119" s="5">
        <v>1978</v>
      </c>
      <c r="B119" s="2">
        <f>'C-ABOVE'!B119+'C-BELOW'!B109</f>
        <v>0</v>
      </c>
      <c r="C119" s="2">
        <f>'C-ABOVE'!C119+'C-BELOW'!C109</f>
        <v>0</v>
      </c>
      <c r="D119" s="2">
        <f>'C-ABOVE'!D119+'C-BELOW'!D109</f>
        <v>0</v>
      </c>
      <c r="E119" s="2">
        <f>'C-ABOVE'!E119+'C-BELOW'!E109</f>
        <v>0</v>
      </c>
      <c r="F119" s="2">
        <f>'C-ABOVE'!F119+'C-BELOW'!F109</f>
        <v>0</v>
      </c>
      <c r="G119" s="2">
        <f>'C-ABOVE'!G119+'C-BELOW'!G109</f>
        <v>881</v>
      </c>
      <c r="H119" s="2">
        <f>'C-ABOVE'!H119+'C-BELOW'!H109</f>
        <v>36167</v>
      </c>
      <c r="I119" s="2">
        <f>'C-ABOVE'!I119+'C-BELOW'!I109</f>
        <v>11342</v>
      </c>
      <c r="J119" s="2">
        <f>'C-ABOVE'!J119+'C-BELOW'!J109</f>
        <v>467</v>
      </c>
      <c r="K119" s="2">
        <f>'C-ABOVE'!K119+'C-BELOW'!K109</f>
        <v>0</v>
      </c>
      <c r="L119" s="2">
        <f>'C-ABOVE'!L119+'C-BELOW'!L109</f>
        <v>0</v>
      </c>
      <c r="M119" s="2">
        <f>'C-ABOVE'!M119+'C-BELOW'!M109</f>
        <v>0</v>
      </c>
      <c r="N119" s="2">
        <f>SUM(B119:M119)</f>
        <v>48857</v>
      </c>
      <c r="O119" s="10">
        <f>N119/O38</f>
        <v>0.58518385435381481</v>
      </c>
      <c r="P119" s="5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</row>
    <row r="120" spans="1:37">
      <c r="A120" s="5"/>
      <c r="B120" s="2">
        <f>'C-ABOVE'!B120+'C-BELOW'!B110</f>
        <v>0</v>
      </c>
      <c r="C120" s="2">
        <f>'C-ABOVE'!C120+'C-BELOW'!C110</f>
        <v>0</v>
      </c>
      <c r="D120" s="2">
        <f>'C-ABOVE'!D120+'C-BELOW'!D110</f>
        <v>0</v>
      </c>
      <c r="E120" s="2">
        <f>'C-ABOVE'!E120+'C-BELOW'!E110</f>
        <v>0</v>
      </c>
      <c r="F120" s="2">
        <f>'C-ABOVE'!F120+'C-BELOW'!F110</f>
        <v>0</v>
      </c>
      <c r="G120" s="2">
        <f>'C-ABOVE'!G120+'C-BELOW'!G110</f>
        <v>0</v>
      </c>
      <c r="H120" s="2">
        <f>'C-ABOVE'!H120+'C-BELOW'!H110</f>
        <v>0</v>
      </c>
      <c r="I120" s="2">
        <f>'C-ABOVE'!I120+'C-BELOW'!I110</f>
        <v>0</v>
      </c>
      <c r="J120" s="2">
        <f>'C-ABOVE'!J120+'C-BELOW'!J110</f>
        <v>0</v>
      </c>
      <c r="K120" s="2">
        <f>'C-ABOVE'!K120+'C-BELOW'!K110</f>
        <v>0</v>
      </c>
      <c r="L120" s="2">
        <f>'C-ABOVE'!L120+'C-BELOW'!L110</f>
        <v>0</v>
      </c>
      <c r="M120" s="2">
        <f>'C-ABOVE'!M120+'C-BELOW'!M110</f>
        <v>0</v>
      </c>
      <c r="N120" s="2"/>
      <c r="O120" s="10"/>
      <c r="P120" s="5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</row>
    <row r="121" spans="1:37">
      <c r="A121" s="5">
        <v>1981</v>
      </c>
      <c r="B121" s="2">
        <f>'C-ABOVE'!B121+'C-BELOW'!B111</f>
        <v>0</v>
      </c>
      <c r="C121" s="2">
        <f>'C-ABOVE'!C121+'C-BELOW'!C111</f>
        <v>0</v>
      </c>
      <c r="D121" s="2">
        <f>'C-ABOVE'!D121+'C-BELOW'!D111</f>
        <v>0</v>
      </c>
      <c r="E121" s="2">
        <f>'C-ABOVE'!E121+'C-BELOW'!E111</f>
        <v>16</v>
      </c>
      <c r="F121" s="2">
        <f>'C-ABOVE'!F121+'C-BELOW'!F111</f>
        <v>0</v>
      </c>
      <c r="G121" s="2">
        <f>'C-ABOVE'!G121+'C-BELOW'!G111</f>
        <v>5113</v>
      </c>
      <c r="H121" s="2">
        <f>'C-ABOVE'!H121+'C-BELOW'!H111</f>
        <v>13228</v>
      </c>
      <c r="I121" s="2">
        <f>'C-ABOVE'!I121+'C-BELOW'!I111</f>
        <v>3807</v>
      </c>
      <c r="J121" s="2">
        <f>'C-ABOVE'!J121+'C-BELOW'!J111</f>
        <v>640</v>
      </c>
      <c r="K121" s="2">
        <f>'C-ABOVE'!K121+'C-BELOW'!K111</f>
        <v>0</v>
      </c>
      <c r="L121" s="2">
        <f>'C-ABOVE'!L121+'C-BELOW'!L111</f>
        <v>0</v>
      </c>
      <c r="M121" s="2">
        <f>'C-ABOVE'!M121+'C-BELOW'!M111</f>
        <v>0</v>
      </c>
      <c r="N121" s="2">
        <f>SUM(B121:M121)</f>
        <v>22804</v>
      </c>
      <c r="O121" s="10">
        <f>N121/O40</f>
        <v>0.43303393403087675</v>
      </c>
      <c r="P121" s="5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</row>
    <row r="122" spans="1:37">
      <c r="A122" s="5">
        <v>1982</v>
      </c>
      <c r="B122" s="2">
        <f>'C-ABOVE'!B122+'C-BELOW'!B112</f>
        <v>0</v>
      </c>
      <c r="C122" s="2">
        <f>'C-ABOVE'!C122+'C-BELOW'!C112</f>
        <v>0</v>
      </c>
      <c r="D122" s="2">
        <f>'C-ABOVE'!D122+'C-BELOW'!D112</f>
        <v>0</v>
      </c>
      <c r="E122" s="2">
        <f>'C-ABOVE'!E122+'C-BELOW'!E112</f>
        <v>0</v>
      </c>
      <c r="F122" s="2">
        <f>'C-ABOVE'!F122+'C-BELOW'!F112</f>
        <v>0</v>
      </c>
      <c r="G122" s="2">
        <f>'C-ABOVE'!G122+'C-BELOW'!G112</f>
        <v>2</v>
      </c>
      <c r="H122" s="2">
        <f>'C-ABOVE'!H122+'C-BELOW'!H112</f>
        <v>14508</v>
      </c>
      <c r="I122" s="2">
        <f>'C-ABOVE'!I122+'C-BELOW'!I112</f>
        <v>15477</v>
      </c>
      <c r="J122" s="2">
        <f>'C-ABOVE'!J122+'C-BELOW'!J112</f>
        <v>723</v>
      </c>
      <c r="K122" s="2">
        <f>'C-ABOVE'!K122+'C-BELOW'!K112</f>
        <v>0</v>
      </c>
      <c r="L122" s="2">
        <f>'C-ABOVE'!L122+'C-BELOW'!L112</f>
        <v>0</v>
      </c>
      <c r="M122" s="2">
        <f>'C-ABOVE'!M122+'C-BELOW'!M112</f>
        <v>0</v>
      </c>
      <c r="N122" s="2">
        <f>SUM(B122:M122)</f>
        <v>30710</v>
      </c>
      <c r="O122" s="10">
        <f>N122/O41</f>
        <v>0.4622493828647119</v>
      </c>
      <c r="P122" s="5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</row>
    <row r="123" spans="1:37">
      <c r="A123" s="5">
        <v>1983</v>
      </c>
      <c r="B123" s="2">
        <f>'C-ABOVE'!B123+'C-BELOW'!B113</f>
        <v>0</v>
      </c>
      <c r="C123" s="2">
        <f>'C-ABOVE'!C123+'C-BELOW'!C113</f>
        <v>0</v>
      </c>
      <c r="D123" s="2">
        <f>'C-ABOVE'!D123+'C-BELOW'!D113</f>
        <v>0</v>
      </c>
      <c r="E123" s="2">
        <f>'C-ABOVE'!E123+'C-BELOW'!E113</f>
        <v>0</v>
      </c>
      <c r="F123" s="2">
        <f>'C-ABOVE'!F123+'C-BELOW'!F113</f>
        <v>0</v>
      </c>
      <c r="G123" s="2">
        <f>'C-ABOVE'!G123+'C-BELOW'!G113</f>
        <v>212</v>
      </c>
      <c r="H123" s="2">
        <f>'C-ABOVE'!H123+'C-BELOW'!H113</f>
        <v>28247</v>
      </c>
      <c r="I123" s="2">
        <f>'C-ABOVE'!I123+'C-BELOW'!I113</f>
        <v>17240</v>
      </c>
      <c r="J123" s="2">
        <f>'C-ABOVE'!J123+'C-BELOW'!J113</f>
        <v>2052</v>
      </c>
      <c r="K123" s="2">
        <f>'C-ABOVE'!K123+'C-BELOW'!K113</f>
        <v>0</v>
      </c>
      <c r="L123" s="2">
        <f>'C-ABOVE'!L123+'C-BELOW'!L113</f>
        <v>0</v>
      </c>
      <c r="M123" s="2">
        <f>'C-ABOVE'!M123+'C-BELOW'!M113</f>
        <v>0</v>
      </c>
      <c r="N123" s="2">
        <f>SUM(B123:M123)</f>
        <v>47751</v>
      </c>
      <c r="O123" s="10">
        <f>N123/O42</f>
        <v>0.56870801772188084</v>
      </c>
      <c r="P123" s="5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</row>
    <row r="124" spans="1:37">
      <c r="A124" s="5">
        <v>1984</v>
      </c>
      <c r="B124" s="2">
        <f>'C-ABOVE'!B124+'C-BELOW'!B114</f>
        <v>0</v>
      </c>
      <c r="C124" s="2">
        <f>'C-ABOVE'!C124+'C-BELOW'!C114</f>
        <v>0</v>
      </c>
      <c r="D124" s="2">
        <f>'C-ABOVE'!D124+'C-BELOW'!D114</f>
        <v>0</v>
      </c>
      <c r="E124" s="2">
        <f>'C-ABOVE'!E124+'C-BELOW'!E114</f>
        <v>0</v>
      </c>
      <c r="F124" s="2">
        <f>'C-ABOVE'!F124+'C-BELOW'!F114</f>
        <v>0</v>
      </c>
      <c r="G124" s="2">
        <f>'C-ABOVE'!G124+'C-BELOW'!G114</f>
        <v>25</v>
      </c>
      <c r="H124" s="2">
        <f>'C-ABOVE'!H124+'C-BELOW'!H114</f>
        <v>27709</v>
      </c>
      <c r="I124" s="2">
        <f>'C-ABOVE'!I124+'C-BELOW'!I114</f>
        <v>18447</v>
      </c>
      <c r="J124" s="2">
        <f>'C-ABOVE'!J124+'C-BELOW'!J114</f>
        <v>1544</v>
      </c>
      <c r="K124" s="2">
        <f>'C-ABOVE'!K124+'C-BELOW'!K114</f>
        <v>0</v>
      </c>
      <c r="L124" s="2">
        <f>'C-ABOVE'!L124+'C-BELOW'!L114</f>
        <v>0</v>
      </c>
      <c r="M124" s="2">
        <f>'C-ABOVE'!M124+'C-BELOW'!M114</f>
        <v>0</v>
      </c>
      <c r="N124" s="2">
        <f>SUM(B124:M124)</f>
        <v>47725</v>
      </c>
      <c r="O124" s="10">
        <f>N124/O43</f>
        <v>0.56753317794796176</v>
      </c>
      <c r="P124" s="5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</row>
    <row r="125" spans="1:37">
      <c r="A125" s="5">
        <v>1985</v>
      </c>
      <c r="B125" s="2">
        <f>'C-ABOVE'!B125+'C-BELOW'!B115</f>
        <v>0</v>
      </c>
      <c r="C125" s="2">
        <f>'C-ABOVE'!C125+'C-BELOW'!C115</f>
        <v>0</v>
      </c>
      <c r="D125" s="2">
        <f>'C-ABOVE'!D125+'C-BELOW'!D115</f>
        <v>0</v>
      </c>
      <c r="E125" s="2">
        <f>'C-ABOVE'!E125+'C-BELOW'!E115</f>
        <v>0</v>
      </c>
      <c r="F125" s="2">
        <f>'C-ABOVE'!F125+'C-BELOW'!F115</f>
        <v>0</v>
      </c>
      <c r="G125" s="2">
        <f>'C-ABOVE'!G125+'C-BELOW'!G115</f>
        <v>2491</v>
      </c>
      <c r="H125" s="2">
        <f>'C-ABOVE'!H125+'C-BELOW'!H115</f>
        <v>21664</v>
      </c>
      <c r="I125" s="2">
        <f>'C-ABOVE'!I125+'C-BELOW'!I115</f>
        <v>2816</v>
      </c>
      <c r="J125" s="2">
        <f>'C-ABOVE'!J125+'C-BELOW'!J115</f>
        <v>1020</v>
      </c>
      <c r="K125" s="2">
        <f>'C-ABOVE'!K125+'C-BELOW'!K115</f>
        <v>0</v>
      </c>
      <c r="L125" s="2">
        <f>'C-ABOVE'!L125+'C-BELOW'!L115</f>
        <v>0</v>
      </c>
      <c r="M125" s="2">
        <f>'C-ABOVE'!M125+'C-BELOW'!M115</f>
        <v>0</v>
      </c>
      <c r="N125" s="2">
        <f>SUM(B125:M125)</f>
        <v>27991</v>
      </c>
      <c r="O125" s="10">
        <f>N125/O44</f>
        <v>0.46395716961429445</v>
      </c>
      <c r="P125" s="5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</row>
    <row r="126" spans="1:37">
      <c r="A126" s="5"/>
      <c r="B126" s="2">
        <f>'C-ABOVE'!B126+'C-BELOW'!B116</f>
        <v>0</v>
      </c>
      <c r="C126" s="2">
        <f>'C-ABOVE'!C126+'C-BELOW'!C116</f>
        <v>0</v>
      </c>
      <c r="D126" s="2">
        <f>'C-ABOVE'!D126+'C-BELOW'!D116</f>
        <v>0</v>
      </c>
      <c r="E126" s="2">
        <f>'C-ABOVE'!E126+'C-BELOW'!E116</f>
        <v>0</v>
      </c>
      <c r="F126" s="2">
        <f>'C-ABOVE'!F126+'C-BELOW'!F116</f>
        <v>0</v>
      </c>
      <c r="G126" s="2">
        <f>'C-ABOVE'!G126+'C-BELOW'!G116</f>
        <v>0</v>
      </c>
      <c r="H126" s="2">
        <f>'C-ABOVE'!H126+'C-BELOW'!H116</f>
        <v>0</v>
      </c>
      <c r="I126" s="2">
        <f>'C-ABOVE'!I126+'C-BELOW'!I116</f>
        <v>0</v>
      </c>
      <c r="J126" s="2">
        <f>'C-ABOVE'!J126+'C-BELOW'!J116</f>
        <v>0</v>
      </c>
      <c r="K126" s="2">
        <f>'C-ABOVE'!K126+'C-BELOW'!K116</f>
        <v>0</v>
      </c>
      <c r="L126" s="2">
        <f>'C-ABOVE'!L126+'C-BELOW'!L116</f>
        <v>0</v>
      </c>
      <c r="M126" s="2">
        <f>'C-ABOVE'!M126+'C-BELOW'!M116</f>
        <v>0</v>
      </c>
      <c r="N126" s="2"/>
      <c r="O126" s="10"/>
      <c r="P126" s="5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</row>
    <row r="127" spans="1:37">
      <c r="A127" s="5">
        <v>1986</v>
      </c>
      <c r="B127" s="2">
        <f>'C-ABOVE'!B127+'C-BELOW'!B117</f>
        <v>0</v>
      </c>
      <c r="C127" s="2">
        <f>'C-ABOVE'!C127+'C-BELOW'!C117</f>
        <v>0</v>
      </c>
      <c r="D127" s="2">
        <f>'C-ABOVE'!D127+'C-BELOW'!D117</f>
        <v>0</v>
      </c>
      <c r="E127" s="2">
        <f>'C-ABOVE'!E127+'C-BELOW'!E117</f>
        <v>0</v>
      </c>
      <c r="F127" s="2">
        <f>'C-ABOVE'!F127+'C-BELOW'!F117</f>
        <v>0</v>
      </c>
      <c r="G127" s="2">
        <f>'C-ABOVE'!G127+'C-BELOW'!G117</f>
        <v>9611</v>
      </c>
      <c r="H127" s="2">
        <f>'C-ABOVE'!H127+'C-BELOW'!H117</f>
        <v>19915</v>
      </c>
      <c r="I127" s="2">
        <f>'C-ABOVE'!I127+'C-BELOW'!I117</f>
        <v>4225</v>
      </c>
      <c r="J127" s="2">
        <f>'C-ABOVE'!J127+'C-BELOW'!J117</f>
        <v>51</v>
      </c>
      <c r="K127" s="2">
        <f>'C-ABOVE'!K127+'C-BELOW'!K117</f>
        <v>0</v>
      </c>
      <c r="L127" s="2">
        <f>'C-ABOVE'!L127+'C-BELOW'!L117</f>
        <v>0</v>
      </c>
      <c r="M127" s="2">
        <f>'C-ABOVE'!M127+'C-BELOW'!M117</f>
        <v>0</v>
      </c>
      <c r="N127" s="2">
        <f>SUM(B127:M127)</f>
        <v>33802</v>
      </c>
      <c r="O127" s="10">
        <f>N127/O46</f>
        <v>0.48894160531150099</v>
      </c>
      <c r="P127" s="5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</row>
    <row r="128" spans="1:37">
      <c r="A128" s="5">
        <v>1987</v>
      </c>
      <c r="B128" s="2">
        <f>'C-ABOVE'!B128+'C-BELOW'!B118</f>
        <v>0</v>
      </c>
      <c r="C128" s="2">
        <f>'C-ABOVE'!C128+'C-BELOW'!C118</f>
        <v>0</v>
      </c>
      <c r="D128" s="2">
        <f>'C-ABOVE'!D128+'C-BELOW'!D118</f>
        <v>0</v>
      </c>
      <c r="E128" s="2">
        <f>'C-ABOVE'!E128+'C-BELOW'!E118</f>
        <v>0</v>
      </c>
      <c r="F128" s="2">
        <f>'C-ABOVE'!F128+'C-BELOW'!F118</f>
        <v>0</v>
      </c>
      <c r="G128" s="2">
        <f>'C-ABOVE'!G128+'C-BELOW'!G118</f>
        <v>5394</v>
      </c>
      <c r="H128" s="2">
        <f>'C-ABOVE'!H128+'C-BELOW'!H118</f>
        <v>22979</v>
      </c>
      <c r="I128" s="2">
        <f>'C-ABOVE'!I128+'C-BELOW'!I118</f>
        <v>7097</v>
      </c>
      <c r="J128" s="2">
        <f>'C-ABOVE'!J128+'C-BELOW'!J118</f>
        <v>248</v>
      </c>
      <c r="K128" s="2">
        <f>'C-ABOVE'!K128+'C-BELOW'!K118</f>
        <v>0</v>
      </c>
      <c r="L128" s="2">
        <f>'C-ABOVE'!L128+'C-BELOW'!L118</f>
        <v>0</v>
      </c>
      <c r="M128" s="2">
        <f>'C-ABOVE'!M128+'C-BELOW'!M118</f>
        <v>0</v>
      </c>
      <c r="N128" s="2">
        <f>SUM(B128:M128)</f>
        <v>35718</v>
      </c>
      <c r="O128" s="10">
        <f>N128/O47</f>
        <v>0.53046009445451037</v>
      </c>
      <c r="P128" s="5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</row>
    <row r="129" spans="1:37">
      <c r="A129" s="5">
        <v>1988</v>
      </c>
      <c r="B129" s="2">
        <f>'C-ABOVE'!B129+'C-BELOW'!B119</f>
        <v>0</v>
      </c>
      <c r="C129" s="2">
        <f>'C-ABOVE'!C129+'C-BELOW'!C119</f>
        <v>0</v>
      </c>
      <c r="D129" s="2">
        <f>'C-ABOVE'!D129+'C-BELOW'!D119</f>
        <v>0</v>
      </c>
      <c r="E129" s="2">
        <f>'C-ABOVE'!E129+'C-BELOW'!E119</f>
        <v>0</v>
      </c>
      <c r="F129" s="2">
        <f>'C-ABOVE'!F129+'C-BELOW'!F119</f>
        <v>0</v>
      </c>
      <c r="G129" s="2">
        <f>'C-ABOVE'!G129+'C-BELOW'!G119</f>
        <v>17525</v>
      </c>
      <c r="H129" s="2">
        <f>'C-ABOVE'!H129+'C-BELOW'!H119</f>
        <v>17277</v>
      </c>
      <c r="I129" s="2">
        <f>'C-ABOVE'!I129+'C-BELOW'!I119</f>
        <v>14992</v>
      </c>
      <c r="J129" s="2">
        <f>'C-ABOVE'!J129+'C-BELOW'!J119</f>
        <v>802</v>
      </c>
      <c r="K129" s="2">
        <f>'C-ABOVE'!K129+'C-BELOW'!K119</f>
        <v>0</v>
      </c>
      <c r="L129" s="2">
        <f>'C-ABOVE'!L129+'C-BELOW'!L119</f>
        <v>0</v>
      </c>
      <c r="M129" s="2">
        <f>'C-ABOVE'!M129+'C-BELOW'!M119</f>
        <v>0</v>
      </c>
      <c r="N129" s="2">
        <f>SUM(B129:M129)</f>
        <v>50596</v>
      </c>
      <c r="O129" s="10">
        <f>N129/O48</f>
        <v>0.56088773598501229</v>
      </c>
      <c r="P129" s="5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</row>
    <row r="130" spans="1:37">
      <c r="A130" s="5">
        <v>1989</v>
      </c>
      <c r="B130" s="2">
        <f>'C-ABOVE'!B130+'C-BELOW'!B120</f>
        <v>0</v>
      </c>
      <c r="C130" s="2">
        <f>'C-ABOVE'!C130+'C-BELOW'!C120</f>
        <v>0</v>
      </c>
      <c r="D130" s="2">
        <f>'C-ABOVE'!D130+'C-BELOW'!D120</f>
        <v>0</v>
      </c>
      <c r="E130" s="2">
        <f>'C-ABOVE'!E130+'C-BELOW'!E120</f>
        <v>0</v>
      </c>
      <c r="F130" s="2">
        <f>'C-ABOVE'!F130+'C-BELOW'!F120</f>
        <v>0</v>
      </c>
      <c r="G130" s="2">
        <f>'C-ABOVE'!G130+'C-BELOW'!G120</f>
        <v>1077</v>
      </c>
      <c r="H130" s="2">
        <f>'C-ABOVE'!H130+'C-BELOW'!H120</f>
        <v>22890</v>
      </c>
      <c r="I130" s="2">
        <f>'C-ABOVE'!I130+'C-BELOW'!I120</f>
        <v>15045</v>
      </c>
      <c r="J130" s="2">
        <f>'C-ABOVE'!J130+'C-BELOW'!J120</f>
        <v>0</v>
      </c>
      <c r="K130" s="2">
        <f>'C-ABOVE'!K130+'C-BELOW'!K120</f>
        <v>0</v>
      </c>
      <c r="L130" s="2">
        <f>'C-ABOVE'!L130+'C-BELOW'!L120</f>
        <v>0</v>
      </c>
      <c r="M130" s="2">
        <f>'C-ABOVE'!M130+'C-BELOW'!M120</f>
        <v>0</v>
      </c>
      <c r="N130" s="2">
        <f>SUM(B130:M130)</f>
        <v>39012</v>
      </c>
      <c r="O130" s="10">
        <f>N130/O49</f>
        <v>0.57023416259829862</v>
      </c>
      <c r="P130" s="5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</row>
    <row r="131" spans="1:37">
      <c r="A131" s="4">
        <v>1990</v>
      </c>
      <c r="B131" s="2">
        <f>'C-ABOVE'!B131+'C-BELOW'!B121</f>
        <v>0</v>
      </c>
      <c r="C131" s="2">
        <f>'C-ABOVE'!C131+'C-BELOW'!C121</f>
        <v>0</v>
      </c>
      <c r="D131" s="2">
        <f>'C-ABOVE'!D131+'C-BELOW'!D121</f>
        <v>0</v>
      </c>
      <c r="E131" s="2">
        <f>'C-ABOVE'!E131+'C-BELOW'!E121</f>
        <v>0</v>
      </c>
      <c r="F131" s="2">
        <f>'C-ABOVE'!F131+'C-BELOW'!F121</f>
        <v>0</v>
      </c>
      <c r="G131" s="2">
        <f>'C-ABOVE'!G131+'C-BELOW'!G121</f>
        <v>931</v>
      </c>
      <c r="H131" s="2">
        <f>'C-ABOVE'!H131+'C-BELOW'!H121</f>
        <v>23331</v>
      </c>
      <c r="I131" s="2">
        <f>'C-ABOVE'!I131+'C-BELOW'!I121</f>
        <v>15892</v>
      </c>
      <c r="J131" s="2">
        <f>'C-ABOVE'!J131+'C-BELOW'!J121</f>
        <v>3360</v>
      </c>
      <c r="K131" s="2">
        <f>'C-ABOVE'!K131+'C-BELOW'!K121</f>
        <v>0</v>
      </c>
      <c r="L131" s="2">
        <f>'C-ABOVE'!L131+'C-BELOW'!L121</f>
        <v>0</v>
      </c>
      <c r="M131" s="2">
        <f>'C-ABOVE'!M131+'C-BELOW'!M121</f>
        <v>0</v>
      </c>
      <c r="N131" s="2">
        <f>SUM(B131:M131)</f>
        <v>43514</v>
      </c>
      <c r="O131" s="10">
        <f>N131/O50</f>
        <v>0.5378140874315589</v>
      </c>
      <c r="P131" s="5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</row>
    <row r="132" spans="1:37">
      <c r="A132" s="5"/>
      <c r="B132" s="2">
        <f>'C-ABOVE'!B132+'C-BELOW'!B122</f>
        <v>0</v>
      </c>
      <c r="C132" s="2">
        <f>'C-ABOVE'!C132+'C-BELOW'!C122</f>
        <v>0</v>
      </c>
      <c r="D132" s="2">
        <f>'C-ABOVE'!D132+'C-BELOW'!D122</f>
        <v>0</v>
      </c>
      <c r="E132" s="2">
        <f>'C-ABOVE'!E132+'C-BELOW'!E122</f>
        <v>0</v>
      </c>
      <c r="F132" s="2">
        <f>'C-ABOVE'!F132+'C-BELOW'!F122</f>
        <v>0</v>
      </c>
      <c r="G132" s="2">
        <f>'C-ABOVE'!G132+'C-BELOW'!G122</f>
        <v>0</v>
      </c>
      <c r="H132" s="2">
        <f>'C-ABOVE'!H132+'C-BELOW'!H122</f>
        <v>0</v>
      </c>
      <c r="I132" s="2">
        <f>'C-ABOVE'!I132+'C-BELOW'!I122</f>
        <v>0</v>
      </c>
      <c r="J132" s="2">
        <f>'C-ABOVE'!J132+'C-BELOW'!J122</f>
        <v>0</v>
      </c>
      <c r="K132" s="2">
        <f>'C-ABOVE'!K132+'C-BELOW'!K122</f>
        <v>0</v>
      </c>
      <c r="L132" s="2">
        <f>'C-ABOVE'!L132+'C-BELOW'!L122</f>
        <v>0</v>
      </c>
      <c r="M132" s="2">
        <f>'C-ABOVE'!M132+'C-BELOW'!M122</f>
        <v>0</v>
      </c>
      <c r="N132" s="2"/>
      <c r="O132" s="10"/>
      <c r="P132" s="5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</row>
    <row r="133" spans="1:37">
      <c r="A133" s="5">
        <v>1991</v>
      </c>
      <c r="B133" s="2">
        <f>'C-ABOVE'!B133+'C-BELOW'!B123</f>
        <v>0</v>
      </c>
      <c r="C133" s="2">
        <f>'C-ABOVE'!C133+'C-BELOW'!C123</f>
        <v>0</v>
      </c>
      <c r="D133" s="2">
        <f>'C-ABOVE'!D133+'C-BELOW'!D123</f>
        <v>0</v>
      </c>
      <c r="E133" s="2">
        <f>'C-ABOVE'!E133+'C-BELOW'!E123</f>
        <v>0</v>
      </c>
      <c r="F133" s="2">
        <f>'C-ABOVE'!F133+'C-BELOW'!F123</f>
        <v>0</v>
      </c>
      <c r="G133" s="2">
        <f>'C-ABOVE'!G133+'C-BELOW'!G123</f>
        <v>6403</v>
      </c>
      <c r="H133" s="2">
        <f>'C-ABOVE'!H133+'C-BELOW'!H123</f>
        <v>18408</v>
      </c>
      <c r="I133" s="2">
        <f>'C-ABOVE'!I133+'C-BELOW'!I123</f>
        <v>7541</v>
      </c>
      <c r="J133" s="2">
        <f>'C-ABOVE'!J133+'C-BELOW'!J123</f>
        <v>0</v>
      </c>
      <c r="K133" s="2">
        <f>'C-ABOVE'!K133+'C-BELOW'!K123</f>
        <v>0</v>
      </c>
      <c r="L133" s="2">
        <f>'C-ABOVE'!L133+'C-BELOW'!L123</f>
        <v>0</v>
      </c>
      <c r="M133" s="2">
        <f>'C-ABOVE'!M133+'C-BELOW'!M123</f>
        <v>0</v>
      </c>
      <c r="N133" s="2">
        <f>SUM(B133:M133)</f>
        <v>32352</v>
      </c>
      <c r="O133" s="10">
        <f>N133/O52</f>
        <v>0.50463266261113715</v>
      </c>
      <c r="P133" s="5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</row>
    <row r="134" spans="1:37">
      <c r="A134" s="5">
        <v>1992</v>
      </c>
      <c r="B134" s="2">
        <f>'C-ABOVE'!B134+'C-BELOW'!B124</f>
        <v>0</v>
      </c>
      <c r="C134" s="2">
        <f>'C-ABOVE'!C134+'C-BELOW'!C124</f>
        <v>0</v>
      </c>
      <c r="D134" s="2">
        <f>'C-ABOVE'!D134+'C-BELOW'!D124</f>
        <v>0</v>
      </c>
      <c r="E134" s="2">
        <f>'C-ABOVE'!E134+'C-BELOW'!E124</f>
        <v>0</v>
      </c>
      <c r="F134" s="2">
        <f>'C-ABOVE'!F134+'C-BELOW'!F124</f>
        <v>0</v>
      </c>
      <c r="G134" s="2">
        <f>'C-ABOVE'!G134+'C-BELOW'!G124</f>
        <v>699</v>
      </c>
      <c r="H134" s="2">
        <f>'C-ABOVE'!H134+'C-BELOW'!H124</f>
        <v>2288</v>
      </c>
      <c r="I134" s="2">
        <f>'C-ABOVE'!I134+'C-BELOW'!I124</f>
        <v>1203</v>
      </c>
      <c r="J134" s="2">
        <f>'C-ABOVE'!J134+'C-BELOW'!J124</f>
        <v>58</v>
      </c>
      <c r="K134" s="2">
        <f>'C-ABOVE'!K134+'C-BELOW'!K124</f>
        <v>0</v>
      </c>
      <c r="L134" s="2">
        <f>'C-ABOVE'!L134+'C-BELOW'!L124</f>
        <v>0</v>
      </c>
      <c r="M134" s="2">
        <f>'C-ABOVE'!M134+'C-BELOW'!M124</f>
        <v>0</v>
      </c>
      <c r="N134" s="2">
        <f>SUM(B134:M134)</f>
        <v>4248</v>
      </c>
      <c r="O134" s="10">
        <f>N134/O53</f>
        <v>0.20902425822959209</v>
      </c>
      <c r="P134" s="5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</row>
    <row r="135" spans="1:37">
      <c r="A135" s="5">
        <v>1993</v>
      </c>
      <c r="B135" s="2">
        <f>'C-ABOVE'!B135+'C-BELOW'!B125</f>
        <v>0</v>
      </c>
      <c r="C135" s="2">
        <f>'C-ABOVE'!C135+'C-BELOW'!C125</f>
        <v>0</v>
      </c>
      <c r="D135" s="2">
        <f>'C-ABOVE'!D135+'C-BELOW'!D125</f>
        <v>0</v>
      </c>
      <c r="E135" s="2">
        <f>'C-ABOVE'!E135+'C-BELOW'!E125</f>
        <v>0</v>
      </c>
      <c r="F135" s="2">
        <f>'C-ABOVE'!F135+'C-BELOW'!F125</f>
        <v>0</v>
      </c>
      <c r="G135" s="2">
        <f>'C-ABOVE'!G135+'C-BELOW'!G125</f>
        <v>10</v>
      </c>
      <c r="H135" s="2">
        <f>'C-ABOVE'!H135+'C-BELOW'!H125</f>
        <v>0</v>
      </c>
      <c r="I135" s="2">
        <f>'C-ABOVE'!I135+'C-BELOW'!I125</f>
        <v>3156</v>
      </c>
      <c r="J135" s="2">
        <f>'C-ABOVE'!J135+'C-BELOW'!J125</f>
        <v>133</v>
      </c>
      <c r="K135" s="2">
        <f>'C-ABOVE'!K135+'C-BELOW'!K125</f>
        <v>0</v>
      </c>
      <c r="L135" s="2">
        <f>'C-ABOVE'!L135+'C-BELOW'!L125</f>
        <v>0</v>
      </c>
      <c r="M135" s="2">
        <f>'C-ABOVE'!M135+'C-BELOW'!M125</f>
        <v>0</v>
      </c>
      <c r="N135" s="2">
        <f>SUM(B135:M135)</f>
        <v>3299</v>
      </c>
      <c r="O135" s="10">
        <f>N135/O54</f>
        <v>0.10801519219435532</v>
      </c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</row>
    <row r="136" spans="1:37">
      <c r="A136" s="5">
        <v>1994</v>
      </c>
      <c r="B136" s="2">
        <f>'C-ABOVE'!B136+'C-BELOW'!B126</f>
        <v>0</v>
      </c>
      <c r="C136" s="2">
        <f>'C-ABOVE'!C136+'C-BELOW'!C126</f>
        <v>0</v>
      </c>
      <c r="D136" s="2">
        <f>'C-ABOVE'!D136+'C-BELOW'!D126</f>
        <v>0</v>
      </c>
      <c r="E136" s="2">
        <f>'C-ABOVE'!E136+'C-BELOW'!E126</f>
        <v>0</v>
      </c>
      <c r="F136" s="2">
        <f>'C-ABOVE'!F136+'C-BELOW'!F126</f>
        <v>0</v>
      </c>
      <c r="G136" s="2">
        <f>'C-ABOVE'!G136+'C-BELOW'!G126</f>
        <v>4418</v>
      </c>
      <c r="H136" s="2">
        <f>'C-ABOVE'!H136+'C-BELOW'!H126</f>
        <v>7746</v>
      </c>
      <c r="I136" s="2">
        <f>'C-ABOVE'!I136+'C-BELOW'!I126</f>
        <v>19014</v>
      </c>
      <c r="J136" s="2">
        <f>'C-ABOVE'!J136+'C-BELOW'!J126</f>
        <v>152</v>
      </c>
      <c r="K136" s="2">
        <f>'C-ABOVE'!K136+'C-BELOW'!K126</f>
        <v>0</v>
      </c>
      <c r="L136" s="2">
        <f>'C-ABOVE'!L136+'C-BELOW'!L126</f>
        <v>0</v>
      </c>
      <c r="M136" s="2">
        <f>'C-ABOVE'!M136+'C-BELOW'!M126</f>
        <v>0</v>
      </c>
      <c r="N136" s="2">
        <f>SUM(B136:M136)</f>
        <v>31330</v>
      </c>
      <c r="O136" s="10">
        <f>N136/O55</f>
        <v>0.43955273089495911</v>
      </c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</row>
    <row r="137" spans="1:37">
      <c r="A137" s="5">
        <v>1995</v>
      </c>
      <c r="B137" s="2">
        <f>'C-ABOVE'!B137+'C-BELOW'!B127</f>
        <v>0</v>
      </c>
      <c r="C137" s="2">
        <f>'C-ABOVE'!C137+'C-BELOW'!C127</f>
        <v>0</v>
      </c>
      <c r="D137" s="2">
        <f>'C-ABOVE'!D137+'C-BELOW'!D127</f>
        <v>0</v>
      </c>
      <c r="E137" s="2">
        <f>'C-ABOVE'!E137+'C-BELOW'!E127</f>
        <v>0</v>
      </c>
      <c r="F137" s="2">
        <f>'C-ABOVE'!F137+'C-BELOW'!F127</f>
        <v>0</v>
      </c>
      <c r="G137" s="2">
        <f>'C-ABOVE'!G137+'C-BELOW'!G127</f>
        <v>24</v>
      </c>
      <c r="H137" s="2">
        <f>'C-ABOVE'!H137+'C-BELOW'!H127</f>
        <v>19863</v>
      </c>
      <c r="I137" s="2">
        <f>'C-ABOVE'!I137+'C-BELOW'!I127</f>
        <v>18527</v>
      </c>
      <c r="J137" s="2">
        <f>'C-ABOVE'!J137+'C-BELOW'!J127</f>
        <v>4060</v>
      </c>
      <c r="K137" s="2">
        <f>'C-ABOVE'!K137+'C-BELOW'!K127</f>
        <v>0</v>
      </c>
      <c r="L137" s="2">
        <f>'C-ABOVE'!L137+'C-BELOW'!L127</f>
        <v>0</v>
      </c>
      <c r="M137" s="2">
        <f>'C-ABOVE'!M137+'C-BELOW'!M127</f>
        <v>0</v>
      </c>
      <c r="N137" s="2">
        <f>SUM(B137:M137)</f>
        <v>42474</v>
      </c>
      <c r="O137" s="10">
        <f>N137/O56</f>
        <v>0.53007026170300386</v>
      </c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</row>
    <row r="138" spans="1:37">
      <c r="A138" s="5"/>
      <c r="B138" s="2">
        <f>'C-ABOVE'!B138+'C-BELOW'!B128</f>
        <v>0</v>
      </c>
      <c r="C138" s="2">
        <f>'C-ABOVE'!C138+'C-BELOW'!C128</f>
        <v>0</v>
      </c>
      <c r="D138" s="2">
        <f>'C-ABOVE'!D138+'C-BELOW'!D128</f>
        <v>0</v>
      </c>
      <c r="E138" s="2">
        <f>'C-ABOVE'!E138+'C-BELOW'!E128</f>
        <v>0</v>
      </c>
      <c r="F138" s="2">
        <f>'C-ABOVE'!F138+'C-BELOW'!F128</f>
        <v>0</v>
      </c>
      <c r="G138" s="2">
        <f>'C-ABOVE'!G138+'C-BELOW'!G128</f>
        <v>0</v>
      </c>
      <c r="H138" s="2">
        <f>'C-ABOVE'!H138+'C-BELOW'!H128</f>
        <v>0</v>
      </c>
      <c r="I138" s="2">
        <f>'C-ABOVE'!I138+'C-BELOW'!I128</f>
        <v>0</v>
      </c>
      <c r="J138" s="2">
        <f>'C-ABOVE'!J138+'C-BELOW'!J128</f>
        <v>0</v>
      </c>
      <c r="K138" s="2">
        <f>'C-ABOVE'!K138+'C-BELOW'!K128</f>
        <v>0</v>
      </c>
      <c r="L138" s="2">
        <f>'C-ABOVE'!L138+'C-BELOW'!L128</f>
        <v>0</v>
      </c>
      <c r="M138" s="2">
        <f>'C-ABOVE'!M138+'C-BELOW'!M128</f>
        <v>0</v>
      </c>
      <c r="N138" s="2"/>
      <c r="O138" s="10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</row>
    <row r="139" spans="1:37">
      <c r="A139" s="5">
        <v>1996</v>
      </c>
      <c r="B139" s="2">
        <f>'C-ABOVE'!B139+'C-BELOW'!B129</f>
        <v>0</v>
      </c>
      <c r="C139" s="2">
        <f>'C-ABOVE'!C139+'C-BELOW'!C129</f>
        <v>0</v>
      </c>
      <c r="D139" s="2">
        <f>'C-ABOVE'!D139+'C-BELOW'!D129</f>
        <v>0</v>
      </c>
      <c r="E139" s="2">
        <f>'C-ABOVE'!E139+'C-BELOW'!E129</f>
        <v>0</v>
      </c>
      <c r="F139" s="2">
        <f>'C-ABOVE'!F139+'C-BELOW'!F129</f>
        <v>0</v>
      </c>
      <c r="G139" s="2">
        <f>'C-ABOVE'!G139+'C-BELOW'!G129</f>
        <v>11124</v>
      </c>
      <c r="H139" s="2">
        <f>'C-ABOVE'!H139+'C-BELOW'!H129</f>
        <v>16595</v>
      </c>
      <c r="I139" s="2">
        <f>'C-ABOVE'!I139+'C-BELOW'!I129</f>
        <v>12769</v>
      </c>
      <c r="J139" s="2">
        <f>'C-ABOVE'!J139+'C-BELOW'!J129</f>
        <v>761</v>
      </c>
      <c r="K139" s="2">
        <f>'C-ABOVE'!K139+'C-BELOW'!K129</f>
        <v>0</v>
      </c>
      <c r="L139" s="2">
        <f>'C-ABOVE'!L139+'C-BELOW'!L129</f>
        <v>0</v>
      </c>
      <c r="M139" s="2">
        <f>'C-ABOVE'!M139+'C-BELOW'!M129</f>
        <v>0</v>
      </c>
      <c r="N139" s="2">
        <f>SUM(B139:M139)</f>
        <v>41249</v>
      </c>
      <c r="O139" s="10">
        <f>N139/O58</f>
        <v>0.57336465486086019</v>
      </c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</row>
    <row r="140" spans="1:37">
      <c r="A140" s="5">
        <v>1997</v>
      </c>
      <c r="B140" s="2">
        <f>'C-ABOVE'!B140+'C-BELOW'!B130</f>
        <v>0</v>
      </c>
      <c r="C140" s="2">
        <f>'C-ABOVE'!C140+'C-BELOW'!C130</f>
        <v>0</v>
      </c>
      <c r="D140" s="2">
        <f>'C-ABOVE'!D140+'C-BELOW'!D130</f>
        <v>0</v>
      </c>
      <c r="E140" s="2">
        <f>'C-ABOVE'!E140+'C-BELOW'!E130</f>
        <v>0</v>
      </c>
      <c r="F140" s="2">
        <f>'C-ABOVE'!F140+'C-BELOW'!F130</f>
        <v>0</v>
      </c>
      <c r="G140" s="2">
        <f>'C-ABOVE'!G140+'C-BELOW'!G130</f>
        <v>2081</v>
      </c>
      <c r="H140" s="2">
        <f>'C-ABOVE'!H140+'C-BELOW'!H130</f>
        <v>25421</v>
      </c>
      <c r="I140" s="2">
        <f>'C-ABOVE'!I140+'C-BELOW'!I130</f>
        <v>12204</v>
      </c>
      <c r="J140" s="2">
        <f>'C-ABOVE'!J140+'C-BELOW'!J130</f>
        <v>999</v>
      </c>
      <c r="K140" s="2">
        <f>'C-ABOVE'!K140+'C-BELOW'!K130</f>
        <v>0</v>
      </c>
      <c r="L140" s="2">
        <f>'C-ABOVE'!L140+'C-BELOW'!L130</f>
        <v>0</v>
      </c>
      <c r="M140" s="2">
        <f>'C-ABOVE'!M140+'C-BELOW'!M130</f>
        <v>0</v>
      </c>
      <c r="N140" s="2">
        <f>SUM(B140:M140)</f>
        <v>40705</v>
      </c>
      <c r="O140" s="10">
        <f>N140/O59</f>
        <v>0.54334187623471619</v>
      </c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</row>
    <row r="141" spans="1:37">
      <c r="A141" s="5">
        <v>1998</v>
      </c>
      <c r="B141" s="2">
        <f>'C-ABOVE'!B141+'C-BELOW'!B131</f>
        <v>0</v>
      </c>
      <c r="C141" s="2">
        <f>'C-ABOVE'!C141+'C-BELOW'!C131</f>
        <v>0</v>
      </c>
      <c r="D141" s="2">
        <f>'C-ABOVE'!D141+'C-BELOW'!D131</f>
        <v>0</v>
      </c>
      <c r="E141" s="2">
        <f>'C-ABOVE'!E141+'C-BELOW'!E131</f>
        <v>0</v>
      </c>
      <c r="F141" s="2">
        <f>'C-ABOVE'!F141+'C-BELOW'!F131</f>
        <v>0</v>
      </c>
      <c r="G141" s="2">
        <f>'C-ABOVE'!G141+'C-BELOW'!G131</f>
        <v>8926</v>
      </c>
      <c r="H141" s="2">
        <f>'C-ABOVE'!H141+'C-BELOW'!H131</f>
        <v>18094</v>
      </c>
      <c r="I141" s="2">
        <f>'C-ABOVE'!I141+'C-BELOW'!I131</f>
        <v>13084</v>
      </c>
      <c r="J141" s="2">
        <f>'C-ABOVE'!J141+'C-BELOW'!J131</f>
        <v>1088</v>
      </c>
      <c r="K141" s="2">
        <f>'C-ABOVE'!K141+'C-BELOW'!K131</f>
        <v>0</v>
      </c>
      <c r="L141" s="2">
        <f>'C-ABOVE'!L141+'C-BELOW'!L131</f>
        <v>0</v>
      </c>
      <c r="M141" s="2">
        <f>'C-ABOVE'!M141+'C-BELOW'!M131</f>
        <v>0</v>
      </c>
      <c r="N141" s="2">
        <f>SUM(B141:M141)</f>
        <v>41192</v>
      </c>
      <c r="O141" s="10">
        <f>N141/O60</f>
        <v>0.54557495165690972</v>
      </c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</row>
    <row r="142" spans="1:37">
      <c r="A142" s="5">
        <v>1999</v>
      </c>
      <c r="B142" s="2">
        <f>'C-ABOVE'!B142+'C-BELOW'!B132</f>
        <v>0</v>
      </c>
      <c r="C142" s="2">
        <f>'C-ABOVE'!C142+'C-BELOW'!C132</f>
        <v>0</v>
      </c>
      <c r="D142" s="2">
        <f>'C-ABOVE'!D142+'C-BELOW'!D132</f>
        <v>0</v>
      </c>
      <c r="E142" s="2">
        <f>'C-ABOVE'!E142+'C-BELOW'!E132</f>
        <v>0</v>
      </c>
      <c r="F142" s="2">
        <f>'C-ABOVE'!F142+'C-BELOW'!F132</f>
        <v>0</v>
      </c>
      <c r="G142" s="2">
        <f>'C-ABOVE'!G142+'C-BELOW'!G132</f>
        <v>2179</v>
      </c>
      <c r="H142" s="2">
        <f>'C-ABOVE'!H142+'C-BELOW'!H132</f>
        <v>29009</v>
      </c>
      <c r="I142" s="2">
        <f>'C-ABOVE'!I142+'C-BELOW'!I132</f>
        <v>11410</v>
      </c>
      <c r="J142" s="2">
        <f>'C-ABOVE'!J142+'C-BELOW'!J132</f>
        <v>2015</v>
      </c>
      <c r="K142" s="2">
        <f>'C-ABOVE'!K142+'C-BELOW'!K132</f>
        <v>0</v>
      </c>
      <c r="L142" s="2">
        <f>'C-ABOVE'!L142+'C-BELOW'!L132</f>
        <v>0</v>
      </c>
      <c r="M142" s="2">
        <f>'C-ABOVE'!M142+'C-BELOW'!M132</f>
        <v>0</v>
      </c>
      <c r="N142" s="2">
        <f>SUM(B142:M142)</f>
        <v>44613</v>
      </c>
      <c r="O142" s="10">
        <f>N142/O61</f>
        <v>0.55652857303244641</v>
      </c>
      <c r="P142" s="5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</row>
    <row r="143" spans="1:37">
      <c r="A143" s="5">
        <v>2000</v>
      </c>
      <c r="B143" s="2">
        <f>'C-ABOVE'!B143+'C-BELOW'!B133</f>
        <v>0</v>
      </c>
      <c r="C143" s="2">
        <f>'C-ABOVE'!C143+'C-BELOW'!C133</f>
        <v>0</v>
      </c>
      <c r="D143" s="2">
        <f>'C-ABOVE'!D143+'C-BELOW'!D133</f>
        <v>0</v>
      </c>
      <c r="E143" s="2">
        <f>'C-ABOVE'!E143+'C-BELOW'!E133</f>
        <v>0</v>
      </c>
      <c r="F143" s="2">
        <f>'C-ABOVE'!F143+'C-BELOW'!F133</f>
        <v>409</v>
      </c>
      <c r="G143" s="2">
        <f>'C-ABOVE'!G143+'C-BELOW'!G133</f>
        <v>13748</v>
      </c>
      <c r="H143" s="2">
        <f>'C-ABOVE'!H143+'C-BELOW'!H133</f>
        <v>24366</v>
      </c>
      <c r="I143" s="2">
        <f>'C-ABOVE'!I143+'C-BELOW'!I133</f>
        <v>19260</v>
      </c>
      <c r="J143" s="2">
        <f>'C-ABOVE'!J143+'C-BELOW'!J133</f>
        <v>233</v>
      </c>
      <c r="K143" s="2">
        <f>'C-ABOVE'!K143+'C-BELOW'!K133</f>
        <v>0</v>
      </c>
      <c r="L143" s="2">
        <f>'C-ABOVE'!L143+'C-BELOW'!L133</f>
        <v>0</v>
      </c>
      <c r="M143" s="2">
        <f>'C-ABOVE'!M143+'C-BELOW'!M133</f>
        <v>0</v>
      </c>
      <c r="N143" s="2">
        <f>SUM(B143:M143)</f>
        <v>58016</v>
      </c>
      <c r="O143" s="10">
        <f>N143/O62</f>
        <v>0.60966152100125048</v>
      </c>
      <c r="P143" s="5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</row>
    <row r="144" spans="1:37">
      <c r="A144" s="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0"/>
      <c r="P144" s="5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</row>
    <row r="145" spans="1:37">
      <c r="A145" s="5">
        <v>2001</v>
      </c>
      <c r="B145" s="2">
        <f>'C-ABOVE'!B145+'C-BELOW'!B135</f>
        <v>0</v>
      </c>
      <c r="C145" s="2">
        <f>'C-ABOVE'!C145+'C-BELOW'!C135</f>
        <v>0</v>
      </c>
      <c r="D145" s="2">
        <f>'C-ABOVE'!D145+'C-BELOW'!D135</f>
        <v>0</v>
      </c>
      <c r="E145" s="2">
        <f>'C-ABOVE'!E145+'C-BELOW'!E135</f>
        <v>0</v>
      </c>
      <c r="F145" s="2">
        <f>'C-ABOVE'!F145+'C-BELOW'!F135</f>
        <v>0</v>
      </c>
      <c r="G145" s="2">
        <f>'C-ABOVE'!G145+'C-BELOW'!G135</f>
        <v>3953</v>
      </c>
      <c r="H145" s="2">
        <f>'C-ABOVE'!H145+'C-BELOW'!H135</f>
        <v>12260</v>
      </c>
      <c r="I145" s="2">
        <f>'C-ABOVE'!I145+'C-BELOW'!I135</f>
        <v>20296</v>
      </c>
      <c r="J145" s="2">
        <f>'C-ABOVE'!J145+'C-BELOW'!J135</f>
        <v>2725</v>
      </c>
      <c r="K145" s="2">
        <f>'C-ABOVE'!K145+'C-BELOW'!K135</f>
        <v>0</v>
      </c>
      <c r="L145" s="2">
        <f>'C-ABOVE'!L145+'C-BELOW'!L135</f>
        <v>0</v>
      </c>
      <c r="M145" s="2">
        <f>'C-ABOVE'!M145+'C-BELOW'!M135</f>
        <v>0</v>
      </c>
      <c r="N145" s="2">
        <f>SUM(B145:M145)</f>
        <v>39234</v>
      </c>
      <c r="O145" s="10">
        <f>N145/O64</f>
        <v>0.53966987620357632</v>
      </c>
      <c r="P145" s="5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</row>
    <row r="146" spans="1:37">
      <c r="A146" s="5">
        <v>2002</v>
      </c>
      <c r="B146" s="2">
        <f>'C-ABOVE'!B146+'C-BELOW'!B136</f>
        <v>0</v>
      </c>
      <c r="C146" s="2">
        <f>'C-ABOVE'!C146+'C-BELOW'!C136</f>
        <v>0</v>
      </c>
      <c r="D146" s="2">
        <f>'C-ABOVE'!D146+'C-BELOW'!D136</f>
        <v>0</v>
      </c>
      <c r="E146" s="2">
        <f>'C-ABOVE'!E146+'C-BELOW'!E136</f>
        <v>0</v>
      </c>
      <c r="F146" s="2">
        <f>'C-ABOVE'!F146+'C-BELOW'!F136</f>
        <v>0</v>
      </c>
      <c r="G146" s="2">
        <f>'C-ABOVE'!G146+'C-BELOW'!G136</f>
        <v>6383</v>
      </c>
      <c r="H146" s="2">
        <f>'C-ABOVE'!H146+'C-BELOW'!H136</f>
        <v>26008</v>
      </c>
      <c r="I146" s="2">
        <f>'C-ABOVE'!I146+'C-BELOW'!I136</f>
        <v>11561</v>
      </c>
      <c r="J146" s="2">
        <f>'C-ABOVE'!J146+'C-BELOW'!J136</f>
        <v>0</v>
      </c>
      <c r="K146" s="2">
        <f>'C-ABOVE'!K146+'C-BELOW'!K136</f>
        <v>0</v>
      </c>
      <c r="L146" s="2">
        <f>'C-ABOVE'!L146+'C-BELOW'!L136</f>
        <v>0</v>
      </c>
      <c r="M146" s="2">
        <f>'C-ABOVE'!M146+'C-BELOW'!M136</f>
        <v>0</v>
      </c>
      <c r="N146" s="2">
        <f>SUM(B146:M146)</f>
        <v>43952</v>
      </c>
      <c r="O146" s="10">
        <f>N146/O65</f>
        <v>0.60511606134867968</v>
      </c>
      <c r="P146" s="5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</row>
    <row r="147" spans="1:37">
      <c r="A147" s="5">
        <v>2003</v>
      </c>
      <c r="B147" s="2">
        <f>'C-ABOVE'!B147+'C-BELOW'!B137</f>
        <v>0</v>
      </c>
      <c r="C147" s="2">
        <f>'C-ABOVE'!C147+'C-BELOW'!C137</f>
        <v>0</v>
      </c>
      <c r="D147" s="2">
        <f>'C-ABOVE'!D147+'C-BELOW'!D137</f>
        <v>0</v>
      </c>
      <c r="E147" s="2">
        <f>'C-ABOVE'!E147+'C-BELOW'!E137</f>
        <v>0</v>
      </c>
      <c r="F147" s="2">
        <f>'C-ABOVE'!F147+'C-BELOW'!F137</f>
        <v>0</v>
      </c>
      <c r="G147" s="2">
        <f>'C-ABOVE'!G147+'C-BELOW'!G137</f>
        <v>0</v>
      </c>
      <c r="H147" s="2">
        <f>'C-ABOVE'!H147+'C-BELOW'!H137</f>
        <v>17481</v>
      </c>
      <c r="I147" s="2">
        <f>'C-ABOVE'!I147+'C-BELOW'!I137</f>
        <v>11384</v>
      </c>
      <c r="J147" s="2">
        <f>'C-ABOVE'!J147+'C-BELOW'!J137</f>
        <v>0</v>
      </c>
      <c r="K147" s="2">
        <f>'C-ABOVE'!K147+'C-BELOW'!K137</f>
        <v>0</v>
      </c>
      <c r="L147" s="2">
        <f>'C-ABOVE'!L147+'C-BELOW'!L137</f>
        <v>0</v>
      </c>
      <c r="M147" s="2">
        <f>'C-ABOVE'!M147+'C-BELOW'!M137</f>
        <v>0</v>
      </c>
      <c r="N147" s="2">
        <f>SUM(B147:M147)</f>
        <v>28865</v>
      </c>
      <c r="O147" s="10">
        <f>N147/O66</f>
        <v>0.54266699253633133</v>
      </c>
      <c r="P147" s="5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</row>
    <row r="148" spans="1:37">
      <c r="A148" s="5">
        <v>2004</v>
      </c>
      <c r="B148" s="2">
        <f>'C-ABOVE'!B148+'C-BELOW'!B138</f>
        <v>0</v>
      </c>
      <c r="C148" s="2">
        <f>'C-ABOVE'!C148+'C-BELOW'!C138</f>
        <v>0</v>
      </c>
      <c r="D148" s="2">
        <f>'C-ABOVE'!D148+'C-BELOW'!D138</f>
        <v>0</v>
      </c>
      <c r="E148" s="2">
        <f>'C-ABOVE'!E148+'C-BELOW'!E138</f>
        <v>0</v>
      </c>
      <c r="F148" s="2">
        <f>'C-ABOVE'!F148+'C-BELOW'!F138</f>
        <v>0</v>
      </c>
      <c r="G148" s="2">
        <f>'C-ABOVE'!G148+'C-BELOW'!G138</f>
        <v>0</v>
      </c>
      <c r="H148" s="2">
        <f>'C-ABOVE'!H148+'C-BELOW'!H138</f>
        <v>4086</v>
      </c>
      <c r="I148" s="2">
        <f>'C-ABOVE'!I148+'C-BELOW'!I138</f>
        <v>11424</v>
      </c>
      <c r="J148" s="2">
        <f>'C-ABOVE'!J148+'C-BELOW'!J138</f>
        <v>0</v>
      </c>
      <c r="K148" s="2">
        <f>'C-ABOVE'!K148+'C-BELOW'!K138</f>
        <v>0</v>
      </c>
      <c r="L148" s="2">
        <f>'C-ABOVE'!L148+'C-BELOW'!L138</f>
        <v>90</v>
      </c>
      <c r="M148" s="2">
        <f>'C-ABOVE'!M148+'C-BELOW'!M138</f>
        <v>0</v>
      </c>
      <c r="N148" s="2">
        <f>SUM(B148:M148)</f>
        <v>15600</v>
      </c>
      <c r="O148" s="10">
        <f>N148/O67</f>
        <v>0.50464205997476785</v>
      </c>
      <c r="P148" s="5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</row>
    <row r="149" spans="1:37">
      <c r="A149" s="5">
        <v>2005</v>
      </c>
      <c r="B149" s="2">
        <f>'C-ABOVE'!B149+'C-BELOW'!B139</f>
        <v>0</v>
      </c>
      <c r="C149" s="2">
        <f>'C-ABOVE'!C149+'C-BELOW'!C139</f>
        <v>0</v>
      </c>
      <c r="D149" s="2">
        <f>'C-ABOVE'!D149+'C-BELOW'!D139</f>
        <v>0</v>
      </c>
      <c r="E149" s="2">
        <f>'C-ABOVE'!E149+'C-BELOW'!E139</f>
        <v>0</v>
      </c>
      <c r="F149" s="2">
        <f>'C-ABOVE'!F149+'C-BELOW'!F139</f>
        <v>0</v>
      </c>
      <c r="G149" s="2">
        <f>'C-ABOVE'!G149+'C-BELOW'!G139</f>
        <v>1767</v>
      </c>
      <c r="H149" s="2">
        <f>'C-ABOVE'!H149+'C-BELOW'!H139</f>
        <v>7478</v>
      </c>
      <c r="I149" s="2">
        <f>'C-ABOVE'!I149+'C-BELOW'!I139</f>
        <v>3356</v>
      </c>
      <c r="J149" s="2">
        <f>'C-ABOVE'!J149+'C-BELOW'!J139</f>
        <v>0</v>
      </c>
      <c r="K149" s="2">
        <f>'C-ABOVE'!K149+'C-BELOW'!K139</f>
        <v>0</v>
      </c>
      <c r="L149" s="2">
        <f>'C-ABOVE'!L149+'C-BELOW'!L139</f>
        <v>0</v>
      </c>
      <c r="M149" s="2">
        <f>'C-ABOVE'!M149+'C-BELOW'!M139</f>
        <v>0</v>
      </c>
      <c r="N149" s="2">
        <f>SUM(B149:M149)</f>
        <v>12601</v>
      </c>
      <c r="O149" s="10">
        <f>N149/O68</f>
        <v>0.45359971202303817</v>
      </c>
      <c r="P149" s="5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</row>
    <row r="150" spans="1:37">
      <c r="A150" s="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0"/>
      <c r="P150" s="5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</row>
    <row r="151" spans="1:37">
      <c r="A151" s="5">
        <v>2006</v>
      </c>
      <c r="B151" s="2">
        <f>'C-ABOVE'!B151+'C-BELOW'!B141</f>
        <v>0</v>
      </c>
      <c r="C151" s="2">
        <f>'C-ABOVE'!C151+'C-BELOW'!C141</f>
        <v>0</v>
      </c>
      <c r="D151" s="2">
        <f>'C-ABOVE'!D151+'C-BELOW'!D141</f>
        <v>0</v>
      </c>
      <c r="E151" s="2">
        <f>'C-ABOVE'!E151+'C-BELOW'!E141</f>
        <v>0</v>
      </c>
      <c r="F151" s="2">
        <f>'C-ABOVE'!F151+'C-BELOW'!F141</f>
        <v>15</v>
      </c>
      <c r="G151" s="2">
        <f>'C-ABOVE'!G151+'C-BELOW'!G141</f>
        <v>1875</v>
      </c>
      <c r="H151" s="2">
        <f>'C-ABOVE'!H151+'C-BELOW'!H141</f>
        <v>10075</v>
      </c>
      <c r="I151" s="2">
        <f>'C-ABOVE'!I151+'C-BELOW'!I141</f>
        <v>5957</v>
      </c>
      <c r="J151" s="2">
        <f>'C-ABOVE'!J151+'C-BELOW'!J141</f>
        <v>41</v>
      </c>
      <c r="K151" s="2">
        <f>'C-ABOVE'!K151+'C-BELOW'!K141</f>
        <v>0</v>
      </c>
      <c r="L151" s="2">
        <f>'C-ABOVE'!L151+'C-BELOW'!L141</f>
        <v>0</v>
      </c>
      <c r="M151" s="2">
        <f>'C-ABOVE'!M151+'C-BELOW'!M141</f>
        <v>0</v>
      </c>
      <c r="N151" s="2">
        <f>SUM(B151:M151)</f>
        <v>17963</v>
      </c>
      <c r="O151" s="10">
        <f>N151/O70</f>
        <v>0.46722675961088278</v>
      </c>
      <c r="P151" s="5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</row>
    <row r="152" spans="1:37">
      <c r="A152" s="5">
        <v>2007</v>
      </c>
      <c r="B152" s="2">
        <f>'C-ABOVE'!B152+'C-BELOW'!B142</f>
        <v>0</v>
      </c>
      <c r="C152" s="2">
        <f>'C-ABOVE'!C152+'C-BELOW'!C142</f>
        <v>0</v>
      </c>
      <c r="D152" s="2">
        <f>'C-ABOVE'!D152+'C-BELOW'!D142</f>
        <v>0</v>
      </c>
      <c r="E152" s="2">
        <f>'C-ABOVE'!E152+'C-BELOW'!E142</f>
        <v>0</v>
      </c>
      <c r="F152" s="2">
        <f>'C-ABOVE'!F152+'C-BELOW'!F142</f>
        <v>0</v>
      </c>
      <c r="G152" s="2">
        <f>'C-ABOVE'!G152+'C-BELOW'!G142</f>
        <v>262</v>
      </c>
      <c r="H152" s="2">
        <f>'C-ABOVE'!H152+'C-BELOW'!H142</f>
        <v>12001</v>
      </c>
      <c r="I152" s="2">
        <f>'C-ABOVE'!I152+'C-BELOW'!I142</f>
        <v>10690</v>
      </c>
      <c r="J152" s="2">
        <f>'C-ABOVE'!J152+'C-BELOW'!J142</f>
        <v>0</v>
      </c>
      <c r="K152" s="2">
        <f>'C-ABOVE'!K152+'C-BELOW'!K142</f>
        <v>0</v>
      </c>
      <c r="L152" s="2">
        <f>'C-ABOVE'!L152+'C-BELOW'!L142</f>
        <v>0</v>
      </c>
      <c r="M152" s="2">
        <f>'C-ABOVE'!M152+'C-BELOW'!M142</f>
        <v>0</v>
      </c>
      <c r="N152" s="2">
        <f>SUM(B152:M152)</f>
        <v>22953</v>
      </c>
      <c r="O152" s="10">
        <f>N152/O71</f>
        <v>0.46045056069329376</v>
      </c>
      <c r="P152" s="5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</row>
    <row r="153" spans="1:37">
      <c r="A153" s="5">
        <v>2008</v>
      </c>
      <c r="B153" s="2">
        <f>'C-ABOVE'!B153+'C-BELOW'!B143</f>
        <v>0</v>
      </c>
      <c r="C153" s="2">
        <f>'C-ABOVE'!C153+'C-BELOW'!C143</f>
        <v>0</v>
      </c>
      <c r="D153" s="2">
        <f>'C-ABOVE'!D153+'C-BELOW'!D143</f>
        <v>0</v>
      </c>
      <c r="E153" s="2">
        <f>'C-ABOVE'!E153+'C-BELOW'!E143</f>
        <v>0</v>
      </c>
      <c r="F153" s="2">
        <f>'C-ABOVE'!F153+'C-BELOW'!F143</f>
        <v>0</v>
      </c>
      <c r="G153" s="2">
        <f>'C-ABOVE'!G153+'C-BELOW'!G143</f>
        <v>536</v>
      </c>
      <c r="H153" s="2">
        <f>'C-ABOVE'!H153+'C-BELOW'!H143</f>
        <v>7990</v>
      </c>
      <c r="I153" s="2">
        <f>'C-ABOVE'!I153+'C-BELOW'!I143</f>
        <v>9298</v>
      </c>
      <c r="J153" s="2">
        <f>'C-ABOVE'!J153+'C-BELOW'!J143</f>
        <v>176</v>
      </c>
      <c r="K153" s="2">
        <f>'C-ABOVE'!K153+'C-BELOW'!K143</f>
        <v>0</v>
      </c>
      <c r="L153" s="2">
        <f>'C-ABOVE'!L153+'C-BELOW'!L143</f>
        <v>0</v>
      </c>
      <c r="M153" s="2">
        <f>'C-ABOVE'!M153+'C-BELOW'!M143</f>
        <v>0</v>
      </c>
      <c r="N153" s="2">
        <f>SUM(B153:M153)</f>
        <v>18000</v>
      </c>
      <c r="O153" s="10">
        <f>N153/O72</f>
        <v>0.37935467554637609</v>
      </c>
      <c r="P153" s="5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</row>
    <row r="154" spans="1:37">
      <c r="A154" s="5">
        <v>2009</v>
      </c>
      <c r="B154" s="2">
        <f>'C-ABOVE'!B154+'C-BELOW'!B144</f>
        <v>0</v>
      </c>
      <c r="C154" s="2">
        <f>'C-ABOVE'!C154+'C-BELOW'!C144</f>
        <v>0</v>
      </c>
      <c r="D154" s="2">
        <f>'C-ABOVE'!D154+'C-BELOW'!D144</f>
        <v>0</v>
      </c>
      <c r="E154" s="2">
        <f>'C-ABOVE'!E154+'C-BELOW'!E144</f>
        <v>0</v>
      </c>
      <c r="F154" s="2">
        <f>'C-ABOVE'!F154+'C-BELOW'!F144</f>
        <v>0</v>
      </c>
      <c r="G154" s="2">
        <f>'C-ABOVE'!G154+'C-BELOW'!G144</f>
        <v>1204</v>
      </c>
      <c r="H154" s="2">
        <f>'C-ABOVE'!H154+'C-BELOW'!H144</f>
        <v>9954</v>
      </c>
      <c r="I154" s="2">
        <f>'C-ABOVE'!I154+'C-BELOW'!I144</f>
        <v>11022</v>
      </c>
      <c r="J154" s="2">
        <f>'C-ABOVE'!J154+'C-BELOW'!J144</f>
        <v>751</v>
      </c>
      <c r="K154" s="2">
        <f>'C-ABOVE'!K154+'C-BELOW'!K144</f>
        <v>0</v>
      </c>
      <c r="L154" s="2">
        <f>'C-ABOVE'!L154+'C-BELOW'!L144</f>
        <v>0</v>
      </c>
      <c r="M154" s="2">
        <f>'C-ABOVE'!M154+'C-BELOW'!M144</f>
        <v>0</v>
      </c>
      <c r="N154" s="2">
        <f>SUM(B154:M154)</f>
        <v>22931</v>
      </c>
      <c r="O154" s="10">
        <f>N154/O73</f>
        <v>0.42103040540540543</v>
      </c>
      <c r="P154" s="5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</row>
    <row r="155" spans="1:37" ht="15.75">
      <c r="A155" s="5">
        <v>2010</v>
      </c>
      <c r="B155" s="2">
        <f>'C-ABOVE'!B155+'C-BELOW'!B145</f>
        <v>0</v>
      </c>
      <c r="C155" s="2">
        <f>'C-ABOVE'!C155+'C-BELOW'!C145</f>
        <v>0</v>
      </c>
      <c r="D155" s="2">
        <f>'C-ABOVE'!D155+'C-BELOW'!D145</f>
        <v>0</v>
      </c>
      <c r="E155" s="2">
        <f>'C-ABOVE'!E155+'C-BELOW'!E145</f>
        <v>0</v>
      </c>
      <c r="F155" s="2">
        <f>'C-ABOVE'!F155+'C-BELOW'!F145</f>
        <v>0</v>
      </c>
      <c r="G155" s="2">
        <f>'C-ABOVE'!G155+'C-BELOW'!G145</f>
        <v>47</v>
      </c>
      <c r="H155" s="2">
        <f>'C-ABOVE'!H155+'C-BELOW'!H145</f>
        <v>15118</v>
      </c>
      <c r="I155" s="2">
        <f>'C-ABOVE'!I155+'C-BELOW'!I145</f>
        <v>14548</v>
      </c>
      <c r="J155" s="2">
        <f>'C-ABOVE'!J155+'C-BELOW'!J145</f>
        <v>2850</v>
      </c>
      <c r="K155" s="2">
        <f>'C-ABOVE'!K155+'C-BELOW'!K145</f>
        <v>0</v>
      </c>
      <c r="L155" s="2">
        <f>'C-ABOVE'!L155+'C-BELOW'!L145</f>
        <v>0</v>
      </c>
      <c r="M155" s="2">
        <f>'C-ABOVE'!M155+'C-BELOW'!M145</f>
        <v>0</v>
      </c>
      <c r="N155" s="2">
        <f>SUM(B155:M155)</f>
        <v>32563</v>
      </c>
      <c r="O155" s="10">
        <f>N155/O74</f>
        <v>0.55918465474902546</v>
      </c>
      <c r="P155" s="8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</row>
    <row r="156" spans="1:37" ht="15.75">
      <c r="A156" s="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0"/>
      <c r="P156" s="8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</row>
    <row r="157" spans="1:37" ht="15.75">
      <c r="A157" s="5">
        <v>2011</v>
      </c>
      <c r="B157" s="2">
        <f>'C-ABOVE'!B157+'C-BELOW'!B147</f>
        <v>0</v>
      </c>
      <c r="C157" s="2">
        <f>'C-ABOVE'!C157+'C-BELOW'!C147</f>
        <v>0</v>
      </c>
      <c r="D157" s="2">
        <f>'C-ABOVE'!D157+'C-BELOW'!D147</f>
        <v>0</v>
      </c>
      <c r="E157" s="2">
        <f>'C-ABOVE'!E157+'C-BELOW'!E147</f>
        <v>0</v>
      </c>
      <c r="F157" s="2">
        <f>'C-ABOVE'!F157+'C-BELOW'!F147</f>
        <v>0</v>
      </c>
      <c r="G157" s="2">
        <f>'C-ABOVE'!G157+'C-BELOW'!G147</f>
        <v>1865</v>
      </c>
      <c r="H157" s="2">
        <f>'C-ABOVE'!H157+'C-BELOW'!H147</f>
        <v>14215</v>
      </c>
      <c r="I157" s="2">
        <f>'C-ABOVE'!I157+'C-BELOW'!I147</f>
        <v>6049</v>
      </c>
      <c r="J157" s="2">
        <f>'C-ABOVE'!J157+'C-BELOW'!J147</f>
        <v>2726</v>
      </c>
      <c r="K157" s="2">
        <f>'C-ABOVE'!K157+'C-BELOW'!K147</f>
        <v>0</v>
      </c>
      <c r="L157" s="2">
        <f>'C-ABOVE'!L157+'C-BELOW'!L147</f>
        <v>0</v>
      </c>
      <c r="M157" s="2">
        <f>'C-ABOVE'!M157+'C-BELOW'!M147</f>
        <v>0</v>
      </c>
      <c r="N157" s="2">
        <f>SUM(B157:M157)</f>
        <v>24855</v>
      </c>
      <c r="O157" s="10">
        <f>N157/O76</f>
        <v>0.45966489125610299</v>
      </c>
      <c r="P157" s="8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</row>
    <row r="158" spans="1:37" ht="15.75">
      <c r="A158" s="5">
        <v>2012</v>
      </c>
      <c r="B158" s="2">
        <f>'C-ABOVE'!B158+'C-BELOW'!B148</f>
        <v>0</v>
      </c>
      <c r="C158" s="2">
        <f>'C-ABOVE'!C158+'C-BELOW'!C148</f>
        <v>0</v>
      </c>
      <c r="D158" s="2">
        <f>'C-ABOVE'!D158+'C-BELOW'!D148</f>
        <v>0</v>
      </c>
      <c r="E158" s="2">
        <f>'C-ABOVE'!E158+'C-BELOW'!E148</f>
        <v>0</v>
      </c>
      <c r="F158" s="2">
        <f>'C-ABOVE'!F158+'C-BELOW'!F148</f>
        <v>1734</v>
      </c>
      <c r="G158" s="2">
        <f>'C-ABOVE'!G158+'C-BELOW'!G148</f>
        <v>9907</v>
      </c>
      <c r="H158" s="2">
        <f>'C-ABOVE'!H158+'C-BELOW'!H148</f>
        <v>16943</v>
      </c>
      <c r="I158" s="2">
        <f>'C-ABOVE'!I158+'C-BELOW'!I148</f>
        <v>13643</v>
      </c>
      <c r="J158" s="2">
        <f>'C-ABOVE'!J158+'C-BELOW'!J148</f>
        <v>0</v>
      </c>
      <c r="K158" s="2">
        <f>'C-ABOVE'!K158+'C-BELOW'!K148</f>
        <v>0</v>
      </c>
      <c r="L158" s="2">
        <f>'C-ABOVE'!L158+'C-BELOW'!L148</f>
        <v>0</v>
      </c>
      <c r="M158" s="2">
        <f>'C-ABOVE'!M158+'C-BELOW'!M148</f>
        <v>0</v>
      </c>
      <c r="N158" s="2">
        <f>SUM(B158:M158)</f>
        <v>42227</v>
      </c>
      <c r="O158" s="10">
        <f>N158/O77</f>
        <v>0.54943725196799165</v>
      </c>
      <c r="P158" s="8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</row>
    <row r="159" spans="1:37" ht="15.75">
      <c r="A159" s="5">
        <v>2013</v>
      </c>
      <c r="B159" s="2">
        <f>'C-ABOVE'!B159+'C-BELOW'!B149</f>
        <v>0</v>
      </c>
      <c r="C159" s="2">
        <f>'C-ABOVE'!C159+'C-BELOW'!C149</f>
        <v>0</v>
      </c>
      <c r="D159" s="2">
        <f>'C-ABOVE'!D159+'C-BELOW'!D149</f>
        <v>0</v>
      </c>
      <c r="E159" s="2">
        <f>'C-ABOVE'!E159+'C-BELOW'!E149</f>
        <v>0</v>
      </c>
      <c r="F159" s="2">
        <f>'C-ABOVE'!F159+'C-BELOW'!F149</f>
        <v>0</v>
      </c>
      <c r="G159" s="2">
        <f>'C-ABOVE'!G159+'C-BELOW'!G149</f>
        <v>3587</v>
      </c>
      <c r="H159" s="2">
        <f>'C-ABOVE'!H159+'C-BELOW'!H149</f>
        <v>15986</v>
      </c>
      <c r="I159" s="2">
        <f>'C-ABOVE'!I159+'C-BELOW'!I149</f>
        <v>7562</v>
      </c>
      <c r="J159" s="2">
        <f>'C-ABOVE'!J159+'C-BELOW'!J149</f>
        <v>5364</v>
      </c>
      <c r="K159" s="2">
        <f>'C-ABOVE'!K159+'C-BELOW'!K149</f>
        <v>0</v>
      </c>
      <c r="L159" s="2">
        <f>'C-ABOVE'!L159+'C-BELOW'!L149</f>
        <v>0</v>
      </c>
      <c r="M159" s="2">
        <f>'C-ABOVE'!M159+'C-BELOW'!M149</f>
        <v>0</v>
      </c>
      <c r="N159" s="2">
        <f>SUM(B159:M159)</f>
        <v>32499</v>
      </c>
      <c r="O159" s="10">
        <f>N159/O78</f>
        <v>0.53956368707663704</v>
      </c>
      <c r="P159" s="8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</row>
    <row r="160" spans="1:37" ht="15.75">
      <c r="A160" s="5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10"/>
      <c r="P160" s="8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</row>
    <row r="161" spans="1:37" ht="15.75" thickBot="1">
      <c r="A161" s="13" t="s">
        <v>1</v>
      </c>
      <c r="B161" s="14">
        <f>SUM(B88:B159)</f>
        <v>0</v>
      </c>
      <c r="C161" s="14">
        <f t="shared" ref="C161:N161" si="2">SUM(C88:C159)</f>
        <v>0</v>
      </c>
      <c r="D161" s="14">
        <f t="shared" si="2"/>
        <v>0</v>
      </c>
      <c r="E161" s="14">
        <f t="shared" si="2"/>
        <v>26</v>
      </c>
      <c r="F161" s="14">
        <f t="shared" si="2"/>
        <v>5403</v>
      </c>
      <c r="G161" s="14">
        <f t="shared" si="2"/>
        <v>148298</v>
      </c>
      <c r="H161" s="14">
        <f t="shared" si="2"/>
        <v>1019139</v>
      </c>
      <c r="I161" s="14">
        <f t="shared" si="2"/>
        <v>682317</v>
      </c>
      <c r="J161" s="14">
        <f t="shared" si="2"/>
        <v>51600</v>
      </c>
      <c r="K161" s="14">
        <f t="shared" si="2"/>
        <v>375</v>
      </c>
      <c r="L161" s="14">
        <f t="shared" si="2"/>
        <v>90</v>
      </c>
      <c r="M161" s="14">
        <f t="shared" si="2"/>
        <v>0</v>
      </c>
      <c r="N161" s="14">
        <f t="shared" si="2"/>
        <v>1907248</v>
      </c>
      <c r="O161" s="15">
        <f>N161/O80</f>
        <v>0.52952531881913723</v>
      </c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</row>
    <row r="162" spans="1:37" ht="17.25" thickTop="1" thickBot="1">
      <c r="A162" s="26" t="s">
        <v>2</v>
      </c>
      <c r="B162" s="27">
        <f>AVERAGE(B88:B159)</f>
        <v>0</v>
      </c>
      <c r="C162" s="27">
        <f t="shared" ref="C162:O162" si="3">AVERAGE(C88:C159)</f>
        <v>0</v>
      </c>
      <c r="D162" s="27">
        <f t="shared" si="3"/>
        <v>0</v>
      </c>
      <c r="E162" s="27">
        <f t="shared" si="3"/>
        <v>0.37681159420289856</v>
      </c>
      <c r="F162" s="27">
        <f t="shared" si="3"/>
        <v>78.304347826086953</v>
      </c>
      <c r="G162" s="27">
        <f t="shared" si="3"/>
        <v>2149.246376811594</v>
      </c>
      <c r="H162" s="27">
        <f t="shared" si="3"/>
        <v>14770.130434782608</v>
      </c>
      <c r="I162" s="27">
        <f t="shared" si="3"/>
        <v>9888.652173913044</v>
      </c>
      <c r="J162" s="27">
        <f t="shared" si="3"/>
        <v>747.82608695652175</v>
      </c>
      <c r="K162" s="27">
        <f t="shared" si="3"/>
        <v>5.4347826086956523</v>
      </c>
      <c r="L162" s="27">
        <f t="shared" si="3"/>
        <v>1.3043478260869565</v>
      </c>
      <c r="M162" s="27">
        <f t="shared" si="3"/>
        <v>0</v>
      </c>
      <c r="N162" s="27">
        <f t="shared" si="3"/>
        <v>31787.466666666667</v>
      </c>
      <c r="O162" s="28">
        <f t="shared" si="3"/>
        <v>0.4997339470249616</v>
      </c>
      <c r="P162" s="8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</row>
    <row r="163" spans="1:37" ht="15.75" thickTop="1">
      <c r="A163" s="34" t="s">
        <v>32</v>
      </c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1"/>
      <c r="Q163" s="5"/>
      <c r="R163" s="5"/>
      <c r="S163" s="5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</row>
    <row r="164" spans="1:37">
      <c r="A164" s="35" t="s">
        <v>28</v>
      </c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1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</row>
    <row r="165" spans="1:37">
      <c r="A165" s="35" t="s">
        <v>27</v>
      </c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4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</row>
    <row r="166" spans="1:37">
      <c r="A166" s="5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6" t="s">
        <v>20</v>
      </c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</row>
    <row r="167" spans="1:37">
      <c r="A167" s="23" t="s">
        <v>0</v>
      </c>
      <c r="B167" s="12" t="s">
        <v>3</v>
      </c>
      <c r="C167" s="12" t="s">
        <v>4</v>
      </c>
      <c r="D167" s="12" t="s">
        <v>5</v>
      </c>
      <c r="E167" s="12" t="s">
        <v>6</v>
      </c>
      <c r="F167" s="12" t="s">
        <v>7</v>
      </c>
      <c r="G167" s="12" t="s">
        <v>8</v>
      </c>
      <c r="H167" s="12" t="s">
        <v>9</v>
      </c>
      <c r="I167" s="12" t="s">
        <v>10</v>
      </c>
      <c r="J167" s="12" t="s">
        <v>11</v>
      </c>
      <c r="K167" s="12" t="s">
        <v>12</v>
      </c>
      <c r="L167" s="12" t="s">
        <v>13</v>
      </c>
      <c r="M167" s="12" t="s">
        <v>14</v>
      </c>
      <c r="N167" s="12" t="s">
        <v>15</v>
      </c>
      <c r="O167" s="31" t="s">
        <v>19</v>
      </c>
      <c r="P167" s="32" t="s">
        <v>21</v>
      </c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</row>
    <row r="168" spans="1:37">
      <c r="A168" s="11">
        <v>1954</v>
      </c>
      <c r="B168" s="3">
        <f t="shared" ref="B168:M168" si="4">C7-B88</f>
        <v>0</v>
      </c>
      <c r="C168" s="3">
        <f t="shared" si="4"/>
        <v>0</v>
      </c>
      <c r="D168" s="3">
        <f t="shared" si="4"/>
        <v>0</v>
      </c>
      <c r="E168" s="3">
        <f t="shared" si="4"/>
        <v>0</v>
      </c>
      <c r="F168" s="3">
        <f t="shared" si="4"/>
        <v>0</v>
      </c>
      <c r="G168" s="3">
        <f t="shared" si="4"/>
        <v>186</v>
      </c>
      <c r="H168" s="3">
        <f t="shared" si="4"/>
        <v>1356</v>
      </c>
      <c r="I168" s="3">
        <f t="shared" si="4"/>
        <v>1493</v>
      </c>
      <c r="J168" s="3">
        <f t="shared" si="4"/>
        <v>849</v>
      </c>
      <c r="K168" s="3">
        <f t="shared" si="4"/>
        <v>0</v>
      </c>
      <c r="L168" s="3">
        <f t="shared" si="4"/>
        <v>0</v>
      </c>
      <c r="M168" s="3">
        <f t="shared" si="4"/>
        <v>0</v>
      </c>
      <c r="N168" s="3">
        <f>SUM(B168:M168)</f>
        <v>3884</v>
      </c>
      <c r="O168" s="9">
        <f>N168/O7</f>
        <v>0.99233520694941235</v>
      </c>
      <c r="P168" s="10">
        <f>O168+O88</f>
        <v>1</v>
      </c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</row>
    <row r="169" spans="1:37">
      <c r="A169" s="5">
        <v>1955</v>
      </c>
      <c r="B169" s="2">
        <f t="shared" ref="B169:M169" si="5">C8-B89</f>
        <v>0</v>
      </c>
      <c r="C169" s="2">
        <f t="shared" si="5"/>
        <v>0</v>
      </c>
      <c r="D169" s="2">
        <f t="shared" si="5"/>
        <v>0</v>
      </c>
      <c r="E169" s="2">
        <f t="shared" si="5"/>
        <v>0</v>
      </c>
      <c r="F169" s="2">
        <f t="shared" si="5"/>
        <v>874</v>
      </c>
      <c r="G169" s="2">
        <f t="shared" si="5"/>
        <v>1636</v>
      </c>
      <c r="H169" s="2">
        <f t="shared" si="5"/>
        <v>2302</v>
      </c>
      <c r="I169" s="2">
        <f t="shared" si="5"/>
        <v>3592</v>
      </c>
      <c r="J169" s="2">
        <f t="shared" si="5"/>
        <v>1767</v>
      </c>
      <c r="K169" s="2">
        <f t="shared" si="5"/>
        <v>0</v>
      </c>
      <c r="L169" s="2">
        <f t="shared" si="5"/>
        <v>0</v>
      </c>
      <c r="M169" s="2">
        <f t="shared" si="5"/>
        <v>0</v>
      </c>
      <c r="N169" s="2">
        <f>SUM(B169:M169)</f>
        <v>10171</v>
      </c>
      <c r="O169" s="10">
        <f>N169/O8</f>
        <v>0.70759705022958119</v>
      </c>
      <c r="P169" s="10">
        <f>O169+O89</f>
        <v>1</v>
      </c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</row>
    <row r="170" spans="1:37">
      <c r="A170" s="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6"/>
      <c r="P170" s="10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</row>
    <row r="171" spans="1:37">
      <c r="A171" s="5">
        <v>1956</v>
      </c>
      <c r="B171" s="2">
        <f t="shared" ref="B171:M171" si="6">C10-B91</f>
        <v>0</v>
      </c>
      <c r="C171" s="2">
        <f t="shared" si="6"/>
        <v>0</v>
      </c>
      <c r="D171" s="2">
        <f t="shared" si="6"/>
        <v>0</v>
      </c>
      <c r="E171" s="2">
        <f t="shared" si="6"/>
        <v>0</v>
      </c>
      <c r="F171" s="2">
        <f t="shared" si="6"/>
        <v>2386</v>
      </c>
      <c r="G171" s="2">
        <f t="shared" si="6"/>
        <v>3027</v>
      </c>
      <c r="H171" s="2">
        <f t="shared" si="6"/>
        <v>2515</v>
      </c>
      <c r="I171" s="2">
        <f t="shared" si="6"/>
        <v>3318</v>
      </c>
      <c r="J171" s="2">
        <f t="shared" si="6"/>
        <v>1997</v>
      </c>
      <c r="K171" s="2">
        <f t="shared" si="6"/>
        <v>552</v>
      </c>
      <c r="L171" s="2">
        <f t="shared" si="6"/>
        <v>0</v>
      </c>
      <c r="M171" s="2">
        <f t="shared" si="6"/>
        <v>0</v>
      </c>
      <c r="N171" s="2">
        <f>SUM(B171:M171)</f>
        <v>13795</v>
      </c>
      <c r="O171" s="10">
        <f>N171/O10</f>
        <v>0.66131351869606902</v>
      </c>
      <c r="P171" s="10">
        <f>O171+O91</f>
        <v>1</v>
      </c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</row>
    <row r="172" spans="1:37">
      <c r="A172" s="5">
        <v>1957</v>
      </c>
      <c r="B172" s="2">
        <f t="shared" ref="B172:M172" si="7">C11-B92</f>
        <v>0</v>
      </c>
      <c r="C172" s="2">
        <f t="shared" si="7"/>
        <v>0</v>
      </c>
      <c r="D172" s="2">
        <f t="shared" si="7"/>
        <v>0</v>
      </c>
      <c r="E172" s="2">
        <f t="shared" si="7"/>
        <v>0</v>
      </c>
      <c r="F172" s="2">
        <f t="shared" si="7"/>
        <v>0</v>
      </c>
      <c r="G172" s="2">
        <f t="shared" si="7"/>
        <v>780</v>
      </c>
      <c r="H172" s="2">
        <f t="shared" si="7"/>
        <v>3906</v>
      </c>
      <c r="I172" s="2">
        <f t="shared" si="7"/>
        <v>3098</v>
      </c>
      <c r="J172" s="2">
        <f t="shared" si="7"/>
        <v>728</v>
      </c>
      <c r="K172" s="2">
        <f t="shared" si="7"/>
        <v>-119</v>
      </c>
      <c r="L172" s="2">
        <f t="shared" si="7"/>
        <v>-157</v>
      </c>
      <c r="M172" s="2">
        <f t="shared" si="7"/>
        <v>0</v>
      </c>
      <c r="N172" s="2">
        <f>SUM(B172:M172)</f>
        <v>8236</v>
      </c>
      <c r="O172" s="10">
        <f>N172/O11</f>
        <v>0.45158460357495339</v>
      </c>
      <c r="P172" s="10">
        <f>O172+O92</f>
        <v>1</v>
      </c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</row>
    <row r="173" spans="1:37">
      <c r="A173" s="5">
        <v>1958</v>
      </c>
      <c r="B173" s="2">
        <f t="shared" ref="B173:M173" si="8">C12-B93</f>
        <v>0</v>
      </c>
      <c r="C173" s="2">
        <f t="shared" si="8"/>
        <v>0</v>
      </c>
      <c r="D173" s="2">
        <f t="shared" si="8"/>
        <v>0</v>
      </c>
      <c r="E173" s="2">
        <f t="shared" si="8"/>
        <v>220</v>
      </c>
      <c r="F173" s="2">
        <f t="shared" si="8"/>
        <v>949</v>
      </c>
      <c r="G173" s="2">
        <f t="shared" si="8"/>
        <v>2306</v>
      </c>
      <c r="H173" s="2">
        <f t="shared" si="8"/>
        <v>2851</v>
      </c>
      <c r="I173" s="2">
        <f t="shared" si="8"/>
        <v>3582</v>
      </c>
      <c r="J173" s="2">
        <f t="shared" si="8"/>
        <v>2992</v>
      </c>
      <c r="K173" s="2">
        <f t="shared" si="8"/>
        <v>-47</v>
      </c>
      <c r="L173" s="2">
        <f t="shared" si="8"/>
        <v>0</v>
      </c>
      <c r="M173" s="2">
        <f t="shared" si="8"/>
        <v>0</v>
      </c>
      <c r="N173" s="2">
        <f>SUM(B173:M173)</f>
        <v>12853</v>
      </c>
      <c r="O173" s="10">
        <f>N173/O12</f>
        <v>0.66146878698986156</v>
      </c>
      <c r="P173" s="10">
        <f>O173+O93</f>
        <v>1</v>
      </c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</row>
    <row r="174" spans="1:37">
      <c r="A174" s="5">
        <v>1959</v>
      </c>
      <c r="B174" s="2">
        <f t="shared" ref="B174:M174" si="9">C13-B94</f>
        <v>0</v>
      </c>
      <c r="C174" s="2">
        <f t="shared" si="9"/>
        <v>0</v>
      </c>
      <c r="D174" s="2">
        <f t="shared" si="9"/>
        <v>0</v>
      </c>
      <c r="E174" s="2">
        <f t="shared" si="9"/>
        <v>0</v>
      </c>
      <c r="F174" s="2">
        <f t="shared" si="9"/>
        <v>1478</v>
      </c>
      <c r="G174" s="2">
        <f t="shared" si="9"/>
        <v>3065</v>
      </c>
      <c r="H174" s="2">
        <f t="shared" si="9"/>
        <v>6710</v>
      </c>
      <c r="I174" s="2">
        <f t="shared" si="9"/>
        <v>6284</v>
      </c>
      <c r="J174" s="2">
        <f t="shared" si="9"/>
        <v>2780</v>
      </c>
      <c r="K174" s="2">
        <f t="shared" si="9"/>
        <v>-447</v>
      </c>
      <c r="L174" s="2">
        <f t="shared" si="9"/>
        <v>0</v>
      </c>
      <c r="M174" s="2">
        <f t="shared" si="9"/>
        <v>0</v>
      </c>
      <c r="N174" s="2">
        <f>SUM(B174:M174)</f>
        <v>19870</v>
      </c>
      <c r="O174" s="10">
        <f>N174/O13</f>
        <v>0.39954957672276847</v>
      </c>
      <c r="P174" s="10">
        <f>O174+O94</f>
        <v>1</v>
      </c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</row>
    <row r="175" spans="1:37">
      <c r="A175" s="5">
        <v>1960</v>
      </c>
      <c r="B175" s="2">
        <f t="shared" ref="B175:M175" si="10">C14-B95</f>
        <v>0</v>
      </c>
      <c r="C175" s="2">
        <f t="shared" si="10"/>
        <v>0</v>
      </c>
      <c r="D175" s="2">
        <f t="shared" si="10"/>
        <v>0</v>
      </c>
      <c r="E175" s="2">
        <f t="shared" si="10"/>
        <v>0</v>
      </c>
      <c r="F175" s="2">
        <f t="shared" si="10"/>
        <v>0</v>
      </c>
      <c r="G175" s="2">
        <f t="shared" si="10"/>
        <v>2526</v>
      </c>
      <c r="H175" s="2">
        <f t="shared" si="10"/>
        <v>7851</v>
      </c>
      <c r="I175" s="2">
        <f t="shared" si="10"/>
        <v>6621</v>
      </c>
      <c r="J175" s="2">
        <f t="shared" si="10"/>
        <v>1454</v>
      </c>
      <c r="K175" s="2">
        <f t="shared" si="10"/>
        <v>-169</v>
      </c>
      <c r="L175" s="2">
        <f t="shared" si="10"/>
        <v>0</v>
      </c>
      <c r="M175" s="2">
        <f t="shared" si="10"/>
        <v>0</v>
      </c>
      <c r="N175" s="2">
        <f>SUM(B175:M175)</f>
        <v>18283</v>
      </c>
      <c r="O175" s="10">
        <f>N175/O14</f>
        <v>0.40519935285122227</v>
      </c>
      <c r="P175" s="10">
        <f>O175+O95</f>
        <v>1</v>
      </c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</row>
    <row r="176" spans="1:37">
      <c r="A176" s="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0"/>
      <c r="P176" s="10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</row>
    <row r="177" spans="1:37">
      <c r="A177" s="5">
        <v>1961</v>
      </c>
      <c r="B177" s="2">
        <f t="shared" ref="B177:M177" si="11">C16-B97</f>
        <v>0</v>
      </c>
      <c r="C177" s="2">
        <f t="shared" si="11"/>
        <v>0</v>
      </c>
      <c r="D177" s="2">
        <f t="shared" si="11"/>
        <v>0</v>
      </c>
      <c r="E177" s="2">
        <f t="shared" si="11"/>
        <v>156</v>
      </c>
      <c r="F177" s="2">
        <f t="shared" si="11"/>
        <v>1204</v>
      </c>
      <c r="G177" s="2">
        <f t="shared" si="11"/>
        <v>1892</v>
      </c>
      <c r="H177" s="2">
        <f t="shared" si="11"/>
        <v>8261</v>
      </c>
      <c r="I177" s="2">
        <f t="shared" si="11"/>
        <v>7714</v>
      </c>
      <c r="J177" s="2">
        <f t="shared" si="11"/>
        <v>2947</v>
      </c>
      <c r="K177" s="2">
        <f t="shared" si="11"/>
        <v>-139</v>
      </c>
      <c r="L177" s="2">
        <f t="shared" si="11"/>
        <v>0</v>
      </c>
      <c r="M177" s="2">
        <f t="shared" si="11"/>
        <v>0</v>
      </c>
      <c r="N177" s="2">
        <f>SUM(B177:M177)</f>
        <v>22035</v>
      </c>
      <c r="O177" s="10">
        <f>N177/O16</f>
        <v>0.44890600171128225</v>
      </c>
      <c r="P177" s="10">
        <f>O177+O97</f>
        <v>1</v>
      </c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</row>
    <row r="178" spans="1:37">
      <c r="A178" s="5">
        <v>1962</v>
      </c>
      <c r="B178" s="2">
        <f t="shared" ref="B178:M178" si="12">C17-B98</f>
        <v>0</v>
      </c>
      <c r="C178" s="2">
        <f t="shared" si="12"/>
        <v>0</v>
      </c>
      <c r="D178" s="2">
        <f t="shared" si="12"/>
        <v>0</v>
      </c>
      <c r="E178" s="2">
        <f t="shared" si="12"/>
        <v>0</v>
      </c>
      <c r="F178" s="2">
        <f t="shared" si="12"/>
        <v>2208</v>
      </c>
      <c r="G178" s="2">
        <f t="shared" si="12"/>
        <v>2753</v>
      </c>
      <c r="H178" s="2">
        <f t="shared" si="12"/>
        <v>7846</v>
      </c>
      <c r="I178" s="2">
        <f t="shared" si="12"/>
        <v>7465</v>
      </c>
      <c r="J178" s="2">
        <f t="shared" si="12"/>
        <v>1344</v>
      </c>
      <c r="K178" s="2">
        <f t="shared" si="12"/>
        <v>0</v>
      </c>
      <c r="L178" s="2">
        <f t="shared" si="12"/>
        <v>0</v>
      </c>
      <c r="M178" s="2">
        <f t="shared" si="12"/>
        <v>0</v>
      </c>
      <c r="N178" s="2">
        <f>SUM(B178:M178)</f>
        <v>21616</v>
      </c>
      <c r="O178" s="10">
        <f>N178/O17</f>
        <v>0.47410786743579059</v>
      </c>
      <c r="P178" s="10">
        <f>O178+O98</f>
        <v>1</v>
      </c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</row>
    <row r="179" spans="1:37">
      <c r="A179" s="5">
        <v>1963</v>
      </c>
      <c r="B179" s="2">
        <f t="shared" ref="B179:M179" si="13">C18-B99</f>
        <v>0</v>
      </c>
      <c r="C179" s="2">
        <f t="shared" si="13"/>
        <v>0</v>
      </c>
      <c r="D179" s="2">
        <f t="shared" si="13"/>
        <v>0</v>
      </c>
      <c r="E179" s="2">
        <f t="shared" si="13"/>
        <v>248</v>
      </c>
      <c r="F179" s="2">
        <f t="shared" si="13"/>
        <v>3031</v>
      </c>
      <c r="G179" s="2">
        <f t="shared" si="13"/>
        <v>4603</v>
      </c>
      <c r="H179" s="2">
        <f t="shared" si="13"/>
        <v>12247</v>
      </c>
      <c r="I179" s="2">
        <f t="shared" si="13"/>
        <v>9431</v>
      </c>
      <c r="J179" s="2">
        <f t="shared" si="13"/>
        <v>904</v>
      </c>
      <c r="K179" s="2">
        <f t="shared" si="13"/>
        <v>0</v>
      </c>
      <c r="L179" s="2">
        <f t="shared" si="13"/>
        <v>0</v>
      </c>
      <c r="M179" s="2">
        <f t="shared" si="13"/>
        <v>0</v>
      </c>
      <c r="N179" s="2">
        <f>SUM(B179:M179)</f>
        <v>30464</v>
      </c>
      <c r="O179" s="10">
        <f>N179/O18</f>
        <v>0.45174014265166007</v>
      </c>
      <c r="P179" s="10">
        <f>O179+O99</f>
        <v>1</v>
      </c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</row>
    <row r="180" spans="1:37">
      <c r="A180" s="5">
        <v>1964</v>
      </c>
      <c r="B180" s="2">
        <f t="shared" ref="B180:M180" si="14">C19-B100</f>
        <v>0</v>
      </c>
      <c r="C180" s="2">
        <f t="shared" si="14"/>
        <v>0</v>
      </c>
      <c r="D180" s="2">
        <f t="shared" si="14"/>
        <v>0</v>
      </c>
      <c r="E180" s="2">
        <f t="shared" si="14"/>
        <v>0</v>
      </c>
      <c r="F180" s="2">
        <f t="shared" si="14"/>
        <v>2910</v>
      </c>
      <c r="G180" s="2">
        <f t="shared" si="14"/>
        <v>5761</v>
      </c>
      <c r="H180" s="2">
        <f t="shared" si="14"/>
        <v>9623</v>
      </c>
      <c r="I180" s="2">
        <f t="shared" si="14"/>
        <v>6513</v>
      </c>
      <c r="J180" s="2">
        <f t="shared" si="14"/>
        <v>1051</v>
      </c>
      <c r="K180" s="2">
        <f t="shared" si="14"/>
        <v>0</v>
      </c>
      <c r="L180" s="2">
        <f t="shared" si="14"/>
        <v>0</v>
      </c>
      <c r="M180" s="2">
        <f t="shared" si="14"/>
        <v>0</v>
      </c>
      <c r="N180" s="2">
        <f>SUM(B180:M180)</f>
        <v>25858</v>
      </c>
      <c r="O180" s="10">
        <f>N180/O19</f>
        <v>0.38135268265345251</v>
      </c>
      <c r="P180" s="10">
        <f>O180+O100</f>
        <v>1</v>
      </c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</row>
    <row r="181" spans="1:37">
      <c r="A181" s="5">
        <v>1965</v>
      </c>
      <c r="B181" s="2">
        <f t="shared" ref="B181:M181" si="15">C20-B101</f>
        <v>0</v>
      </c>
      <c r="C181" s="2">
        <f t="shared" si="15"/>
        <v>0</v>
      </c>
      <c r="D181" s="2">
        <f t="shared" si="15"/>
        <v>0</v>
      </c>
      <c r="E181" s="2">
        <f t="shared" si="15"/>
        <v>0</v>
      </c>
      <c r="F181" s="2">
        <f t="shared" si="15"/>
        <v>0</v>
      </c>
      <c r="G181" s="2">
        <f t="shared" si="15"/>
        <v>6498</v>
      </c>
      <c r="H181" s="2">
        <f t="shared" si="15"/>
        <v>12601</v>
      </c>
      <c r="I181" s="2">
        <f t="shared" si="15"/>
        <v>9760</v>
      </c>
      <c r="J181" s="2">
        <f t="shared" si="15"/>
        <v>475</v>
      </c>
      <c r="K181" s="2">
        <f t="shared" si="15"/>
        <v>0</v>
      </c>
      <c r="L181" s="2">
        <f t="shared" si="15"/>
        <v>0</v>
      </c>
      <c r="M181" s="2">
        <f t="shared" si="15"/>
        <v>0</v>
      </c>
      <c r="N181" s="2">
        <f>SUM(B181:M181)</f>
        <v>29334</v>
      </c>
      <c r="O181" s="10">
        <f>N181/O20</f>
        <v>0.45375655482853033</v>
      </c>
      <c r="P181" s="10">
        <f>O181+O101</f>
        <v>1</v>
      </c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</row>
    <row r="182" spans="1:37">
      <c r="A182" s="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0"/>
      <c r="P182" s="10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</row>
    <row r="183" spans="1:37">
      <c r="A183" s="5">
        <v>1966</v>
      </c>
      <c r="B183" s="2">
        <f t="shared" ref="B183:M183" si="16">C22-B103</f>
        <v>0</v>
      </c>
      <c r="C183" s="2">
        <f t="shared" si="16"/>
        <v>0</v>
      </c>
      <c r="D183" s="2">
        <f t="shared" si="16"/>
        <v>0</v>
      </c>
      <c r="E183" s="2">
        <f t="shared" si="16"/>
        <v>0</v>
      </c>
      <c r="F183" s="2">
        <f t="shared" si="16"/>
        <v>6058</v>
      </c>
      <c r="G183" s="2">
        <f t="shared" si="16"/>
        <v>5501</v>
      </c>
      <c r="H183" s="2">
        <f t="shared" si="16"/>
        <v>11779</v>
      </c>
      <c r="I183" s="2">
        <f t="shared" si="16"/>
        <v>9104</v>
      </c>
      <c r="J183" s="2">
        <f t="shared" si="16"/>
        <v>1528</v>
      </c>
      <c r="K183" s="2">
        <f t="shared" si="16"/>
        <v>0</v>
      </c>
      <c r="L183" s="2">
        <f t="shared" si="16"/>
        <v>0</v>
      </c>
      <c r="M183" s="2">
        <f t="shared" si="16"/>
        <v>0</v>
      </c>
      <c r="N183" s="2">
        <f>SUM(B183:M183)</f>
        <v>33970</v>
      </c>
      <c r="O183" s="10">
        <f>N183/O22</f>
        <v>0.48399965805146328</v>
      </c>
      <c r="P183" s="10">
        <f>O183+O103</f>
        <v>1</v>
      </c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</row>
    <row r="184" spans="1:37">
      <c r="A184" s="5">
        <v>1967</v>
      </c>
      <c r="B184" s="2">
        <f t="shared" ref="B184:M184" si="17">C23-B104</f>
        <v>0</v>
      </c>
      <c r="C184" s="2">
        <f t="shared" si="17"/>
        <v>0</v>
      </c>
      <c r="D184" s="2">
        <f t="shared" si="17"/>
        <v>0</v>
      </c>
      <c r="E184" s="2">
        <f t="shared" si="17"/>
        <v>0</v>
      </c>
      <c r="F184" s="2">
        <f t="shared" si="17"/>
        <v>703</v>
      </c>
      <c r="G184" s="2">
        <f t="shared" si="17"/>
        <v>1591</v>
      </c>
      <c r="H184" s="2">
        <f t="shared" si="17"/>
        <v>11250</v>
      </c>
      <c r="I184" s="2">
        <f t="shared" si="17"/>
        <v>15162</v>
      </c>
      <c r="J184" s="2">
        <f t="shared" si="17"/>
        <v>1131</v>
      </c>
      <c r="K184" s="2">
        <f t="shared" si="17"/>
        <v>0</v>
      </c>
      <c r="L184" s="2">
        <f t="shared" si="17"/>
        <v>0</v>
      </c>
      <c r="M184" s="2">
        <f t="shared" si="17"/>
        <v>0</v>
      </c>
      <c r="N184" s="2">
        <f>SUM(B184:M184)</f>
        <v>29837</v>
      </c>
      <c r="O184" s="10">
        <f>N184/O23</f>
        <v>0.43714013625375431</v>
      </c>
      <c r="P184" s="10">
        <f>O184+O104</f>
        <v>1</v>
      </c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</row>
    <row r="185" spans="1:37">
      <c r="A185" s="5">
        <v>1968</v>
      </c>
      <c r="B185" s="2">
        <f t="shared" ref="B185:M185" si="18">C24-B105</f>
        <v>0</v>
      </c>
      <c r="C185" s="2">
        <f t="shared" si="18"/>
        <v>0</v>
      </c>
      <c r="D185" s="2">
        <f t="shared" si="18"/>
        <v>0</v>
      </c>
      <c r="E185" s="2">
        <f t="shared" si="18"/>
        <v>0</v>
      </c>
      <c r="F185" s="2">
        <f t="shared" si="18"/>
        <v>0</v>
      </c>
      <c r="G185" s="2">
        <f t="shared" si="18"/>
        <v>1657</v>
      </c>
      <c r="H185" s="2">
        <f t="shared" si="18"/>
        <v>18221</v>
      </c>
      <c r="I185" s="2">
        <f t="shared" si="18"/>
        <v>7576</v>
      </c>
      <c r="J185" s="2">
        <f t="shared" si="18"/>
        <v>0</v>
      </c>
      <c r="K185" s="2">
        <f t="shared" si="18"/>
        <v>0</v>
      </c>
      <c r="L185" s="2">
        <f t="shared" si="18"/>
        <v>0</v>
      </c>
      <c r="M185" s="2">
        <f t="shared" si="18"/>
        <v>0</v>
      </c>
      <c r="N185" s="2">
        <f>SUM(B185:M185)</f>
        <v>27454</v>
      </c>
      <c r="O185" s="10">
        <f>N185/O24</f>
        <v>0.45738371318139409</v>
      </c>
      <c r="P185" s="10">
        <f>O185+O105</f>
        <v>1</v>
      </c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</row>
    <row r="186" spans="1:37">
      <c r="A186" s="5">
        <v>1969</v>
      </c>
      <c r="B186" s="2">
        <f t="shared" ref="B186:M186" si="19">C25-B106</f>
        <v>0</v>
      </c>
      <c r="C186" s="2">
        <f t="shared" si="19"/>
        <v>0</v>
      </c>
      <c r="D186" s="2">
        <f t="shared" si="19"/>
        <v>0</v>
      </c>
      <c r="E186" s="2">
        <f t="shared" si="19"/>
        <v>0</v>
      </c>
      <c r="F186" s="2">
        <f t="shared" si="19"/>
        <v>0</v>
      </c>
      <c r="G186" s="2">
        <f t="shared" si="19"/>
        <v>4430</v>
      </c>
      <c r="H186" s="2">
        <f t="shared" si="19"/>
        <v>12705</v>
      </c>
      <c r="I186" s="2">
        <f t="shared" si="19"/>
        <v>13028</v>
      </c>
      <c r="J186" s="2">
        <f t="shared" si="19"/>
        <v>775</v>
      </c>
      <c r="K186" s="2">
        <f t="shared" si="19"/>
        <v>0</v>
      </c>
      <c r="L186" s="2">
        <f t="shared" si="19"/>
        <v>0</v>
      </c>
      <c r="M186" s="2">
        <f t="shared" si="19"/>
        <v>0</v>
      </c>
      <c r="N186" s="2">
        <f>SUM(B186:M186)</f>
        <v>30938</v>
      </c>
      <c r="O186" s="10">
        <f>N186/O25</f>
        <v>0.56458264900178834</v>
      </c>
      <c r="P186" s="10">
        <f>O186+O106</f>
        <v>1</v>
      </c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</row>
    <row r="187" spans="1:37">
      <c r="A187" s="5">
        <v>1970</v>
      </c>
      <c r="B187" s="2">
        <f t="shared" ref="B187:M187" si="20">C26-B107</f>
        <v>0</v>
      </c>
      <c r="C187" s="2">
        <f t="shared" si="20"/>
        <v>0</v>
      </c>
      <c r="D187" s="2">
        <f t="shared" si="20"/>
        <v>0</v>
      </c>
      <c r="E187" s="2">
        <f t="shared" si="20"/>
        <v>0</v>
      </c>
      <c r="F187" s="2">
        <f t="shared" si="20"/>
        <v>0</v>
      </c>
      <c r="G187" s="2">
        <f t="shared" si="20"/>
        <v>3129</v>
      </c>
      <c r="H187" s="2">
        <f t="shared" si="20"/>
        <v>16304</v>
      </c>
      <c r="I187" s="2">
        <f t="shared" si="20"/>
        <v>11005</v>
      </c>
      <c r="J187" s="2">
        <f t="shared" si="20"/>
        <v>344</v>
      </c>
      <c r="K187" s="2">
        <f t="shared" si="20"/>
        <v>0</v>
      </c>
      <c r="L187" s="2">
        <f t="shared" si="20"/>
        <v>0</v>
      </c>
      <c r="M187" s="2">
        <f t="shared" si="20"/>
        <v>0</v>
      </c>
      <c r="N187" s="2">
        <f>SUM(B187:M187)</f>
        <v>30782</v>
      </c>
      <c r="O187" s="10">
        <f>N187/O26</f>
        <v>0.36951406895227118</v>
      </c>
      <c r="P187" s="10">
        <f>O187+O107</f>
        <v>1</v>
      </c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</row>
    <row r="188" spans="1:37">
      <c r="A188" s="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0"/>
      <c r="P188" s="10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</row>
    <row r="189" spans="1:37">
      <c r="A189" s="5">
        <v>1971</v>
      </c>
      <c r="B189" s="2">
        <f t="shared" ref="B189:M189" si="21">C28-B109</f>
        <v>0</v>
      </c>
      <c r="C189" s="2">
        <f t="shared" si="21"/>
        <v>0</v>
      </c>
      <c r="D189" s="2">
        <f t="shared" si="21"/>
        <v>0</v>
      </c>
      <c r="E189" s="2">
        <f t="shared" si="21"/>
        <v>0</v>
      </c>
      <c r="F189" s="2">
        <f t="shared" si="21"/>
        <v>0</v>
      </c>
      <c r="G189" s="2">
        <f t="shared" si="21"/>
        <v>4349</v>
      </c>
      <c r="H189" s="2">
        <f t="shared" si="21"/>
        <v>16154</v>
      </c>
      <c r="I189" s="2">
        <f t="shared" si="21"/>
        <v>12117</v>
      </c>
      <c r="J189" s="2">
        <f t="shared" si="21"/>
        <v>1682</v>
      </c>
      <c r="K189" s="2">
        <f t="shared" si="21"/>
        <v>0</v>
      </c>
      <c r="L189" s="2">
        <f t="shared" si="21"/>
        <v>0</v>
      </c>
      <c r="M189" s="2">
        <f t="shared" si="21"/>
        <v>0</v>
      </c>
      <c r="N189" s="2">
        <f>SUM(B189:M189)</f>
        <v>34302</v>
      </c>
      <c r="O189" s="10">
        <f>N189/O28</f>
        <v>0.47367330875346947</v>
      </c>
      <c r="P189" s="10">
        <f>O189+O109</f>
        <v>1</v>
      </c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</row>
    <row r="190" spans="1:37">
      <c r="A190" s="5">
        <v>1972</v>
      </c>
      <c r="B190" s="2">
        <f t="shared" ref="B190:M190" si="22">C29-B110</f>
        <v>0</v>
      </c>
      <c r="C190" s="2">
        <f t="shared" si="22"/>
        <v>0</v>
      </c>
      <c r="D190" s="2">
        <f t="shared" si="22"/>
        <v>0</v>
      </c>
      <c r="E190" s="2">
        <f t="shared" si="22"/>
        <v>0</v>
      </c>
      <c r="F190" s="2">
        <f t="shared" si="22"/>
        <v>442</v>
      </c>
      <c r="G190" s="2">
        <f t="shared" si="22"/>
        <v>4056</v>
      </c>
      <c r="H190" s="2">
        <f t="shared" si="22"/>
        <v>12744</v>
      </c>
      <c r="I190" s="2">
        <f t="shared" si="22"/>
        <v>7274</v>
      </c>
      <c r="J190" s="2">
        <f t="shared" si="22"/>
        <v>44</v>
      </c>
      <c r="K190" s="2">
        <f t="shared" si="22"/>
        <v>0</v>
      </c>
      <c r="L190" s="2">
        <f t="shared" si="22"/>
        <v>0</v>
      </c>
      <c r="M190" s="2">
        <f t="shared" si="22"/>
        <v>0</v>
      </c>
      <c r="N190" s="2">
        <f>SUM(B190:M190)</f>
        <v>24560</v>
      </c>
      <c r="O190" s="10">
        <f>N190/O29</f>
        <v>0.48440859154651783</v>
      </c>
      <c r="P190" s="10">
        <f>O190+O110</f>
        <v>1</v>
      </c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</row>
    <row r="191" spans="1:37">
      <c r="A191" s="5">
        <v>1973</v>
      </c>
      <c r="B191" s="2">
        <f t="shared" ref="B191:M191" si="23">C30-B111</f>
        <v>0</v>
      </c>
      <c r="C191" s="2">
        <f t="shared" si="23"/>
        <v>0</v>
      </c>
      <c r="D191" s="2">
        <f t="shared" si="23"/>
        <v>0</v>
      </c>
      <c r="E191" s="2">
        <f t="shared" si="23"/>
        <v>0</v>
      </c>
      <c r="F191" s="2">
        <f t="shared" si="23"/>
        <v>365</v>
      </c>
      <c r="G191" s="2">
        <f t="shared" si="23"/>
        <v>4179</v>
      </c>
      <c r="H191" s="2">
        <f t="shared" si="23"/>
        <v>10819</v>
      </c>
      <c r="I191" s="2">
        <f t="shared" si="23"/>
        <v>9403</v>
      </c>
      <c r="J191" s="2">
        <f t="shared" si="23"/>
        <v>753</v>
      </c>
      <c r="K191" s="2">
        <f t="shared" si="23"/>
        <v>0</v>
      </c>
      <c r="L191" s="2">
        <f t="shared" si="23"/>
        <v>0</v>
      </c>
      <c r="M191" s="2">
        <f t="shared" si="23"/>
        <v>0</v>
      </c>
      <c r="N191" s="2">
        <f>SUM(B191:M191)</f>
        <v>25519</v>
      </c>
      <c r="O191" s="10">
        <f>N191/O30</f>
        <v>0.5039794608472401</v>
      </c>
      <c r="P191" s="10">
        <f>O191+O111</f>
        <v>1</v>
      </c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</row>
    <row r="192" spans="1:37">
      <c r="A192" s="5">
        <v>1974</v>
      </c>
      <c r="B192" s="2">
        <f t="shared" ref="B192:M192" si="24">C31-B112</f>
        <v>0</v>
      </c>
      <c r="C192" s="2">
        <f t="shared" si="24"/>
        <v>0</v>
      </c>
      <c r="D192" s="2">
        <f t="shared" si="24"/>
        <v>0</v>
      </c>
      <c r="E192" s="2">
        <f t="shared" si="24"/>
        <v>0</v>
      </c>
      <c r="F192" s="2">
        <f t="shared" si="24"/>
        <v>370</v>
      </c>
      <c r="G192" s="2">
        <f t="shared" si="24"/>
        <v>7176</v>
      </c>
      <c r="H192" s="2">
        <f t="shared" si="24"/>
        <v>14415</v>
      </c>
      <c r="I192" s="2">
        <f t="shared" si="24"/>
        <v>6483</v>
      </c>
      <c r="J192" s="2">
        <f t="shared" si="24"/>
        <v>701</v>
      </c>
      <c r="K192" s="2">
        <f t="shared" si="24"/>
        <v>0</v>
      </c>
      <c r="L192" s="2">
        <f t="shared" si="24"/>
        <v>0</v>
      </c>
      <c r="M192" s="2">
        <f t="shared" si="24"/>
        <v>0</v>
      </c>
      <c r="N192" s="2">
        <f>SUM(B192:M192)</f>
        <v>29145</v>
      </c>
      <c r="O192" s="10">
        <f>N192/O31</f>
        <v>0.36373961011407036</v>
      </c>
      <c r="P192" s="10">
        <f>O192+O112</f>
        <v>1</v>
      </c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</row>
    <row r="193" spans="1:37">
      <c r="A193" s="5">
        <v>1975</v>
      </c>
      <c r="B193" s="2">
        <f t="shared" ref="B193:M193" si="25">C32-B113</f>
        <v>0</v>
      </c>
      <c r="C193" s="2">
        <f t="shared" si="25"/>
        <v>0</v>
      </c>
      <c r="D193" s="2">
        <f t="shared" si="25"/>
        <v>0</v>
      </c>
      <c r="E193" s="2">
        <f t="shared" si="25"/>
        <v>184</v>
      </c>
      <c r="F193" s="2">
        <f t="shared" si="25"/>
        <v>2179</v>
      </c>
      <c r="G193" s="2">
        <f t="shared" si="25"/>
        <v>2935</v>
      </c>
      <c r="H193" s="2">
        <f t="shared" si="25"/>
        <v>14024</v>
      </c>
      <c r="I193" s="2">
        <f t="shared" si="25"/>
        <v>10035</v>
      </c>
      <c r="J193" s="2">
        <f t="shared" si="25"/>
        <v>1098</v>
      </c>
      <c r="K193" s="2">
        <f t="shared" si="25"/>
        <v>0</v>
      </c>
      <c r="L193" s="2">
        <f t="shared" si="25"/>
        <v>0</v>
      </c>
      <c r="M193" s="2">
        <f t="shared" si="25"/>
        <v>0</v>
      </c>
      <c r="N193" s="2">
        <f>SUM(B193:M193)</f>
        <v>30455</v>
      </c>
      <c r="O193" s="10">
        <f>N193/O32</f>
        <v>0.38272551335863475</v>
      </c>
      <c r="P193" s="10">
        <f>O193+O113</f>
        <v>1</v>
      </c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</row>
    <row r="194" spans="1:37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0"/>
      <c r="P194" s="10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</row>
    <row r="195" spans="1:37">
      <c r="A195" s="5">
        <v>1976</v>
      </c>
      <c r="B195" s="2">
        <f t="shared" ref="B195:M195" si="26">C34-B115</f>
        <v>0</v>
      </c>
      <c r="C195" s="2">
        <f t="shared" si="26"/>
        <v>0</v>
      </c>
      <c r="D195" s="2">
        <f t="shared" si="26"/>
        <v>0</v>
      </c>
      <c r="E195" s="2">
        <f t="shared" si="26"/>
        <v>0</v>
      </c>
      <c r="F195" s="2">
        <f t="shared" si="26"/>
        <v>1482</v>
      </c>
      <c r="G195" s="2">
        <f t="shared" si="26"/>
        <v>6914</v>
      </c>
      <c r="H195" s="2">
        <f t="shared" si="26"/>
        <v>16181</v>
      </c>
      <c r="I195" s="2">
        <f t="shared" si="26"/>
        <v>14577</v>
      </c>
      <c r="J195" s="2">
        <f t="shared" si="26"/>
        <v>2616</v>
      </c>
      <c r="K195" s="2">
        <f t="shared" si="26"/>
        <v>0</v>
      </c>
      <c r="L195" s="2">
        <f t="shared" si="26"/>
        <v>0</v>
      </c>
      <c r="M195" s="2">
        <f t="shared" si="26"/>
        <v>0</v>
      </c>
      <c r="N195" s="2">
        <f>SUM(B195:M195)</f>
        <v>41770</v>
      </c>
      <c r="O195" s="10">
        <f>N195/O34</f>
        <v>0.3783308878140681</v>
      </c>
      <c r="P195" s="10">
        <f>O195+O115</f>
        <v>1</v>
      </c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</row>
    <row r="196" spans="1:37">
      <c r="A196" s="5">
        <v>1977</v>
      </c>
      <c r="B196" s="2">
        <f t="shared" ref="B196:M196" si="27">C35-B116</f>
        <v>0</v>
      </c>
      <c r="C196" s="2">
        <f t="shared" si="27"/>
        <v>0</v>
      </c>
      <c r="D196" s="2">
        <f t="shared" si="27"/>
        <v>0</v>
      </c>
      <c r="E196" s="2">
        <f t="shared" si="27"/>
        <v>0</v>
      </c>
      <c r="F196" s="2">
        <f t="shared" si="27"/>
        <v>1101</v>
      </c>
      <c r="G196" s="2">
        <f t="shared" si="27"/>
        <v>5653</v>
      </c>
      <c r="H196" s="2">
        <f t="shared" si="27"/>
        <v>16959</v>
      </c>
      <c r="I196" s="2">
        <f t="shared" si="27"/>
        <v>4952</v>
      </c>
      <c r="J196" s="2">
        <f t="shared" si="27"/>
        <v>0</v>
      </c>
      <c r="K196" s="2">
        <f t="shared" si="27"/>
        <v>0</v>
      </c>
      <c r="L196" s="2">
        <f t="shared" si="27"/>
        <v>0</v>
      </c>
      <c r="M196" s="2">
        <f t="shared" si="27"/>
        <v>0</v>
      </c>
      <c r="N196" s="2">
        <f>SUM(B196:M196)</f>
        <v>28665</v>
      </c>
      <c r="O196" s="10">
        <f>N196/O35</f>
        <v>0.4829578959782993</v>
      </c>
      <c r="P196" s="10">
        <f>O196+O116</f>
        <v>1</v>
      </c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</row>
    <row r="197" spans="1:37">
      <c r="A197" s="5">
        <v>1978</v>
      </c>
      <c r="B197" s="2">
        <f t="shared" ref="B197:M197" si="28">C36-B117</f>
        <v>0</v>
      </c>
      <c r="C197" s="2">
        <f t="shared" si="28"/>
        <v>0</v>
      </c>
      <c r="D197" s="2">
        <f t="shared" si="28"/>
        <v>0</v>
      </c>
      <c r="E197" s="2">
        <f t="shared" si="28"/>
        <v>415</v>
      </c>
      <c r="F197" s="2">
        <f t="shared" si="28"/>
        <v>1238</v>
      </c>
      <c r="G197" s="2">
        <f t="shared" si="28"/>
        <v>5841</v>
      </c>
      <c r="H197" s="2">
        <f t="shared" si="28"/>
        <v>13504</v>
      </c>
      <c r="I197" s="2">
        <f t="shared" si="28"/>
        <v>13112</v>
      </c>
      <c r="J197" s="2">
        <f t="shared" si="28"/>
        <v>2849</v>
      </c>
      <c r="K197" s="2">
        <f t="shared" si="28"/>
        <v>0</v>
      </c>
      <c r="L197" s="2">
        <f t="shared" si="28"/>
        <v>0</v>
      </c>
      <c r="M197" s="2">
        <f t="shared" si="28"/>
        <v>0</v>
      </c>
      <c r="N197" s="2">
        <f>SUM(B197:M197)</f>
        <v>36959</v>
      </c>
      <c r="O197" s="10">
        <f>N197/O36</f>
        <v>0.52048331901589939</v>
      </c>
      <c r="P197" s="10">
        <f>O197+O117</f>
        <v>1</v>
      </c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</row>
    <row r="198" spans="1:37">
      <c r="A198" s="5">
        <v>1979</v>
      </c>
      <c r="B198" s="2">
        <f t="shared" ref="B198:M198" si="29">C37-B118</f>
        <v>0</v>
      </c>
      <c r="C198" s="2">
        <f t="shared" si="29"/>
        <v>0</v>
      </c>
      <c r="D198" s="2">
        <f t="shared" si="29"/>
        <v>0</v>
      </c>
      <c r="E198" s="2">
        <f t="shared" si="29"/>
        <v>0</v>
      </c>
      <c r="F198" s="2">
        <f t="shared" si="29"/>
        <v>545</v>
      </c>
      <c r="G198" s="2">
        <f t="shared" si="29"/>
        <v>1487</v>
      </c>
      <c r="H198" s="2">
        <f t="shared" si="29"/>
        <v>10303</v>
      </c>
      <c r="I198" s="2">
        <f t="shared" si="29"/>
        <v>13836</v>
      </c>
      <c r="J198" s="2">
        <f t="shared" si="29"/>
        <v>1980</v>
      </c>
      <c r="K198" s="2">
        <f t="shared" si="29"/>
        <v>0</v>
      </c>
      <c r="L198" s="2">
        <f t="shared" si="29"/>
        <v>0</v>
      </c>
      <c r="M198" s="2">
        <f t="shared" si="29"/>
        <v>0</v>
      </c>
      <c r="N198" s="2">
        <f>SUM(B198:M198)</f>
        <v>28151</v>
      </c>
      <c r="O198" s="10">
        <f>N198/O37</f>
        <v>0.49451051346461256</v>
      </c>
      <c r="P198" s="10">
        <f>O198+O118</f>
        <v>1</v>
      </c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</row>
    <row r="199" spans="1:37">
      <c r="A199" s="5">
        <v>1980</v>
      </c>
      <c r="B199" s="2">
        <f t="shared" ref="B199:M199" si="30">C38-B119</f>
        <v>0</v>
      </c>
      <c r="C199" s="2">
        <f t="shared" si="30"/>
        <v>0</v>
      </c>
      <c r="D199" s="2">
        <f t="shared" si="30"/>
        <v>0</v>
      </c>
      <c r="E199" s="2">
        <f t="shared" si="30"/>
        <v>0</v>
      </c>
      <c r="F199" s="2">
        <f t="shared" si="30"/>
        <v>1384</v>
      </c>
      <c r="G199" s="2">
        <f t="shared" si="30"/>
        <v>7338</v>
      </c>
      <c r="H199" s="2">
        <f t="shared" si="30"/>
        <v>15968</v>
      </c>
      <c r="I199" s="2">
        <f t="shared" si="30"/>
        <v>8984</v>
      </c>
      <c r="J199" s="2">
        <f t="shared" si="30"/>
        <v>959</v>
      </c>
      <c r="K199" s="2">
        <f t="shared" si="30"/>
        <v>0</v>
      </c>
      <c r="L199" s="2">
        <f t="shared" si="30"/>
        <v>0</v>
      </c>
      <c r="M199" s="2">
        <f t="shared" si="30"/>
        <v>0</v>
      </c>
      <c r="N199" s="2">
        <f>SUM(B199:M199)</f>
        <v>34633</v>
      </c>
      <c r="O199" s="10">
        <f>N199/O38</f>
        <v>0.41481614564618519</v>
      </c>
      <c r="P199" s="10">
        <f>O199+O119</f>
        <v>1</v>
      </c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</row>
    <row r="200" spans="1:37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0"/>
      <c r="P200" s="10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</row>
    <row r="201" spans="1:37">
      <c r="A201" s="5">
        <v>1981</v>
      </c>
      <c r="B201" s="2">
        <f t="shared" ref="B201:M201" si="31">C40-B121</f>
        <v>0</v>
      </c>
      <c r="C201" s="2">
        <f t="shared" si="31"/>
        <v>0</v>
      </c>
      <c r="D201" s="2">
        <f t="shared" si="31"/>
        <v>0</v>
      </c>
      <c r="E201" s="2">
        <f t="shared" si="31"/>
        <v>7</v>
      </c>
      <c r="F201" s="2">
        <f t="shared" si="31"/>
        <v>1523</v>
      </c>
      <c r="G201" s="2">
        <f t="shared" si="31"/>
        <v>10121</v>
      </c>
      <c r="H201" s="2">
        <f t="shared" si="31"/>
        <v>10775</v>
      </c>
      <c r="I201" s="2">
        <f t="shared" si="31"/>
        <v>6378</v>
      </c>
      <c r="J201" s="2">
        <f t="shared" si="31"/>
        <v>1053</v>
      </c>
      <c r="K201" s="2">
        <f t="shared" si="31"/>
        <v>0</v>
      </c>
      <c r="L201" s="2">
        <f t="shared" si="31"/>
        <v>0</v>
      </c>
      <c r="M201" s="2">
        <f t="shared" si="31"/>
        <v>0</v>
      </c>
      <c r="N201" s="2">
        <f>SUM(B201:M201)</f>
        <v>29857</v>
      </c>
      <c r="O201" s="10">
        <f>N201/O40</f>
        <v>0.56696606596912325</v>
      </c>
      <c r="P201" s="10">
        <f>O201+O121</f>
        <v>1</v>
      </c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</row>
    <row r="202" spans="1:37">
      <c r="A202" s="5">
        <v>1982</v>
      </c>
      <c r="B202" s="2">
        <f t="shared" ref="B202:M202" si="32">C41-B122</f>
        <v>0</v>
      </c>
      <c r="C202" s="2">
        <f t="shared" si="32"/>
        <v>0</v>
      </c>
      <c r="D202" s="2">
        <f t="shared" si="32"/>
        <v>0</v>
      </c>
      <c r="E202" s="2">
        <f t="shared" si="32"/>
        <v>0</v>
      </c>
      <c r="F202" s="2">
        <f t="shared" si="32"/>
        <v>599</v>
      </c>
      <c r="G202" s="2">
        <f t="shared" si="32"/>
        <v>4669</v>
      </c>
      <c r="H202" s="2">
        <f t="shared" si="32"/>
        <v>14170</v>
      </c>
      <c r="I202" s="2">
        <f t="shared" si="32"/>
        <v>13985</v>
      </c>
      <c r="J202" s="2">
        <f t="shared" si="32"/>
        <v>2303</v>
      </c>
      <c r="K202" s="2">
        <f t="shared" si="32"/>
        <v>0</v>
      </c>
      <c r="L202" s="2">
        <f t="shared" si="32"/>
        <v>0</v>
      </c>
      <c r="M202" s="2">
        <f t="shared" si="32"/>
        <v>0</v>
      </c>
      <c r="N202" s="2">
        <f>SUM(B202:M202)</f>
        <v>35726</v>
      </c>
      <c r="O202" s="10">
        <f>N202/O41</f>
        <v>0.53775061713528804</v>
      </c>
      <c r="P202" s="10">
        <f>O202+O122</f>
        <v>1</v>
      </c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</row>
    <row r="203" spans="1:37">
      <c r="A203" s="5">
        <v>1983</v>
      </c>
      <c r="B203" s="2">
        <f t="shared" ref="B203:M203" si="33">C42-B123</f>
        <v>0</v>
      </c>
      <c r="C203" s="2">
        <f t="shared" si="33"/>
        <v>0</v>
      </c>
      <c r="D203" s="2">
        <f t="shared" si="33"/>
        <v>0</v>
      </c>
      <c r="E203" s="2">
        <f t="shared" si="33"/>
        <v>0</v>
      </c>
      <c r="F203" s="2">
        <f t="shared" si="33"/>
        <v>0</v>
      </c>
      <c r="G203" s="2">
        <f t="shared" si="33"/>
        <v>4302</v>
      </c>
      <c r="H203" s="2">
        <f t="shared" si="33"/>
        <v>16304</v>
      </c>
      <c r="I203" s="2">
        <f t="shared" si="33"/>
        <v>12843</v>
      </c>
      <c r="J203" s="2">
        <f t="shared" si="33"/>
        <v>2764</v>
      </c>
      <c r="K203" s="2">
        <f t="shared" si="33"/>
        <v>0</v>
      </c>
      <c r="L203" s="2">
        <f t="shared" si="33"/>
        <v>0</v>
      </c>
      <c r="M203" s="2">
        <f t="shared" si="33"/>
        <v>0</v>
      </c>
      <c r="N203" s="2">
        <f>SUM(B203:M203)</f>
        <v>36213</v>
      </c>
      <c r="O203" s="10">
        <f>N203/O42</f>
        <v>0.43129198227811921</v>
      </c>
      <c r="P203" s="10">
        <f>O203+O123</f>
        <v>1</v>
      </c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</row>
    <row r="204" spans="1:37">
      <c r="A204" s="5">
        <v>1984</v>
      </c>
      <c r="B204" s="2">
        <f t="shared" ref="B204:M204" si="34">C43-B124</f>
        <v>0</v>
      </c>
      <c r="C204" s="2">
        <f t="shared" si="34"/>
        <v>0</v>
      </c>
      <c r="D204" s="2">
        <f t="shared" si="34"/>
        <v>0</v>
      </c>
      <c r="E204" s="2">
        <f t="shared" si="34"/>
        <v>0</v>
      </c>
      <c r="F204" s="2">
        <f t="shared" si="34"/>
        <v>0</v>
      </c>
      <c r="G204" s="2">
        <f t="shared" si="34"/>
        <v>4044</v>
      </c>
      <c r="H204" s="2">
        <f t="shared" si="34"/>
        <v>17062</v>
      </c>
      <c r="I204" s="2">
        <f t="shared" si="34"/>
        <v>12226</v>
      </c>
      <c r="J204" s="2">
        <f t="shared" si="34"/>
        <v>3035</v>
      </c>
      <c r="K204" s="2">
        <f t="shared" si="34"/>
        <v>0</v>
      </c>
      <c r="L204" s="2">
        <f t="shared" si="34"/>
        <v>0</v>
      </c>
      <c r="M204" s="2">
        <f t="shared" si="34"/>
        <v>0</v>
      </c>
      <c r="N204" s="2">
        <f>SUM(B204:M204)</f>
        <v>36367</v>
      </c>
      <c r="O204" s="10">
        <f>N204/O43</f>
        <v>0.43246682205203824</v>
      </c>
      <c r="P204" s="10">
        <f>O204+O124</f>
        <v>1</v>
      </c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</row>
    <row r="205" spans="1:37">
      <c r="A205" s="5">
        <v>1985</v>
      </c>
      <c r="B205" s="2">
        <f t="shared" ref="B205:M205" si="35">C44-B125</f>
        <v>0</v>
      </c>
      <c r="C205" s="2">
        <f t="shared" si="35"/>
        <v>0</v>
      </c>
      <c r="D205" s="2">
        <f t="shared" si="35"/>
        <v>0</v>
      </c>
      <c r="E205" s="2">
        <f t="shared" si="35"/>
        <v>0</v>
      </c>
      <c r="F205" s="2">
        <f t="shared" si="35"/>
        <v>760</v>
      </c>
      <c r="G205" s="2">
        <f t="shared" si="35"/>
        <v>9496</v>
      </c>
      <c r="H205" s="2">
        <f t="shared" si="35"/>
        <v>13666</v>
      </c>
      <c r="I205" s="2">
        <f t="shared" si="35"/>
        <v>6487</v>
      </c>
      <c r="J205" s="2">
        <f t="shared" si="35"/>
        <v>1931</v>
      </c>
      <c r="K205" s="2">
        <f t="shared" si="35"/>
        <v>0</v>
      </c>
      <c r="L205" s="2">
        <f t="shared" si="35"/>
        <v>0</v>
      </c>
      <c r="M205" s="2">
        <f t="shared" si="35"/>
        <v>0</v>
      </c>
      <c r="N205" s="2">
        <f>SUM(B205:M205)</f>
        <v>32340</v>
      </c>
      <c r="O205" s="10">
        <f>N205/O44</f>
        <v>0.53604283038570555</v>
      </c>
      <c r="P205" s="10">
        <f>O205+O125</f>
        <v>1</v>
      </c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</row>
    <row r="206" spans="1:37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0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</row>
    <row r="207" spans="1:37">
      <c r="A207" s="5">
        <v>1986</v>
      </c>
      <c r="B207" s="2">
        <f t="shared" ref="B207:M207" si="36">C46-B127</f>
        <v>0</v>
      </c>
      <c r="C207" s="2">
        <f t="shared" si="36"/>
        <v>0</v>
      </c>
      <c r="D207" s="2">
        <f t="shared" si="36"/>
        <v>0</v>
      </c>
      <c r="E207" s="2">
        <f t="shared" si="36"/>
        <v>0</v>
      </c>
      <c r="F207" s="2">
        <f t="shared" si="36"/>
        <v>0</v>
      </c>
      <c r="G207" s="2">
        <f t="shared" si="36"/>
        <v>14470</v>
      </c>
      <c r="H207" s="2">
        <f t="shared" si="36"/>
        <v>14345</v>
      </c>
      <c r="I207" s="2">
        <f t="shared" si="36"/>
        <v>6488</v>
      </c>
      <c r="J207" s="2">
        <f t="shared" si="36"/>
        <v>28</v>
      </c>
      <c r="K207" s="2">
        <f t="shared" si="36"/>
        <v>0</v>
      </c>
      <c r="L207" s="2">
        <f t="shared" si="36"/>
        <v>0</v>
      </c>
      <c r="M207" s="2">
        <f t="shared" si="36"/>
        <v>0</v>
      </c>
      <c r="N207" s="2">
        <f>SUM(B207:M207)</f>
        <v>35331</v>
      </c>
      <c r="O207" s="10">
        <f>N207/O46</f>
        <v>0.51105839468849901</v>
      </c>
      <c r="P207" s="10">
        <f>O207+O127</f>
        <v>1</v>
      </c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</row>
    <row r="208" spans="1:37">
      <c r="A208" s="5">
        <v>1987</v>
      </c>
      <c r="B208" s="2">
        <f t="shared" ref="B208:M208" si="37">C47-B128</f>
        <v>0</v>
      </c>
      <c r="C208" s="2">
        <f t="shared" si="37"/>
        <v>0</v>
      </c>
      <c r="D208" s="2">
        <f t="shared" si="37"/>
        <v>0</v>
      </c>
      <c r="E208" s="2">
        <f t="shared" si="37"/>
        <v>428</v>
      </c>
      <c r="F208" s="2">
        <f t="shared" si="37"/>
        <v>161</v>
      </c>
      <c r="G208" s="2">
        <f t="shared" si="37"/>
        <v>9238</v>
      </c>
      <c r="H208" s="2">
        <f t="shared" si="37"/>
        <v>13222</v>
      </c>
      <c r="I208" s="2">
        <f t="shared" si="37"/>
        <v>7726</v>
      </c>
      <c r="J208" s="2">
        <f t="shared" si="37"/>
        <v>841</v>
      </c>
      <c r="K208" s="2">
        <f t="shared" si="37"/>
        <v>0</v>
      </c>
      <c r="L208" s="2">
        <f t="shared" si="37"/>
        <v>0</v>
      </c>
      <c r="M208" s="2">
        <f t="shared" si="37"/>
        <v>0</v>
      </c>
      <c r="N208" s="2">
        <f>SUM(B208:M208)</f>
        <v>31616</v>
      </c>
      <c r="O208" s="10">
        <f>N208/O47</f>
        <v>0.46953990554548963</v>
      </c>
      <c r="P208" s="10">
        <f>O208+O128</f>
        <v>1</v>
      </c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</row>
    <row r="209" spans="1:37">
      <c r="A209" s="5">
        <v>1988</v>
      </c>
      <c r="B209" s="2">
        <f t="shared" ref="B209:M209" si="38">C48-B129</f>
        <v>0</v>
      </c>
      <c r="C209" s="2">
        <f t="shared" si="38"/>
        <v>0</v>
      </c>
      <c r="D209" s="2">
        <f t="shared" si="38"/>
        <v>0</v>
      </c>
      <c r="E209" s="2">
        <f t="shared" si="38"/>
        <v>0</v>
      </c>
      <c r="F209" s="2">
        <f t="shared" si="38"/>
        <v>480</v>
      </c>
      <c r="G209" s="2">
        <f t="shared" si="38"/>
        <v>14355</v>
      </c>
      <c r="H209" s="2">
        <f t="shared" si="38"/>
        <v>10386</v>
      </c>
      <c r="I209" s="2">
        <f t="shared" si="38"/>
        <v>12035</v>
      </c>
      <c r="J209" s="2">
        <f t="shared" si="38"/>
        <v>2355</v>
      </c>
      <c r="K209" s="2">
        <f t="shared" si="38"/>
        <v>0</v>
      </c>
      <c r="L209" s="2">
        <f t="shared" si="38"/>
        <v>0</v>
      </c>
      <c r="M209" s="2">
        <f t="shared" si="38"/>
        <v>0</v>
      </c>
      <c r="N209" s="2">
        <f>SUM(B209:M209)</f>
        <v>39611</v>
      </c>
      <c r="O209" s="10">
        <f>N209/O48</f>
        <v>0.43911226401498776</v>
      </c>
      <c r="P209" s="10">
        <f>O209+O129</f>
        <v>1</v>
      </c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</row>
    <row r="210" spans="1:37">
      <c r="A210" s="5">
        <v>1989</v>
      </c>
      <c r="B210" s="2">
        <f t="shared" ref="B210:M210" si="39">C49-B130</f>
        <v>0</v>
      </c>
      <c r="C210" s="2">
        <f t="shared" si="39"/>
        <v>0</v>
      </c>
      <c r="D210" s="2">
        <f t="shared" si="39"/>
        <v>0</v>
      </c>
      <c r="E210" s="2">
        <f t="shared" si="39"/>
        <v>0</v>
      </c>
      <c r="F210" s="2">
        <f t="shared" si="39"/>
        <v>0</v>
      </c>
      <c r="G210" s="2">
        <f t="shared" si="39"/>
        <v>7681</v>
      </c>
      <c r="H210" s="2">
        <f t="shared" si="39"/>
        <v>11848</v>
      </c>
      <c r="I210" s="2">
        <f t="shared" si="39"/>
        <v>9665</v>
      </c>
      <c r="J210" s="2">
        <f t="shared" si="39"/>
        <v>208</v>
      </c>
      <c r="K210" s="2">
        <f t="shared" si="39"/>
        <v>0</v>
      </c>
      <c r="L210" s="2">
        <f t="shared" si="39"/>
        <v>0</v>
      </c>
      <c r="M210" s="2">
        <f t="shared" si="39"/>
        <v>0</v>
      </c>
      <c r="N210" s="2">
        <f>SUM(B210:M210)</f>
        <v>29402</v>
      </c>
      <c r="O210" s="10">
        <f>N210/O49</f>
        <v>0.42976583740170143</v>
      </c>
      <c r="P210" s="10">
        <f>O210+O130</f>
        <v>1</v>
      </c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</row>
    <row r="211" spans="1:37">
      <c r="A211" s="4">
        <v>1990</v>
      </c>
      <c r="B211" s="2">
        <f t="shared" ref="B211:M211" si="40">C50-B131</f>
        <v>0</v>
      </c>
      <c r="C211" s="2">
        <f t="shared" si="40"/>
        <v>0</v>
      </c>
      <c r="D211" s="2">
        <f t="shared" si="40"/>
        <v>0</v>
      </c>
      <c r="E211" s="2">
        <f t="shared" si="40"/>
        <v>0</v>
      </c>
      <c r="F211" s="2">
        <f t="shared" si="40"/>
        <v>611</v>
      </c>
      <c r="G211" s="2">
        <f t="shared" si="40"/>
        <v>6728</v>
      </c>
      <c r="H211" s="2">
        <f t="shared" si="40"/>
        <v>13587</v>
      </c>
      <c r="I211" s="2">
        <f t="shared" si="40"/>
        <v>12002</v>
      </c>
      <c r="J211" s="2">
        <f t="shared" si="40"/>
        <v>4467</v>
      </c>
      <c r="K211" s="2">
        <f t="shared" si="40"/>
        <v>0</v>
      </c>
      <c r="L211" s="2">
        <f t="shared" si="40"/>
        <v>0</v>
      </c>
      <c r="M211" s="2">
        <f t="shared" si="40"/>
        <v>0</v>
      </c>
      <c r="N211" s="2">
        <f>SUM(B211:M211)</f>
        <v>37395</v>
      </c>
      <c r="O211" s="10">
        <f>N211/O50</f>
        <v>0.4621859125684411</v>
      </c>
      <c r="P211" s="10">
        <f>O211+O131</f>
        <v>1</v>
      </c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</row>
    <row r="212" spans="1:37">
      <c r="A212" s="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0"/>
      <c r="P212" s="10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</row>
    <row r="213" spans="1:37">
      <c r="A213" s="5">
        <v>1991</v>
      </c>
      <c r="B213" s="2">
        <f t="shared" ref="B213:M213" si="41">C52-B133</f>
        <v>0</v>
      </c>
      <c r="C213" s="2">
        <f t="shared" si="41"/>
        <v>0</v>
      </c>
      <c r="D213" s="2">
        <f t="shared" si="41"/>
        <v>0</v>
      </c>
      <c r="E213" s="2">
        <f t="shared" si="41"/>
        <v>0</v>
      </c>
      <c r="F213" s="2">
        <f t="shared" si="41"/>
        <v>867</v>
      </c>
      <c r="G213" s="2">
        <f t="shared" si="41"/>
        <v>9810</v>
      </c>
      <c r="H213" s="2">
        <f t="shared" si="41"/>
        <v>13818</v>
      </c>
      <c r="I213" s="2">
        <f t="shared" si="41"/>
        <v>7263</v>
      </c>
      <c r="J213" s="2">
        <f t="shared" si="41"/>
        <v>0</v>
      </c>
      <c r="K213" s="2">
        <f t="shared" si="41"/>
        <v>0</v>
      </c>
      <c r="L213" s="2">
        <f t="shared" si="41"/>
        <v>0</v>
      </c>
      <c r="M213" s="2">
        <f t="shared" si="41"/>
        <v>0</v>
      </c>
      <c r="N213" s="2">
        <f>SUM(B213:M213)</f>
        <v>31758</v>
      </c>
      <c r="O213" s="10">
        <f>N213/O52</f>
        <v>0.49536733738886291</v>
      </c>
      <c r="P213" s="10">
        <f>O213+O133</f>
        <v>1</v>
      </c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</row>
    <row r="214" spans="1:37">
      <c r="A214" s="5">
        <v>1992</v>
      </c>
      <c r="B214" s="2">
        <f t="shared" ref="B214:M214" si="42">C53-B134</f>
        <v>0</v>
      </c>
      <c r="C214" s="2">
        <f t="shared" si="42"/>
        <v>0</v>
      </c>
      <c r="D214" s="2">
        <f t="shared" si="42"/>
        <v>0</v>
      </c>
      <c r="E214" s="2">
        <f t="shared" si="42"/>
        <v>0</v>
      </c>
      <c r="F214" s="2">
        <f t="shared" si="42"/>
        <v>0</v>
      </c>
      <c r="G214" s="2">
        <f t="shared" si="42"/>
        <v>3524</v>
      </c>
      <c r="H214" s="2">
        <f t="shared" si="42"/>
        <v>7413</v>
      </c>
      <c r="I214" s="2">
        <f t="shared" si="42"/>
        <v>5133</v>
      </c>
      <c r="J214" s="2">
        <f t="shared" si="42"/>
        <v>5</v>
      </c>
      <c r="K214" s="2">
        <f t="shared" si="42"/>
        <v>0</v>
      </c>
      <c r="L214" s="2">
        <f t="shared" si="42"/>
        <v>0</v>
      </c>
      <c r="M214" s="2">
        <f t="shared" si="42"/>
        <v>0</v>
      </c>
      <c r="N214" s="2">
        <f>SUM(B214:M214)</f>
        <v>16075</v>
      </c>
      <c r="O214" s="10">
        <f>N214/O53</f>
        <v>0.79097574177040786</v>
      </c>
      <c r="P214" s="10">
        <f>O214+O134</f>
        <v>1</v>
      </c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</row>
    <row r="215" spans="1:37">
      <c r="A215" s="5">
        <v>1993</v>
      </c>
      <c r="B215" s="2">
        <f t="shared" ref="B215:M215" si="43">C54-B135</f>
        <v>0</v>
      </c>
      <c r="C215" s="2">
        <f t="shared" si="43"/>
        <v>0</v>
      </c>
      <c r="D215" s="2">
        <f t="shared" si="43"/>
        <v>0</v>
      </c>
      <c r="E215" s="2">
        <f t="shared" si="43"/>
        <v>0</v>
      </c>
      <c r="F215" s="2">
        <f t="shared" si="43"/>
        <v>726</v>
      </c>
      <c r="G215" s="2">
        <f t="shared" si="43"/>
        <v>6354</v>
      </c>
      <c r="H215" s="2">
        <f t="shared" si="43"/>
        <v>10133</v>
      </c>
      <c r="I215" s="2">
        <f t="shared" si="43"/>
        <v>9640</v>
      </c>
      <c r="J215" s="2">
        <f t="shared" si="43"/>
        <v>390</v>
      </c>
      <c r="K215" s="2">
        <f t="shared" si="43"/>
        <v>0</v>
      </c>
      <c r="L215" s="2">
        <f t="shared" si="43"/>
        <v>0</v>
      </c>
      <c r="M215" s="2">
        <f t="shared" si="43"/>
        <v>0</v>
      </c>
      <c r="N215" s="2">
        <f>SUM(B215:M215)</f>
        <v>27243</v>
      </c>
      <c r="O215" s="10">
        <f>N215/O54</f>
        <v>0.89198480780564471</v>
      </c>
      <c r="P215" s="10">
        <f>O215+O135</f>
        <v>1</v>
      </c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</row>
    <row r="216" spans="1:37">
      <c r="A216" s="5">
        <v>1994</v>
      </c>
      <c r="B216" s="2">
        <f t="shared" ref="B216:M216" si="44">C55-B136</f>
        <v>0</v>
      </c>
      <c r="C216" s="2">
        <f t="shared" si="44"/>
        <v>0</v>
      </c>
      <c r="D216" s="2">
        <f t="shared" si="44"/>
        <v>0</v>
      </c>
      <c r="E216" s="2">
        <f t="shared" si="44"/>
        <v>0</v>
      </c>
      <c r="F216" s="2">
        <f t="shared" si="44"/>
        <v>3430</v>
      </c>
      <c r="G216" s="2">
        <f t="shared" si="44"/>
        <v>12910</v>
      </c>
      <c r="H216" s="2">
        <f t="shared" si="44"/>
        <v>11722</v>
      </c>
      <c r="I216" s="2">
        <f t="shared" si="44"/>
        <v>11918</v>
      </c>
      <c r="J216" s="2">
        <f t="shared" si="44"/>
        <v>-33</v>
      </c>
      <c r="K216" s="2">
        <f t="shared" si="44"/>
        <v>0</v>
      </c>
      <c r="L216" s="2">
        <f t="shared" si="44"/>
        <v>0</v>
      </c>
      <c r="M216" s="2">
        <f t="shared" si="44"/>
        <v>0</v>
      </c>
      <c r="N216" s="2">
        <f>SUM(B216:M216)</f>
        <v>39947</v>
      </c>
      <c r="O216" s="10">
        <f>N216/O55</f>
        <v>0.56044726910504095</v>
      </c>
      <c r="P216" s="10">
        <f>O216+O136</f>
        <v>1</v>
      </c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</row>
    <row r="217" spans="1:37">
      <c r="A217" s="5">
        <v>1995</v>
      </c>
      <c r="B217" s="2">
        <f t="shared" ref="B217:M217" si="45">C56-B137</f>
        <v>0</v>
      </c>
      <c r="C217" s="2">
        <f t="shared" si="45"/>
        <v>0</v>
      </c>
      <c r="D217" s="2">
        <f t="shared" si="45"/>
        <v>0</v>
      </c>
      <c r="E217" s="2">
        <f t="shared" si="45"/>
        <v>0</v>
      </c>
      <c r="F217" s="2">
        <f t="shared" si="45"/>
        <v>484</v>
      </c>
      <c r="G217" s="2">
        <f t="shared" si="45"/>
        <v>3839</v>
      </c>
      <c r="H217" s="2">
        <f t="shared" si="45"/>
        <v>17486</v>
      </c>
      <c r="I217" s="2">
        <f t="shared" si="45"/>
        <v>12269</v>
      </c>
      <c r="J217" s="2">
        <f t="shared" si="45"/>
        <v>3577</v>
      </c>
      <c r="K217" s="2">
        <f t="shared" si="45"/>
        <v>0</v>
      </c>
      <c r="L217" s="2">
        <f t="shared" si="45"/>
        <v>0</v>
      </c>
      <c r="M217" s="2">
        <f t="shared" si="45"/>
        <v>0</v>
      </c>
      <c r="N217" s="2">
        <f>SUM(B217:M217)</f>
        <v>37655</v>
      </c>
      <c r="O217" s="10">
        <f>N217/O56</f>
        <v>0.46992973829699608</v>
      </c>
      <c r="P217" s="10">
        <f>O217+O137</f>
        <v>1</v>
      </c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</row>
    <row r="218" spans="1:37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0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</row>
    <row r="219" spans="1:37">
      <c r="A219" s="5">
        <v>1996</v>
      </c>
      <c r="B219" s="2">
        <f t="shared" ref="B219:M219" si="46">C58-B139</f>
        <v>0</v>
      </c>
      <c r="C219" s="2">
        <f t="shared" si="46"/>
        <v>0</v>
      </c>
      <c r="D219" s="2">
        <f t="shared" si="46"/>
        <v>0</v>
      </c>
      <c r="E219" s="2">
        <f t="shared" si="46"/>
        <v>0</v>
      </c>
      <c r="F219" s="2">
        <f t="shared" si="46"/>
        <v>424</v>
      </c>
      <c r="G219" s="2">
        <f t="shared" si="46"/>
        <v>9901</v>
      </c>
      <c r="H219" s="2">
        <f t="shared" si="46"/>
        <v>10009</v>
      </c>
      <c r="I219" s="2">
        <f t="shared" si="46"/>
        <v>9256</v>
      </c>
      <c r="J219" s="2">
        <f t="shared" si="46"/>
        <v>1103</v>
      </c>
      <c r="K219" s="2">
        <f t="shared" si="46"/>
        <v>0</v>
      </c>
      <c r="L219" s="2">
        <f t="shared" si="46"/>
        <v>0</v>
      </c>
      <c r="M219" s="2">
        <f t="shared" si="46"/>
        <v>0</v>
      </c>
      <c r="N219" s="2">
        <f>SUM(B219:M219)</f>
        <v>30693</v>
      </c>
      <c r="O219" s="10">
        <f>N219/O58</f>
        <v>0.42663534513913987</v>
      </c>
      <c r="P219" s="10">
        <f>O219+O139</f>
        <v>1</v>
      </c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</row>
    <row r="220" spans="1:37">
      <c r="A220" s="5">
        <v>1997</v>
      </c>
      <c r="B220" s="2">
        <f t="shared" ref="B220:M220" si="47">C59-B140</f>
        <v>0</v>
      </c>
      <c r="C220" s="2">
        <f t="shared" si="47"/>
        <v>0</v>
      </c>
      <c r="D220" s="2">
        <f t="shared" si="47"/>
        <v>0</v>
      </c>
      <c r="E220" s="2">
        <f t="shared" si="47"/>
        <v>0</v>
      </c>
      <c r="F220" s="2">
        <f t="shared" si="47"/>
        <v>607</v>
      </c>
      <c r="G220" s="2">
        <f t="shared" si="47"/>
        <v>7574</v>
      </c>
      <c r="H220" s="2">
        <f t="shared" si="47"/>
        <v>14518</v>
      </c>
      <c r="I220" s="2">
        <f t="shared" si="47"/>
        <v>10053</v>
      </c>
      <c r="J220" s="2">
        <f t="shared" si="47"/>
        <v>1459</v>
      </c>
      <c r="K220" s="2">
        <f t="shared" si="47"/>
        <v>0</v>
      </c>
      <c r="L220" s="2">
        <f t="shared" si="47"/>
        <v>0</v>
      </c>
      <c r="M220" s="2">
        <f t="shared" si="47"/>
        <v>0</v>
      </c>
      <c r="N220" s="2">
        <f>SUM(B220:M220)</f>
        <v>34211</v>
      </c>
      <c r="O220" s="10">
        <f>N220/O59</f>
        <v>0.45665812376528381</v>
      </c>
      <c r="P220" s="10">
        <f>O220+O140</f>
        <v>1</v>
      </c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</row>
    <row r="221" spans="1:37">
      <c r="A221" s="5">
        <v>1998</v>
      </c>
      <c r="B221" s="2">
        <f t="shared" ref="B221:M221" si="48">C60-B141</f>
        <v>0</v>
      </c>
      <c r="C221" s="2">
        <f t="shared" si="48"/>
        <v>0</v>
      </c>
      <c r="D221" s="2">
        <f t="shared" si="48"/>
        <v>0</v>
      </c>
      <c r="E221" s="2">
        <f t="shared" si="48"/>
        <v>0</v>
      </c>
      <c r="F221" s="2">
        <f t="shared" si="48"/>
        <v>369</v>
      </c>
      <c r="G221" s="2">
        <f t="shared" si="48"/>
        <v>10441</v>
      </c>
      <c r="H221" s="2">
        <f t="shared" si="48"/>
        <v>12084</v>
      </c>
      <c r="I221" s="2">
        <f t="shared" si="48"/>
        <v>9898</v>
      </c>
      <c r="J221" s="2">
        <f t="shared" si="48"/>
        <v>1518</v>
      </c>
      <c r="K221" s="2">
        <f t="shared" si="48"/>
        <v>0</v>
      </c>
      <c r="L221" s="2">
        <f t="shared" si="48"/>
        <v>0</v>
      </c>
      <c r="M221" s="2">
        <f t="shared" si="48"/>
        <v>0</v>
      </c>
      <c r="N221" s="2">
        <f>SUM(B221:M221)</f>
        <v>34310</v>
      </c>
      <c r="O221" s="10">
        <f>N221/O60</f>
        <v>0.45442504834309028</v>
      </c>
      <c r="P221" s="10">
        <f>O221+O141</f>
        <v>1</v>
      </c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</row>
    <row r="222" spans="1:37">
      <c r="A222" s="5">
        <v>1999</v>
      </c>
      <c r="B222" s="2">
        <f t="shared" ref="B222:M222" si="49">C61-B142</f>
        <v>0</v>
      </c>
      <c r="C222" s="2">
        <f t="shared" si="49"/>
        <v>0</v>
      </c>
      <c r="D222" s="2">
        <f t="shared" si="49"/>
        <v>0</v>
      </c>
      <c r="E222" s="2">
        <f t="shared" si="49"/>
        <v>0</v>
      </c>
      <c r="F222" s="2">
        <f t="shared" si="49"/>
        <v>246</v>
      </c>
      <c r="G222" s="2">
        <f t="shared" si="49"/>
        <v>9260</v>
      </c>
      <c r="H222" s="2">
        <f t="shared" si="49"/>
        <v>13771</v>
      </c>
      <c r="I222" s="2">
        <f t="shared" si="49"/>
        <v>9781</v>
      </c>
      <c r="J222" s="2">
        <f t="shared" si="49"/>
        <v>2492</v>
      </c>
      <c r="K222" s="2">
        <f t="shared" si="49"/>
        <v>0</v>
      </c>
      <c r="L222" s="2">
        <f t="shared" si="49"/>
        <v>0</v>
      </c>
      <c r="M222" s="2">
        <f t="shared" si="49"/>
        <v>0</v>
      </c>
      <c r="N222" s="2">
        <f>SUM(B222:M222)</f>
        <v>35550</v>
      </c>
      <c r="O222" s="10">
        <f>N222/O61</f>
        <v>0.44347142696755359</v>
      </c>
      <c r="P222" s="10">
        <f>O222+O142</f>
        <v>1</v>
      </c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</row>
    <row r="223" spans="1:37">
      <c r="A223" s="5">
        <v>2000</v>
      </c>
      <c r="B223" s="2">
        <f t="shared" ref="B223:M223" si="50">C62-B143</f>
        <v>0</v>
      </c>
      <c r="C223" s="2">
        <f t="shared" si="50"/>
        <v>0</v>
      </c>
      <c r="D223" s="2">
        <f t="shared" si="50"/>
        <v>0</v>
      </c>
      <c r="E223" s="2">
        <f t="shared" si="50"/>
        <v>0</v>
      </c>
      <c r="F223" s="2">
        <f t="shared" si="50"/>
        <v>2304</v>
      </c>
      <c r="G223" s="2">
        <f t="shared" si="50"/>
        <v>11547</v>
      </c>
      <c r="H223" s="2">
        <f t="shared" si="50"/>
        <v>11348</v>
      </c>
      <c r="I223" s="2">
        <f t="shared" si="50"/>
        <v>11650</v>
      </c>
      <c r="J223" s="2">
        <f t="shared" si="50"/>
        <v>296</v>
      </c>
      <c r="K223" s="2">
        <f t="shared" si="50"/>
        <v>0</v>
      </c>
      <c r="L223" s="2">
        <f t="shared" si="50"/>
        <v>0</v>
      </c>
      <c r="M223" s="2">
        <f t="shared" si="50"/>
        <v>0</v>
      </c>
      <c r="N223" s="2">
        <f>SUM(B223:M223)</f>
        <v>37145</v>
      </c>
      <c r="O223" s="10">
        <f>N223/O62</f>
        <v>0.39033847899874946</v>
      </c>
      <c r="P223" s="10">
        <f>O223+O143</f>
        <v>1</v>
      </c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</row>
    <row r="224" spans="1:37">
      <c r="A224" s="5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</row>
    <row r="225" spans="1:37">
      <c r="A225" s="5">
        <v>2001</v>
      </c>
      <c r="B225" s="2">
        <f t="shared" ref="B225:M225" si="51">C64-B145</f>
        <v>0</v>
      </c>
      <c r="C225" s="2">
        <f t="shared" si="51"/>
        <v>0</v>
      </c>
      <c r="D225" s="2">
        <f t="shared" si="51"/>
        <v>0</v>
      </c>
      <c r="E225" s="2">
        <f t="shared" si="51"/>
        <v>0</v>
      </c>
      <c r="F225" s="2">
        <f t="shared" si="51"/>
        <v>0</v>
      </c>
      <c r="G225" s="2">
        <f t="shared" si="51"/>
        <v>7726</v>
      </c>
      <c r="H225" s="2">
        <f t="shared" si="51"/>
        <v>11243</v>
      </c>
      <c r="I225" s="2">
        <f t="shared" si="51"/>
        <v>12112</v>
      </c>
      <c r="J225" s="2">
        <f t="shared" si="51"/>
        <v>2385</v>
      </c>
      <c r="K225" s="2">
        <f t="shared" si="51"/>
        <v>0</v>
      </c>
      <c r="L225" s="2">
        <f t="shared" si="51"/>
        <v>0</v>
      </c>
      <c r="M225" s="2">
        <f t="shared" si="51"/>
        <v>0</v>
      </c>
      <c r="N225" s="2">
        <f>SUM(B225:M225)</f>
        <v>33466</v>
      </c>
      <c r="O225" s="10">
        <f>N225/O64</f>
        <v>0.46033012379642368</v>
      </c>
      <c r="P225" s="10">
        <f>O225+O145</f>
        <v>1</v>
      </c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</row>
    <row r="226" spans="1:37">
      <c r="A226" s="5">
        <v>2002</v>
      </c>
      <c r="B226" s="2">
        <f t="shared" ref="B226:M226" si="52">C65-B146</f>
        <v>0</v>
      </c>
      <c r="C226" s="2">
        <f t="shared" si="52"/>
        <v>0</v>
      </c>
      <c r="D226" s="2">
        <f t="shared" si="52"/>
        <v>0</v>
      </c>
      <c r="E226" s="2">
        <f t="shared" si="52"/>
        <v>0</v>
      </c>
      <c r="F226" s="2">
        <f t="shared" si="52"/>
        <v>0</v>
      </c>
      <c r="G226" s="2">
        <f t="shared" si="52"/>
        <v>9164</v>
      </c>
      <c r="H226" s="2">
        <f t="shared" si="52"/>
        <v>12211</v>
      </c>
      <c r="I226" s="2">
        <f t="shared" si="52"/>
        <v>7307</v>
      </c>
      <c r="J226" s="2">
        <f t="shared" si="52"/>
        <v>0</v>
      </c>
      <c r="K226" s="2">
        <f t="shared" si="52"/>
        <v>0</v>
      </c>
      <c r="L226" s="2">
        <f t="shared" si="52"/>
        <v>0</v>
      </c>
      <c r="M226" s="2">
        <f t="shared" si="52"/>
        <v>0</v>
      </c>
      <c r="N226" s="2">
        <f>SUM(B226:M226)</f>
        <v>28682</v>
      </c>
      <c r="O226" s="10">
        <f>N226/O65</f>
        <v>0.39488393865132032</v>
      </c>
      <c r="P226" s="10">
        <f>O226+O146</f>
        <v>1</v>
      </c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</row>
    <row r="227" spans="1:37">
      <c r="A227" s="5">
        <v>2003</v>
      </c>
      <c r="B227" s="2">
        <f t="shared" ref="B227:M227" si="53">C66-B147</f>
        <v>0</v>
      </c>
      <c r="C227" s="2">
        <f t="shared" si="53"/>
        <v>0</v>
      </c>
      <c r="D227" s="2">
        <f t="shared" si="53"/>
        <v>0</v>
      </c>
      <c r="E227" s="2">
        <f t="shared" si="53"/>
        <v>0</v>
      </c>
      <c r="F227" s="2">
        <f t="shared" si="53"/>
        <v>472</v>
      </c>
      <c r="G227" s="2">
        <f t="shared" si="53"/>
        <v>3647</v>
      </c>
      <c r="H227" s="2">
        <f t="shared" si="53"/>
        <v>13249</v>
      </c>
      <c r="I227" s="2">
        <f t="shared" si="53"/>
        <v>6958</v>
      </c>
      <c r="J227" s="2">
        <f t="shared" si="53"/>
        <v>0</v>
      </c>
      <c r="K227" s="2">
        <f t="shared" si="53"/>
        <v>0</v>
      </c>
      <c r="L227" s="2">
        <f t="shared" si="53"/>
        <v>0</v>
      </c>
      <c r="M227" s="2">
        <f t="shared" si="53"/>
        <v>0</v>
      </c>
      <c r="N227" s="2">
        <f>SUM(B227:M227)</f>
        <v>24326</v>
      </c>
      <c r="O227" s="10">
        <f>N227/O66</f>
        <v>0.45733300746366867</v>
      </c>
      <c r="P227" s="10">
        <f>O227+O147</f>
        <v>1</v>
      </c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</row>
    <row r="228" spans="1:37">
      <c r="A228" s="5">
        <v>2004</v>
      </c>
      <c r="B228" s="2">
        <f t="shared" ref="B228:M228" si="54">C67-B148</f>
        <v>0</v>
      </c>
      <c r="C228" s="2">
        <f t="shared" si="54"/>
        <v>0</v>
      </c>
      <c r="D228" s="2">
        <f t="shared" si="54"/>
        <v>0</v>
      </c>
      <c r="E228" s="2">
        <f t="shared" si="54"/>
        <v>0</v>
      </c>
      <c r="F228" s="2">
        <f t="shared" si="54"/>
        <v>982</v>
      </c>
      <c r="G228" s="2">
        <f t="shared" si="54"/>
        <v>1417</v>
      </c>
      <c r="H228" s="2">
        <f t="shared" si="54"/>
        <v>5907</v>
      </c>
      <c r="I228" s="2">
        <f t="shared" si="54"/>
        <v>6784</v>
      </c>
      <c r="J228" s="2">
        <f t="shared" si="54"/>
        <v>0</v>
      </c>
      <c r="K228" s="2">
        <f t="shared" si="54"/>
        <v>0</v>
      </c>
      <c r="L228" s="2">
        <f t="shared" si="54"/>
        <v>223</v>
      </c>
      <c r="M228" s="2">
        <f t="shared" si="54"/>
        <v>0</v>
      </c>
      <c r="N228" s="2">
        <f>SUM(B228:M228)</f>
        <v>15313</v>
      </c>
      <c r="O228" s="10">
        <f>N228/O67</f>
        <v>0.49535794002523209</v>
      </c>
      <c r="P228" s="10">
        <f>O228+O148</f>
        <v>1</v>
      </c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</row>
    <row r="229" spans="1:37">
      <c r="A229" s="5">
        <v>2005</v>
      </c>
      <c r="B229" s="2">
        <f t="shared" ref="B229:M229" si="55">C68-B149</f>
        <v>0</v>
      </c>
      <c r="C229" s="2">
        <f t="shared" si="55"/>
        <v>0</v>
      </c>
      <c r="D229" s="2">
        <f t="shared" si="55"/>
        <v>0</v>
      </c>
      <c r="E229" s="2">
        <f t="shared" si="55"/>
        <v>0</v>
      </c>
      <c r="F229" s="2">
        <f t="shared" si="55"/>
        <v>0</v>
      </c>
      <c r="G229" s="2">
        <f t="shared" si="55"/>
        <v>3083</v>
      </c>
      <c r="H229" s="2">
        <f t="shared" si="55"/>
        <v>8315</v>
      </c>
      <c r="I229" s="2">
        <f t="shared" si="55"/>
        <v>3781</v>
      </c>
      <c r="J229" s="2">
        <f t="shared" si="55"/>
        <v>0</v>
      </c>
      <c r="K229" s="2">
        <f t="shared" si="55"/>
        <v>0</v>
      </c>
      <c r="L229" s="2">
        <f t="shared" si="55"/>
        <v>0</v>
      </c>
      <c r="M229" s="2">
        <f t="shared" si="55"/>
        <v>0</v>
      </c>
      <c r="N229" s="2">
        <f>SUM(B229:M229)</f>
        <v>15179</v>
      </c>
      <c r="O229" s="10">
        <f>N229/O68</f>
        <v>0.54640028797696183</v>
      </c>
      <c r="P229" s="10">
        <f>O229+O149</f>
        <v>1</v>
      </c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</row>
    <row r="230" spans="1:37">
      <c r="A230" s="5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</row>
    <row r="231" spans="1:37">
      <c r="A231" s="5">
        <v>2006</v>
      </c>
      <c r="B231" s="2">
        <f t="shared" ref="B231:M231" si="56">C70-B151</f>
        <v>0</v>
      </c>
      <c r="C231" s="2">
        <f t="shared" si="56"/>
        <v>0</v>
      </c>
      <c r="D231" s="2">
        <f t="shared" si="56"/>
        <v>0</v>
      </c>
      <c r="E231" s="2">
        <f t="shared" si="56"/>
        <v>0</v>
      </c>
      <c r="F231" s="2">
        <f t="shared" si="56"/>
        <v>552</v>
      </c>
      <c r="G231" s="2">
        <f t="shared" si="56"/>
        <v>5310</v>
      </c>
      <c r="H231" s="2">
        <f t="shared" si="56"/>
        <v>10169</v>
      </c>
      <c r="I231" s="2">
        <f t="shared" si="56"/>
        <v>4299</v>
      </c>
      <c r="J231" s="2">
        <f t="shared" si="56"/>
        <v>153</v>
      </c>
      <c r="K231" s="2">
        <f t="shared" si="56"/>
        <v>0</v>
      </c>
      <c r="L231" s="2">
        <f t="shared" si="56"/>
        <v>0</v>
      </c>
      <c r="M231" s="2">
        <f t="shared" si="56"/>
        <v>0</v>
      </c>
      <c r="N231" s="2">
        <f>SUM(B231:M231)</f>
        <v>20483</v>
      </c>
      <c r="O231" s="10">
        <f>N231/O70</f>
        <v>0.53277324038911722</v>
      </c>
      <c r="P231" s="10">
        <f>O231+O151</f>
        <v>1</v>
      </c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</row>
    <row r="232" spans="1:37">
      <c r="A232" s="5">
        <v>2007</v>
      </c>
      <c r="B232" s="2">
        <f t="shared" ref="B232:M232" si="57">C71-B152</f>
        <v>0</v>
      </c>
      <c r="C232" s="2">
        <f t="shared" si="57"/>
        <v>0</v>
      </c>
      <c r="D232" s="2">
        <f t="shared" si="57"/>
        <v>0</v>
      </c>
      <c r="E232" s="2">
        <f t="shared" si="57"/>
        <v>0</v>
      </c>
      <c r="F232" s="2">
        <f t="shared" si="57"/>
        <v>1895</v>
      </c>
      <c r="G232" s="2">
        <f t="shared" si="57"/>
        <v>7489</v>
      </c>
      <c r="H232" s="2">
        <f t="shared" si="57"/>
        <v>10104</v>
      </c>
      <c r="I232" s="2">
        <f t="shared" si="57"/>
        <v>7408</v>
      </c>
      <c r="J232" s="2">
        <f t="shared" si="57"/>
        <v>0</v>
      </c>
      <c r="K232" s="2">
        <f t="shared" si="57"/>
        <v>0</v>
      </c>
      <c r="L232" s="2">
        <f t="shared" si="57"/>
        <v>0</v>
      </c>
      <c r="M232" s="2">
        <f t="shared" si="57"/>
        <v>0</v>
      </c>
      <c r="N232" s="2">
        <f>SUM(B232:M232)</f>
        <v>26896</v>
      </c>
      <c r="O232" s="10">
        <f>N232/O71</f>
        <v>0.53954943930670629</v>
      </c>
      <c r="P232" s="10">
        <f>O232+O152</f>
        <v>1</v>
      </c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</row>
    <row r="233" spans="1:37">
      <c r="A233" s="5">
        <v>2008</v>
      </c>
      <c r="B233" s="2">
        <f t="shared" ref="B233:M233" si="58">C72-B153</f>
        <v>0</v>
      </c>
      <c r="C233" s="2">
        <f t="shared" si="58"/>
        <v>0</v>
      </c>
      <c r="D233" s="2">
        <f t="shared" si="58"/>
        <v>0</v>
      </c>
      <c r="E233" s="2">
        <f t="shared" si="58"/>
        <v>0</v>
      </c>
      <c r="F233" s="2">
        <f t="shared" si="58"/>
        <v>415</v>
      </c>
      <c r="G233" s="2">
        <f t="shared" si="58"/>
        <v>6482</v>
      </c>
      <c r="H233" s="2">
        <f t="shared" si="58"/>
        <v>11337</v>
      </c>
      <c r="I233" s="2">
        <f t="shared" si="58"/>
        <v>9752</v>
      </c>
      <c r="J233" s="2">
        <f t="shared" si="58"/>
        <v>1463</v>
      </c>
      <c r="K233" s="2">
        <f t="shared" si="58"/>
        <v>0</v>
      </c>
      <c r="L233" s="2">
        <f t="shared" si="58"/>
        <v>0</v>
      </c>
      <c r="M233" s="2">
        <f t="shared" si="58"/>
        <v>0</v>
      </c>
      <c r="N233" s="2">
        <f>SUM(B233:M233)</f>
        <v>29449</v>
      </c>
      <c r="O233" s="10">
        <f>N233/O72</f>
        <v>0.62064532445362386</v>
      </c>
      <c r="P233" s="10">
        <f>O233+O153</f>
        <v>1</v>
      </c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</row>
    <row r="234" spans="1:37">
      <c r="A234" s="5">
        <v>2009</v>
      </c>
      <c r="B234" s="2">
        <f t="shared" ref="B234:M234" si="59">C73-B154</f>
        <v>0</v>
      </c>
      <c r="C234" s="2">
        <f t="shared" si="59"/>
        <v>0</v>
      </c>
      <c r="D234" s="2">
        <f t="shared" si="59"/>
        <v>0</v>
      </c>
      <c r="E234" s="2">
        <f t="shared" si="59"/>
        <v>0</v>
      </c>
      <c r="F234" s="2">
        <f t="shared" si="59"/>
        <v>728</v>
      </c>
      <c r="G234" s="2">
        <f t="shared" si="59"/>
        <v>9551</v>
      </c>
      <c r="H234" s="2">
        <f t="shared" si="59"/>
        <v>10381</v>
      </c>
      <c r="I234" s="2">
        <f t="shared" si="59"/>
        <v>9388</v>
      </c>
      <c r="J234" s="2">
        <f t="shared" si="59"/>
        <v>1485</v>
      </c>
      <c r="K234" s="2">
        <f t="shared" si="59"/>
        <v>0</v>
      </c>
      <c r="L234" s="2">
        <f t="shared" si="59"/>
        <v>0</v>
      </c>
      <c r="M234" s="2">
        <f t="shared" si="59"/>
        <v>0</v>
      </c>
      <c r="N234" s="2">
        <f>SUM(B234:M234)</f>
        <v>31533</v>
      </c>
      <c r="O234" s="10">
        <f>N234/O73</f>
        <v>0.57896959459459463</v>
      </c>
      <c r="P234" s="10">
        <f>O234+O154</f>
        <v>1</v>
      </c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</row>
    <row r="235" spans="1:37">
      <c r="A235" s="5">
        <v>2010</v>
      </c>
      <c r="B235" s="2">
        <f t="shared" ref="B235:M235" si="60">C74-B155</f>
        <v>0</v>
      </c>
      <c r="C235" s="2">
        <f t="shared" si="60"/>
        <v>0</v>
      </c>
      <c r="D235" s="2">
        <f t="shared" si="60"/>
        <v>0</v>
      </c>
      <c r="E235" s="2">
        <f t="shared" si="60"/>
        <v>0</v>
      </c>
      <c r="F235" s="2">
        <f t="shared" si="60"/>
        <v>0</v>
      </c>
      <c r="G235" s="2">
        <f t="shared" si="60"/>
        <v>3293</v>
      </c>
      <c r="H235" s="2">
        <f t="shared" si="60"/>
        <v>11580</v>
      </c>
      <c r="I235" s="2">
        <f t="shared" si="60"/>
        <v>8291</v>
      </c>
      <c r="J235" s="2">
        <f t="shared" si="60"/>
        <v>2506</v>
      </c>
      <c r="K235" s="2">
        <f t="shared" si="60"/>
        <v>0</v>
      </c>
      <c r="L235" s="2">
        <f t="shared" si="60"/>
        <v>0</v>
      </c>
      <c r="M235" s="2">
        <f t="shared" si="60"/>
        <v>0</v>
      </c>
      <c r="N235" s="2">
        <f>SUM(B235:M235)</f>
        <v>25670</v>
      </c>
      <c r="O235" s="10">
        <f>N235/O74</f>
        <v>0.44081534525097454</v>
      </c>
      <c r="P235" s="10">
        <f>O235+O155</f>
        <v>1</v>
      </c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</row>
    <row r="236" spans="1:37">
      <c r="A236" s="5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0"/>
      <c r="P236" s="10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</row>
    <row r="237" spans="1:37">
      <c r="A237" s="5">
        <v>2011</v>
      </c>
      <c r="B237" s="2">
        <f t="shared" ref="B237:M237" si="61">C76-B157</f>
        <v>0</v>
      </c>
      <c r="C237" s="2">
        <f t="shared" si="61"/>
        <v>0</v>
      </c>
      <c r="D237" s="2">
        <f t="shared" si="61"/>
        <v>0</v>
      </c>
      <c r="E237" s="2">
        <f t="shared" si="61"/>
        <v>0</v>
      </c>
      <c r="F237" s="2">
        <f t="shared" si="61"/>
        <v>349</v>
      </c>
      <c r="G237" s="2">
        <f t="shared" si="61"/>
        <v>8256</v>
      </c>
      <c r="H237" s="2">
        <f t="shared" si="61"/>
        <v>9641</v>
      </c>
      <c r="I237" s="2">
        <f t="shared" si="61"/>
        <v>7646</v>
      </c>
      <c r="J237" s="2">
        <f t="shared" si="61"/>
        <v>3325</v>
      </c>
      <c r="K237" s="2">
        <f t="shared" si="61"/>
        <v>0</v>
      </c>
      <c r="L237" s="2">
        <f t="shared" si="61"/>
        <v>0</v>
      </c>
      <c r="M237" s="2">
        <f t="shared" si="61"/>
        <v>0</v>
      </c>
      <c r="N237" s="2">
        <f>SUM(B237:M237)</f>
        <v>29217</v>
      </c>
      <c r="O237" s="10">
        <f>N237/O76</f>
        <v>0.54033510874389701</v>
      </c>
      <c r="P237" s="10">
        <f>O237+O157</f>
        <v>1</v>
      </c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</row>
    <row r="238" spans="1:37">
      <c r="A238" s="5">
        <v>2012</v>
      </c>
      <c r="B238" s="2">
        <f t="shared" ref="B238" si="62">C77-B158</f>
        <v>0</v>
      </c>
      <c r="C238" s="2">
        <f t="shared" ref="C238" si="63">D77-C158</f>
        <v>0</v>
      </c>
      <c r="D238" s="2">
        <f t="shared" ref="D238" si="64">E77-D158</f>
        <v>0</v>
      </c>
      <c r="E238" s="2">
        <f t="shared" ref="E238" si="65">F77-E158</f>
        <v>350</v>
      </c>
      <c r="F238" s="2">
        <f t="shared" ref="F238" si="66">G77-F158</f>
        <v>5286</v>
      </c>
      <c r="G238" s="2">
        <f t="shared" ref="G238" si="67">H77-G158</f>
        <v>10652</v>
      </c>
      <c r="H238" s="2">
        <f t="shared" ref="H238" si="68">I77-H158</f>
        <v>9768</v>
      </c>
      <c r="I238" s="2">
        <f t="shared" ref="I238" si="69">J77-I158</f>
        <v>8572</v>
      </c>
      <c r="J238" s="2">
        <f t="shared" ref="J238" si="70">K77-J158</f>
        <v>0</v>
      </c>
      <c r="K238" s="2">
        <f t="shared" ref="K238" si="71">L77-K158</f>
        <v>0</v>
      </c>
      <c r="L238" s="2">
        <f t="shared" ref="L238" si="72">M77-L158</f>
        <v>0</v>
      </c>
      <c r="M238" s="2">
        <f t="shared" ref="M238" si="73">N77-M158</f>
        <v>0</v>
      </c>
      <c r="N238" s="2">
        <f>SUM(B238:M238)</f>
        <v>34628</v>
      </c>
      <c r="O238" s="10">
        <f>N238/O77</f>
        <v>0.45056274803200835</v>
      </c>
      <c r="P238" s="10">
        <f>O238+O158</f>
        <v>1</v>
      </c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</row>
    <row r="239" spans="1:37">
      <c r="A239" s="5">
        <v>2013</v>
      </c>
      <c r="B239" s="2">
        <f t="shared" ref="B239" si="74">C78-B159</f>
        <v>0</v>
      </c>
      <c r="C239" s="2">
        <f t="shared" ref="C239" si="75">D78-C159</f>
        <v>0</v>
      </c>
      <c r="D239" s="2">
        <f t="shared" ref="D239" si="76">E78-D159</f>
        <v>0</v>
      </c>
      <c r="E239" s="2">
        <f t="shared" ref="E239" si="77">F78-E159</f>
        <v>0</v>
      </c>
      <c r="F239" s="2">
        <f t="shared" ref="F239" si="78">G78-F159</f>
        <v>369</v>
      </c>
      <c r="G239" s="2">
        <f t="shared" ref="G239" si="79">H78-G159</f>
        <v>7010</v>
      </c>
      <c r="H239" s="2">
        <f t="shared" ref="H239" si="80">I78-H159</f>
        <v>10381</v>
      </c>
      <c r="I239" s="2">
        <f t="shared" ref="I239" si="81">J78-I159</f>
        <v>6864</v>
      </c>
      <c r="J239" s="2">
        <f t="shared" ref="J239" si="82">K78-J159</f>
        <v>3109</v>
      </c>
      <c r="K239" s="2">
        <f t="shared" ref="K239" si="83">L78-K159</f>
        <v>0</v>
      </c>
      <c r="L239" s="2">
        <f t="shared" ref="L239" si="84">M78-L159</f>
        <v>0</v>
      </c>
      <c r="M239" s="2">
        <f t="shared" ref="M239" si="85">N78-M159</f>
        <v>0</v>
      </c>
      <c r="N239" s="2">
        <f>SUM(B239:M239)</f>
        <v>27733</v>
      </c>
      <c r="O239" s="10">
        <f>N239/O78</f>
        <v>0.46043631292336301</v>
      </c>
      <c r="P239" s="10">
        <f>O239+O159</f>
        <v>1</v>
      </c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</row>
    <row r="240" spans="1:37">
      <c r="A240" s="5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0"/>
      <c r="P240" s="10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</row>
    <row r="241" spans="1:43" ht="15.75" thickBot="1">
      <c r="A241" s="13" t="s">
        <v>1</v>
      </c>
      <c r="B241" s="14">
        <f>SUM(B168:B239)</f>
        <v>0</v>
      </c>
      <c r="C241" s="14">
        <f t="shared" ref="C241:N241" si="86">SUM(C168:C239)</f>
        <v>0</v>
      </c>
      <c r="D241" s="14">
        <f t="shared" si="86"/>
        <v>0</v>
      </c>
      <c r="E241" s="14">
        <f t="shared" si="86"/>
        <v>2008</v>
      </c>
      <c r="F241" s="14">
        <f t="shared" si="86"/>
        <v>55546</v>
      </c>
      <c r="G241" s="14">
        <f t="shared" si="86"/>
        <v>354613</v>
      </c>
      <c r="H241" s="14">
        <f t="shared" si="86"/>
        <v>681352</v>
      </c>
      <c r="I241" s="14">
        <f t="shared" si="86"/>
        <v>521377</v>
      </c>
      <c r="J241" s="14">
        <f t="shared" si="86"/>
        <v>79966</v>
      </c>
      <c r="K241" s="14">
        <f t="shared" si="86"/>
        <v>-369</v>
      </c>
      <c r="L241" s="14">
        <f t="shared" si="86"/>
        <v>66</v>
      </c>
      <c r="M241" s="14">
        <f t="shared" si="86"/>
        <v>0</v>
      </c>
      <c r="N241" s="14">
        <f t="shared" si="86"/>
        <v>1694559</v>
      </c>
      <c r="O241" s="15">
        <f>N241/O80</f>
        <v>0.47047468118086283</v>
      </c>
      <c r="P241" s="10">
        <f>O241+O161</f>
        <v>1</v>
      </c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</row>
    <row r="242" spans="1:43" ht="16.5" thickTop="1" thickBot="1">
      <c r="A242" s="26" t="s">
        <v>2</v>
      </c>
      <c r="B242" s="27">
        <f>AVERAGE(B168:B239)</f>
        <v>0</v>
      </c>
      <c r="C242" s="27">
        <f t="shared" ref="C242:O242" si="87">AVERAGE(C168:C239)</f>
        <v>0</v>
      </c>
      <c r="D242" s="27">
        <f t="shared" si="87"/>
        <v>0</v>
      </c>
      <c r="E242" s="27">
        <f t="shared" si="87"/>
        <v>33.466666666666669</v>
      </c>
      <c r="F242" s="27">
        <f t="shared" si="87"/>
        <v>925.76666666666665</v>
      </c>
      <c r="G242" s="27">
        <f t="shared" si="87"/>
        <v>5910.2166666666662</v>
      </c>
      <c r="H242" s="27">
        <f t="shared" si="87"/>
        <v>11355.866666666667</v>
      </c>
      <c r="I242" s="27">
        <f t="shared" si="87"/>
        <v>8689.6166666666668</v>
      </c>
      <c r="J242" s="27">
        <f t="shared" si="87"/>
        <v>1332.7666666666667</v>
      </c>
      <c r="K242" s="27">
        <f t="shared" si="87"/>
        <v>-6.15</v>
      </c>
      <c r="L242" s="27">
        <f t="shared" si="87"/>
        <v>1.1000000000000001</v>
      </c>
      <c r="M242" s="27">
        <f t="shared" si="87"/>
        <v>0</v>
      </c>
      <c r="N242" s="27">
        <f t="shared" si="87"/>
        <v>28242.65</v>
      </c>
      <c r="O242" s="28">
        <f t="shared" si="87"/>
        <v>0.50026605297503834</v>
      </c>
      <c r="P242" s="10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</row>
    <row r="243" spans="1:43" ht="15.75" thickTop="1">
      <c r="A243" s="29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29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</row>
    <row r="244" spans="1:43">
      <c r="A244" s="16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8"/>
      <c r="AM244" s="18"/>
      <c r="AN244" s="18"/>
      <c r="AO244" s="18"/>
      <c r="AP244" s="18"/>
    </row>
    <row r="245" spans="1:43">
      <c r="A245" s="16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8"/>
      <c r="AM245" s="18"/>
      <c r="AN245" s="18"/>
      <c r="AO245" s="18"/>
      <c r="AP245" s="18"/>
      <c r="AQ245" s="18"/>
    </row>
    <row r="246" spans="1:43">
      <c r="A246" s="16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8"/>
      <c r="AM246" s="18"/>
      <c r="AN246" s="18"/>
      <c r="AO246" s="18"/>
      <c r="AP246" s="18"/>
      <c r="AQ246" s="18"/>
    </row>
    <row r="247" spans="1:43">
      <c r="A247" s="16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8"/>
      <c r="AM247" s="18"/>
      <c r="AN247" s="18"/>
      <c r="AO247" s="18"/>
      <c r="AP247" s="18"/>
      <c r="AQ247" s="18"/>
    </row>
    <row r="248" spans="1:43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8"/>
      <c r="AM248" s="18"/>
      <c r="AN248" s="18"/>
      <c r="AO248" s="18"/>
      <c r="AP248" s="18"/>
      <c r="AQ248" s="18"/>
    </row>
    <row r="249" spans="1:43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8"/>
      <c r="AM249" s="18"/>
      <c r="AN249" s="18"/>
      <c r="AO249" s="18"/>
      <c r="AP249" s="18"/>
    </row>
  </sheetData>
  <mergeCells count="9">
    <mergeCell ref="B2:O2"/>
    <mergeCell ref="B3:O3"/>
    <mergeCell ref="B4:O4"/>
    <mergeCell ref="A83:O83"/>
    <mergeCell ref="A165:O165"/>
    <mergeCell ref="A84:O84"/>
    <mergeCell ref="A85:O85"/>
    <mergeCell ref="A163:O163"/>
    <mergeCell ref="A164:O164"/>
  </mergeCells>
  <phoneticPr fontId="3" type="noConversion"/>
  <pageMargins left="0.7" right="0.5" top="0.5" bottom="0.5" header="0.5" footer="0.5"/>
  <pageSetup scale="55" fitToHeight="0" orientation="portrait" r:id="rId1"/>
  <headerFooter alignWithMargins="0"/>
  <rowBreaks count="2" manualBreakCount="2">
    <brk id="82" max="16383" man="1"/>
    <brk id="1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C-ABOVE</vt:lpstr>
      <vt:lpstr>C-BELOW</vt:lpstr>
      <vt:lpstr>KS-BOST</vt:lpstr>
      <vt:lpstr>'C-ABOVE'!Print_Area</vt:lpstr>
      <vt:lpstr>'C-BELOW'!Print_Area</vt:lpstr>
      <vt:lpstr>'KS-BOST'!Print_Area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BOR</cp:lastModifiedBy>
  <cp:lastPrinted>2012-01-11T13:57:32Z</cp:lastPrinted>
  <dcterms:created xsi:type="dcterms:W3CDTF">2002-12-05T18:49:03Z</dcterms:created>
  <dcterms:modified xsi:type="dcterms:W3CDTF">2014-01-16T21:56:02Z</dcterms:modified>
</cp:coreProperties>
</file>