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9000" tabRatio="518" activeTab="3"/>
  </bookViews>
  <sheets>
    <sheet name="C07" sheetId="3" r:id="rId1"/>
    <sheet name="ST-LINE" sheetId="7" r:id="rId2"/>
    <sheet name="C-LOV" sheetId="2" r:id="rId3"/>
    <sheet name="W-ROCK" sheetId="8" r:id="rId4"/>
    <sheet name="Sheet1" sheetId="9" r:id="rId5"/>
  </sheets>
  <definedNames>
    <definedName name="_xlnm.Print_Area" localSheetId="0">'C07'!$A$1:$N$83</definedName>
    <definedName name="_xlnm.Print_Area" localSheetId="2">'C-LOV'!$A$1:$N$78</definedName>
    <definedName name="_xlnm.Print_Area" localSheetId="1">'ST-LINE'!$A$1:$N$86</definedName>
    <definedName name="_xlnm.Print_Area" localSheetId="3">'W-ROCK'!$A$1:$N$76</definedName>
    <definedName name="_xlnm.Print_Area">#REF!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M75" i="8" l="1"/>
  <c r="M76" i="8"/>
  <c r="N73" i="8"/>
  <c r="N75" i="8" s="1"/>
  <c r="L75" i="8"/>
  <c r="L76" i="8"/>
  <c r="K76" i="8"/>
  <c r="K75" i="8"/>
  <c r="J75" i="8"/>
  <c r="J76" i="8"/>
  <c r="I75" i="8"/>
  <c r="I76" i="8"/>
  <c r="H75" i="8"/>
  <c r="H76" i="8"/>
  <c r="G75" i="8"/>
  <c r="G76" i="8"/>
  <c r="F75" i="8"/>
  <c r="F76" i="8"/>
  <c r="E75" i="8"/>
  <c r="E76" i="8"/>
  <c r="D75" i="8"/>
  <c r="D76" i="8"/>
  <c r="C75" i="8"/>
  <c r="C76" i="8"/>
  <c r="B75" i="8"/>
  <c r="B76" i="8"/>
  <c r="N78" i="2"/>
  <c r="N77" i="2"/>
  <c r="M77" i="2"/>
  <c r="M78" i="2"/>
  <c r="L77" i="2"/>
  <c r="L78" i="2"/>
  <c r="K77" i="2"/>
  <c r="K78" i="2"/>
  <c r="J77" i="2"/>
  <c r="J78" i="2"/>
  <c r="I77" i="2"/>
  <c r="I78" i="2"/>
  <c r="H77" i="2"/>
  <c r="H78" i="2"/>
  <c r="G77" i="2"/>
  <c r="G78" i="2"/>
  <c r="F77" i="2"/>
  <c r="F78" i="2"/>
  <c r="E77" i="2"/>
  <c r="E78" i="2"/>
  <c r="D77" i="2"/>
  <c r="D78" i="2"/>
  <c r="C77" i="2"/>
  <c r="C78" i="2"/>
  <c r="B77" i="2"/>
  <c r="B78" i="2"/>
  <c r="N75" i="2"/>
  <c r="N82" i="7"/>
  <c r="N81" i="7"/>
  <c r="M81" i="7"/>
  <c r="M82" i="7"/>
  <c r="L81" i="7"/>
  <c r="L82" i="7"/>
  <c r="K81" i="7"/>
  <c r="K82" i="7"/>
  <c r="J81" i="7"/>
  <c r="J82" i="7"/>
  <c r="I81" i="7"/>
  <c r="I82" i="7"/>
  <c r="H81" i="7"/>
  <c r="H82" i="7"/>
  <c r="G81" i="7"/>
  <c r="G82" i="7"/>
  <c r="F81" i="7"/>
  <c r="F82" i="7"/>
  <c r="E81" i="7"/>
  <c r="E82" i="7"/>
  <c r="D81" i="7"/>
  <c r="D82" i="7"/>
  <c r="C81" i="7"/>
  <c r="C82" i="7"/>
  <c r="B81" i="7"/>
  <c r="B82" i="7"/>
  <c r="N79" i="7"/>
  <c r="N83" i="3"/>
  <c r="N82" i="3"/>
  <c r="M82" i="3"/>
  <c r="M83" i="3"/>
  <c r="L82" i="3"/>
  <c r="L83" i="3"/>
  <c r="K82" i="3"/>
  <c r="K83" i="3"/>
  <c r="J82" i="3"/>
  <c r="J83" i="3"/>
  <c r="I82" i="3"/>
  <c r="I83" i="3"/>
  <c r="H82" i="3"/>
  <c r="H83" i="3"/>
  <c r="G82" i="3"/>
  <c r="G83" i="3"/>
  <c r="F82" i="3"/>
  <c r="F83" i="3"/>
  <c r="E82" i="3"/>
  <c r="E83" i="3"/>
  <c r="D82" i="3"/>
  <c r="D83" i="3"/>
  <c r="C82" i="3"/>
  <c r="C83" i="3"/>
  <c r="B82" i="3"/>
  <c r="B83" i="3"/>
  <c r="N80" i="3"/>
  <c r="N76" i="8" l="1"/>
  <c r="N74" i="2"/>
  <c r="N78" i="7"/>
  <c r="N79" i="3"/>
  <c r="N72" i="8"/>
  <c r="N71" i="8"/>
  <c r="N73" i="2"/>
  <c r="N77" i="7"/>
  <c r="N78" i="3"/>
  <c r="N71" i="2"/>
  <c r="N75" i="7"/>
  <c r="N76" i="3"/>
  <c r="N69" i="8"/>
  <c r="N68" i="8" l="1"/>
  <c r="N70" i="2"/>
  <c r="N74" i="7"/>
  <c r="N75" i="3"/>
  <c r="N67" i="7"/>
  <c r="N65" i="7"/>
  <c r="N67" i="8"/>
  <c r="N69" i="2"/>
  <c r="N73" i="7"/>
  <c r="N74" i="3"/>
  <c r="N66" i="8"/>
  <c r="N68" i="2"/>
  <c r="N72" i="7"/>
  <c r="N73" i="3"/>
  <c r="N71" i="7"/>
  <c r="N67" i="2"/>
  <c r="N65" i="8"/>
  <c r="N72" i="3"/>
  <c r="N63" i="8"/>
  <c r="N69" i="7"/>
  <c r="N65" i="2"/>
  <c r="N70" i="3"/>
  <c r="N66" i="7"/>
  <c r="N68" i="7"/>
  <c r="N62" i="8"/>
  <c r="N69" i="3"/>
  <c r="N61" i="8"/>
  <c r="N63" i="2"/>
  <c r="N64" i="2"/>
  <c r="N68" i="3"/>
  <c r="N60" i="8"/>
  <c r="N62" i="2"/>
  <c r="N67" i="3"/>
  <c r="N6" i="8"/>
  <c r="N7" i="8"/>
  <c r="N8" i="8"/>
  <c r="N9" i="8"/>
  <c r="N11" i="8"/>
  <c r="N12" i="8"/>
  <c r="N13" i="8"/>
  <c r="N14" i="8"/>
  <c r="N15" i="8"/>
  <c r="N17" i="8"/>
  <c r="N18" i="8"/>
  <c r="N19" i="8"/>
  <c r="N20" i="8"/>
  <c r="N21" i="8"/>
  <c r="N23" i="8"/>
  <c r="N24" i="8"/>
  <c r="N25" i="8"/>
  <c r="N26" i="8"/>
  <c r="N27" i="8"/>
  <c r="N29" i="8"/>
  <c r="N30" i="8"/>
  <c r="N31" i="8"/>
  <c r="N32" i="8"/>
  <c r="N33" i="8"/>
  <c r="N35" i="8"/>
  <c r="N36" i="8"/>
  <c r="N37" i="8"/>
  <c r="N38" i="8"/>
  <c r="N39" i="8"/>
  <c r="N41" i="8"/>
  <c r="N42" i="8"/>
  <c r="N43" i="8"/>
  <c r="N44" i="8"/>
  <c r="N45" i="8"/>
  <c r="N47" i="8"/>
  <c r="N48" i="8"/>
  <c r="N49" i="8"/>
  <c r="N50" i="8"/>
  <c r="N51" i="8"/>
  <c r="N53" i="8"/>
  <c r="N54" i="8"/>
  <c r="N55" i="8"/>
  <c r="N56" i="8"/>
  <c r="N57" i="8"/>
  <c r="N59" i="8"/>
  <c r="N8" i="7"/>
  <c r="N9" i="7"/>
  <c r="N11" i="7"/>
  <c r="Q11" i="7" s="1"/>
  <c r="N12" i="7"/>
  <c r="N13" i="7"/>
  <c r="Q13" i="7" s="1"/>
  <c r="N14" i="7"/>
  <c r="N15" i="7"/>
  <c r="Q15" i="7" s="1"/>
  <c r="N17" i="7"/>
  <c r="N18" i="7"/>
  <c r="Q18" i="7" s="1"/>
  <c r="N19" i="7"/>
  <c r="N20" i="7"/>
  <c r="Q20" i="7" s="1"/>
  <c r="N21" i="7"/>
  <c r="N23" i="7"/>
  <c r="Q23" i="7" s="1"/>
  <c r="N24" i="7"/>
  <c r="N25" i="7"/>
  <c r="Q25" i="7" s="1"/>
  <c r="N26" i="7"/>
  <c r="N27" i="7"/>
  <c r="Q27" i="7" s="1"/>
  <c r="N29" i="7"/>
  <c r="N30" i="7"/>
  <c r="Q30" i="7" s="1"/>
  <c r="N31" i="7"/>
  <c r="N32" i="7"/>
  <c r="Q32" i="7" s="1"/>
  <c r="N33" i="7"/>
  <c r="N35" i="7"/>
  <c r="Q35" i="7" s="1"/>
  <c r="N36" i="7"/>
  <c r="N37" i="7"/>
  <c r="Q37" i="7" s="1"/>
  <c r="N38" i="7"/>
  <c r="N39" i="7"/>
  <c r="Q39" i="7" s="1"/>
  <c r="N41" i="7"/>
  <c r="N42" i="7"/>
  <c r="Q42" i="7" s="1"/>
  <c r="N43" i="7"/>
  <c r="N44" i="7"/>
  <c r="Q44" i="7" s="1"/>
  <c r="N45" i="7"/>
  <c r="N47" i="7"/>
  <c r="Q47" i="7" s="1"/>
  <c r="N48" i="7"/>
  <c r="N49" i="7"/>
  <c r="Q49" i="7" s="1"/>
  <c r="N50" i="7"/>
  <c r="N51" i="7"/>
  <c r="Q51" i="7" s="1"/>
  <c r="N53" i="7"/>
  <c r="N54" i="7"/>
  <c r="Q54" i="7" s="1"/>
  <c r="N55" i="7"/>
  <c r="N56" i="7"/>
  <c r="Q56" i="7" s="1"/>
  <c r="N57" i="7"/>
  <c r="N59" i="7"/>
  <c r="Q59" i="7" s="1"/>
  <c r="N60" i="7"/>
  <c r="N61" i="7"/>
  <c r="N62" i="7"/>
  <c r="N63" i="7"/>
  <c r="Q9" i="7"/>
  <c r="Q12" i="7"/>
  <c r="Q14" i="7"/>
  <c r="Q17" i="7"/>
  <c r="Q19" i="7"/>
  <c r="Q21" i="7"/>
  <c r="Q24" i="7"/>
  <c r="Q26" i="7"/>
  <c r="Q29" i="7"/>
  <c r="Q31" i="7"/>
  <c r="Q33" i="7"/>
  <c r="Q36" i="7"/>
  <c r="Q38" i="7"/>
  <c r="Q41" i="7"/>
  <c r="Q43" i="7"/>
  <c r="Q45" i="7"/>
  <c r="Q48" i="7"/>
  <c r="Q50" i="7"/>
  <c r="Q53" i="7"/>
  <c r="Q55" i="7"/>
  <c r="Q57" i="7"/>
  <c r="Q63" i="7"/>
  <c r="N8" i="2"/>
  <c r="N9" i="2"/>
  <c r="N10" i="2"/>
  <c r="N11" i="2"/>
  <c r="N13" i="2"/>
  <c r="N14" i="2"/>
  <c r="N15" i="2"/>
  <c r="N16" i="2"/>
  <c r="N17" i="2"/>
  <c r="N19" i="2"/>
  <c r="N20" i="2"/>
  <c r="N21" i="2"/>
  <c r="N22" i="2"/>
  <c r="N23" i="2"/>
  <c r="N25" i="2"/>
  <c r="N26" i="2"/>
  <c r="N27" i="2"/>
  <c r="N28" i="2"/>
  <c r="N29" i="2"/>
  <c r="N31" i="2"/>
  <c r="N32" i="2"/>
  <c r="N33" i="2"/>
  <c r="N34" i="2"/>
  <c r="N35" i="2"/>
  <c r="N37" i="2"/>
  <c r="N38" i="2"/>
  <c r="N39" i="2"/>
  <c r="N40" i="2"/>
  <c r="N41" i="2"/>
  <c r="N43" i="2"/>
  <c r="N44" i="2"/>
  <c r="N45" i="2"/>
  <c r="N46" i="2"/>
  <c r="N47" i="2"/>
  <c r="N49" i="2"/>
  <c r="N50" i="2"/>
  <c r="N51" i="2"/>
  <c r="N52" i="2"/>
  <c r="N53" i="2"/>
  <c r="N55" i="2"/>
  <c r="N56" i="2"/>
  <c r="N57" i="2"/>
  <c r="N58" i="2"/>
  <c r="N59" i="2"/>
  <c r="N61" i="2"/>
  <c r="E86" i="3"/>
  <c r="N7" i="3"/>
  <c r="N8" i="3"/>
  <c r="N9" i="3"/>
  <c r="N10" i="3"/>
  <c r="N12" i="3"/>
  <c r="N13" i="3"/>
  <c r="N14" i="3"/>
  <c r="N15" i="3"/>
  <c r="N16" i="3"/>
  <c r="N18" i="3"/>
  <c r="N19" i="3"/>
  <c r="N20" i="3"/>
  <c r="N21" i="3"/>
  <c r="N22" i="3"/>
  <c r="N24" i="3"/>
  <c r="N25" i="3"/>
  <c r="N26" i="3"/>
  <c r="N27" i="3"/>
  <c r="N28" i="3"/>
  <c r="N30" i="3"/>
  <c r="N31" i="3"/>
  <c r="N32" i="3"/>
  <c r="N33" i="3"/>
  <c r="N34" i="3"/>
  <c r="N36" i="3"/>
  <c r="N37" i="3"/>
  <c r="N38" i="3"/>
  <c r="N39" i="3"/>
  <c r="N40" i="3"/>
  <c r="N42" i="3"/>
  <c r="N43" i="3"/>
  <c r="N44" i="3"/>
  <c r="N45" i="3"/>
  <c r="N46" i="3"/>
  <c r="N48" i="3"/>
  <c r="N49" i="3"/>
  <c r="N50" i="3"/>
  <c r="N51" i="3"/>
  <c r="N52" i="3"/>
  <c r="N54" i="3"/>
  <c r="N55" i="3"/>
  <c r="N56" i="3"/>
  <c r="N57" i="3"/>
  <c r="N58" i="3"/>
  <c r="N60" i="3"/>
  <c r="N61" i="3"/>
  <c r="N62" i="3"/>
  <c r="N63" i="3"/>
  <c r="N64" i="3"/>
  <c r="N66" i="3"/>
  <c r="P63" i="7" l="1"/>
  <c r="Q8" i="7"/>
  <c r="R63" i="7" s="1"/>
</calcChain>
</file>

<file path=xl/sharedStrings.xml><?xml version="1.0" encoding="utf-8"?>
<sst xmlns="http://schemas.openxmlformats.org/spreadsheetml/2006/main" count="117" uniqueCount="60">
  <si>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</si>
  <si>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</si>
  <si>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</si>
  <si>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</si>
  <si>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</si>
  <si>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</si>
  <si>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</si>
  <si>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</si>
  <si>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</si>
  <si>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</si>
  <si>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</si>
  <si>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</si>
  <si>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</si>
  <si>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</si>
  <si>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</si>
  <si>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</si>
  <si>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Monthly Diversions</t>
  </si>
  <si>
    <t xml:space="preserve">              COURTLAND CANAL, MILE 0.7 (Guide Rock)</t>
  </si>
  <si>
    <t xml:space="preserve">     (acre-feet)</t>
  </si>
  <si>
    <t>Data from AOP  Table 2 Sheet 4 (Superior-Courtland Unit, Total Diversion)</t>
  </si>
  <si>
    <t>THIS IS ALSO CALLED</t>
  </si>
  <si>
    <t>AOP TAB2 SHT 4</t>
  </si>
  <si>
    <t>TOTAL DIV COL. (after Sup Canal Del to Farms)</t>
  </si>
  <si>
    <t xml:space="preserve"> "DIV AT GUIDE ROCK"</t>
  </si>
  <si>
    <t>ABOVE LOVEWELL</t>
  </si>
  <si>
    <t>TOTAL COURTLAND CANAL FLOW</t>
  </si>
  <si>
    <t xml:space="preserve">                INTO LOVEWELL RESERVOIR (MILE 34.8)</t>
  </si>
  <si>
    <t>AOP TAB 2-4 LOVEWELL</t>
  </si>
  <si>
    <t>INFLOW FROM 34.8 COL.</t>
  </si>
  <si>
    <t xml:space="preserve">     COURTLAND CANAL, MILE 15.1</t>
  </si>
  <si>
    <t>AT NEBRASKA-KANSAS STATE LINE</t>
  </si>
  <si>
    <t xml:space="preserve">      (acre-feet)</t>
  </si>
  <si>
    <t xml:space="preserve">Total </t>
  </si>
  <si>
    <t>USGS Total</t>
  </si>
  <si>
    <t>+ or -</t>
  </si>
  <si>
    <t xml:space="preserve"> Diff.from 1954 thru 1995</t>
  </si>
  <si>
    <t>Future info from USGS sheet(15.1).</t>
  </si>
  <si>
    <t>May 1996 was 8,100 in final data published by USGS, was 6,640 in data received from USGS at end of season.</t>
  </si>
  <si>
    <t>ESTIMATED FLOW FROM WHITEROCK CREEK</t>
  </si>
  <si>
    <t xml:space="preserve">  IN ACRE-FEET</t>
  </si>
  <si>
    <t>AVG</t>
  </si>
  <si>
    <t>Get info from AOP Table 2-4 (Est. Flow from White Rock Creek column).</t>
  </si>
  <si>
    <t>C07</t>
  </si>
  <si>
    <t>C-LOV</t>
  </si>
  <si>
    <t>ST-LINE</t>
  </si>
  <si>
    <t>W-ROCK</t>
  </si>
  <si>
    <t>BOST-MISC3MWD.XLS</t>
  </si>
  <si>
    <t>10-55 thru 9-96 FAX</t>
  </si>
  <si>
    <t>Did not add in Jan &amp; Feb</t>
  </si>
  <si>
    <t>AF Nov 1997</t>
  </si>
  <si>
    <t>AF Mar 1998</t>
  </si>
  <si>
    <t>AF Apr 1998</t>
  </si>
  <si>
    <t>Per Bill 3-10-03: Took out</t>
  </si>
  <si>
    <t>These were from USGS records, flow actually zero.</t>
  </si>
  <si>
    <t>Sheet</t>
  </si>
  <si>
    <t>Starting here - Add all columns!</t>
  </si>
  <si>
    <r>
      <t>TYPE IN</t>
    </r>
    <r>
      <rPr>
        <b/>
        <sz val="12"/>
        <rFont val="Arial"/>
        <family val="2"/>
      </rPr>
      <t xml:space="preserve"> number.</t>
    </r>
  </si>
  <si>
    <t xml:space="preserve">      Data from USBR Records at Mile 15.1</t>
  </si>
  <si>
    <t xml:space="preserve">NOTE: These are end of season USBR records and may not match USGS records that are finalized in April. </t>
  </si>
  <si>
    <t>(OCT-NOV-DEC are usbr #s)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</si>
</sst>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  <font>
      <b/>
      <sz val="12"/>
      <name val="Arial"/>
    </font>
    <font>
      <b/>
      <i/>
      <sz val="12"/>
      <name val="SWISS"/>
    </font>
    <font>
      <sz val="10"/>
      <name val="SWISS"/>
    </font>
    <font>
      <b/>
      <sz val="12"/>
      <name val="Arial"/>
      <family val="2"/>
    </font>
    <font>
      <b/>
      <i/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9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0" xfId="0" applyNumberFormat="1" applyFont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1" fillId="0" borderId="3" xfId="0" applyNumberFormat="1" applyFont="1" applyBorder="1" applyAlignment="1">
      <alignment horizontal="right"/>
    </xf>
    <xf numFmtId="0" fontId="1" fillId="0" borderId="4" xfId="0" applyNumberFormat="1" applyFont="1" applyBorder="1" applyAlignment="1"/>
    <xf numFmtId="3" fontId="1" fillId="0" borderId="4" xfId="0" applyNumberFormat="1" applyFont="1" applyBorder="1" applyAlignment="1"/>
    <xf numFmtId="0" fontId="2" fillId="0" borderId="4" xfId="0" applyNumberFormat="1" applyFont="1" applyBorder="1" applyAlignment="1"/>
    <xf numFmtId="0" fontId="1" fillId="0" borderId="4" xfId="0" applyNumberFormat="1" applyFont="1" applyBorder="1"/>
    <xf numFmtId="10" fontId="1" fillId="0" borderId="4" xfId="0" applyNumberFormat="1" applyFont="1" applyBorder="1" applyAlignment="1"/>
    <xf numFmtId="3" fontId="1" fillId="0" borderId="4" xfId="0" applyNumberFormat="1" applyFont="1" applyBorder="1"/>
    <xf numFmtId="3" fontId="2" fillId="0" borderId="4" xfId="0" applyNumberFormat="1" applyFont="1" applyBorder="1" applyAlignment="1"/>
    <xf numFmtId="0" fontId="0" fillId="0" borderId="0" xfId="0" applyNumberFormat="1" applyFont="1"/>
    <xf numFmtId="0" fontId="0" fillId="0" borderId="0" xfId="0" applyNumberFormat="1" applyFont="1" applyAlignment="1"/>
    <xf numFmtId="0" fontId="0" fillId="0" borderId="3" xfId="0" applyNumberFormat="1" applyFont="1" applyBorder="1" applyAlignment="1">
      <alignment horizontal="right"/>
    </xf>
    <xf numFmtId="0" fontId="0" fillId="0" borderId="1" xfId="0" applyNumberFormat="1" applyFont="1" applyBorder="1" applyAlignment="1">
      <alignment horizontal="right"/>
    </xf>
    <xf numFmtId="0" fontId="0" fillId="0" borderId="1" xfId="0" applyNumberFormat="1" applyFont="1" applyBorder="1"/>
    <xf numFmtId="3" fontId="0" fillId="0" borderId="1" xfId="0" applyNumberFormat="1" applyFont="1" applyBorder="1"/>
    <xf numFmtId="3" fontId="0" fillId="0" borderId="0" xfId="0" applyNumberFormat="1" applyFont="1"/>
    <xf numFmtId="1" fontId="0" fillId="0" borderId="0" xfId="0" applyNumberFormat="1" applyFont="1"/>
    <xf numFmtId="3" fontId="4" fillId="0" borderId="0" xfId="0" applyNumberFormat="1" applyFont="1" applyAlignment="1"/>
    <xf numFmtId="0" fontId="0" fillId="0" borderId="1" xfId="0" applyNumberFormat="1" applyFont="1" applyBorder="1" applyAlignment="1"/>
    <xf numFmtId="3" fontId="0" fillId="0" borderId="1" xfId="0" applyNumberFormat="1" applyFont="1" applyBorder="1" applyAlignment="1"/>
    <xf numFmtId="0" fontId="1" fillId="0" borderId="5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3" fontId="1" fillId="0" borderId="5" xfId="0" applyNumberFormat="1" applyFont="1" applyBorder="1" applyAlignment="1"/>
    <xf numFmtId="3" fontId="1" fillId="0" borderId="6" xfId="0" applyNumberFormat="1" applyFont="1" applyBorder="1" applyAlignment="1"/>
    <xf numFmtId="3" fontId="5" fillId="0" borderId="0" xfId="0" applyNumberFormat="1" applyFont="1" applyAlignment="1"/>
    <xf numFmtId="3" fontId="2" fillId="0" borderId="7" xfId="0" applyNumberFormat="1" applyFont="1" applyBorder="1" applyAlignment="1"/>
    <xf numFmtId="0" fontId="1" fillId="0" borderId="7" xfId="0" applyNumberFormat="1" applyFont="1" applyBorder="1" applyAlignment="1"/>
    <xf numFmtId="0" fontId="1" fillId="0" borderId="7" xfId="0" applyNumberFormat="1" applyFont="1" applyBorder="1" applyAlignment="1">
      <alignment horizontal="right"/>
    </xf>
    <xf numFmtId="0" fontId="6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right"/>
    </xf>
    <xf numFmtId="0" fontId="0" fillId="0" borderId="0" xfId="0" applyNumberFormat="1" applyAlignment="1">
      <alignment horizontal="right"/>
    </xf>
    <xf numFmtId="0" fontId="1" fillId="0" borderId="0" xfId="0" applyNumberFormat="1" applyFont="1" applyAlignment="1">
      <alignment horizontal="left"/>
    </xf>
    <xf numFmtId="3" fontId="1" fillId="0" borderId="0" xfId="0" applyNumberFormat="1" applyFont="1" applyBorder="1"/>
    <xf numFmtId="0" fontId="1" fillId="0" borderId="0" xfId="0" applyNumberFormat="1" applyFont="1" applyBorder="1"/>
    <xf numFmtId="0" fontId="1" fillId="0" borderId="8" xfId="0" applyNumberFormat="1" applyFont="1" applyBorder="1" applyAlignment="1">
      <alignment horizontal="right"/>
    </xf>
    <xf numFmtId="0" fontId="0" fillId="0" borderId="0" xfId="0" applyNumberFormat="1" applyFont="1" applyBorder="1"/>
    <xf numFmtId="0" fontId="0" fillId="0" borderId="8" xfId="0" applyNumberFormat="1" applyFont="1" applyBorder="1" applyAlignment="1">
      <alignment horizontal="right"/>
    </xf>
    <xf numFmtId="3" fontId="1" fillId="0" borderId="0" xfId="0" applyNumberFormat="1" applyFont="1" applyBorder="1" applyAlignment="1"/>
    <xf numFmtId="0" fontId="7" fillId="0" borderId="0" xfId="0" quotePrefix="1" applyFont="1" applyAlignment="1">
      <alignment horizontal="left"/>
    </xf>
    <xf numFmtId="0" fontId="8" fillId="0" borderId="0" xfId="0" quotePrefix="1" applyFont="1" applyAlignment="1">
      <alignment horizontal="left"/>
    </xf>
    <xf numFmtId="3" fontId="0" fillId="0" borderId="0" xfId="0" applyNumberFormat="1" applyFont="1" applyBorder="1"/>
    <xf numFmtId="0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</sheetPr>
  <dimension ref="A1:V223"/>
  <sheetViews>
    <sheetView topLeftCell="A49" zoomScaleNormal="100" workbookViewId="0">
      <selection activeCell="N84" sqref="N84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 t="s">
        <v>46</v>
      </c>
      <c r="M1" s="5"/>
      <c r="N1" s="5"/>
      <c r="O1" s="5"/>
      <c r="P1" s="14"/>
      <c r="Q1" s="14"/>
      <c r="R1" s="14"/>
      <c r="S1" s="14"/>
      <c r="T1" s="14"/>
      <c r="U1" s="14"/>
      <c r="V1" s="14"/>
    </row>
    <row r="2" spans="1:22" ht="15.75">
      <c r="A2" s="5"/>
      <c r="B2" s="14"/>
      <c r="C2" s="14"/>
      <c r="D2" s="14"/>
      <c r="E2" s="7" t="s">
        <v>17</v>
      </c>
      <c r="F2" s="14"/>
      <c r="G2" s="7"/>
      <c r="H2" s="14"/>
      <c r="I2" s="14"/>
      <c r="J2" s="14"/>
      <c r="K2" s="14"/>
      <c r="L2" s="44" t="s">
        <v>54</v>
      </c>
      <c r="M2" s="45" t="s">
        <v>42</v>
      </c>
      <c r="N2" s="14"/>
      <c r="O2" s="5"/>
      <c r="P2" s="14"/>
      <c r="Q2" s="14"/>
      <c r="R2" s="14"/>
      <c r="S2" s="14"/>
      <c r="T2" s="14"/>
      <c r="U2" s="14"/>
      <c r="V2" s="14"/>
    </row>
    <row r="3" spans="1:22" ht="15.75">
      <c r="A3" s="5"/>
      <c r="B3" s="14"/>
      <c r="C3" s="14"/>
      <c r="D3" s="14"/>
      <c r="E3" s="14"/>
      <c r="F3" s="7"/>
      <c r="G3" s="7" t="s">
        <v>16</v>
      </c>
      <c r="H3" s="14"/>
      <c r="I3" s="14"/>
      <c r="J3" s="14"/>
      <c r="K3" s="14"/>
      <c r="L3" s="14"/>
      <c r="M3" s="14"/>
      <c r="N3" s="14"/>
      <c r="O3" s="5"/>
      <c r="P3" s="14"/>
      <c r="Q3" s="14"/>
      <c r="R3" s="14"/>
      <c r="S3" s="14"/>
      <c r="T3" s="14"/>
      <c r="U3" s="14"/>
      <c r="V3" s="14"/>
    </row>
    <row r="4" spans="1:22" ht="15.75">
      <c r="A4" s="5"/>
      <c r="B4" s="14"/>
      <c r="C4" s="14"/>
      <c r="D4" s="14"/>
      <c r="E4" s="14"/>
      <c r="F4" s="7"/>
      <c r="G4" s="7" t="s">
        <v>18</v>
      </c>
      <c r="H4" s="14"/>
      <c r="I4" s="14"/>
      <c r="J4" s="14"/>
      <c r="K4" s="14"/>
      <c r="L4" s="14"/>
      <c r="M4" s="14"/>
      <c r="N4" s="14"/>
      <c r="O4" s="5"/>
      <c r="P4" s="14"/>
      <c r="Q4" s="14"/>
      <c r="R4" s="14"/>
      <c r="S4" s="14"/>
      <c r="T4" s="14"/>
      <c r="U4" s="14"/>
      <c r="V4" s="14"/>
    </row>
    <row r="5" spans="1:22">
      <c r="A5" s="14" t="s">
        <v>19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5"/>
      <c r="P5" s="14"/>
      <c r="Q5" s="14"/>
      <c r="R5" s="14"/>
      <c r="S5" s="14"/>
      <c r="T5" s="14"/>
      <c r="U5" s="14"/>
      <c r="V5" s="14"/>
    </row>
    <row r="6" spans="1:22">
      <c r="A6" s="16" t="s">
        <v>0</v>
      </c>
      <c r="B6" s="15" t="s">
        <v>3</v>
      </c>
      <c r="C6" s="15" t="s">
        <v>4</v>
      </c>
      <c r="D6" s="15" t="s">
        <v>5</v>
      </c>
      <c r="E6" s="15" t="s">
        <v>6</v>
      </c>
      <c r="F6" s="15" t="s">
        <v>7</v>
      </c>
      <c r="G6" s="15" t="s">
        <v>8</v>
      </c>
      <c r="H6" s="15" t="s">
        <v>9</v>
      </c>
      <c r="I6" s="15" t="s">
        <v>10</v>
      </c>
      <c r="J6" s="15" t="s">
        <v>11</v>
      </c>
      <c r="K6" s="15" t="s">
        <v>12</v>
      </c>
      <c r="L6" s="15" t="s">
        <v>13</v>
      </c>
      <c r="M6" s="15" t="s">
        <v>14</v>
      </c>
      <c r="N6" s="51" t="s">
        <v>15</v>
      </c>
      <c r="O6" s="50"/>
      <c r="P6" s="14"/>
      <c r="Q6" s="14"/>
      <c r="R6" s="14"/>
      <c r="S6" s="14"/>
      <c r="T6" s="14"/>
      <c r="U6" s="14"/>
      <c r="V6" s="14"/>
    </row>
    <row r="7" spans="1:22">
      <c r="A7" s="10">
        <v>1952</v>
      </c>
      <c r="B7" s="3">
        <v>0</v>
      </c>
      <c r="C7" s="3">
        <v>0</v>
      </c>
      <c r="D7" s="3">
        <v>0</v>
      </c>
      <c r="E7" s="3">
        <v>0</v>
      </c>
      <c r="F7" s="3">
        <v>184</v>
      </c>
      <c r="G7" s="3">
        <v>2162</v>
      </c>
      <c r="H7" s="3">
        <v>1519</v>
      </c>
      <c r="I7" s="3">
        <v>2832</v>
      </c>
      <c r="J7" s="3">
        <v>649</v>
      </c>
      <c r="K7" s="3">
        <v>0</v>
      </c>
      <c r="L7" s="3">
        <v>0</v>
      </c>
      <c r="M7" s="3">
        <v>0</v>
      </c>
      <c r="N7" s="3">
        <f>SUM(B7:M7)</f>
        <v>7346</v>
      </c>
      <c r="O7" s="5"/>
      <c r="P7" s="14"/>
      <c r="Q7" s="14"/>
      <c r="R7" s="14"/>
      <c r="S7" s="14"/>
      <c r="T7" s="14"/>
      <c r="U7" s="14"/>
      <c r="V7" s="14"/>
    </row>
    <row r="8" spans="1:22">
      <c r="A8" s="5">
        <v>1953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799</v>
      </c>
      <c r="I8" s="2">
        <v>668</v>
      </c>
      <c r="J8" s="2">
        <v>0</v>
      </c>
      <c r="K8" s="2">
        <v>0</v>
      </c>
      <c r="L8" s="2">
        <v>0</v>
      </c>
      <c r="M8" s="2">
        <v>0</v>
      </c>
      <c r="N8" s="2">
        <f>SUM(B8:M8)</f>
        <v>1467</v>
      </c>
      <c r="O8" s="5"/>
      <c r="P8" s="14"/>
      <c r="Q8" s="14"/>
      <c r="R8" s="14"/>
      <c r="S8" s="14"/>
      <c r="T8" s="14"/>
      <c r="U8" s="14"/>
      <c r="V8" s="14"/>
    </row>
    <row r="9" spans="1:22">
      <c r="A9" s="5">
        <v>1954</v>
      </c>
      <c r="B9" s="2">
        <v>0</v>
      </c>
      <c r="C9" s="2">
        <v>0</v>
      </c>
      <c r="D9" s="2">
        <v>0</v>
      </c>
      <c r="E9" s="2">
        <v>0</v>
      </c>
      <c r="F9" s="2">
        <v>1073</v>
      </c>
      <c r="G9" s="2">
        <v>2319</v>
      </c>
      <c r="H9" s="2">
        <v>4082</v>
      </c>
      <c r="I9" s="2">
        <v>3775</v>
      </c>
      <c r="J9" s="2">
        <v>2253</v>
      </c>
      <c r="K9" s="2">
        <v>99</v>
      </c>
      <c r="L9" s="2">
        <v>0</v>
      </c>
      <c r="M9" s="2">
        <v>0</v>
      </c>
      <c r="N9" s="2">
        <f>SUM(B9:M9)</f>
        <v>13601</v>
      </c>
      <c r="O9" s="5"/>
      <c r="P9" s="14"/>
      <c r="Q9" s="14"/>
      <c r="R9" s="14"/>
      <c r="S9" s="14"/>
      <c r="T9" s="14"/>
      <c r="U9" s="14"/>
      <c r="V9" s="14"/>
    </row>
    <row r="10" spans="1:22">
      <c r="A10" s="5">
        <v>1955</v>
      </c>
      <c r="B10" s="2">
        <v>0</v>
      </c>
      <c r="C10" s="2">
        <v>0</v>
      </c>
      <c r="D10" s="2">
        <v>0</v>
      </c>
      <c r="E10" s="2">
        <v>0</v>
      </c>
      <c r="F10" s="2">
        <v>2729</v>
      </c>
      <c r="G10" s="2">
        <v>2376</v>
      </c>
      <c r="H10" s="2">
        <v>4423</v>
      </c>
      <c r="I10" s="2">
        <v>8357</v>
      </c>
      <c r="J10" s="2">
        <v>3094</v>
      </c>
      <c r="K10" s="2">
        <v>0</v>
      </c>
      <c r="L10" s="2">
        <v>0</v>
      </c>
      <c r="M10" s="2">
        <v>0</v>
      </c>
      <c r="N10" s="2">
        <f>SUM(B10:M10)</f>
        <v>20979</v>
      </c>
      <c r="O10" s="5"/>
      <c r="P10" s="14"/>
      <c r="Q10" s="14"/>
      <c r="R10" s="14"/>
      <c r="S10" s="14"/>
      <c r="T10" s="14"/>
      <c r="U10" s="14"/>
      <c r="V10" s="14"/>
    </row>
    <row r="11" spans="1:22">
      <c r="A11" s="5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5"/>
      <c r="P11" s="14"/>
      <c r="Q11" s="14"/>
      <c r="R11" s="14"/>
      <c r="S11" s="14"/>
      <c r="T11" s="14"/>
      <c r="U11" s="14"/>
      <c r="V11" s="14"/>
    </row>
    <row r="12" spans="1:22">
      <c r="A12" s="5">
        <v>1956</v>
      </c>
      <c r="B12" s="2">
        <v>0</v>
      </c>
      <c r="C12" s="2">
        <v>0</v>
      </c>
      <c r="D12" s="2">
        <v>0</v>
      </c>
      <c r="E12" s="2">
        <v>181</v>
      </c>
      <c r="F12" s="2">
        <v>3662</v>
      </c>
      <c r="G12" s="2">
        <v>4130</v>
      </c>
      <c r="H12" s="2">
        <v>6003</v>
      </c>
      <c r="I12" s="2">
        <v>8862</v>
      </c>
      <c r="J12" s="2">
        <v>3235</v>
      </c>
      <c r="K12" s="2">
        <v>928</v>
      </c>
      <c r="L12" s="2">
        <v>0</v>
      </c>
      <c r="M12" s="2">
        <v>0</v>
      </c>
      <c r="N12" s="2">
        <f>SUM(B12:M12)</f>
        <v>27001</v>
      </c>
      <c r="O12" s="5"/>
      <c r="P12" s="14"/>
      <c r="Q12" s="14"/>
      <c r="R12" s="14"/>
      <c r="S12" s="14"/>
      <c r="T12" s="14"/>
      <c r="U12" s="14"/>
      <c r="V12" s="14"/>
    </row>
    <row r="13" spans="1:22">
      <c r="A13" s="5">
        <v>1957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1099</v>
      </c>
      <c r="H13" s="2">
        <v>10364</v>
      </c>
      <c r="I13" s="2">
        <v>9265</v>
      </c>
      <c r="J13" s="2">
        <v>1243</v>
      </c>
      <c r="K13" s="2">
        <v>27322</v>
      </c>
      <c r="L13" s="2">
        <v>0</v>
      </c>
      <c r="M13" s="2">
        <v>0</v>
      </c>
      <c r="N13" s="2">
        <f>SUM(B13:M13)</f>
        <v>49293</v>
      </c>
      <c r="O13" s="5"/>
      <c r="P13" s="14"/>
      <c r="Q13" s="14"/>
      <c r="R13" s="14"/>
      <c r="S13" s="14"/>
      <c r="T13" s="14"/>
      <c r="U13" s="14"/>
      <c r="V13" s="14"/>
    </row>
    <row r="14" spans="1:22">
      <c r="A14" s="5">
        <v>1958</v>
      </c>
      <c r="B14" s="2">
        <v>0</v>
      </c>
      <c r="C14" s="2">
        <v>0</v>
      </c>
      <c r="D14" s="2">
        <v>0</v>
      </c>
      <c r="E14" s="2">
        <v>837</v>
      </c>
      <c r="F14" s="2">
        <v>14420</v>
      </c>
      <c r="G14" s="2">
        <v>4491</v>
      </c>
      <c r="H14" s="2">
        <v>3183</v>
      </c>
      <c r="I14" s="2">
        <v>8092</v>
      </c>
      <c r="J14" s="2">
        <v>1946</v>
      </c>
      <c r="K14" s="2">
        <v>0</v>
      </c>
      <c r="L14" s="2">
        <v>0</v>
      </c>
      <c r="M14" s="2">
        <v>0</v>
      </c>
      <c r="N14" s="2">
        <f>SUM(B14:M14)</f>
        <v>32969</v>
      </c>
      <c r="O14" s="5"/>
      <c r="P14" s="14"/>
      <c r="Q14" s="14"/>
      <c r="R14" s="14"/>
      <c r="S14" s="14"/>
      <c r="T14" s="14"/>
      <c r="U14" s="14"/>
      <c r="V14" s="14"/>
    </row>
    <row r="15" spans="1:22">
      <c r="A15" s="5">
        <v>1959</v>
      </c>
      <c r="B15" s="2">
        <v>0</v>
      </c>
      <c r="C15" s="2">
        <v>0</v>
      </c>
      <c r="D15" s="2">
        <v>0</v>
      </c>
      <c r="E15" s="2">
        <v>0</v>
      </c>
      <c r="F15" s="2">
        <v>1692</v>
      </c>
      <c r="G15" s="2">
        <v>3017</v>
      </c>
      <c r="H15" s="2">
        <v>12662</v>
      </c>
      <c r="I15" s="2">
        <v>14378</v>
      </c>
      <c r="J15" s="2">
        <v>4431</v>
      </c>
      <c r="K15" s="2">
        <v>0</v>
      </c>
      <c r="L15" s="2">
        <v>0</v>
      </c>
      <c r="M15" s="2">
        <v>0</v>
      </c>
      <c r="N15" s="2">
        <f>SUM(B15:M15)</f>
        <v>36180</v>
      </c>
      <c r="O15" s="5"/>
      <c r="P15" s="14"/>
      <c r="Q15" s="14"/>
      <c r="R15" s="14"/>
      <c r="S15" s="14"/>
      <c r="T15" s="14"/>
      <c r="U15" s="14"/>
      <c r="V15" s="14"/>
    </row>
    <row r="16" spans="1:22">
      <c r="A16" s="5">
        <v>1960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2507</v>
      </c>
      <c r="H16" s="2">
        <v>13912</v>
      </c>
      <c r="I16" s="2">
        <v>16338</v>
      </c>
      <c r="J16" s="2">
        <v>3763</v>
      </c>
      <c r="K16" s="2">
        <v>0</v>
      </c>
      <c r="L16" s="2">
        <v>0</v>
      </c>
      <c r="M16" s="2">
        <v>0</v>
      </c>
      <c r="N16" s="2">
        <f>SUM(B16:M16)</f>
        <v>36520</v>
      </c>
      <c r="O16" s="5"/>
      <c r="P16" s="14"/>
      <c r="Q16" s="14"/>
      <c r="R16" s="14"/>
      <c r="S16" s="14"/>
      <c r="T16" s="14"/>
      <c r="U16" s="14"/>
      <c r="V16" s="14"/>
    </row>
    <row r="17" spans="1:22">
      <c r="A17" s="5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5"/>
      <c r="P17" s="14"/>
      <c r="Q17" s="14"/>
      <c r="R17" s="14"/>
      <c r="S17" s="14"/>
      <c r="T17" s="14"/>
      <c r="U17" s="14"/>
      <c r="V17" s="14"/>
    </row>
    <row r="18" spans="1:22">
      <c r="A18" s="5">
        <v>1961</v>
      </c>
      <c r="B18" s="2">
        <v>0</v>
      </c>
      <c r="C18" s="2">
        <v>0</v>
      </c>
      <c r="D18" s="2">
        <v>0</v>
      </c>
      <c r="E18" s="2">
        <v>668</v>
      </c>
      <c r="F18" s="2">
        <v>8313</v>
      </c>
      <c r="G18" s="2">
        <v>1736</v>
      </c>
      <c r="H18" s="2">
        <v>23030</v>
      </c>
      <c r="I18" s="2">
        <v>17589</v>
      </c>
      <c r="J18" s="2">
        <v>3669</v>
      </c>
      <c r="K18" s="2">
        <v>0</v>
      </c>
      <c r="L18" s="2">
        <v>0</v>
      </c>
      <c r="M18" s="2">
        <v>0</v>
      </c>
      <c r="N18" s="2">
        <f>SUM(B18:M18)</f>
        <v>55005</v>
      </c>
      <c r="O18" s="5"/>
      <c r="P18" s="14"/>
      <c r="Q18" s="14"/>
      <c r="R18" s="14"/>
      <c r="S18" s="14"/>
      <c r="T18" s="14"/>
      <c r="U18" s="14"/>
      <c r="V18" s="14"/>
    </row>
    <row r="19" spans="1:22">
      <c r="A19" s="5">
        <v>1962</v>
      </c>
      <c r="B19" s="2">
        <v>0</v>
      </c>
      <c r="C19" s="2">
        <v>0</v>
      </c>
      <c r="D19" s="2">
        <v>0</v>
      </c>
      <c r="E19" s="2">
        <v>0</v>
      </c>
      <c r="F19" s="2">
        <v>2787</v>
      </c>
      <c r="G19" s="2">
        <v>2382</v>
      </c>
      <c r="H19" s="2">
        <v>9084</v>
      </c>
      <c r="I19" s="2">
        <v>12813</v>
      </c>
      <c r="J19" s="2">
        <v>996</v>
      </c>
      <c r="K19" s="2">
        <v>0</v>
      </c>
      <c r="L19" s="2">
        <v>0</v>
      </c>
      <c r="M19" s="2">
        <v>0</v>
      </c>
      <c r="N19" s="2">
        <f>SUM(B19:M19)</f>
        <v>28062</v>
      </c>
      <c r="O19" s="5"/>
      <c r="P19" s="14"/>
      <c r="Q19" s="14"/>
      <c r="R19" s="14"/>
      <c r="S19" s="14"/>
      <c r="T19" s="14"/>
      <c r="U19" s="14"/>
      <c r="V19" s="14"/>
    </row>
    <row r="20" spans="1:22">
      <c r="A20" s="5">
        <v>1963</v>
      </c>
      <c r="B20" s="2">
        <v>0</v>
      </c>
      <c r="C20" s="2">
        <v>0</v>
      </c>
      <c r="D20" s="2">
        <v>0</v>
      </c>
      <c r="E20" s="2">
        <v>260</v>
      </c>
      <c r="F20" s="2">
        <v>7938</v>
      </c>
      <c r="G20" s="2">
        <v>10722</v>
      </c>
      <c r="H20" s="2">
        <v>34054</v>
      </c>
      <c r="I20" s="2">
        <v>25682</v>
      </c>
      <c r="J20" s="2">
        <v>1474</v>
      </c>
      <c r="K20" s="2">
        <v>0</v>
      </c>
      <c r="L20" s="2">
        <v>0</v>
      </c>
      <c r="M20" s="2">
        <v>0</v>
      </c>
      <c r="N20" s="2">
        <f>SUM(B20:M20)</f>
        <v>80130</v>
      </c>
      <c r="O20" s="5"/>
      <c r="P20" s="14"/>
      <c r="Q20" s="14"/>
      <c r="R20" s="14"/>
      <c r="S20" s="14"/>
      <c r="T20" s="14"/>
      <c r="U20" s="14"/>
      <c r="V20" s="14"/>
    </row>
    <row r="21" spans="1:22">
      <c r="A21" s="5">
        <v>1964</v>
      </c>
      <c r="B21" s="2">
        <v>0</v>
      </c>
      <c r="C21" s="2">
        <v>0</v>
      </c>
      <c r="D21" s="2">
        <v>0</v>
      </c>
      <c r="E21" s="2">
        <v>0</v>
      </c>
      <c r="F21" s="2">
        <v>3031</v>
      </c>
      <c r="G21" s="2">
        <v>5583</v>
      </c>
      <c r="H21" s="2">
        <v>38281</v>
      </c>
      <c r="I21" s="2">
        <v>34499</v>
      </c>
      <c r="J21" s="2">
        <v>7464</v>
      </c>
      <c r="K21" s="2">
        <v>0</v>
      </c>
      <c r="L21" s="2">
        <v>0</v>
      </c>
      <c r="M21" s="2">
        <v>0</v>
      </c>
      <c r="N21" s="2">
        <f>SUM(B21:M21)</f>
        <v>88858</v>
      </c>
      <c r="O21" s="5"/>
      <c r="P21" s="14"/>
      <c r="Q21" s="14"/>
      <c r="R21" s="14"/>
      <c r="S21" s="14"/>
      <c r="T21" s="14"/>
      <c r="U21" s="14"/>
      <c r="V21" s="14"/>
    </row>
    <row r="22" spans="1:22">
      <c r="A22" s="5">
        <v>1965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7303</v>
      </c>
      <c r="H22" s="2">
        <v>23024</v>
      </c>
      <c r="I22" s="2">
        <v>30288</v>
      </c>
      <c r="J22" s="2">
        <v>896</v>
      </c>
      <c r="K22" s="2">
        <v>0</v>
      </c>
      <c r="L22" s="2">
        <v>0</v>
      </c>
      <c r="M22" s="2">
        <v>0</v>
      </c>
      <c r="N22" s="2">
        <f>SUM(B22:M22)</f>
        <v>61511</v>
      </c>
      <c r="O22" s="5"/>
      <c r="P22" s="14"/>
      <c r="Q22" s="14"/>
      <c r="R22" s="14"/>
      <c r="S22" s="14"/>
      <c r="T22" s="14"/>
      <c r="U22" s="14"/>
      <c r="V22" s="14"/>
    </row>
    <row r="23" spans="1:22">
      <c r="A23" s="5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5"/>
      <c r="P23" s="14"/>
      <c r="Q23" s="14"/>
      <c r="R23" s="14"/>
      <c r="S23" s="14"/>
      <c r="T23" s="14"/>
      <c r="U23" s="14"/>
      <c r="V23" s="14"/>
    </row>
    <row r="24" spans="1:22">
      <c r="A24" s="5">
        <v>1966</v>
      </c>
      <c r="B24" s="2">
        <v>0</v>
      </c>
      <c r="C24" s="2">
        <v>0</v>
      </c>
      <c r="D24" s="2">
        <v>0</v>
      </c>
      <c r="E24" s="2">
        <v>0</v>
      </c>
      <c r="F24" s="2">
        <v>12047</v>
      </c>
      <c r="G24" s="2">
        <v>13944</v>
      </c>
      <c r="H24" s="2">
        <v>34132</v>
      </c>
      <c r="I24" s="2">
        <v>9140</v>
      </c>
      <c r="J24" s="2">
        <v>2927</v>
      </c>
      <c r="K24" s="2">
        <v>6040</v>
      </c>
      <c r="L24" s="2">
        <v>12734</v>
      </c>
      <c r="M24" s="2">
        <v>0</v>
      </c>
      <c r="N24" s="2">
        <f>SUM(B24:M24)</f>
        <v>90964</v>
      </c>
      <c r="O24" s="5"/>
      <c r="P24" s="14"/>
      <c r="Q24" s="14"/>
      <c r="R24" s="14"/>
      <c r="S24" s="14"/>
      <c r="T24" s="14"/>
      <c r="U24" s="14"/>
      <c r="V24" s="14"/>
    </row>
    <row r="25" spans="1:22">
      <c r="A25" s="5">
        <v>1967</v>
      </c>
      <c r="B25" s="2">
        <v>0</v>
      </c>
      <c r="C25" s="2">
        <v>0</v>
      </c>
      <c r="D25" s="2">
        <v>0</v>
      </c>
      <c r="E25" s="2">
        <v>0</v>
      </c>
      <c r="F25" s="2">
        <v>795</v>
      </c>
      <c r="G25" s="2">
        <v>5914</v>
      </c>
      <c r="H25" s="2">
        <v>23176</v>
      </c>
      <c r="I25" s="2">
        <v>33686</v>
      </c>
      <c r="J25" s="2">
        <v>8736</v>
      </c>
      <c r="K25" s="2">
        <v>9349</v>
      </c>
      <c r="L25" s="2">
        <v>0</v>
      </c>
      <c r="M25" s="2">
        <v>0</v>
      </c>
      <c r="N25" s="2">
        <f>SUM(B25:M25)</f>
        <v>81656</v>
      </c>
      <c r="O25" s="5"/>
      <c r="P25" s="14"/>
      <c r="Q25" s="14"/>
      <c r="R25" s="14"/>
      <c r="S25" s="14"/>
      <c r="T25" s="14"/>
      <c r="U25" s="14"/>
      <c r="V25" s="14"/>
    </row>
    <row r="26" spans="1:22">
      <c r="A26" s="5">
        <v>1968</v>
      </c>
      <c r="B26" s="2">
        <v>0</v>
      </c>
      <c r="C26" s="2">
        <v>0</v>
      </c>
      <c r="D26" s="2">
        <v>0</v>
      </c>
      <c r="E26" s="2">
        <v>0</v>
      </c>
      <c r="F26" s="2">
        <v>3548</v>
      </c>
      <c r="G26" s="2">
        <v>7455</v>
      </c>
      <c r="H26" s="2">
        <v>42693</v>
      </c>
      <c r="I26" s="2">
        <v>18998</v>
      </c>
      <c r="J26" s="2">
        <v>455</v>
      </c>
      <c r="K26" s="2">
        <v>0</v>
      </c>
      <c r="L26" s="2">
        <v>0</v>
      </c>
      <c r="M26" s="2">
        <v>0</v>
      </c>
      <c r="N26" s="2">
        <f>SUM(B26:M26)</f>
        <v>73149</v>
      </c>
      <c r="O26" s="5"/>
      <c r="P26" s="14"/>
      <c r="Q26" s="14"/>
      <c r="R26" s="14"/>
      <c r="S26" s="14"/>
      <c r="T26" s="14"/>
      <c r="U26" s="14"/>
      <c r="V26" s="14"/>
    </row>
    <row r="27" spans="1:22">
      <c r="A27" s="5">
        <v>1969</v>
      </c>
      <c r="B27" s="2">
        <v>0</v>
      </c>
      <c r="C27" s="2">
        <v>0</v>
      </c>
      <c r="D27" s="2">
        <v>0</v>
      </c>
      <c r="E27" s="2">
        <v>0</v>
      </c>
      <c r="F27" s="2">
        <v>1377</v>
      </c>
      <c r="G27" s="2">
        <v>8605</v>
      </c>
      <c r="H27" s="2">
        <v>20388</v>
      </c>
      <c r="I27" s="2">
        <v>21961</v>
      </c>
      <c r="J27" s="2">
        <v>1331</v>
      </c>
      <c r="K27" s="2">
        <v>0</v>
      </c>
      <c r="L27" s="2">
        <v>0</v>
      </c>
      <c r="M27" s="2">
        <v>0</v>
      </c>
      <c r="N27" s="2">
        <f>SUM(B27:M27)</f>
        <v>53662</v>
      </c>
      <c r="O27" s="5"/>
      <c r="P27" s="14"/>
      <c r="Q27" s="14"/>
      <c r="R27" s="14"/>
      <c r="S27" s="14"/>
      <c r="T27" s="14"/>
      <c r="U27" s="14"/>
      <c r="V27" s="14"/>
    </row>
    <row r="28" spans="1:22">
      <c r="A28" s="5">
        <v>1970</v>
      </c>
      <c r="B28" s="2">
        <v>0</v>
      </c>
      <c r="C28" s="2">
        <v>0</v>
      </c>
      <c r="D28" s="2">
        <v>0</v>
      </c>
      <c r="E28" s="2">
        <v>0</v>
      </c>
      <c r="F28" s="2">
        <v>16415</v>
      </c>
      <c r="G28" s="2">
        <v>7881</v>
      </c>
      <c r="H28" s="2">
        <v>42303</v>
      </c>
      <c r="I28" s="2">
        <v>38733</v>
      </c>
      <c r="J28" s="2">
        <v>7528</v>
      </c>
      <c r="K28" s="2">
        <v>0</v>
      </c>
      <c r="L28" s="2">
        <v>0</v>
      </c>
      <c r="M28" s="2">
        <v>0</v>
      </c>
      <c r="N28" s="2">
        <f>SUM(B28:M28)</f>
        <v>112860</v>
      </c>
      <c r="O28" s="5"/>
      <c r="P28" s="14"/>
      <c r="Q28" s="14"/>
      <c r="R28" s="14"/>
      <c r="S28" s="14"/>
      <c r="T28" s="14"/>
      <c r="U28" s="14"/>
      <c r="V28" s="14"/>
    </row>
    <row r="29" spans="1:22">
      <c r="A29" s="5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5"/>
      <c r="P29" s="14"/>
      <c r="Q29" s="14"/>
      <c r="R29" s="14"/>
      <c r="S29" s="14"/>
      <c r="T29" s="14"/>
      <c r="U29" s="14"/>
      <c r="V29" s="14"/>
    </row>
    <row r="30" spans="1:22">
      <c r="A30" s="5">
        <v>1971</v>
      </c>
      <c r="B30" s="2">
        <v>0</v>
      </c>
      <c r="C30" s="2">
        <v>0</v>
      </c>
      <c r="D30" s="2">
        <v>0</v>
      </c>
      <c r="E30" s="2">
        <v>0</v>
      </c>
      <c r="F30" s="2">
        <v>920</v>
      </c>
      <c r="G30" s="2">
        <v>6832</v>
      </c>
      <c r="H30" s="2">
        <v>32010</v>
      </c>
      <c r="I30" s="2">
        <v>26824</v>
      </c>
      <c r="J30" s="2">
        <v>8360</v>
      </c>
      <c r="K30" s="2">
        <v>3861</v>
      </c>
      <c r="L30" s="2">
        <v>0</v>
      </c>
      <c r="M30" s="2">
        <v>0</v>
      </c>
      <c r="N30" s="2">
        <f>SUM(B30:M30)</f>
        <v>78807</v>
      </c>
      <c r="O30" s="5"/>
      <c r="P30" s="14"/>
      <c r="Q30" s="14"/>
      <c r="R30" s="14"/>
      <c r="S30" s="14"/>
      <c r="T30" s="14"/>
      <c r="U30" s="14"/>
      <c r="V30" s="14"/>
    </row>
    <row r="31" spans="1:22">
      <c r="A31" s="5">
        <v>1972</v>
      </c>
      <c r="B31" s="2">
        <v>0</v>
      </c>
      <c r="C31" s="2">
        <v>0</v>
      </c>
      <c r="D31" s="2">
        <v>0</v>
      </c>
      <c r="E31" s="2">
        <v>0</v>
      </c>
      <c r="F31" s="2">
        <v>6151</v>
      </c>
      <c r="G31" s="2">
        <v>7732</v>
      </c>
      <c r="H31" s="2">
        <v>29393</v>
      </c>
      <c r="I31" s="2">
        <v>11989</v>
      </c>
      <c r="J31" s="2">
        <v>626</v>
      </c>
      <c r="K31" s="2">
        <v>0</v>
      </c>
      <c r="L31" s="2">
        <v>0</v>
      </c>
      <c r="M31" s="2">
        <v>0</v>
      </c>
      <c r="N31" s="2">
        <f>SUM(B31:M31)</f>
        <v>55891</v>
      </c>
      <c r="O31" s="5"/>
      <c r="P31" s="14"/>
      <c r="Q31" s="14"/>
      <c r="R31" s="14"/>
      <c r="S31" s="14"/>
      <c r="T31" s="14"/>
      <c r="U31" s="14"/>
      <c r="V31" s="14"/>
    </row>
    <row r="32" spans="1:22">
      <c r="A32" s="5">
        <v>1973</v>
      </c>
      <c r="B32" s="2">
        <v>0</v>
      </c>
      <c r="C32" s="2">
        <v>0</v>
      </c>
      <c r="D32" s="2">
        <v>0</v>
      </c>
      <c r="E32" s="2">
        <v>0</v>
      </c>
      <c r="F32" s="2">
        <v>3721</v>
      </c>
      <c r="G32" s="2">
        <v>7035</v>
      </c>
      <c r="H32" s="2">
        <v>21968</v>
      </c>
      <c r="I32" s="2">
        <v>16368</v>
      </c>
      <c r="J32" s="2">
        <v>950</v>
      </c>
      <c r="K32" s="2">
        <v>0</v>
      </c>
      <c r="L32" s="2">
        <v>0</v>
      </c>
      <c r="M32" s="2">
        <v>0</v>
      </c>
      <c r="N32" s="2">
        <f>SUM(B32:M32)</f>
        <v>50042</v>
      </c>
      <c r="O32" s="5"/>
      <c r="P32" s="14"/>
      <c r="Q32" s="14"/>
      <c r="R32" s="14"/>
      <c r="S32" s="14"/>
      <c r="T32" s="14"/>
      <c r="U32" s="14"/>
      <c r="V32" s="14"/>
    </row>
    <row r="33" spans="1:22">
      <c r="A33" s="5">
        <v>1974</v>
      </c>
      <c r="B33" s="2">
        <v>0</v>
      </c>
      <c r="C33" s="2">
        <v>0</v>
      </c>
      <c r="D33" s="2">
        <v>0</v>
      </c>
      <c r="E33" s="2">
        <v>0</v>
      </c>
      <c r="F33" s="2">
        <v>3578</v>
      </c>
      <c r="G33" s="2">
        <v>9512</v>
      </c>
      <c r="H33" s="2">
        <v>42106</v>
      </c>
      <c r="I33" s="2">
        <v>20535</v>
      </c>
      <c r="J33" s="2">
        <v>4014</v>
      </c>
      <c r="K33" s="2">
        <v>0</v>
      </c>
      <c r="L33" s="2">
        <v>0</v>
      </c>
      <c r="M33" s="2">
        <v>0</v>
      </c>
      <c r="N33" s="2">
        <f>SUM(B33:M33)</f>
        <v>79745</v>
      </c>
      <c r="O33" s="5"/>
      <c r="P33" s="14"/>
      <c r="Q33" s="14"/>
      <c r="R33" s="14"/>
      <c r="S33" s="14"/>
      <c r="T33" s="14"/>
      <c r="U33" s="14"/>
      <c r="V33" s="14"/>
    </row>
    <row r="34" spans="1:22">
      <c r="A34" s="5">
        <v>1975</v>
      </c>
      <c r="B34" s="2">
        <v>0</v>
      </c>
      <c r="C34" s="2">
        <v>0</v>
      </c>
      <c r="D34" s="2">
        <v>0</v>
      </c>
      <c r="E34" s="2">
        <v>900</v>
      </c>
      <c r="F34" s="2">
        <v>4905</v>
      </c>
      <c r="G34" s="2">
        <v>3542</v>
      </c>
      <c r="H34" s="2">
        <v>36293</v>
      </c>
      <c r="I34" s="2">
        <v>28017</v>
      </c>
      <c r="J34" s="2">
        <v>7442</v>
      </c>
      <c r="K34" s="2">
        <v>0</v>
      </c>
      <c r="L34" s="2">
        <v>0</v>
      </c>
      <c r="M34" s="2">
        <v>0</v>
      </c>
      <c r="N34" s="2">
        <f>SUM(B34:M34)</f>
        <v>81099</v>
      </c>
      <c r="O34" s="5"/>
      <c r="P34" s="14"/>
      <c r="Q34" s="14"/>
      <c r="R34" s="14"/>
      <c r="S34" s="14"/>
      <c r="T34" s="14"/>
      <c r="U34" s="14"/>
      <c r="V34" s="14"/>
    </row>
    <row r="35" spans="1:22">
      <c r="A35" s="5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5"/>
      <c r="P35" s="14"/>
      <c r="Q35" s="14"/>
      <c r="R35" s="14"/>
      <c r="S35" s="14"/>
      <c r="T35" s="14"/>
      <c r="U35" s="14"/>
      <c r="V35" s="14"/>
    </row>
    <row r="36" spans="1:22">
      <c r="A36" s="5">
        <v>1976</v>
      </c>
      <c r="B36" s="2">
        <v>0</v>
      </c>
      <c r="C36" s="2">
        <v>0</v>
      </c>
      <c r="D36" s="2">
        <v>0</v>
      </c>
      <c r="E36" s="2">
        <v>933</v>
      </c>
      <c r="F36" s="2">
        <v>3045</v>
      </c>
      <c r="G36" s="2">
        <v>15692</v>
      </c>
      <c r="H36" s="2">
        <v>42086</v>
      </c>
      <c r="I36" s="2">
        <v>38939</v>
      </c>
      <c r="J36" s="2">
        <v>11460</v>
      </c>
      <c r="K36" s="2">
        <v>6320</v>
      </c>
      <c r="L36" s="2">
        <v>6227</v>
      </c>
      <c r="M36" s="2">
        <v>289</v>
      </c>
      <c r="N36" s="2">
        <f>SUM(B36:M36)</f>
        <v>124991</v>
      </c>
      <c r="O36" s="5"/>
      <c r="P36" s="14"/>
      <c r="Q36" s="14"/>
      <c r="R36" s="14"/>
      <c r="S36" s="14"/>
      <c r="T36" s="14"/>
      <c r="U36" s="14"/>
      <c r="V36" s="14"/>
    </row>
    <row r="37" spans="1:22">
      <c r="A37" s="5">
        <v>1977</v>
      </c>
      <c r="B37" s="2">
        <v>0</v>
      </c>
      <c r="C37" s="2">
        <v>0</v>
      </c>
      <c r="D37" s="2">
        <v>2302</v>
      </c>
      <c r="E37" s="2">
        <v>6992</v>
      </c>
      <c r="F37" s="2">
        <v>4087</v>
      </c>
      <c r="G37" s="2">
        <v>7731</v>
      </c>
      <c r="H37" s="2">
        <v>34870</v>
      </c>
      <c r="I37" s="2">
        <v>17541</v>
      </c>
      <c r="J37" s="2">
        <v>0</v>
      </c>
      <c r="K37" s="2">
        <v>0</v>
      </c>
      <c r="L37" s="2">
        <v>0</v>
      </c>
      <c r="M37" s="2">
        <v>0</v>
      </c>
      <c r="N37" s="2">
        <f>SUM(B37:M37)</f>
        <v>73523</v>
      </c>
      <c r="O37" s="5"/>
      <c r="P37" s="14"/>
      <c r="Q37" s="14"/>
      <c r="R37" s="14"/>
      <c r="S37" s="14"/>
      <c r="T37" s="14"/>
      <c r="U37" s="14"/>
      <c r="V37" s="14"/>
    </row>
    <row r="38" spans="1:22">
      <c r="A38" s="5">
        <v>1978</v>
      </c>
      <c r="B38" s="2">
        <v>0</v>
      </c>
      <c r="C38" s="2">
        <v>0</v>
      </c>
      <c r="D38" s="2">
        <v>0</v>
      </c>
      <c r="E38" s="2">
        <v>0</v>
      </c>
      <c r="F38" s="2">
        <v>2694</v>
      </c>
      <c r="G38" s="2">
        <v>9522</v>
      </c>
      <c r="H38" s="2">
        <v>30346</v>
      </c>
      <c r="I38" s="2">
        <v>17359</v>
      </c>
      <c r="J38" s="2">
        <v>3587</v>
      </c>
      <c r="K38" s="2">
        <v>0</v>
      </c>
      <c r="L38" s="2">
        <v>0</v>
      </c>
      <c r="M38" s="2">
        <v>0</v>
      </c>
      <c r="N38" s="2">
        <f>SUM(B38:M38)</f>
        <v>63508</v>
      </c>
      <c r="O38" s="5"/>
      <c r="P38" s="14"/>
      <c r="Q38" s="14"/>
      <c r="R38" s="14"/>
      <c r="S38" s="14"/>
      <c r="T38" s="14"/>
      <c r="U38" s="14"/>
      <c r="V38" s="14"/>
    </row>
    <row r="39" spans="1:22">
      <c r="A39" s="5">
        <v>1979</v>
      </c>
      <c r="B39" s="2">
        <v>0</v>
      </c>
      <c r="C39" s="2">
        <v>0</v>
      </c>
      <c r="D39" s="2">
        <v>0</v>
      </c>
      <c r="E39" s="14">
        <v>0</v>
      </c>
      <c r="F39" s="2">
        <v>5010</v>
      </c>
      <c r="G39" s="2">
        <v>6363</v>
      </c>
      <c r="H39" s="2">
        <v>9903</v>
      </c>
      <c r="I39" s="2">
        <v>17486</v>
      </c>
      <c r="J39" s="2">
        <v>6572</v>
      </c>
      <c r="K39" s="2">
        <v>3646</v>
      </c>
      <c r="L39" s="2">
        <v>0</v>
      </c>
      <c r="M39" s="2">
        <v>0</v>
      </c>
      <c r="N39" s="2">
        <f>SUM(B39:M39)</f>
        <v>48980</v>
      </c>
      <c r="O39" s="5"/>
      <c r="P39" s="14"/>
      <c r="Q39" s="14"/>
      <c r="R39" s="14"/>
      <c r="S39" s="14"/>
      <c r="T39" s="14"/>
      <c r="U39" s="14"/>
      <c r="V39" s="14"/>
    </row>
    <row r="40" spans="1:22">
      <c r="A40" s="5">
        <v>1980</v>
      </c>
      <c r="B40" s="2">
        <v>0</v>
      </c>
      <c r="C40" s="2">
        <v>0</v>
      </c>
      <c r="D40" s="2">
        <v>0</v>
      </c>
      <c r="E40" s="2">
        <v>0</v>
      </c>
      <c r="F40" s="2">
        <v>3756</v>
      </c>
      <c r="G40" s="2">
        <v>8023</v>
      </c>
      <c r="H40" s="2">
        <v>33696</v>
      </c>
      <c r="I40" s="2">
        <v>33039</v>
      </c>
      <c r="J40" s="2">
        <v>4219</v>
      </c>
      <c r="K40" s="2">
        <v>0</v>
      </c>
      <c r="L40" s="2">
        <v>0</v>
      </c>
      <c r="M40" s="2">
        <v>0</v>
      </c>
      <c r="N40" s="2">
        <f>SUM(B40:M40)</f>
        <v>82733</v>
      </c>
      <c r="O40" s="5"/>
      <c r="P40" s="14"/>
      <c r="Q40" s="14"/>
      <c r="R40" s="14"/>
      <c r="S40" s="14"/>
      <c r="T40" s="14"/>
      <c r="U40" s="14"/>
      <c r="V40" s="14"/>
    </row>
    <row r="41" spans="1:22">
      <c r="A41" s="5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5"/>
      <c r="P41" s="14"/>
      <c r="Q41" s="14"/>
      <c r="R41" s="14"/>
      <c r="S41" s="14"/>
      <c r="T41" s="14"/>
      <c r="U41" s="14"/>
      <c r="V41" s="14"/>
    </row>
    <row r="42" spans="1:22">
      <c r="A42" s="5">
        <v>1981</v>
      </c>
      <c r="B42" s="2">
        <v>0</v>
      </c>
      <c r="C42" s="2">
        <v>0</v>
      </c>
      <c r="D42" s="2">
        <v>1450</v>
      </c>
      <c r="E42" s="2">
        <v>5489</v>
      </c>
      <c r="F42" s="2">
        <v>6168</v>
      </c>
      <c r="G42" s="2">
        <v>11118</v>
      </c>
      <c r="H42" s="2">
        <v>22230</v>
      </c>
      <c r="I42" s="2">
        <v>9997</v>
      </c>
      <c r="J42" s="2">
        <v>983</v>
      </c>
      <c r="K42" s="2">
        <v>0</v>
      </c>
      <c r="L42" s="2">
        <v>0</v>
      </c>
      <c r="M42" s="2">
        <v>0</v>
      </c>
      <c r="N42" s="2">
        <f>SUM(B42:M42)</f>
        <v>57435</v>
      </c>
      <c r="O42" s="5"/>
      <c r="P42" s="14"/>
      <c r="Q42" s="14"/>
      <c r="R42" s="14"/>
      <c r="S42" s="14"/>
      <c r="T42" s="14"/>
      <c r="U42" s="14"/>
      <c r="V42" s="14"/>
    </row>
    <row r="43" spans="1:22">
      <c r="A43" s="5">
        <v>1982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4600</v>
      </c>
      <c r="H43" s="2">
        <v>18152</v>
      </c>
      <c r="I43" s="2">
        <v>16887</v>
      </c>
      <c r="J43" s="2">
        <v>3413</v>
      </c>
      <c r="K43" s="2">
        <v>0</v>
      </c>
      <c r="L43" s="2">
        <v>0</v>
      </c>
      <c r="M43" s="2">
        <v>0</v>
      </c>
      <c r="N43" s="2">
        <f>SUM(B43:M43)</f>
        <v>43052</v>
      </c>
      <c r="O43" s="5"/>
      <c r="P43" s="14"/>
      <c r="Q43" s="14"/>
      <c r="R43" s="14"/>
      <c r="S43" s="14"/>
      <c r="T43" s="14"/>
      <c r="U43" s="14"/>
      <c r="V43" s="14"/>
    </row>
    <row r="44" spans="1:22">
      <c r="A44" s="5">
        <v>1983</v>
      </c>
      <c r="B44" s="2">
        <v>0</v>
      </c>
      <c r="C44" s="2">
        <v>0</v>
      </c>
      <c r="D44" s="2">
        <v>0</v>
      </c>
      <c r="E44" s="2">
        <v>4999</v>
      </c>
      <c r="F44" s="2">
        <v>14171</v>
      </c>
      <c r="G44" s="2">
        <v>8220</v>
      </c>
      <c r="H44" s="2">
        <v>31021</v>
      </c>
      <c r="I44" s="2">
        <v>29456</v>
      </c>
      <c r="J44" s="2">
        <v>8316</v>
      </c>
      <c r="K44" s="2">
        <v>307</v>
      </c>
      <c r="L44" s="2">
        <v>0</v>
      </c>
      <c r="M44" s="2">
        <v>0</v>
      </c>
      <c r="N44" s="2">
        <f>SUM(B44:M44)</f>
        <v>96490</v>
      </c>
      <c r="O44" s="5"/>
      <c r="P44" s="14"/>
      <c r="Q44" s="14"/>
      <c r="R44" s="14"/>
      <c r="S44" s="14"/>
      <c r="T44" s="14"/>
      <c r="U44" s="14"/>
      <c r="V44" s="14"/>
    </row>
    <row r="45" spans="1:22">
      <c r="A45" s="5">
        <v>1984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6351</v>
      </c>
      <c r="H45" s="2">
        <v>28706</v>
      </c>
      <c r="I45" s="2">
        <v>30880</v>
      </c>
      <c r="J45" s="2">
        <v>8424</v>
      </c>
      <c r="K45" s="2">
        <v>6545</v>
      </c>
      <c r="L45" s="2">
        <v>166</v>
      </c>
      <c r="M45" s="2">
        <v>0</v>
      </c>
      <c r="N45" s="2">
        <f>SUM(B45:M45)</f>
        <v>81072</v>
      </c>
      <c r="O45" s="5"/>
      <c r="P45" s="14"/>
      <c r="Q45" s="14"/>
      <c r="R45" s="14"/>
      <c r="S45" s="14"/>
      <c r="T45" s="14"/>
      <c r="U45" s="14"/>
      <c r="V45" s="14"/>
    </row>
    <row r="46" spans="1:22">
      <c r="A46" s="5">
        <v>1985</v>
      </c>
      <c r="B46" s="2">
        <v>0</v>
      </c>
      <c r="C46" s="2">
        <v>0</v>
      </c>
      <c r="D46" s="2">
        <v>0</v>
      </c>
      <c r="E46" s="2">
        <v>0</v>
      </c>
      <c r="F46" s="2">
        <v>2787</v>
      </c>
      <c r="G46" s="2">
        <v>9869</v>
      </c>
      <c r="H46" s="2">
        <v>25409</v>
      </c>
      <c r="I46" s="2">
        <v>10195</v>
      </c>
      <c r="J46" s="2">
        <v>2482</v>
      </c>
      <c r="K46" s="2">
        <v>0</v>
      </c>
      <c r="L46" s="2">
        <v>0</v>
      </c>
      <c r="M46" s="2">
        <v>0</v>
      </c>
      <c r="N46" s="2">
        <f>SUM(B46:M46)</f>
        <v>50742</v>
      </c>
      <c r="O46" s="5"/>
      <c r="P46" s="14"/>
      <c r="Q46" s="14"/>
      <c r="R46" s="14"/>
      <c r="S46" s="14"/>
      <c r="T46" s="14"/>
      <c r="U46" s="14"/>
      <c r="V46" s="14"/>
    </row>
    <row r="47" spans="1:22">
      <c r="A47" s="5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5"/>
      <c r="P47" s="14"/>
      <c r="Q47" s="14"/>
      <c r="R47" s="14"/>
      <c r="S47" s="14"/>
      <c r="T47" s="14"/>
      <c r="U47" s="14"/>
      <c r="V47" s="14"/>
    </row>
    <row r="48" spans="1:22">
      <c r="A48" s="5">
        <v>1986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14607</v>
      </c>
      <c r="H48" s="2">
        <v>28024</v>
      </c>
      <c r="I48" s="2">
        <v>18512</v>
      </c>
      <c r="J48" s="2">
        <v>292</v>
      </c>
      <c r="K48" s="2">
        <v>0</v>
      </c>
      <c r="L48" s="2">
        <v>0</v>
      </c>
      <c r="M48" s="2">
        <v>0</v>
      </c>
      <c r="N48" s="2">
        <f>SUM(B48:M48)</f>
        <v>61435</v>
      </c>
      <c r="O48" s="5"/>
      <c r="P48" s="14"/>
      <c r="Q48" s="14"/>
      <c r="R48" s="14"/>
      <c r="S48" s="14"/>
      <c r="T48" s="14"/>
      <c r="U48" s="14"/>
      <c r="V48" s="14"/>
    </row>
    <row r="49" spans="1:22">
      <c r="A49" s="5">
        <v>1987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2610</v>
      </c>
      <c r="H49" s="2">
        <v>12419</v>
      </c>
      <c r="I49" s="2">
        <v>20501</v>
      </c>
      <c r="J49" s="2">
        <v>15029</v>
      </c>
      <c r="K49" s="2">
        <v>1449</v>
      </c>
      <c r="L49" s="2">
        <v>0</v>
      </c>
      <c r="M49" s="2">
        <v>0</v>
      </c>
      <c r="N49" s="2">
        <f>SUM(B49:M49)</f>
        <v>52008</v>
      </c>
      <c r="O49" s="5"/>
      <c r="P49" s="14"/>
      <c r="Q49" s="14"/>
      <c r="R49" s="14"/>
      <c r="S49" s="14"/>
      <c r="T49" s="14"/>
      <c r="U49" s="14"/>
      <c r="V49" s="14"/>
    </row>
    <row r="50" spans="1:22">
      <c r="A50" s="5">
        <v>1988</v>
      </c>
      <c r="B50" s="2">
        <v>0</v>
      </c>
      <c r="C50" s="2">
        <v>0</v>
      </c>
      <c r="D50" s="2">
        <v>0</v>
      </c>
      <c r="E50" s="2">
        <v>0</v>
      </c>
      <c r="F50" s="2">
        <v>3140</v>
      </c>
      <c r="G50" s="2">
        <v>25496</v>
      </c>
      <c r="H50" s="2">
        <v>35325</v>
      </c>
      <c r="I50" s="2">
        <v>20302</v>
      </c>
      <c r="J50" s="2">
        <v>7289</v>
      </c>
      <c r="K50" s="2">
        <v>3015</v>
      </c>
      <c r="L50" s="2">
        <v>0</v>
      </c>
      <c r="M50" s="2">
        <v>0</v>
      </c>
      <c r="N50" s="2">
        <f>SUM(B50:M50)</f>
        <v>94567</v>
      </c>
      <c r="O50" s="5"/>
      <c r="P50" s="14"/>
      <c r="Q50" s="14"/>
      <c r="R50" s="14"/>
      <c r="S50" s="14"/>
      <c r="T50" s="14"/>
      <c r="U50" s="14"/>
      <c r="V50" s="14"/>
    </row>
    <row r="51" spans="1:22">
      <c r="A51" s="5">
        <v>1989</v>
      </c>
      <c r="B51" s="2">
        <v>0</v>
      </c>
      <c r="C51" s="2">
        <v>0</v>
      </c>
      <c r="D51" s="2">
        <v>0</v>
      </c>
      <c r="E51" s="2">
        <v>1545</v>
      </c>
      <c r="F51" s="2">
        <v>3784</v>
      </c>
      <c r="G51" s="2">
        <v>12255</v>
      </c>
      <c r="H51" s="2">
        <v>21773</v>
      </c>
      <c r="I51" s="2">
        <v>21115</v>
      </c>
      <c r="J51" s="2">
        <v>6843</v>
      </c>
      <c r="K51" s="2">
        <v>296</v>
      </c>
      <c r="L51" s="2">
        <v>0</v>
      </c>
      <c r="M51" s="2">
        <v>0</v>
      </c>
      <c r="N51" s="2">
        <f>SUM(B51:M51)</f>
        <v>67611</v>
      </c>
      <c r="O51" s="5"/>
      <c r="P51" s="14"/>
      <c r="Q51" s="14"/>
      <c r="R51" s="14"/>
      <c r="S51" s="14"/>
      <c r="T51" s="14"/>
      <c r="U51" s="14"/>
      <c r="V51" s="14"/>
    </row>
    <row r="52" spans="1:22">
      <c r="A52" s="4">
        <v>1990</v>
      </c>
      <c r="B52" s="2">
        <v>0</v>
      </c>
      <c r="C52" s="2">
        <v>1835</v>
      </c>
      <c r="D52" s="2">
        <v>4961</v>
      </c>
      <c r="E52" s="2">
        <v>66</v>
      </c>
      <c r="F52" s="2">
        <v>6295</v>
      </c>
      <c r="G52" s="2">
        <v>6753</v>
      </c>
      <c r="H52" s="2">
        <v>26881</v>
      </c>
      <c r="I52" s="2">
        <v>19818</v>
      </c>
      <c r="J52" s="2">
        <v>11056</v>
      </c>
      <c r="K52" s="2">
        <v>6062</v>
      </c>
      <c r="L52" s="2">
        <v>6026</v>
      </c>
      <c r="M52" s="2">
        <v>3338</v>
      </c>
      <c r="N52" s="2">
        <f>SUM(B52:M52)</f>
        <v>93091</v>
      </c>
      <c r="O52" s="5"/>
      <c r="P52" s="14"/>
      <c r="Q52" s="14"/>
      <c r="R52" s="14"/>
      <c r="S52" s="14"/>
      <c r="T52" s="14"/>
      <c r="U52" s="14"/>
      <c r="V52" s="14"/>
    </row>
    <row r="53" spans="1:22">
      <c r="A53" s="5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5"/>
      <c r="P53" s="14"/>
      <c r="Q53" s="14"/>
      <c r="R53" s="14"/>
      <c r="S53" s="14"/>
      <c r="T53" s="14"/>
      <c r="U53" s="14"/>
      <c r="V53" s="14"/>
    </row>
    <row r="54" spans="1:22">
      <c r="A54" s="5">
        <v>1991</v>
      </c>
      <c r="B54" s="2">
        <v>0</v>
      </c>
      <c r="C54" s="2">
        <v>0</v>
      </c>
      <c r="D54" s="2">
        <v>5229</v>
      </c>
      <c r="E54" s="2">
        <v>6467</v>
      </c>
      <c r="F54" s="2">
        <v>7557</v>
      </c>
      <c r="G54" s="2">
        <v>7529</v>
      </c>
      <c r="H54" s="2">
        <v>15027</v>
      </c>
      <c r="I54" s="2">
        <v>12288</v>
      </c>
      <c r="J54" s="2">
        <v>2922</v>
      </c>
      <c r="K54" s="2">
        <v>3396</v>
      </c>
      <c r="L54" s="2">
        <v>4826</v>
      </c>
      <c r="M54" s="2">
        <v>5849</v>
      </c>
      <c r="N54" s="2">
        <f>SUM(B54:M54)</f>
        <v>71090</v>
      </c>
      <c r="O54" s="5"/>
      <c r="P54" s="14"/>
      <c r="Q54" s="14"/>
      <c r="R54" s="14"/>
      <c r="S54" s="14"/>
      <c r="T54" s="14"/>
      <c r="U54" s="14"/>
      <c r="V54" s="14"/>
    </row>
    <row r="55" spans="1:22">
      <c r="A55" s="5">
        <v>1992</v>
      </c>
      <c r="B55" s="2">
        <v>5677</v>
      </c>
      <c r="C55" s="2">
        <v>5401</v>
      </c>
      <c r="D55" s="2">
        <v>5533</v>
      </c>
      <c r="E55" s="2">
        <v>5832</v>
      </c>
      <c r="F55" s="2">
        <v>4077</v>
      </c>
      <c r="G55" s="2">
        <v>6273</v>
      </c>
      <c r="H55" s="2">
        <v>7837</v>
      </c>
      <c r="I55" s="2">
        <v>6148</v>
      </c>
      <c r="J55" s="2">
        <v>463</v>
      </c>
      <c r="K55" s="2">
        <v>0</v>
      </c>
      <c r="L55" s="2">
        <v>0</v>
      </c>
      <c r="M55" s="2">
        <v>0</v>
      </c>
      <c r="N55" s="2">
        <f>SUM(B55:M55)</f>
        <v>47241</v>
      </c>
      <c r="O55" s="5"/>
      <c r="P55" s="14"/>
      <c r="Q55" s="14"/>
      <c r="R55" s="14"/>
      <c r="S55" s="14"/>
      <c r="T55" s="14"/>
      <c r="U55" s="14"/>
      <c r="V55" s="14"/>
    </row>
    <row r="56" spans="1:22">
      <c r="A56" s="5">
        <v>1993</v>
      </c>
      <c r="B56" s="2">
        <v>0</v>
      </c>
      <c r="C56" s="2">
        <v>0</v>
      </c>
      <c r="D56" s="2">
        <v>0</v>
      </c>
      <c r="E56" s="2">
        <v>1629</v>
      </c>
      <c r="F56" s="2">
        <v>3433</v>
      </c>
      <c r="G56" s="2">
        <v>5324</v>
      </c>
      <c r="H56" s="2">
        <v>6374</v>
      </c>
      <c r="I56" s="2">
        <v>8152</v>
      </c>
      <c r="J56" s="2">
        <v>263</v>
      </c>
      <c r="K56" s="2">
        <v>0</v>
      </c>
      <c r="L56" s="2">
        <v>0</v>
      </c>
      <c r="M56" s="2">
        <v>0</v>
      </c>
      <c r="N56" s="2">
        <f>SUM(B56:M56)</f>
        <v>25175</v>
      </c>
      <c r="O56" s="5"/>
      <c r="P56" s="2"/>
      <c r="Q56" s="2"/>
      <c r="R56" s="14"/>
      <c r="S56" s="14"/>
      <c r="T56" s="14"/>
      <c r="U56" s="14"/>
      <c r="V56" s="14"/>
    </row>
    <row r="57" spans="1:22">
      <c r="A57" s="5">
        <v>1994</v>
      </c>
      <c r="B57" s="2">
        <v>0</v>
      </c>
      <c r="C57" s="2">
        <v>0</v>
      </c>
      <c r="D57" s="2">
        <v>0</v>
      </c>
      <c r="E57" s="2">
        <v>0</v>
      </c>
      <c r="F57" s="2">
        <v>2176</v>
      </c>
      <c r="G57" s="2">
        <v>15984</v>
      </c>
      <c r="H57" s="2">
        <v>19339</v>
      </c>
      <c r="I57" s="2">
        <v>20677</v>
      </c>
      <c r="J57" s="2">
        <v>262</v>
      </c>
      <c r="K57" s="2">
        <v>0</v>
      </c>
      <c r="L57" s="2">
        <v>0</v>
      </c>
      <c r="M57" s="2">
        <v>0</v>
      </c>
      <c r="N57" s="2">
        <f>SUM(B57:M57)</f>
        <v>58438</v>
      </c>
      <c r="O57" s="5"/>
      <c r="P57" s="2"/>
      <c r="Q57" s="2"/>
      <c r="R57" s="14"/>
      <c r="S57" s="14"/>
      <c r="T57" s="14"/>
      <c r="U57" s="14"/>
      <c r="V57" s="14"/>
    </row>
    <row r="58" spans="1:22">
      <c r="A58" s="5">
        <v>1995</v>
      </c>
      <c r="B58" s="2">
        <v>4420</v>
      </c>
      <c r="C58" s="2">
        <v>2630</v>
      </c>
      <c r="D58" s="2">
        <v>0</v>
      </c>
      <c r="E58" s="2">
        <v>0</v>
      </c>
      <c r="F58" s="2">
        <v>0</v>
      </c>
      <c r="G58" s="2">
        <v>3629</v>
      </c>
      <c r="H58" s="2">
        <v>25096</v>
      </c>
      <c r="I58" s="2">
        <v>24418</v>
      </c>
      <c r="J58" s="2">
        <v>13800</v>
      </c>
      <c r="K58" s="2">
        <v>2700</v>
      </c>
      <c r="L58" s="2">
        <v>0</v>
      </c>
      <c r="M58" s="2">
        <v>0</v>
      </c>
      <c r="N58" s="2">
        <f>SUM(B58:M58)</f>
        <v>76693</v>
      </c>
      <c r="O58" s="5"/>
      <c r="P58" s="2"/>
      <c r="Q58" s="2"/>
      <c r="R58" s="14"/>
      <c r="S58" s="14"/>
      <c r="T58" s="14"/>
      <c r="U58" s="14"/>
      <c r="V58" s="14"/>
    </row>
    <row r="59" spans="1:22">
      <c r="A59" s="5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5"/>
      <c r="P59" s="2"/>
      <c r="Q59" s="2"/>
      <c r="R59" s="14"/>
      <c r="S59" s="14"/>
      <c r="T59" s="14"/>
      <c r="U59" s="14"/>
      <c r="V59" s="14"/>
    </row>
    <row r="60" spans="1:22">
      <c r="A60" s="5">
        <v>1996</v>
      </c>
      <c r="B60" s="2">
        <v>0</v>
      </c>
      <c r="C60" s="2">
        <v>0</v>
      </c>
      <c r="D60" s="2">
        <v>0</v>
      </c>
      <c r="E60" s="2">
        <v>1248</v>
      </c>
      <c r="F60" s="2">
        <v>6901</v>
      </c>
      <c r="G60" s="2">
        <v>11540</v>
      </c>
      <c r="H60" s="2">
        <v>26531</v>
      </c>
      <c r="I60" s="2">
        <v>22966</v>
      </c>
      <c r="J60" s="2">
        <v>3763</v>
      </c>
      <c r="K60" s="2">
        <v>0</v>
      </c>
      <c r="L60" s="2">
        <v>0</v>
      </c>
      <c r="M60" s="2">
        <v>0</v>
      </c>
      <c r="N60" s="2">
        <f>SUM(B60:M60)</f>
        <v>72949</v>
      </c>
      <c r="O60" s="5"/>
      <c r="P60" s="2"/>
      <c r="Q60" s="2"/>
      <c r="R60" s="14"/>
      <c r="S60" s="14"/>
      <c r="T60" s="14"/>
      <c r="U60" s="14"/>
      <c r="V60" s="14"/>
    </row>
    <row r="61" spans="1:22">
      <c r="A61" s="5">
        <v>1997</v>
      </c>
      <c r="B61" s="2">
        <v>0</v>
      </c>
      <c r="C61" s="2">
        <v>0</v>
      </c>
      <c r="D61" s="2">
        <v>0</v>
      </c>
      <c r="E61" s="2">
        <v>0</v>
      </c>
      <c r="F61" s="2">
        <v>3893</v>
      </c>
      <c r="G61" s="2">
        <v>9677</v>
      </c>
      <c r="H61" s="2">
        <v>25592</v>
      </c>
      <c r="I61" s="2">
        <v>18653</v>
      </c>
      <c r="J61" s="2">
        <v>5659</v>
      </c>
      <c r="K61" s="2">
        <v>4994</v>
      </c>
      <c r="L61" s="2">
        <v>0</v>
      </c>
      <c r="M61" s="2">
        <v>0</v>
      </c>
      <c r="N61" s="2">
        <f>SUM(B61:M61)</f>
        <v>68468</v>
      </c>
      <c r="O61" s="5"/>
      <c r="P61" s="2"/>
      <c r="Q61" s="2"/>
      <c r="R61" s="14"/>
      <c r="S61" s="14"/>
      <c r="T61" s="14"/>
      <c r="U61" s="14"/>
      <c r="V61" s="14"/>
    </row>
    <row r="62" spans="1:22">
      <c r="A62" s="5">
        <v>1998</v>
      </c>
      <c r="B62" s="2">
        <v>0</v>
      </c>
      <c r="C62" s="2">
        <v>0</v>
      </c>
      <c r="D62" s="2">
        <v>0</v>
      </c>
      <c r="E62" s="2">
        <v>0</v>
      </c>
      <c r="F62" s="2">
        <v>658</v>
      </c>
      <c r="G62" s="2">
        <v>14729</v>
      </c>
      <c r="H62" s="2">
        <v>26952</v>
      </c>
      <c r="I62" s="2">
        <v>18492</v>
      </c>
      <c r="J62" s="2">
        <v>4954</v>
      </c>
      <c r="K62" s="2">
        <v>0</v>
      </c>
      <c r="L62" s="2">
        <v>0</v>
      </c>
      <c r="M62" s="2">
        <v>0</v>
      </c>
      <c r="N62" s="2">
        <f>SUM(B62:M62)</f>
        <v>65785</v>
      </c>
      <c r="O62" s="5"/>
      <c r="P62" s="2"/>
      <c r="Q62" s="2"/>
      <c r="R62" s="14"/>
      <c r="S62" s="14"/>
      <c r="T62" s="14"/>
      <c r="U62" s="14"/>
      <c r="V62" s="14"/>
    </row>
    <row r="63" spans="1:22">
      <c r="A63" s="5">
        <v>1999</v>
      </c>
      <c r="B63" s="2">
        <v>0</v>
      </c>
      <c r="C63" s="2">
        <v>0</v>
      </c>
      <c r="D63" s="2">
        <v>0</v>
      </c>
      <c r="E63" s="2">
        <v>0</v>
      </c>
      <c r="F63" s="2">
        <v>643</v>
      </c>
      <c r="G63" s="2">
        <v>11507</v>
      </c>
      <c r="H63" s="2">
        <v>25992</v>
      </c>
      <c r="I63" s="2">
        <v>16549</v>
      </c>
      <c r="J63" s="2">
        <v>8243</v>
      </c>
      <c r="K63" s="2">
        <v>210</v>
      </c>
      <c r="L63" s="2">
        <v>0</v>
      </c>
      <c r="M63" s="2">
        <v>0</v>
      </c>
      <c r="N63" s="2">
        <f>SUM(B63:M63)</f>
        <v>63144</v>
      </c>
      <c r="O63" s="5"/>
      <c r="P63" s="2"/>
      <c r="Q63" s="2"/>
      <c r="R63" s="14"/>
      <c r="S63" s="14"/>
      <c r="T63" s="14"/>
      <c r="U63" s="14"/>
      <c r="V63" s="14"/>
    </row>
    <row r="64" spans="1:22">
      <c r="A64" s="5">
        <v>2000</v>
      </c>
      <c r="B64" s="2">
        <v>0</v>
      </c>
      <c r="C64" s="2">
        <v>1652</v>
      </c>
      <c r="D64" s="2">
        <v>12964</v>
      </c>
      <c r="E64" s="2">
        <v>6024</v>
      </c>
      <c r="F64" s="2">
        <v>6371</v>
      </c>
      <c r="G64" s="2">
        <v>20571</v>
      </c>
      <c r="H64" s="2">
        <v>32164</v>
      </c>
      <c r="I64" s="2">
        <v>27573</v>
      </c>
      <c r="J64" s="2">
        <v>4568</v>
      </c>
      <c r="K64" s="2">
        <v>4481</v>
      </c>
      <c r="L64" s="2">
        <v>5244</v>
      </c>
      <c r="M64" s="2">
        <v>5227</v>
      </c>
      <c r="N64" s="2">
        <f>SUM(B64:M64)</f>
        <v>126839</v>
      </c>
      <c r="O64" s="5"/>
      <c r="P64" s="2"/>
      <c r="Q64" s="2"/>
      <c r="R64" s="14"/>
      <c r="S64" s="14"/>
      <c r="T64" s="14"/>
      <c r="U64" s="14"/>
      <c r="V64" s="14"/>
    </row>
    <row r="65" spans="1:22">
      <c r="A65" s="5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5"/>
      <c r="P65" s="2"/>
      <c r="Q65" s="2"/>
      <c r="R65" s="14"/>
      <c r="S65" s="14"/>
      <c r="T65" s="14"/>
      <c r="U65" s="14"/>
      <c r="V65" s="14"/>
    </row>
    <row r="66" spans="1:22">
      <c r="A66" s="5">
        <v>2001</v>
      </c>
      <c r="B66" s="2">
        <v>5238</v>
      </c>
      <c r="C66" s="2">
        <v>722</v>
      </c>
      <c r="D66" s="2">
        <v>0</v>
      </c>
      <c r="E66" s="2">
        <v>0</v>
      </c>
      <c r="F66" s="2">
        <v>0</v>
      </c>
      <c r="G66" s="2">
        <v>7544</v>
      </c>
      <c r="H66" s="2">
        <v>19525</v>
      </c>
      <c r="I66" s="2">
        <v>18462</v>
      </c>
      <c r="J66" s="2">
        <v>9726</v>
      </c>
      <c r="K66" s="2">
        <v>6000</v>
      </c>
      <c r="L66" s="2">
        <v>0</v>
      </c>
      <c r="M66" s="2">
        <v>0</v>
      </c>
      <c r="N66" s="2">
        <f>SUM(B66:M66)</f>
        <v>67217</v>
      </c>
      <c r="O66" s="5"/>
      <c r="P66" s="2"/>
      <c r="Q66" s="2"/>
      <c r="R66" s="14"/>
      <c r="S66" s="14"/>
      <c r="T66" s="14"/>
      <c r="U66" s="14"/>
      <c r="V66" s="14"/>
    </row>
    <row r="67" spans="1:22">
      <c r="A67" s="5">
        <v>2002</v>
      </c>
      <c r="B67" s="2">
        <v>0</v>
      </c>
      <c r="C67" s="2">
        <v>0</v>
      </c>
      <c r="D67" s="2">
        <v>0</v>
      </c>
      <c r="E67" s="2">
        <v>4693</v>
      </c>
      <c r="F67" s="2">
        <v>7355</v>
      </c>
      <c r="G67" s="2">
        <v>8974</v>
      </c>
      <c r="H67" s="2">
        <v>28299</v>
      </c>
      <c r="I67" s="2">
        <v>17999</v>
      </c>
      <c r="J67" s="2">
        <v>3749</v>
      </c>
      <c r="K67" s="2">
        <v>5714</v>
      </c>
      <c r="L67" s="2">
        <v>5526</v>
      </c>
      <c r="M67" s="2">
        <v>5433</v>
      </c>
      <c r="N67" s="2">
        <f>SUM(B67:M67)</f>
        <v>87742</v>
      </c>
      <c r="O67" s="5"/>
      <c r="P67" s="2"/>
      <c r="Q67" s="2"/>
      <c r="R67" s="14"/>
      <c r="S67" s="14"/>
      <c r="T67" s="14"/>
      <c r="U67" s="14"/>
      <c r="V67" s="14"/>
    </row>
    <row r="68" spans="1:22">
      <c r="A68" s="5">
        <v>2003</v>
      </c>
      <c r="B68" s="49">
        <v>5203</v>
      </c>
      <c r="C68" s="2">
        <v>2548</v>
      </c>
      <c r="D68" s="2">
        <v>0</v>
      </c>
      <c r="E68" s="2">
        <v>5313</v>
      </c>
      <c r="F68" s="2">
        <v>7233</v>
      </c>
      <c r="G68" s="2">
        <v>5453</v>
      </c>
      <c r="H68" s="2">
        <v>15543</v>
      </c>
      <c r="I68" s="2">
        <v>10511</v>
      </c>
      <c r="J68" s="2">
        <v>3365</v>
      </c>
      <c r="K68" s="2">
        <v>3064</v>
      </c>
      <c r="L68" s="2">
        <v>3880</v>
      </c>
      <c r="M68" s="2">
        <v>4387</v>
      </c>
      <c r="N68" s="2">
        <f>SUM(B68:M68)</f>
        <v>66500</v>
      </c>
      <c r="O68" s="5"/>
      <c r="P68" s="2"/>
      <c r="Q68" s="2"/>
      <c r="R68" s="14"/>
      <c r="S68" s="14"/>
      <c r="T68" s="14"/>
      <c r="U68" s="14"/>
      <c r="V68" s="14"/>
    </row>
    <row r="69" spans="1:22">
      <c r="A69" s="5">
        <v>2004</v>
      </c>
      <c r="B69" s="49">
        <v>4530</v>
      </c>
      <c r="C69" s="2">
        <v>2350</v>
      </c>
      <c r="D69" s="2">
        <v>1950</v>
      </c>
      <c r="E69" s="1">
        <v>5439</v>
      </c>
      <c r="F69" s="1">
        <v>3910</v>
      </c>
      <c r="G69" s="1">
        <v>1302</v>
      </c>
      <c r="H69" s="1">
        <v>1779</v>
      </c>
      <c r="I69" s="1">
        <v>186</v>
      </c>
      <c r="J69" s="1">
        <v>525</v>
      </c>
      <c r="K69" s="2">
        <v>2557</v>
      </c>
      <c r="L69" s="2">
        <v>3204</v>
      </c>
      <c r="M69" s="2">
        <v>3769</v>
      </c>
      <c r="N69" s="2">
        <f>SUM(B69:M69)</f>
        <v>31501</v>
      </c>
      <c r="O69" s="5"/>
      <c r="P69" s="2"/>
      <c r="Q69" s="2"/>
      <c r="R69" s="14"/>
      <c r="S69" s="14"/>
      <c r="T69" s="14"/>
      <c r="U69" s="14"/>
      <c r="V69" s="14"/>
    </row>
    <row r="70" spans="1:22">
      <c r="A70" s="5">
        <v>2005</v>
      </c>
      <c r="B70" s="49">
        <v>3685</v>
      </c>
      <c r="C70" s="2">
        <v>5087</v>
      </c>
      <c r="D70" s="2">
        <v>5911</v>
      </c>
      <c r="E70" s="1">
        <v>7430</v>
      </c>
      <c r="F70" s="1">
        <v>5479</v>
      </c>
      <c r="G70" s="1">
        <v>6559</v>
      </c>
      <c r="H70" s="1">
        <v>1221</v>
      </c>
      <c r="I70" s="1">
        <v>2663</v>
      </c>
      <c r="J70" s="1">
        <v>1941</v>
      </c>
      <c r="K70" s="2">
        <v>2488</v>
      </c>
      <c r="L70" s="2">
        <v>3017</v>
      </c>
      <c r="M70" s="2">
        <v>3256</v>
      </c>
      <c r="N70" s="2">
        <f>SUM(B70:M70)</f>
        <v>48737</v>
      </c>
      <c r="O70" s="5"/>
      <c r="P70" s="2"/>
      <c r="Q70" s="2"/>
      <c r="R70" s="14"/>
      <c r="S70" s="14"/>
      <c r="T70" s="14"/>
      <c r="U70" s="14"/>
      <c r="V70" s="14"/>
    </row>
    <row r="71" spans="1:22">
      <c r="A71" s="5"/>
      <c r="B71" s="49"/>
      <c r="C71" s="2"/>
      <c r="D71" s="2"/>
      <c r="E71" s="1"/>
      <c r="F71" s="1"/>
      <c r="G71" s="1"/>
      <c r="H71" s="1"/>
      <c r="I71" s="1"/>
      <c r="J71" s="1"/>
      <c r="K71" s="2"/>
      <c r="L71" s="2"/>
      <c r="M71" s="2"/>
      <c r="N71" s="2"/>
      <c r="O71" s="5"/>
      <c r="P71" s="2"/>
      <c r="Q71" s="2"/>
      <c r="R71" s="14"/>
      <c r="S71" s="14"/>
      <c r="T71" s="14"/>
      <c r="U71" s="14"/>
      <c r="V71" s="14"/>
    </row>
    <row r="72" spans="1:22">
      <c r="A72" s="5">
        <v>2006</v>
      </c>
      <c r="B72" s="49">
        <v>4270.4755000000005</v>
      </c>
      <c r="C72" s="2">
        <v>3663.5245</v>
      </c>
      <c r="D72" s="2">
        <v>4808.0039999999999</v>
      </c>
      <c r="E72" s="1">
        <v>5232.473</v>
      </c>
      <c r="F72" s="1">
        <v>5093.6279999999997</v>
      </c>
      <c r="G72" s="1">
        <v>4808.5593799999997</v>
      </c>
      <c r="H72" s="1">
        <v>9292.6975000000002</v>
      </c>
      <c r="I72" s="1">
        <v>1924.6297199999999</v>
      </c>
      <c r="J72" s="1">
        <v>2082.6750000000002</v>
      </c>
      <c r="K72" s="2">
        <v>2585</v>
      </c>
      <c r="L72" s="2">
        <v>3223</v>
      </c>
      <c r="M72" s="2">
        <v>3644</v>
      </c>
      <c r="N72" s="2">
        <f>SUM(B72:M72)</f>
        <v>50628.666599999997</v>
      </c>
      <c r="O72" s="5"/>
      <c r="P72" s="2"/>
      <c r="Q72" s="2"/>
      <c r="R72" s="14"/>
      <c r="S72" s="14"/>
      <c r="T72" s="14"/>
      <c r="U72" s="14"/>
      <c r="V72" s="14"/>
    </row>
    <row r="73" spans="1:22">
      <c r="A73" s="5">
        <v>2007</v>
      </c>
      <c r="B73" s="49">
        <v>3620</v>
      </c>
      <c r="C73" s="2">
        <v>6025.8730000000005</v>
      </c>
      <c r="D73" s="2">
        <v>5351.4830000000002</v>
      </c>
      <c r="E73" s="1">
        <v>5813.6385</v>
      </c>
      <c r="F73" s="1">
        <v>6446.375</v>
      </c>
      <c r="G73" s="1">
        <v>7267.7225149999995</v>
      </c>
      <c r="H73" s="1">
        <v>14337.372720000003</v>
      </c>
      <c r="I73" s="1">
        <v>11873.151660000001</v>
      </c>
      <c r="J73" s="1">
        <v>4716.2671250000003</v>
      </c>
      <c r="K73" s="2">
        <v>400</v>
      </c>
      <c r="L73" s="2">
        <v>0</v>
      </c>
      <c r="M73" s="2">
        <v>0</v>
      </c>
      <c r="N73" s="2">
        <f>SUM(B73:M73)</f>
        <v>65851.883520000003</v>
      </c>
      <c r="O73" s="5"/>
      <c r="P73" s="2"/>
      <c r="Q73" s="2"/>
      <c r="R73" s="14"/>
      <c r="S73" s="14"/>
      <c r="T73" s="14"/>
      <c r="U73" s="14"/>
      <c r="V73" s="14"/>
    </row>
    <row r="74" spans="1:22">
      <c r="A74" s="5">
        <v>2008</v>
      </c>
      <c r="B74" s="49">
        <v>0</v>
      </c>
      <c r="C74" s="2">
        <v>0</v>
      </c>
      <c r="D74" s="2">
        <v>0</v>
      </c>
      <c r="E74" s="1">
        <v>0</v>
      </c>
      <c r="F74" s="1">
        <v>0</v>
      </c>
      <c r="G74" s="1">
        <v>6215</v>
      </c>
      <c r="H74" s="1">
        <v>14329</v>
      </c>
      <c r="I74" s="1">
        <v>10425</v>
      </c>
      <c r="J74" s="1">
        <v>1255</v>
      </c>
      <c r="K74" s="2">
        <v>0</v>
      </c>
      <c r="L74" s="2">
        <v>0</v>
      </c>
      <c r="M74" s="2">
        <v>0</v>
      </c>
      <c r="N74" s="2">
        <f>SUM(B74:M74)</f>
        <v>32224</v>
      </c>
      <c r="O74" s="5"/>
      <c r="P74" s="2"/>
      <c r="Q74" s="2"/>
      <c r="R74" s="14"/>
      <c r="S74" s="14"/>
      <c r="T74" s="14"/>
      <c r="U74" s="14"/>
      <c r="V74" s="14"/>
    </row>
    <row r="75" spans="1:22">
      <c r="A75" s="5">
        <v>2009</v>
      </c>
      <c r="B75" s="49">
        <v>0</v>
      </c>
      <c r="C75" s="2">
        <v>0</v>
      </c>
      <c r="D75" s="2">
        <v>0</v>
      </c>
      <c r="E75" s="1">
        <v>0</v>
      </c>
      <c r="F75" s="1">
        <v>3168</v>
      </c>
      <c r="G75" s="1">
        <v>10794</v>
      </c>
      <c r="H75" s="1">
        <v>13676</v>
      </c>
      <c r="I75" s="1">
        <v>13376</v>
      </c>
      <c r="J75" s="1">
        <v>5161</v>
      </c>
      <c r="K75" s="2">
        <v>5062</v>
      </c>
      <c r="L75" s="2">
        <v>410</v>
      </c>
      <c r="M75" s="2">
        <v>0</v>
      </c>
      <c r="N75" s="2">
        <f>SUM(B75:M75)</f>
        <v>51647</v>
      </c>
      <c r="O75" s="5"/>
      <c r="P75" s="2"/>
      <c r="Q75" s="2"/>
      <c r="R75" s="14"/>
      <c r="S75" s="14"/>
      <c r="T75" s="14"/>
      <c r="U75" s="14"/>
      <c r="V75" s="14"/>
    </row>
    <row r="76" spans="1:22">
      <c r="A76" s="5">
        <v>2010</v>
      </c>
      <c r="B76" s="49">
        <v>0</v>
      </c>
      <c r="C76" s="2">
        <v>0</v>
      </c>
      <c r="D76" s="2">
        <v>0</v>
      </c>
      <c r="E76" s="1">
        <v>0</v>
      </c>
      <c r="F76" s="1">
        <v>0</v>
      </c>
      <c r="G76" s="1">
        <v>3793</v>
      </c>
      <c r="H76" s="1">
        <v>14978</v>
      </c>
      <c r="I76" s="1">
        <v>18675</v>
      </c>
      <c r="J76" s="1">
        <v>9844</v>
      </c>
      <c r="K76" s="2">
        <v>0</v>
      </c>
      <c r="L76" s="2">
        <v>0</v>
      </c>
      <c r="M76" s="2">
        <v>0</v>
      </c>
      <c r="N76" s="2">
        <f>SUM(B76:M76)</f>
        <v>47290</v>
      </c>
      <c r="O76" s="5"/>
      <c r="P76" s="2"/>
      <c r="Q76" s="2"/>
      <c r="R76" s="14"/>
      <c r="S76" s="14"/>
      <c r="T76" s="14"/>
      <c r="U76" s="14"/>
      <c r="V76" s="14"/>
    </row>
    <row r="77" spans="1:22">
      <c r="A77" s="5"/>
      <c r="B77" s="49"/>
      <c r="C77" s="2"/>
      <c r="D77" s="2"/>
      <c r="E77" s="1"/>
      <c r="F77" s="1"/>
      <c r="G77" s="1"/>
      <c r="H77" s="1"/>
      <c r="I77" s="1"/>
      <c r="J77" s="1"/>
      <c r="K77" s="2"/>
      <c r="L77" s="2"/>
      <c r="M77" s="2"/>
      <c r="N77" s="2"/>
      <c r="O77" s="5"/>
      <c r="P77" s="2"/>
      <c r="Q77" s="2"/>
      <c r="R77" s="14"/>
      <c r="S77" s="14"/>
      <c r="T77" s="14"/>
      <c r="U77" s="14"/>
      <c r="V77" s="14"/>
    </row>
    <row r="78" spans="1:22">
      <c r="A78" s="5">
        <v>2011</v>
      </c>
      <c r="B78" s="49">
        <v>0</v>
      </c>
      <c r="C78" s="2">
        <v>0</v>
      </c>
      <c r="D78" s="2">
        <v>0</v>
      </c>
      <c r="E78" s="1">
        <v>0</v>
      </c>
      <c r="F78" s="1">
        <v>4698</v>
      </c>
      <c r="G78" s="1">
        <v>5989</v>
      </c>
      <c r="H78" s="1">
        <v>12784</v>
      </c>
      <c r="I78" s="1">
        <v>9000</v>
      </c>
      <c r="J78" s="1">
        <v>3436</v>
      </c>
      <c r="K78" s="2">
        <v>0</v>
      </c>
      <c r="L78" s="2">
        <v>0</v>
      </c>
      <c r="M78" s="2">
        <v>0</v>
      </c>
      <c r="N78" s="2">
        <f>SUM(B78:M78)</f>
        <v>35907</v>
      </c>
      <c r="O78" s="5"/>
      <c r="P78" s="2"/>
      <c r="Q78" s="2"/>
      <c r="R78" s="14"/>
      <c r="S78" s="14"/>
      <c r="T78" s="14"/>
      <c r="U78" s="14"/>
      <c r="V78" s="14"/>
    </row>
    <row r="79" spans="1:22">
      <c r="A79" s="5">
        <v>2012</v>
      </c>
      <c r="B79" s="2">
        <v>0</v>
      </c>
      <c r="C79" s="2">
        <v>0</v>
      </c>
      <c r="D79" s="2">
        <v>0</v>
      </c>
      <c r="E79" s="2">
        <v>0</v>
      </c>
      <c r="F79" s="2">
        <v>4484</v>
      </c>
      <c r="G79" s="2">
        <v>14327</v>
      </c>
      <c r="H79" s="2">
        <v>21384</v>
      </c>
      <c r="I79" s="2">
        <v>21288</v>
      </c>
      <c r="J79" s="2">
        <v>3093</v>
      </c>
      <c r="K79" s="2">
        <v>3441</v>
      </c>
      <c r="L79" s="2">
        <v>3504</v>
      </c>
      <c r="M79" s="2">
        <v>3209</v>
      </c>
      <c r="N79" s="2">
        <f>SUM(B79:M79)</f>
        <v>74730</v>
      </c>
      <c r="O79" s="5"/>
      <c r="P79" s="2"/>
      <c r="Q79" s="2"/>
      <c r="R79" s="14"/>
      <c r="S79" s="14"/>
      <c r="T79" s="14"/>
      <c r="U79" s="14"/>
      <c r="V79" s="14"/>
    </row>
    <row r="80" spans="1:22">
      <c r="A80" s="5">
        <v>2013</v>
      </c>
      <c r="B80" s="2">
        <v>3292</v>
      </c>
      <c r="C80" s="2">
        <v>4384</v>
      </c>
      <c r="D80" s="2">
        <v>5386</v>
      </c>
      <c r="E80" s="2">
        <v>2055</v>
      </c>
      <c r="F80" s="2">
        <v>6406</v>
      </c>
      <c r="G80" s="2">
        <v>8136</v>
      </c>
      <c r="H80" s="2">
        <v>14404</v>
      </c>
      <c r="I80" s="2">
        <v>8350</v>
      </c>
      <c r="J80" s="2">
        <v>4412</v>
      </c>
      <c r="K80" s="2">
        <v>600</v>
      </c>
      <c r="L80" s="2">
        <v>1403</v>
      </c>
      <c r="M80" s="2">
        <v>11126</v>
      </c>
      <c r="N80" s="2">
        <f>SUM(B80:M80)</f>
        <v>69954</v>
      </c>
      <c r="O80" s="5"/>
      <c r="P80" s="2"/>
      <c r="Q80" s="2"/>
      <c r="R80" s="14"/>
      <c r="S80" s="14"/>
      <c r="T80" s="14"/>
      <c r="U80" s="14"/>
      <c r="V80" s="14"/>
    </row>
    <row r="81" spans="1:22">
      <c r="A81" s="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5"/>
      <c r="P81" s="2"/>
      <c r="Q81" s="2"/>
      <c r="R81" s="14"/>
      <c r="S81" s="14"/>
      <c r="T81" s="14"/>
      <c r="U81" s="14"/>
      <c r="V81" s="14"/>
    </row>
    <row r="82" spans="1:22" ht="15.75" thickBot="1">
      <c r="A82" s="11" t="s">
        <v>1</v>
      </c>
      <c r="B82" s="12">
        <f t="shared" ref="B82:N82" si="0">SUM(B7:B80)</f>
        <v>39935.4755</v>
      </c>
      <c r="C82" s="12">
        <f t="shared" si="0"/>
        <v>36298.397499999999</v>
      </c>
      <c r="D82" s="12">
        <f t="shared" si="0"/>
        <v>55845.487000000001</v>
      </c>
      <c r="E82" s="12">
        <f t="shared" si="0"/>
        <v>80046.111499999999</v>
      </c>
      <c r="F82" s="12">
        <f t="shared" si="0"/>
        <v>244205.003</v>
      </c>
      <c r="G82" s="12">
        <f t="shared" si="0"/>
        <v>475414.28189499996</v>
      </c>
      <c r="H82" s="12">
        <f t="shared" si="0"/>
        <v>1302179.0702200001</v>
      </c>
      <c r="I82" s="12">
        <f t="shared" si="0"/>
        <v>1062364.7813800001</v>
      </c>
      <c r="J82" s="12">
        <f t="shared" si="0"/>
        <v>265649.942125</v>
      </c>
      <c r="K82" s="12">
        <f t="shared" si="0"/>
        <v>122931</v>
      </c>
      <c r="L82" s="12">
        <f t="shared" si="0"/>
        <v>59390</v>
      </c>
      <c r="M82" s="12">
        <f t="shared" si="0"/>
        <v>49527</v>
      </c>
      <c r="N82" s="12">
        <f t="shared" si="0"/>
        <v>3793786.5501200003</v>
      </c>
      <c r="O82" s="5"/>
      <c r="P82" s="14"/>
      <c r="Q82" s="14"/>
      <c r="R82" s="14"/>
      <c r="S82" s="14"/>
      <c r="T82" s="14"/>
      <c r="U82" s="14"/>
      <c r="V82" s="14"/>
    </row>
    <row r="83" spans="1:22" ht="16.5" thickTop="1" thickBot="1">
      <c r="A83" s="17" t="s">
        <v>2</v>
      </c>
      <c r="B83" s="18">
        <f t="shared" ref="B83:N83" si="1">AVERAGE(B7:B80)</f>
        <v>644.12057258064522</v>
      </c>
      <c r="C83" s="18">
        <f t="shared" si="1"/>
        <v>585.45802419354834</v>
      </c>
      <c r="D83" s="18">
        <f t="shared" si="1"/>
        <v>900.73366129032263</v>
      </c>
      <c r="E83" s="18">
        <f t="shared" si="1"/>
        <v>1291.0663145161291</v>
      </c>
      <c r="F83" s="18">
        <f t="shared" si="1"/>
        <v>3938.7903709677421</v>
      </c>
      <c r="G83" s="18">
        <f t="shared" si="1"/>
        <v>7667.9722886290319</v>
      </c>
      <c r="H83" s="18">
        <f t="shared" si="1"/>
        <v>21002.888229354841</v>
      </c>
      <c r="I83" s="18">
        <f t="shared" si="1"/>
        <v>17134.91582870968</v>
      </c>
      <c r="J83" s="18">
        <f t="shared" si="1"/>
        <v>4284.6764858870965</v>
      </c>
      <c r="K83" s="18">
        <f t="shared" si="1"/>
        <v>1982.758064516129</v>
      </c>
      <c r="L83" s="18">
        <f t="shared" si="1"/>
        <v>957.90322580645159</v>
      </c>
      <c r="M83" s="18">
        <f t="shared" si="1"/>
        <v>798.82258064516134</v>
      </c>
      <c r="N83" s="18">
        <f t="shared" si="1"/>
        <v>61190.105647096781</v>
      </c>
      <c r="O83" s="5"/>
      <c r="P83" s="14"/>
      <c r="Q83" s="14"/>
      <c r="R83" s="14"/>
      <c r="S83" s="14"/>
      <c r="T83" s="14"/>
      <c r="U83" s="14"/>
      <c r="V83" s="14"/>
    </row>
    <row r="84" spans="1:22" ht="16.5" thickTop="1">
      <c r="A84" s="22"/>
      <c r="B84" s="18"/>
      <c r="C84" s="22"/>
      <c r="D84" s="22"/>
      <c r="E84" s="23"/>
      <c r="F84" s="22"/>
      <c r="G84" s="22"/>
      <c r="H84" s="22"/>
      <c r="I84" s="22"/>
      <c r="J84" s="22"/>
      <c r="K84" s="22"/>
      <c r="L84" s="22"/>
      <c r="M84" s="22"/>
      <c r="N84" s="20"/>
      <c r="O84" s="5"/>
      <c r="P84" s="5"/>
      <c r="Q84" s="5"/>
      <c r="R84" s="14"/>
      <c r="S84" s="14"/>
      <c r="T84" s="14"/>
      <c r="U84" s="14"/>
      <c r="V84" s="14"/>
    </row>
    <row r="85" spans="1:22">
      <c r="A85" s="2"/>
      <c r="B85" s="1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14"/>
      <c r="O85" s="14"/>
      <c r="P85" s="14"/>
      <c r="Q85" s="14"/>
      <c r="R85" s="14"/>
      <c r="S85" s="14"/>
      <c r="T85" s="14"/>
      <c r="U85" s="14"/>
      <c r="V85" s="14"/>
    </row>
    <row r="86" spans="1:22">
      <c r="A86" s="2"/>
      <c r="B86" s="2"/>
      <c r="C86" s="2"/>
      <c r="D86" s="2"/>
      <c r="E86" s="2">
        <f>SUM(E58:I58)+9629</f>
        <v>62772</v>
      </c>
      <c r="F86" s="2"/>
      <c r="G86" s="2"/>
      <c r="H86" s="2"/>
      <c r="I86" s="2"/>
      <c r="J86" s="2"/>
      <c r="K86" s="2"/>
      <c r="L86" s="2"/>
      <c r="M86" s="2"/>
      <c r="N86" s="14"/>
      <c r="O86" s="14"/>
      <c r="P86" s="14"/>
      <c r="Q86" s="14"/>
      <c r="R86" s="14"/>
      <c r="S86" s="14"/>
      <c r="T86" s="14"/>
      <c r="U86" s="14"/>
      <c r="V86" s="14"/>
    </row>
    <row r="87" spans="1:22" ht="15.75">
      <c r="A87" s="7" t="s">
        <v>20</v>
      </c>
      <c r="B87" s="2"/>
      <c r="C87" s="2"/>
      <c r="D87" s="2"/>
      <c r="E87" s="8" t="s">
        <v>21</v>
      </c>
      <c r="F87" s="2"/>
      <c r="G87" s="2"/>
      <c r="H87" s="7" t="s">
        <v>22</v>
      </c>
      <c r="I87" s="2"/>
      <c r="J87" s="2"/>
      <c r="K87" s="2"/>
      <c r="L87" s="2"/>
      <c r="M87" s="2"/>
      <c r="N87" s="14"/>
      <c r="O87" s="14"/>
      <c r="P87" s="14"/>
      <c r="Q87" s="14"/>
      <c r="R87" s="14"/>
      <c r="S87" s="14"/>
      <c r="T87" s="14"/>
      <c r="U87" s="14"/>
      <c r="V87" s="14"/>
    </row>
    <row r="88" spans="1:22" ht="15.75">
      <c r="A88" s="7" t="s">
        <v>23</v>
      </c>
      <c r="B88" s="2"/>
      <c r="C88" s="2"/>
      <c r="D88" s="2"/>
      <c r="E88" s="2"/>
      <c r="F88" s="2"/>
      <c r="G88" s="2"/>
      <c r="H88" s="7" t="s">
        <v>24</v>
      </c>
      <c r="I88" s="2"/>
      <c r="J88" s="2"/>
      <c r="K88" s="2"/>
      <c r="L88" s="2"/>
      <c r="M88" s="2"/>
      <c r="N88" s="14"/>
      <c r="O88" s="14"/>
      <c r="P88" s="14"/>
      <c r="Q88" s="14"/>
      <c r="R88" s="14"/>
      <c r="S88" s="14"/>
      <c r="T88" s="14"/>
      <c r="U88" s="14"/>
      <c r="V88" s="14"/>
    </row>
    <row r="89" spans="1:2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14"/>
      <c r="O89" s="14"/>
      <c r="P89" s="14"/>
      <c r="Q89" s="14"/>
      <c r="R89" s="14"/>
      <c r="S89" s="14"/>
      <c r="T89" s="14"/>
      <c r="U89" s="14"/>
      <c r="V89" s="14"/>
    </row>
    <row r="90" spans="1:2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14"/>
      <c r="O90" s="14"/>
      <c r="P90" s="14"/>
      <c r="Q90" s="14"/>
      <c r="R90" s="14"/>
      <c r="S90" s="14"/>
      <c r="T90" s="14"/>
      <c r="U90" s="14"/>
      <c r="V90" s="14"/>
    </row>
    <row r="91" spans="1:2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14"/>
      <c r="O91" s="14"/>
      <c r="P91" s="14"/>
      <c r="Q91" s="14"/>
      <c r="R91" s="14"/>
      <c r="S91" s="14"/>
      <c r="T91" s="14"/>
      <c r="U91" s="14"/>
      <c r="V91" s="14"/>
    </row>
    <row r="92" spans="1:2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14"/>
      <c r="O92" s="14"/>
      <c r="P92" s="14"/>
      <c r="Q92" s="14"/>
      <c r="R92" s="14"/>
      <c r="S92" s="14"/>
      <c r="T92" s="14"/>
      <c r="U92" s="14"/>
      <c r="V92" s="14"/>
    </row>
    <row r="93" spans="1:2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14"/>
      <c r="O93" s="14"/>
      <c r="P93" s="14"/>
      <c r="Q93" s="14"/>
      <c r="R93" s="14"/>
      <c r="S93" s="14"/>
      <c r="T93" s="14"/>
      <c r="U93" s="14"/>
      <c r="V93" s="14"/>
    </row>
    <row r="94" spans="1:2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14"/>
      <c r="O94" s="14"/>
      <c r="P94" s="14"/>
      <c r="Q94" s="14"/>
      <c r="R94" s="14"/>
      <c r="S94" s="14"/>
      <c r="T94" s="14"/>
      <c r="U94" s="14"/>
      <c r="V94" s="14"/>
    </row>
    <row r="95" spans="1:2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14"/>
      <c r="O95" s="14"/>
      <c r="P95" s="14"/>
      <c r="Q95" s="14"/>
      <c r="R95" s="14"/>
      <c r="S95" s="14"/>
      <c r="T95" s="14"/>
      <c r="U95" s="14"/>
      <c r="V95" s="14"/>
    </row>
    <row r="96" spans="1:2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14"/>
      <c r="O96" s="14"/>
      <c r="P96" s="14"/>
      <c r="Q96" s="14"/>
      <c r="R96" s="14"/>
      <c r="S96" s="14"/>
      <c r="T96" s="14"/>
      <c r="U96" s="14"/>
      <c r="V96" s="14"/>
    </row>
    <row r="97" spans="1:2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14"/>
      <c r="O97" s="14"/>
      <c r="P97" s="14"/>
      <c r="Q97" s="14"/>
      <c r="R97" s="14"/>
      <c r="S97" s="14"/>
      <c r="T97" s="14"/>
      <c r="U97" s="14"/>
      <c r="V97" s="14"/>
    </row>
    <row r="98" spans="1:2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14"/>
      <c r="O98" s="14"/>
      <c r="P98" s="14"/>
      <c r="Q98" s="14"/>
      <c r="R98" s="14"/>
      <c r="S98" s="14"/>
      <c r="T98" s="14"/>
      <c r="U98" s="14"/>
      <c r="V98" s="14"/>
    </row>
    <row r="99" spans="1:2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14"/>
      <c r="O99" s="14"/>
      <c r="P99" s="14"/>
      <c r="Q99" s="14"/>
      <c r="R99" s="14"/>
      <c r="S99" s="14"/>
      <c r="T99" s="14"/>
      <c r="U99" s="14"/>
      <c r="V99" s="14"/>
    </row>
    <row r="100" spans="1:2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14"/>
      <c r="O100" s="14"/>
      <c r="P100" s="14"/>
      <c r="Q100" s="14"/>
      <c r="R100" s="14"/>
      <c r="S100" s="14"/>
      <c r="T100" s="14"/>
      <c r="U100" s="14"/>
      <c r="V100" s="14"/>
    </row>
    <row r="101" spans="1:2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14"/>
      <c r="O101" s="14"/>
      <c r="P101" s="14"/>
      <c r="Q101" s="14"/>
      <c r="R101" s="14"/>
      <c r="S101" s="14"/>
      <c r="T101" s="14"/>
      <c r="U101" s="14"/>
      <c r="V101" s="14"/>
    </row>
    <row r="102" spans="1:2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14"/>
      <c r="O102" s="14"/>
      <c r="P102" s="14"/>
      <c r="Q102" s="14"/>
      <c r="R102" s="14"/>
      <c r="S102" s="14"/>
      <c r="T102" s="14"/>
      <c r="U102" s="14"/>
      <c r="V102" s="14"/>
    </row>
    <row r="103" spans="1:2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14"/>
      <c r="O103" s="14"/>
      <c r="P103" s="14"/>
      <c r="Q103" s="14"/>
      <c r="R103" s="14"/>
      <c r="S103" s="14"/>
      <c r="T103" s="14"/>
      <c r="U103" s="14"/>
      <c r="V103" s="14"/>
    </row>
    <row r="104" spans="1:2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14"/>
      <c r="O104" s="14"/>
      <c r="P104" s="14"/>
      <c r="Q104" s="14"/>
      <c r="R104" s="14"/>
      <c r="S104" s="14"/>
      <c r="T104" s="14"/>
      <c r="U104" s="14"/>
      <c r="V104" s="14"/>
    </row>
    <row r="105" spans="1:2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14"/>
      <c r="O105" s="14"/>
      <c r="P105" s="14"/>
      <c r="Q105" s="14"/>
      <c r="R105" s="14"/>
      <c r="S105" s="14"/>
      <c r="T105" s="14"/>
      <c r="U105" s="14"/>
      <c r="V105" s="14"/>
    </row>
    <row r="106" spans="1:2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14"/>
      <c r="O106" s="14"/>
      <c r="P106" s="14"/>
      <c r="Q106" s="14"/>
      <c r="R106" s="14"/>
      <c r="S106" s="14"/>
      <c r="T106" s="14"/>
      <c r="U106" s="14"/>
      <c r="V106" s="14"/>
    </row>
    <row r="107" spans="1:2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14"/>
      <c r="O107" s="14"/>
      <c r="P107" s="14"/>
      <c r="Q107" s="14"/>
      <c r="R107" s="14"/>
      <c r="S107" s="14"/>
      <c r="T107" s="14"/>
      <c r="U107" s="14"/>
      <c r="V107" s="14"/>
    </row>
    <row r="108" spans="1:2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14"/>
      <c r="O108" s="14"/>
      <c r="P108" s="14"/>
      <c r="Q108" s="14"/>
      <c r="R108" s="14"/>
      <c r="S108" s="14"/>
      <c r="T108" s="14"/>
      <c r="U108" s="14"/>
      <c r="V108" s="14"/>
    </row>
    <row r="109" spans="1:2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14"/>
      <c r="O109" s="14"/>
      <c r="P109" s="14"/>
      <c r="Q109" s="14"/>
      <c r="R109" s="14"/>
      <c r="S109" s="14"/>
      <c r="T109" s="14"/>
      <c r="U109" s="14"/>
      <c r="V109" s="14"/>
    </row>
    <row r="110" spans="1:2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14"/>
      <c r="O110" s="14"/>
      <c r="P110" s="14"/>
      <c r="Q110" s="14"/>
      <c r="R110" s="14"/>
      <c r="S110" s="14"/>
      <c r="T110" s="14"/>
      <c r="U110" s="14"/>
      <c r="V110" s="14"/>
    </row>
    <row r="111" spans="1:2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14"/>
      <c r="O111" s="14"/>
      <c r="P111" s="14"/>
      <c r="Q111" s="14"/>
      <c r="R111" s="14"/>
      <c r="S111" s="14"/>
      <c r="T111" s="14"/>
      <c r="U111" s="14"/>
      <c r="V111" s="14"/>
    </row>
    <row r="112" spans="1:2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14"/>
      <c r="O112" s="14"/>
      <c r="P112" s="14"/>
      <c r="Q112" s="14"/>
      <c r="R112" s="14"/>
      <c r="S112" s="14"/>
      <c r="T112" s="14"/>
      <c r="U112" s="14"/>
      <c r="V112" s="14"/>
    </row>
    <row r="113" spans="1:2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14"/>
      <c r="O113" s="14"/>
      <c r="P113" s="14"/>
      <c r="Q113" s="14"/>
      <c r="R113" s="14"/>
      <c r="S113" s="14"/>
      <c r="T113" s="14"/>
      <c r="U113" s="14"/>
      <c r="V113" s="14"/>
    </row>
    <row r="114" spans="1:2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14"/>
      <c r="O114" s="14"/>
      <c r="P114" s="14"/>
      <c r="Q114" s="14"/>
      <c r="R114" s="14"/>
      <c r="S114" s="14"/>
      <c r="T114" s="14"/>
      <c r="U114" s="14"/>
      <c r="V114" s="14"/>
    </row>
    <row r="115" spans="1:2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14"/>
      <c r="O115" s="14"/>
      <c r="P115" s="14"/>
      <c r="Q115" s="14"/>
      <c r="R115" s="14"/>
      <c r="S115" s="14"/>
      <c r="T115" s="14"/>
      <c r="U115" s="14"/>
      <c r="V115" s="14"/>
    </row>
    <row r="116" spans="1:2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14"/>
      <c r="O116" s="14"/>
      <c r="P116" s="14"/>
      <c r="Q116" s="14"/>
      <c r="R116" s="14"/>
      <c r="S116" s="14"/>
      <c r="T116" s="14"/>
      <c r="U116" s="14"/>
      <c r="V116" s="14"/>
    </row>
    <row r="117" spans="1:2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14"/>
      <c r="O117" s="14"/>
      <c r="P117" s="14"/>
      <c r="Q117" s="14"/>
      <c r="R117" s="14"/>
      <c r="S117" s="14"/>
      <c r="T117" s="14"/>
      <c r="U117" s="14"/>
      <c r="V117" s="14"/>
    </row>
    <row r="118" spans="1:2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14"/>
      <c r="O118" s="14"/>
      <c r="P118" s="14"/>
      <c r="Q118" s="14"/>
      <c r="R118" s="14"/>
      <c r="S118" s="14"/>
      <c r="T118" s="14"/>
      <c r="U118" s="14"/>
      <c r="V118" s="14"/>
    </row>
    <row r="119" spans="1:2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14"/>
      <c r="O119" s="14"/>
      <c r="P119" s="14"/>
      <c r="Q119" s="14"/>
      <c r="R119" s="14"/>
      <c r="S119" s="14"/>
      <c r="T119" s="14"/>
      <c r="U119" s="14"/>
      <c r="V119" s="14"/>
    </row>
    <row r="120" spans="1:2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14"/>
      <c r="O120" s="14"/>
      <c r="P120" s="14"/>
      <c r="Q120" s="14"/>
      <c r="R120" s="14"/>
      <c r="S120" s="14"/>
      <c r="T120" s="14"/>
      <c r="U120" s="14"/>
      <c r="V120" s="14"/>
    </row>
    <row r="121" spans="1:2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14"/>
      <c r="O121" s="14"/>
      <c r="P121" s="14"/>
      <c r="Q121" s="14"/>
      <c r="R121" s="14"/>
      <c r="S121" s="14"/>
      <c r="T121" s="14"/>
      <c r="U121" s="14"/>
      <c r="V121" s="14"/>
    </row>
    <row r="122" spans="1: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14"/>
      <c r="O122" s="14"/>
      <c r="P122" s="14"/>
      <c r="Q122" s="14"/>
      <c r="R122" s="14"/>
      <c r="S122" s="14"/>
      <c r="T122" s="14"/>
      <c r="U122" s="14"/>
      <c r="V122" s="14"/>
    </row>
    <row r="123" spans="1:2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14"/>
      <c r="O123" s="14"/>
      <c r="P123" s="14"/>
      <c r="Q123" s="14"/>
      <c r="R123" s="14"/>
      <c r="S123" s="14"/>
      <c r="T123" s="14"/>
      <c r="U123" s="14"/>
      <c r="V123" s="14"/>
    </row>
    <row r="124" spans="1:2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14"/>
      <c r="O124" s="14"/>
      <c r="P124" s="14"/>
      <c r="Q124" s="14"/>
      <c r="R124" s="14"/>
      <c r="S124" s="14"/>
      <c r="T124" s="14"/>
      <c r="U124" s="14"/>
      <c r="V124" s="14"/>
    </row>
    <row r="125" spans="1:22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</row>
    <row r="126" spans="1:22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</row>
    <row r="127" spans="1:22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</row>
    <row r="128" spans="1:22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</row>
    <row r="129" spans="1:22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</row>
    <row r="130" spans="1:22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</row>
    <row r="131" spans="1:22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</row>
    <row r="132" spans="1:22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</row>
    <row r="133" spans="1:22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</row>
    <row r="134" spans="1:22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</row>
    <row r="135" spans="1:22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</row>
    <row r="136" spans="1:22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</row>
    <row r="137" spans="1:22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</row>
    <row r="138" spans="1:22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</row>
    <row r="139" spans="1:22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</row>
    <row r="140" spans="1:22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</row>
    <row r="141" spans="1:22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</row>
    <row r="142" spans="1:22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</row>
    <row r="143" spans="1:22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</row>
    <row r="144" spans="1:22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</row>
    <row r="145" spans="1:22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</row>
    <row r="146" spans="1:22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</row>
    <row r="147" spans="1:22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</row>
    <row r="148" spans="1:22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</row>
    <row r="149" spans="1:22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</row>
    <row r="150" spans="1:22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</row>
    <row r="151" spans="1:22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</row>
    <row r="152" spans="1:22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</row>
    <row r="153" spans="1:22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</row>
    <row r="154" spans="1:22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</row>
    <row r="155" spans="1:22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</row>
    <row r="156" spans="1:22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</row>
    <row r="157" spans="1:22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</row>
    <row r="158" spans="1:22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</row>
    <row r="159" spans="1:22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</row>
    <row r="160" spans="1:22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</row>
    <row r="161" spans="1:22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</row>
    <row r="162" spans="1:22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</row>
    <row r="163" spans="1:22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</row>
    <row r="164" spans="1:22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</row>
    <row r="165" spans="1:22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</row>
    <row r="166" spans="1:22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</row>
    <row r="167" spans="1:22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</row>
    <row r="168" spans="1:22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</row>
    <row r="169" spans="1:22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</row>
    <row r="170" spans="1:22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</row>
    <row r="171" spans="1:22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</row>
    <row r="172" spans="1:22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</row>
    <row r="173" spans="1:22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</row>
    <row r="174" spans="1:22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</row>
    <row r="175" spans="1:22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</row>
    <row r="176" spans="1:22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</row>
    <row r="177" spans="1:22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</row>
    <row r="178" spans="1:22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</row>
    <row r="179" spans="1:22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</row>
    <row r="180" spans="1:22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</row>
    <row r="181" spans="1:22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</row>
    <row r="182" spans="1:22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</row>
    <row r="183" spans="1:22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</row>
    <row r="184" spans="1:22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</row>
    <row r="185" spans="1:22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</row>
    <row r="186" spans="1:22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</row>
    <row r="187" spans="1:22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</row>
    <row r="188" spans="1:22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</row>
    <row r="189" spans="1:22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</row>
    <row r="190" spans="1:22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</row>
    <row r="191" spans="1:22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</row>
    <row r="192" spans="1:22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</row>
    <row r="193" spans="1:22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</row>
    <row r="194" spans="1:22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</row>
    <row r="195" spans="1:22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</row>
    <row r="196" spans="1:22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</row>
    <row r="197" spans="1:22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</row>
    <row r="198" spans="1:22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</row>
    <row r="199" spans="1:22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</row>
    <row r="200" spans="1:22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</row>
    <row r="201" spans="1:22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</row>
    <row r="202" spans="1:22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</row>
    <row r="203" spans="1:22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</row>
    <row r="204" spans="1:22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</row>
    <row r="205" spans="1:22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</row>
    <row r="206" spans="1:22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</row>
    <row r="207" spans="1:22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</row>
    <row r="208" spans="1:22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</row>
    <row r="209" spans="1:22">
      <c r="A209" s="5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9"/>
      <c r="P209" s="9"/>
      <c r="Q209" s="14"/>
      <c r="R209" s="14"/>
      <c r="S209" s="14"/>
      <c r="T209" s="14"/>
      <c r="U209" s="14"/>
      <c r="V209" s="14"/>
    </row>
    <row r="210" spans="1:22">
      <c r="A210" s="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9"/>
      <c r="P210" s="9"/>
      <c r="Q210" s="14"/>
      <c r="R210" s="14"/>
      <c r="S210" s="14"/>
      <c r="T210" s="14"/>
      <c r="U210" s="14"/>
      <c r="V210" s="14"/>
    </row>
    <row r="211" spans="1:22">
      <c r="A211" s="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9"/>
      <c r="P211" s="9"/>
      <c r="Q211" s="14"/>
      <c r="R211" s="14"/>
      <c r="S211" s="14"/>
      <c r="T211" s="14"/>
      <c r="U211" s="14"/>
      <c r="V211" s="14"/>
    </row>
    <row r="212" spans="1:22">
      <c r="A212" s="5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9"/>
      <c r="P212" s="9"/>
      <c r="Q212" s="14"/>
      <c r="R212" s="14"/>
      <c r="S212" s="14"/>
      <c r="T212" s="14"/>
      <c r="U212" s="14"/>
      <c r="V212" s="14"/>
    </row>
    <row r="213" spans="1:22">
      <c r="A213" s="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9"/>
      <c r="P213" s="9"/>
      <c r="Q213" s="14"/>
      <c r="R213" s="14"/>
      <c r="S213" s="14"/>
      <c r="T213" s="14"/>
      <c r="U213" s="14"/>
      <c r="V213" s="14"/>
    </row>
    <row r="214" spans="1:22">
      <c r="A214" s="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9"/>
      <c r="P214" s="9"/>
      <c r="Q214" s="14"/>
      <c r="R214" s="14"/>
      <c r="S214" s="14"/>
      <c r="T214" s="14"/>
      <c r="U214" s="14"/>
      <c r="V214" s="14"/>
    </row>
    <row r="215" spans="1:22">
      <c r="A215" s="5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9"/>
      <c r="P215" s="9"/>
      <c r="Q215" s="14"/>
      <c r="R215" s="14"/>
      <c r="S215" s="14"/>
      <c r="T215" s="14"/>
      <c r="U215" s="14"/>
      <c r="V215" s="14"/>
    </row>
    <row r="216" spans="1:22" ht="15.75" thickBot="1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3"/>
      <c r="P216" s="9"/>
      <c r="Q216" s="14"/>
      <c r="R216" s="14"/>
      <c r="S216" s="14"/>
      <c r="T216" s="14"/>
      <c r="U216" s="14"/>
      <c r="V216" s="14"/>
    </row>
    <row r="217" spans="1:22" ht="16.5" thickTop="1" thickBot="1">
      <c r="A217" s="17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21"/>
      <c r="P217" s="9"/>
      <c r="Q217" s="14"/>
      <c r="R217" s="14"/>
      <c r="S217" s="14"/>
      <c r="T217" s="14"/>
      <c r="U217" s="14"/>
      <c r="V217" s="14"/>
    </row>
    <row r="218" spans="1:22" ht="15.75" thickTop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9"/>
      <c r="Q218" s="14"/>
      <c r="R218" s="14"/>
      <c r="S218" s="14"/>
      <c r="T218" s="14"/>
      <c r="U218" s="14"/>
      <c r="V218" s="14"/>
    </row>
    <row r="219" spans="1:2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9"/>
      <c r="Q219" s="14"/>
      <c r="R219" s="14"/>
      <c r="S219" s="14"/>
      <c r="T219" s="14"/>
      <c r="U219" s="14"/>
      <c r="V219" s="14"/>
    </row>
    <row r="220" spans="1:22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9"/>
      <c r="Q220" s="14"/>
      <c r="R220" s="14"/>
      <c r="S220" s="14"/>
      <c r="T220" s="14"/>
      <c r="U220" s="14"/>
      <c r="V220" s="14"/>
    </row>
    <row r="221" spans="1:22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9"/>
      <c r="Q221" s="14"/>
      <c r="R221" s="14"/>
      <c r="S221" s="14"/>
      <c r="T221" s="14"/>
      <c r="U221" s="14"/>
      <c r="V221" s="14"/>
    </row>
    <row r="222" spans="1:22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9"/>
      <c r="Q222" s="14"/>
      <c r="R222" s="14"/>
      <c r="S222" s="14"/>
      <c r="T222" s="14"/>
      <c r="U222" s="14"/>
      <c r="V222" s="14"/>
    </row>
    <row r="223" spans="1:22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9"/>
      <c r="Q223" s="14"/>
      <c r="R223" s="14"/>
      <c r="S223" s="14"/>
      <c r="T223" s="14"/>
      <c r="U223" s="14"/>
      <c r="V223" s="14"/>
    </row>
  </sheetData>
  <phoneticPr fontId="3" type="noConversion"/>
  <pageMargins left="0.75" right="0.25" top="0.35" bottom="0.25" header="0.5" footer="0.5"/>
  <pageSetup scale="60" fitToHeight="0" orientation="portrait" r:id="rId1"/>
  <headerFooter alignWithMargins="0"/>
  <rowBreaks count="2" manualBreakCount="2">
    <brk id="83" max="16383" man="1"/>
    <brk id="1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9"/>
  </sheetPr>
  <dimension ref="A1:V1439"/>
  <sheetViews>
    <sheetView topLeftCell="A73" zoomScaleNormal="100" workbookViewId="0">
      <selection activeCell="P84" sqref="P84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.33203125" customWidth="1"/>
    <col min="16" max="16" width="10.6640625" customWidth="1"/>
    <col min="18" max="18" width="9.88671875" customWidth="1"/>
    <col min="19" max="19" width="10.6640625" customWidth="1"/>
  </cols>
  <sheetData>
    <row r="1" spans="1:22" ht="14.1" customHeight="1">
      <c r="A1" s="5"/>
      <c r="B1" s="5"/>
      <c r="C1" s="5"/>
      <c r="D1" s="5"/>
      <c r="E1" s="5"/>
      <c r="F1" s="7" t="s">
        <v>29</v>
      </c>
      <c r="G1" s="5"/>
      <c r="H1" s="5"/>
      <c r="I1" s="5"/>
      <c r="J1" s="5"/>
      <c r="L1" s="5" t="s">
        <v>46</v>
      </c>
      <c r="M1" s="5"/>
      <c r="N1" s="5"/>
      <c r="O1" s="5"/>
      <c r="P1" s="5"/>
      <c r="Q1" s="14"/>
      <c r="R1" s="14"/>
      <c r="S1" s="14"/>
      <c r="T1" s="14"/>
      <c r="U1" s="14"/>
      <c r="V1" s="14"/>
    </row>
    <row r="2" spans="1:22" ht="14.1" customHeight="1">
      <c r="A2" s="5"/>
      <c r="B2" s="14"/>
      <c r="C2" s="14"/>
      <c r="D2" s="14"/>
      <c r="E2" s="14"/>
      <c r="F2" s="7" t="s">
        <v>30</v>
      </c>
      <c r="G2" s="14"/>
      <c r="H2" s="14"/>
      <c r="I2" s="14"/>
      <c r="J2" s="14"/>
      <c r="K2" s="14"/>
      <c r="L2" s="44" t="s">
        <v>54</v>
      </c>
      <c r="M2" s="48" t="s">
        <v>44</v>
      </c>
      <c r="N2" s="14"/>
      <c r="O2" s="14"/>
      <c r="P2" s="5"/>
      <c r="Q2" s="14"/>
      <c r="R2" s="14"/>
      <c r="S2" s="14"/>
      <c r="T2" s="14"/>
      <c r="U2" s="14"/>
      <c r="V2" s="14"/>
    </row>
    <row r="3" spans="1:22" ht="14.1" customHeight="1">
      <c r="A3" s="5"/>
      <c r="B3" s="14"/>
      <c r="C3" s="14"/>
      <c r="D3" s="14"/>
      <c r="E3" s="14"/>
      <c r="F3" s="14"/>
      <c r="G3" s="14" t="s">
        <v>16</v>
      </c>
      <c r="H3" s="14"/>
      <c r="I3" s="14"/>
      <c r="J3" s="14"/>
      <c r="K3" s="14"/>
      <c r="L3" s="14"/>
      <c r="M3" s="14"/>
      <c r="N3" s="14"/>
      <c r="O3" s="14"/>
      <c r="P3" s="5"/>
      <c r="Q3" s="14"/>
      <c r="R3" s="14"/>
      <c r="S3" s="14"/>
      <c r="T3" s="14"/>
      <c r="U3" s="14"/>
      <c r="V3" s="14"/>
    </row>
    <row r="4" spans="1:22" ht="14.1" customHeight="1">
      <c r="A4" s="5"/>
      <c r="B4" s="14"/>
      <c r="C4" s="14"/>
      <c r="D4" s="14"/>
      <c r="E4" s="14"/>
      <c r="F4" s="14"/>
      <c r="G4" s="14" t="s">
        <v>31</v>
      </c>
      <c r="H4" s="14"/>
      <c r="I4" s="14"/>
      <c r="J4" s="14"/>
      <c r="K4" s="14"/>
      <c r="L4" s="14"/>
      <c r="M4" s="14"/>
      <c r="N4" s="14"/>
      <c r="O4" s="14"/>
      <c r="P4" s="5"/>
      <c r="Q4" s="14"/>
      <c r="R4" s="14"/>
      <c r="S4" s="14"/>
      <c r="T4" s="14"/>
      <c r="U4" s="14"/>
      <c r="V4" s="14"/>
    </row>
    <row r="5" spans="1:22" ht="14.1" customHeight="1">
      <c r="A5" s="5"/>
      <c r="B5" s="14"/>
      <c r="C5" s="14"/>
      <c r="D5" s="14"/>
      <c r="E5" s="14"/>
      <c r="F5" s="7" t="s">
        <v>57</v>
      </c>
      <c r="G5" s="14"/>
      <c r="H5" s="14"/>
      <c r="I5" s="14"/>
      <c r="J5" s="14"/>
      <c r="K5" s="14"/>
      <c r="L5" s="14"/>
      <c r="M5" s="14"/>
      <c r="N5" s="14"/>
      <c r="O5" s="14"/>
      <c r="P5" s="5"/>
      <c r="Q5" s="14"/>
      <c r="R5" s="14"/>
      <c r="S5" s="14"/>
      <c r="T5" s="14"/>
      <c r="U5" s="14"/>
      <c r="V5" s="14"/>
    </row>
    <row r="6" spans="1:22" ht="14.1" customHeight="1">
      <c r="A6" s="5"/>
      <c r="B6" s="14"/>
      <c r="C6" s="14"/>
      <c r="D6" s="14"/>
      <c r="E6" s="14"/>
      <c r="F6" s="7"/>
      <c r="G6" s="14"/>
      <c r="H6" s="14"/>
      <c r="I6" s="14"/>
      <c r="J6" s="14"/>
      <c r="K6" s="14"/>
      <c r="L6" s="14"/>
      <c r="M6" s="14"/>
      <c r="N6" s="14"/>
      <c r="O6" s="14"/>
      <c r="P6" s="5"/>
      <c r="Q6" s="14"/>
      <c r="R6" s="14"/>
      <c r="S6" s="14"/>
      <c r="T6" s="14"/>
      <c r="U6" s="14"/>
      <c r="V6" s="14"/>
    </row>
    <row r="7" spans="1:22">
      <c r="A7" s="16" t="s">
        <v>0</v>
      </c>
      <c r="B7" s="15" t="s">
        <v>3</v>
      </c>
      <c r="C7" s="15" t="s">
        <v>4</v>
      </c>
      <c r="D7" s="15" t="s">
        <v>5</v>
      </c>
      <c r="E7" s="15" t="s">
        <v>6</v>
      </c>
      <c r="F7" s="15" t="s">
        <v>7</v>
      </c>
      <c r="G7" s="15" t="s">
        <v>8</v>
      </c>
      <c r="H7" s="15" t="s">
        <v>9</v>
      </c>
      <c r="I7" s="15" t="s">
        <v>10</v>
      </c>
      <c r="J7" s="15" t="s">
        <v>11</v>
      </c>
      <c r="K7" s="15" t="s">
        <v>12</v>
      </c>
      <c r="L7" s="15" t="s">
        <v>13</v>
      </c>
      <c r="M7" s="15" t="s">
        <v>14</v>
      </c>
      <c r="N7" s="51" t="s">
        <v>32</v>
      </c>
      <c r="O7" s="15"/>
      <c r="P7" s="35" t="s">
        <v>33</v>
      </c>
      <c r="Q7" s="36" t="s">
        <v>34</v>
      </c>
      <c r="R7" s="6"/>
      <c r="S7" s="14"/>
      <c r="T7" s="14"/>
      <c r="U7" s="14"/>
      <c r="V7" s="14"/>
    </row>
    <row r="8" spans="1:22">
      <c r="A8" s="10">
        <v>1954</v>
      </c>
      <c r="B8" s="3"/>
      <c r="C8" s="3"/>
      <c r="D8" s="3"/>
      <c r="E8" s="3"/>
      <c r="F8" s="3"/>
      <c r="G8" s="3"/>
      <c r="H8" s="3"/>
      <c r="I8" s="3"/>
      <c r="J8" s="3"/>
      <c r="K8" s="3">
        <v>0</v>
      </c>
      <c r="L8" s="3">
        <v>0</v>
      </c>
      <c r="M8" s="3">
        <v>0</v>
      </c>
      <c r="N8" s="3">
        <f>SUM(B8:M8)</f>
        <v>0</v>
      </c>
      <c r="O8" s="3"/>
      <c r="P8" s="37">
        <v>0</v>
      </c>
      <c r="Q8" s="10">
        <f>N8-P8</f>
        <v>0</v>
      </c>
      <c r="R8" s="14"/>
      <c r="S8" s="14"/>
      <c r="T8" s="14"/>
      <c r="U8" s="14"/>
      <c r="V8" s="14"/>
    </row>
    <row r="9" spans="1:22">
      <c r="A9" s="5">
        <v>1955</v>
      </c>
      <c r="B9" s="2">
        <v>0</v>
      </c>
      <c r="C9" s="2">
        <v>0</v>
      </c>
      <c r="D9" s="2">
        <v>0</v>
      </c>
      <c r="E9" s="2">
        <v>0</v>
      </c>
      <c r="F9" s="2">
        <v>793</v>
      </c>
      <c r="G9" s="2">
        <v>1590</v>
      </c>
      <c r="H9" s="2">
        <v>2730</v>
      </c>
      <c r="I9" s="2">
        <v>6420</v>
      </c>
      <c r="J9" s="2">
        <v>2590</v>
      </c>
      <c r="K9" s="2">
        <v>0</v>
      </c>
      <c r="L9" s="2">
        <v>0</v>
      </c>
      <c r="M9" s="2">
        <v>0</v>
      </c>
      <c r="N9" s="2">
        <f>SUM(B9:M9)</f>
        <v>14123</v>
      </c>
      <c r="O9" s="2"/>
      <c r="P9" s="38">
        <v>14120</v>
      </c>
      <c r="Q9" s="14">
        <f>N9-P9</f>
        <v>3</v>
      </c>
      <c r="R9" s="14"/>
      <c r="S9" s="14"/>
      <c r="T9" s="14"/>
      <c r="U9" s="14"/>
      <c r="V9" s="14"/>
    </row>
    <row r="10" spans="1:22">
      <c r="A10" s="5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38"/>
      <c r="Q10" s="14"/>
      <c r="R10" s="14"/>
      <c r="S10" s="14"/>
      <c r="T10" s="14"/>
      <c r="U10" s="14"/>
      <c r="V10" s="14"/>
    </row>
    <row r="11" spans="1:22">
      <c r="A11" s="5">
        <v>1956</v>
      </c>
      <c r="B11" s="2">
        <v>0</v>
      </c>
      <c r="C11" s="2">
        <v>0</v>
      </c>
      <c r="D11" s="2">
        <v>0</v>
      </c>
      <c r="E11" s="2">
        <v>0</v>
      </c>
      <c r="F11" s="2">
        <v>2420</v>
      </c>
      <c r="G11" s="2">
        <v>3140</v>
      </c>
      <c r="H11" s="2">
        <v>4670</v>
      </c>
      <c r="I11" s="2">
        <v>7180</v>
      </c>
      <c r="J11" s="2">
        <v>2730</v>
      </c>
      <c r="K11" s="2">
        <v>789</v>
      </c>
      <c r="L11" s="2">
        <v>0</v>
      </c>
      <c r="M11" s="2">
        <v>0</v>
      </c>
      <c r="N11" s="2">
        <f>SUM(B11:M11)</f>
        <v>20929</v>
      </c>
      <c r="O11" s="2"/>
      <c r="P11" s="38">
        <v>20920</v>
      </c>
      <c r="Q11" s="14">
        <f>N11-P11</f>
        <v>9</v>
      </c>
      <c r="R11" s="14"/>
      <c r="S11" s="14"/>
      <c r="T11" s="14"/>
      <c r="U11" s="14"/>
      <c r="V11" s="14"/>
    </row>
    <row r="12" spans="1:22">
      <c r="A12" s="5">
        <v>1957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1260</v>
      </c>
      <c r="H12" s="2">
        <v>8870</v>
      </c>
      <c r="I12" s="2">
        <v>7560</v>
      </c>
      <c r="J12" s="2">
        <v>958</v>
      </c>
      <c r="K12" s="2">
        <v>28520</v>
      </c>
      <c r="L12" s="2">
        <v>13</v>
      </c>
      <c r="M12" s="2">
        <v>0</v>
      </c>
      <c r="N12" s="2">
        <f>SUM(B12:M12)</f>
        <v>47181</v>
      </c>
      <c r="O12" s="2"/>
      <c r="P12" s="38">
        <v>47180</v>
      </c>
      <c r="Q12" s="14">
        <f>N12-P12</f>
        <v>1</v>
      </c>
      <c r="R12" s="14"/>
      <c r="S12" s="14"/>
      <c r="T12" s="14"/>
      <c r="U12" s="14"/>
      <c r="V12" s="14"/>
    </row>
    <row r="13" spans="1:22">
      <c r="A13" s="5">
        <v>1958</v>
      </c>
      <c r="B13" s="2">
        <v>0</v>
      </c>
      <c r="C13" s="2">
        <v>0</v>
      </c>
      <c r="D13" s="2">
        <v>0</v>
      </c>
      <c r="E13" s="2">
        <v>220</v>
      </c>
      <c r="F13" s="2">
        <v>14550</v>
      </c>
      <c r="G13" s="2">
        <v>3700</v>
      </c>
      <c r="H13" s="2">
        <v>2890</v>
      </c>
      <c r="I13" s="2">
        <v>7900</v>
      </c>
      <c r="J13" s="2">
        <v>1920</v>
      </c>
      <c r="K13" s="2">
        <v>179</v>
      </c>
      <c r="L13" s="2">
        <v>0</v>
      </c>
      <c r="M13" s="2">
        <v>0</v>
      </c>
      <c r="N13" s="2">
        <f>SUM(B13:M13)</f>
        <v>31359</v>
      </c>
      <c r="O13" s="2"/>
      <c r="P13" s="38">
        <v>31350</v>
      </c>
      <c r="Q13" s="14">
        <f>N13-P13</f>
        <v>9</v>
      </c>
      <c r="R13" s="14"/>
      <c r="S13" s="14"/>
      <c r="T13" s="14"/>
      <c r="U13" s="14"/>
      <c r="V13" s="14"/>
    </row>
    <row r="14" spans="1:22">
      <c r="A14" s="5">
        <v>1959</v>
      </c>
      <c r="B14" s="2">
        <v>0</v>
      </c>
      <c r="C14" s="2">
        <v>0</v>
      </c>
      <c r="D14" s="2">
        <v>0</v>
      </c>
      <c r="E14" s="2">
        <v>0</v>
      </c>
      <c r="F14" s="2">
        <v>622</v>
      </c>
      <c r="G14" s="2">
        <v>2420</v>
      </c>
      <c r="H14" s="2">
        <v>11510</v>
      </c>
      <c r="I14" s="2">
        <v>11990</v>
      </c>
      <c r="J14" s="2">
        <v>4500</v>
      </c>
      <c r="K14" s="2">
        <v>50</v>
      </c>
      <c r="L14" s="2">
        <v>0</v>
      </c>
      <c r="M14" s="2">
        <v>0</v>
      </c>
      <c r="N14" s="2">
        <f>SUM(B14:M14)</f>
        <v>31092</v>
      </c>
      <c r="O14" s="2"/>
      <c r="P14" s="38">
        <v>31090</v>
      </c>
      <c r="Q14" s="14">
        <f>N14-P14</f>
        <v>2</v>
      </c>
      <c r="R14" s="14"/>
      <c r="S14" s="14"/>
      <c r="T14" s="14"/>
      <c r="U14" s="14"/>
      <c r="V14" s="14"/>
    </row>
    <row r="15" spans="1:22">
      <c r="A15" s="5">
        <v>1960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1560</v>
      </c>
      <c r="H15" s="2">
        <v>11840</v>
      </c>
      <c r="I15" s="2">
        <v>14170</v>
      </c>
      <c r="J15" s="2">
        <v>3720</v>
      </c>
      <c r="K15" s="2">
        <v>0</v>
      </c>
      <c r="L15" s="2">
        <v>0</v>
      </c>
      <c r="M15" s="2">
        <v>0</v>
      </c>
      <c r="N15" s="2">
        <f>SUM(B15:M15)</f>
        <v>31290</v>
      </c>
      <c r="O15" s="2"/>
      <c r="P15" s="38">
        <v>31290</v>
      </c>
      <c r="Q15" s="14">
        <f>N15-P15</f>
        <v>0</v>
      </c>
      <c r="R15" s="14"/>
      <c r="S15" s="14"/>
      <c r="T15" s="14"/>
      <c r="U15" s="14"/>
      <c r="V15" s="14"/>
    </row>
    <row r="16" spans="1:22">
      <c r="A16" s="5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38"/>
      <c r="Q16" s="14"/>
      <c r="R16" s="14"/>
      <c r="S16" s="14"/>
      <c r="T16" s="14"/>
      <c r="U16" s="14"/>
      <c r="V16" s="14"/>
    </row>
    <row r="17" spans="1:22">
      <c r="A17" s="5">
        <v>1961</v>
      </c>
      <c r="B17" s="2">
        <v>0</v>
      </c>
      <c r="C17" s="2">
        <v>0</v>
      </c>
      <c r="D17" s="2">
        <v>0</v>
      </c>
      <c r="E17" s="2">
        <v>555</v>
      </c>
      <c r="F17" s="2">
        <v>7730</v>
      </c>
      <c r="G17" s="2">
        <v>1280</v>
      </c>
      <c r="H17" s="2">
        <v>19990</v>
      </c>
      <c r="I17" s="2">
        <v>16010</v>
      </c>
      <c r="J17" s="2">
        <v>3280</v>
      </c>
      <c r="K17" s="2">
        <v>0</v>
      </c>
      <c r="L17" s="2">
        <v>0</v>
      </c>
      <c r="M17" s="2">
        <v>0</v>
      </c>
      <c r="N17" s="2">
        <f>SUM(B17:M17)</f>
        <v>48845</v>
      </c>
      <c r="O17" s="2"/>
      <c r="P17" s="38">
        <v>48840</v>
      </c>
      <c r="Q17" s="14">
        <f>N17-P17</f>
        <v>5</v>
      </c>
      <c r="R17" s="14"/>
      <c r="S17" s="14"/>
      <c r="T17" s="14"/>
      <c r="U17" s="14"/>
      <c r="V17" s="14"/>
    </row>
    <row r="18" spans="1:22">
      <c r="A18" s="5">
        <v>1962</v>
      </c>
      <c r="B18" s="2">
        <v>0</v>
      </c>
      <c r="C18" s="2">
        <v>0</v>
      </c>
      <c r="D18" s="2">
        <v>0</v>
      </c>
      <c r="E18" s="2">
        <v>0</v>
      </c>
      <c r="F18" s="2">
        <v>1700</v>
      </c>
      <c r="G18" s="2">
        <v>1730</v>
      </c>
      <c r="H18" s="2">
        <v>8560</v>
      </c>
      <c r="I18" s="2">
        <v>11790</v>
      </c>
      <c r="J18" s="2">
        <v>1090</v>
      </c>
      <c r="K18" s="2">
        <v>0</v>
      </c>
      <c r="L18" s="2">
        <v>0</v>
      </c>
      <c r="M18" s="2">
        <v>0</v>
      </c>
      <c r="N18" s="2">
        <f>SUM(B18:M18)</f>
        <v>24870</v>
      </c>
      <c r="O18" s="2"/>
      <c r="P18" s="38">
        <v>24870</v>
      </c>
      <c r="Q18" s="14">
        <f>N18-P18</f>
        <v>0</v>
      </c>
      <c r="R18" s="14"/>
      <c r="S18" s="14"/>
      <c r="T18" s="14"/>
      <c r="U18" s="14"/>
      <c r="V18" s="14"/>
    </row>
    <row r="19" spans="1:22">
      <c r="A19" s="5">
        <v>1963</v>
      </c>
      <c r="B19" s="2">
        <v>0</v>
      </c>
      <c r="C19" s="2">
        <v>0</v>
      </c>
      <c r="D19" s="2">
        <v>0</v>
      </c>
      <c r="E19" s="2">
        <v>0</v>
      </c>
      <c r="F19" s="2">
        <v>6250</v>
      </c>
      <c r="G19" s="2">
        <v>9540</v>
      </c>
      <c r="H19" s="2">
        <v>33000</v>
      </c>
      <c r="I19" s="2">
        <v>25380</v>
      </c>
      <c r="J19" s="2">
        <v>1520</v>
      </c>
      <c r="K19" s="2">
        <v>0</v>
      </c>
      <c r="L19" s="2">
        <v>0</v>
      </c>
      <c r="M19" s="2">
        <v>0</v>
      </c>
      <c r="N19" s="2">
        <f>SUM(B19:M19)</f>
        <v>75690</v>
      </c>
      <c r="O19" s="2"/>
      <c r="P19" s="38">
        <v>75690</v>
      </c>
      <c r="Q19" s="14">
        <f>N19-P19</f>
        <v>0</v>
      </c>
      <c r="R19" s="14"/>
      <c r="S19" s="14"/>
      <c r="T19" s="14"/>
      <c r="U19" s="14"/>
      <c r="V19" s="14"/>
    </row>
    <row r="20" spans="1:22">
      <c r="A20" s="5">
        <v>1964</v>
      </c>
      <c r="B20" s="2">
        <v>0</v>
      </c>
      <c r="C20" s="2">
        <v>0</v>
      </c>
      <c r="D20" s="2">
        <v>0</v>
      </c>
      <c r="E20" s="2">
        <v>0</v>
      </c>
      <c r="F20" s="2">
        <v>1940</v>
      </c>
      <c r="G20" s="2">
        <v>4640</v>
      </c>
      <c r="H20" s="2">
        <v>36340</v>
      </c>
      <c r="I20" s="2">
        <v>33340</v>
      </c>
      <c r="J20" s="2">
        <v>7150</v>
      </c>
      <c r="K20" s="2">
        <v>0</v>
      </c>
      <c r="L20" s="2">
        <v>0</v>
      </c>
      <c r="M20" s="2">
        <v>0</v>
      </c>
      <c r="N20" s="2">
        <f>SUM(B20:M20)</f>
        <v>83410</v>
      </c>
      <c r="O20" s="2"/>
      <c r="P20" s="38">
        <v>83410</v>
      </c>
      <c r="Q20" s="14">
        <f>N20-P20</f>
        <v>0</v>
      </c>
      <c r="R20" s="14"/>
      <c r="S20" s="14"/>
      <c r="T20" s="14"/>
      <c r="U20" s="14"/>
      <c r="V20" s="14"/>
    </row>
    <row r="21" spans="1:22">
      <c r="A21" s="5">
        <v>1965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6240</v>
      </c>
      <c r="H21" s="2">
        <v>21090</v>
      </c>
      <c r="I21" s="2">
        <v>27710</v>
      </c>
      <c r="J21" s="2">
        <v>1140</v>
      </c>
      <c r="K21" s="2">
        <v>0</v>
      </c>
      <c r="L21" s="2">
        <v>0</v>
      </c>
      <c r="M21" s="2">
        <v>0</v>
      </c>
      <c r="N21" s="2">
        <f>SUM(B21:M21)</f>
        <v>56180</v>
      </c>
      <c r="O21" s="2"/>
      <c r="P21" s="38">
        <v>56180</v>
      </c>
      <c r="Q21" s="14">
        <f>N21-P21</f>
        <v>0</v>
      </c>
      <c r="R21" s="14"/>
      <c r="S21" s="14"/>
      <c r="T21" s="14"/>
      <c r="U21" s="14"/>
      <c r="V21" s="14"/>
    </row>
    <row r="22" spans="1:22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38"/>
      <c r="Q22" s="14"/>
      <c r="R22" s="14"/>
      <c r="S22" s="14"/>
      <c r="T22" s="14"/>
      <c r="U22" s="14"/>
      <c r="V22" s="14"/>
    </row>
    <row r="23" spans="1:22">
      <c r="A23" s="5">
        <v>1966</v>
      </c>
      <c r="B23" s="2">
        <v>0</v>
      </c>
      <c r="C23" s="2">
        <v>0</v>
      </c>
      <c r="D23" s="2">
        <v>0</v>
      </c>
      <c r="E23" s="2">
        <v>0</v>
      </c>
      <c r="F23" s="2">
        <v>9800</v>
      </c>
      <c r="G23" s="2">
        <v>12530</v>
      </c>
      <c r="H23" s="2">
        <v>31920</v>
      </c>
      <c r="I23" s="2">
        <v>8310</v>
      </c>
      <c r="J23" s="2">
        <v>2290</v>
      </c>
      <c r="K23" s="2">
        <v>5890</v>
      </c>
      <c r="L23" s="2">
        <v>12640</v>
      </c>
      <c r="M23" s="2">
        <v>0</v>
      </c>
      <c r="N23" s="2">
        <f>SUM(B23:M23)</f>
        <v>83380</v>
      </c>
      <c r="O23" s="2"/>
      <c r="P23" s="38">
        <v>83380</v>
      </c>
      <c r="Q23" s="14">
        <f>N23-P23</f>
        <v>0</v>
      </c>
      <c r="R23" s="14"/>
      <c r="S23" s="14"/>
      <c r="T23" s="14"/>
      <c r="U23" s="14"/>
      <c r="V23" s="14"/>
    </row>
    <row r="24" spans="1:22">
      <c r="A24" s="5">
        <v>1967</v>
      </c>
      <c r="B24" s="2">
        <v>0</v>
      </c>
      <c r="C24" s="2">
        <v>0</v>
      </c>
      <c r="D24" s="2">
        <v>0</v>
      </c>
      <c r="E24" s="2">
        <v>0</v>
      </c>
      <c r="F24" s="2">
        <v>99</v>
      </c>
      <c r="G24" s="2">
        <v>5050</v>
      </c>
      <c r="H24" s="2">
        <v>21330</v>
      </c>
      <c r="I24" s="2">
        <v>28710</v>
      </c>
      <c r="J24" s="2">
        <v>7880</v>
      </c>
      <c r="K24" s="2">
        <v>8570</v>
      </c>
      <c r="L24" s="2">
        <v>0</v>
      </c>
      <c r="M24" s="2">
        <v>0</v>
      </c>
      <c r="N24" s="2">
        <f>SUM(B24:M24)</f>
        <v>71639</v>
      </c>
      <c r="O24" s="2"/>
      <c r="P24" s="38">
        <v>71630</v>
      </c>
      <c r="Q24" s="14">
        <f>N24-P24</f>
        <v>9</v>
      </c>
      <c r="R24" s="14"/>
      <c r="S24" s="14"/>
      <c r="T24" s="14"/>
      <c r="U24" s="14"/>
      <c r="V24" s="14"/>
    </row>
    <row r="25" spans="1:22">
      <c r="A25" s="5">
        <v>1968</v>
      </c>
      <c r="B25" s="2">
        <v>0</v>
      </c>
      <c r="C25" s="2">
        <v>0</v>
      </c>
      <c r="D25" s="2">
        <v>0</v>
      </c>
      <c r="E25" s="2">
        <v>0</v>
      </c>
      <c r="F25" s="2">
        <v>2070</v>
      </c>
      <c r="G25" s="2">
        <v>5420</v>
      </c>
      <c r="H25" s="2">
        <v>38110</v>
      </c>
      <c r="I25" s="2">
        <v>15150</v>
      </c>
      <c r="J25" s="2">
        <v>540</v>
      </c>
      <c r="K25" s="2">
        <v>0</v>
      </c>
      <c r="L25" s="2">
        <v>0</v>
      </c>
      <c r="M25" s="2">
        <v>0</v>
      </c>
      <c r="N25" s="2">
        <f>SUM(B25:M25)</f>
        <v>61290</v>
      </c>
      <c r="O25" s="2"/>
      <c r="P25" s="38">
        <v>61300</v>
      </c>
      <c r="Q25" s="14">
        <f>N25-P25</f>
        <v>-10</v>
      </c>
      <c r="R25" s="14"/>
      <c r="S25" s="14"/>
      <c r="T25" s="14"/>
      <c r="U25" s="14"/>
      <c r="V25" s="14"/>
    </row>
    <row r="26" spans="1:22">
      <c r="A26" s="5">
        <v>1969</v>
      </c>
      <c r="B26" s="2">
        <v>0</v>
      </c>
      <c r="C26" s="2">
        <v>0</v>
      </c>
      <c r="D26" s="2">
        <v>0</v>
      </c>
      <c r="E26" s="2">
        <v>0</v>
      </c>
      <c r="F26" s="2">
        <v>509</v>
      </c>
      <c r="G26" s="2">
        <v>7150</v>
      </c>
      <c r="H26" s="2">
        <v>19270</v>
      </c>
      <c r="I26" s="2">
        <v>20580</v>
      </c>
      <c r="J26" s="2">
        <v>1320</v>
      </c>
      <c r="K26" s="2">
        <v>0</v>
      </c>
      <c r="L26" s="2">
        <v>0</v>
      </c>
      <c r="M26" s="2">
        <v>0</v>
      </c>
      <c r="N26" s="2">
        <f>SUM(B26:M26)</f>
        <v>48829</v>
      </c>
      <c r="O26" s="2"/>
      <c r="P26" s="38">
        <v>48830</v>
      </c>
      <c r="Q26" s="14">
        <f>N26-P26</f>
        <v>-1</v>
      </c>
      <c r="R26" s="14"/>
      <c r="S26" s="14"/>
      <c r="T26" s="14"/>
      <c r="U26" s="14"/>
      <c r="V26" s="14"/>
    </row>
    <row r="27" spans="1:22">
      <c r="A27" s="5">
        <v>1970</v>
      </c>
      <c r="B27" s="2">
        <v>0</v>
      </c>
      <c r="C27" s="2">
        <v>0</v>
      </c>
      <c r="D27" s="2">
        <v>0</v>
      </c>
      <c r="E27" s="2">
        <v>0</v>
      </c>
      <c r="F27" s="2">
        <v>14460</v>
      </c>
      <c r="G27" s="2">
        <v>6290</v>
      </c>
      <c r="H27" s="2">
        <v>38260</v>
      </c>
      <c r="I27" s="2">
        <v>34660</v>
      </c>
      <c r="J27" s="2">
        <v>5760</v>
      </c>
      <c r="K27" s="2">
        <v>136</v>
      </c>
      <c r="L27" s="2">
        <v>0</v>
      </c>
      <c r="M27" s="2">
        <v>0</v>
      </c>
      <c r="N27" s="2">
        <f>SUM(B27:M27)</f>
        <v>99566</v>
      </c>
      <c r="O27" s="2"/>
      <c r="P27" s="38">
        <v>99560</v>
      </c>
      <c r="Q27" s="14">
        <f>N27-P27</f>
        <v>6</v>
      </c>
      <c r="R27" s="14"/>
      <c r="S27" s="14"/>
      <c r="T27" s="14"/>
      <c r="U27" s="14"/>
      <c r="V27" s="14"/>
    </row>
    <row r="28" spans="1:22">
      <c r="A28" s="5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38"/>
      <c r="Q28" s="14"/>
      <c r="R28" s="14"/>
      <c r="S28" s="14"/>
      <c r="T28" s="14"/>
      <c r="U28" s="14"/>
      <c r="V28" s="14"/>
    </row>
    <row r="29" spans="1:22">
      <c r="A29" s="5">
        <v>1971</v>
      </c>
      <c r="B29" s="2">
        <v>0</v>
      </c>
      <c r="C29" s="2">
        <v>0</v>
      </c>
      <c r="D29" s="2">
        <v>0</v>
      </c>
      <c r="E29" s="2">
        <v>0</v>
      </c>
      <c r="F29" s="2">
        <v>222</v>
      </c>
      <c r="G29" s="2">
        <v>4770</v>
      </c>
      <c r="H29" s="2">
        <v>28530</v>
      </c>
      <c r="I29" s="2">
        <v>24250</v>
      </c>
      <c r="J29" s="2">
        <v>7100</v>
      </c>
      <c r="K29" s="2">
        <v>3210</v>
      </c>
      <c r="L29" s="2">
        <v>0</v>
      </c>
      <c r="M29" s="2">
        <v>0</v>
      </c>
      <c r="N29" s="2">
        <f>SUM(B29:M29)</f>
        <v>68082</v>
      </c>
      <c r="O29" s="2"/>
      <c r="P29" s="38">
        <v>68080</v>
      </c>
      <c r="Q29" s="14">
        <f>N29-P29</f>
        <v>2</v>
      </c>
      <c r="R29" s="14"/>
      <c r="S29" s="14"/>
      <c r="T29" s="14"/>
      <c r="U29" s="14"/>
      <c r="V29" s="14"/>
    </row>
    <row r="30" spans="1:22">
      <c r="A30" s="5">
        <v>1972</v>
      </c>
      <c r="B30" s="2">
        <v>0</v>
      </c>
      <c r="C30" s="2">
        <v>0</v>
      </c>
      <c r="D30" s="2">
        <v>0</v>
      </c>
      <c r="E30" s="2">
        <v>0</v>
      </c>
      <c r="F30" s="2">
        <v>4040</v>
      </c>
      <c r="G30" s="2">
        <v>6020</v>
      </c>
      <c r="H30" s="2">
        <v>25810</v>
      </c>
      <c r="I30" s="2">
        <v>9950</v>
      </c>
      <c r="J30" s="2">
        <v>776</v>
      </c>
      <c r="K30" s="2">
        <v>0</v>
      </c>
      <c r="L30" s="2">
        <v>0</v>
      </c>
      <c r="M30" s="2">
        <v>0</v>
      </c>
      <c r="N30" s="2">
        <f>SUM(B30:M30)</f>
        <v>46596</v>
      </c>
      <c r="O30" s="2"/>
      <c r="P30" s="38">
        <v>46600</v>
      </c>
      <c r="Q30" s="14">
        <f>N30-P30</f>
        <v>-4</v>
      </c>
      <c r="R30" s="14"/>
      <c r="S30" s="14"/>
      <c r="T30" s="14"/>
      <c r="U30" s="14"/>
      <c r="V30" s="14"/>
    </row>
    <row r="31" spans="1:22">
      <c r="A31" s="5">
        <v>1973</v>
      </c>
      <c r="B31" s="2">
        <v>0</v>
      </c>
      <c r="C31" s="2">
        <v>0</v>
      </c>
      <c r="D31" s="2">
        <v>0</v>
      </c>
      <c r="E31" s="2">
        <v>0</v>
      </c>
      <c r="F31" s="2">
        <v>2320</v>
      </c>
      <c r="G31" s="2">
        <v>5560</v>
      </c>
      <c r="H31" s="2">
        <v>19430</v>
      </c>
      <c r="I31" s="2">
        <v>13890</v>
      </c>
      <c r="J31" s="2">
        <v>1730</v>
      </c>
      <c r="K31" s="2">
        <v>183</v>
      </c>
      <c r="L31" s="2">
        <v>0</v>
      </c>
      <c r="M31" s="2">
        <v>0</v>
      </c>
      <c r="N31" s="2">
        <f>SUM(B31:M31)</f>
        <v>43113</v>
      </c>
      <c r="O31" s="2"/>
      <c r="P31" s="38">
        <v>43100</v>
      </c>
      <c r="Q31" s="14">
        <f>N31-P31</f>
        <v>13</v>
      </c>
      <c r="R31" s="14"/>
      <c r="S31" s="14"/>
      <c r="T31" s="14"/>
      <c r="U31" s="14"/>
      <c r="V31" s="14"/>
    </row>
    <row r="32" spans="1:22">
      <c r="A32" s="5">
        <v>1974</v>
      </c>
      <c r="B32" s="2">
        <v>0</v>
      </c>
      <c r="C32" s="2">
        <v>0</v>
      </c>
      <c r="D32" s="2">
        <v>0</v>
      </c>
      <c r="E32" s="2">
        <v>0</v>
      </c>
      <c r="F32" s="2">
        <v>2420</v>
      </c>
      <c r="G32" s="2">
        <v>7970</v>
      </c>
      <c r="H32" s="2">
        <v>37700</v>
      </c>
      <c r="I32" s="2">
        <v>18540</v>
      </c>
      <c r="J32" s="2">
        <v>3520</v>
      </c>
      <c r="K32" s="2">
        <v>0</v>
      </c>
      <c r="L32" s="2">
        <v>0</v>
      </c>
      <c r="M32" s="2">
        <v>0</v>
      </c>
      <c r="N32" s="2">
        <f>SUM(B32:M32)</f>
        <v>70150</v>
      </c>
      <c r="O32" s="2"/>
      <c r="P32" s="38">
        <v>70140</v>
      </c>
      <c r="Q32" s="14">
        <f>N32-P32</f>
        <v>10</v>
      </c>
      <c r="R32" s="14"/>
      <c r="S32" s="14"/>
      <c r="T32" s="14"/>
      <c r="U32" s="14"/>
      <c r="V32" s="14"/>
    </row>
    <row r="33" spans="1:22">
      <c r="A33" s="5">
        <v>1975</v>
      </c>
      <c r="B33" s="2">
        <v>0</v>
      </c>
      <c r="C33" s="2">
        <v>0</v>
      </c>
      <c r="D33" s="2">
        <v>0</v>
      </c>
      <c r="E33" s="2">
        <v>304</v>
      </c>
      <c r="F33" s="2">
        <v>3360</v>
      </c>
      <c r="G33" s="2">
        <v>3120</v>
      </c>
      <c r="H33" s="2">
        <v>32480</v>
      </c>
      <c r="I33" s="2">
        <v>24990</v>
      </c>
      <c r="J33" s="2">
        <v>6670</v>
      </c>
      <c r="K33" s="2">
        <v>0</v>
      </c>
      <c r="L33" s="2">
        <v>0</v>
      </c>
      <c r="M33" s="2">
        <v>0</v>
      </c>
      <c r="N33" s="2">
        <f>SUM(B33:M33)</f>
        <v>70924</v>
      </c>
      <c r="O33" s="2"/>
      <c r="P33" s="38">
        <v>70930</v>
      </c>
      <c r="Q33" s="14">
        <f>N33-P33</f>
        <v>-6</v>
      </c>
      <c r="R33" s="14"/>
      <c r="S33" s="14"/>
      <c r="T33" s="14"/>
      <c r="U33" s="14"/>
      <c r="V33" s="14"/>
    </row>
    <row r="34" spans="1:22">
      <c r="A34" s="5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38"/>
      <c r="Q34" s="14"/>
      <c r="R34" s="14"/>
      <c r="S34" s="14"/>
      <c r="T34" s="14"/>
      <c r="U34" s="14"/>
      <c r="V34" s="14"/>
    </row>
    <row r="35" spans="1:22">
      <c r="A35" s="5">
        <v>1976</v>
      </c>
      <c r="B35" s="2">
        <v>0</v>
      </c>
      <c r="C35" s="2">
        <v>0</v>
      </c>
      <c r="D35" s="2">
        <v>0</v>
      </c>
      <c r="E35" s="2">
        <v>417</v>
      </c>
      <c r="F35" s="2">
        <v>2110</v>
      </c>
      <c r="G35" s="2">
        <v>13790</v>
      </c>
      <c r="H35" s="2">
        <v>38530</v>
      </c>
      <c r="I35" s="2">
        <v>35080</v>
      </c>
      <c r="J35" s="2">
        <v>10120</v>
      </c>
      <c r="K35" s="2">
        <v>4830</v>
      </c>
      <c r="L35" s="2">
        <v>3890</v>
      </c>
      <c r="M35" s="2">
        <v>131</v>
      </c>
      <c r="N35" s="2">
        <f>SUM(B35:M35)</f>
        <v>108898</v>
      </c>
      <c r="O35" s="2"/>
      <c r="P35" s="38">
        <v>108900</v>
      </c>
      <c r="Q35" s="14">
        <f>N35-P35</f>
        <v>-2</v>
      </c>
      <c r="R35" s="14"/>
      <c r="S35" s="14"/>
      <c r="T35" s="14"/>
      <c r="U35" s="14"/>
      <c r="V35" s="14"/>
    </row>
    <row r="36" spans="1:22">
      <c r="A36" s="5">
        <v>1977</v>
      </c>
      <c r="B36" s="2">
        <v>0</v>
      </c>
      <c r="C36" s="2">
        <v>0</v>
      </c>
      <c r="D36" s="2">
        <v>1580</v>
      </c>
      <c r="E36" s="2">
        <v>5580</v>
      </c>
      <c r="F36" s="2">
        <v>3310</v>
      </c>
      <c r="G36" s="2">
        <v>6280</v>
      </c>
      <c r="H36" s="2">
        <v>32120</v>
      </c>
      <c r="I36" s="2">
        <v>16180</v>
      </c>
      <c r="J36" s="2">
        <v>0</v>
      </c>
      <c r="K36" s="2">
        <v>0</v>
      </c>
      <c r="L36" s="2">
        <v>0</v>
      </c>
      <c r="M36" s="2">
        <v>0</v>
      </c>
      <c r="N36" s="2">
        <f>SUM(B36:M36)</f>
        <v>65050</v>
      </c>
      <c r="O36" s="2"/>
      <c r="P36" s="38">
        <v>65060</v>
      </c>
      <c r="Q36" s="14">
        <f>N36-P36</f>
        <v>-10</v>
      </c>
      <c r="R36" s="14"/>
      <c r="S36" s="14"/>
      <c r="T36" s="14"/>
      <c r="U36" s="14"/>
      <c r="V36" s="14"/>
    </row>
    <row r="37" spans="1:22">
      <c r="A37" s="5">
        <v>1978</v>
      </c>
      <c r="B37" s="2">
        <v>0</v>
      </c>
      <c r="C37" s="2">
        <v>0</v>
      </c>
      <c r="D37" s="2">
        <v>0</v>
      </c>
      <c r="E37" s="2">
        <v>0</v>
      </c>
      <c r="F37" s="2">
        <v>1400</v>
      </c>
      <c r="G37" s="2">
        <v>7800</v>
      </c>
      <c r="H37" s="2">
        <v>26300</v>
      </c>
      <c r="I37" s="2">
        <v>14690</v>
      </c>
      <c r="J37" s="2">
        <v>3240</v>
      </c>
      <c r="K37" s="2">
        <v>0</v>
      </c>
      <c r="L37" s="2">
        <v>0</v>
      </c>
      <c r="M37" s="2">
        <v>0</v>
      </c>
      <c r="N37" s="2">
        <f>SUM(B37:M37)</f>
        <v>53430</v>
      </c>
      <c r="O37" s="2"/>
      <c r="P37" s="38">
        <v>53430</v>
      </c>
      <c r="Q37" s="14">
        <f>N37-P37</f>
        <v>0</v>
      </c>
      <c r="R37" s="14"/>
      <c r="S37" s="14"/>
      <c r="T37" s="14"/>
      <c r="U37" s="14"/>
      <c r="V37" s="14"/>
    </row>
    <row r="38" spans="1:22">
      <c r="A38" s="5">
        <v>1979</v>
      </c>
      <c r="B38" s="2">
        <v>0</v>
      </c>
      <c r="C38" s="2">
        <v>0</v>
      </c>
      <c r="D38" s="2">
        <v>0</v>
      </c>
      <c r="E38" s="2">
        <v>0</v>
      </c>
      <c r="F38" s="2">
        <v>3410</v>
      </c>
      <c r="G38" s="2">
        <v>4640</v>
      </c>
      <c r="H38" s="2">
        <v>7900</v>
      </c>
      <c r="I38" s="2">
        <v>14870</v>
      </c>
      <c r="J38" s="2">
        <v>6170</v>
      </c>
      <c r="K38" s="2">
        <v>3180</v>
      </c>
      <c r="L38" s="2">
        <v>0</v>
      </c>
      <c r="M38" s="2">
        <v>0</v>
      </c>
      <c r="N38" s="2">
        <f>SUM(B38:M38)</f>
        <v>40170</v>
      </c>
      <c r="O38" s="2"/>
      <c r="P38" s="38">
        <v>40170</v>
      </c>
      <c r="Q38" s="14">
        <f>N38-P38</f>
        <v>0</v>
      </c>
      <c r="R38" s="14"/>
      <c r="S38" s="14"/>
      <c r="T38" s="14"/>
      <c r="U38" s="14"/>
      <c r="V38" s="14"/>
    </row>
    <row r="39" spans="1:22">
      <c r="A39" s="5">
        <v>1980</v>
      </c>
      <c r="B39" s="2">
        <v>0</v>
      </c>
      <c r="C39" s="2">
        <v>0</v>
      </c>
      <c r="D39" s="2">
        <v>0</v>
      </c>
      <c r="E39" s="2">
        <v>0</v>
      </c>
      <c r="F39" s="2">
        <v>2680</v>
      </c>
      <c r="G39" s="2">
        <v>6320</v>
      </c>
      <c r="H39" s="2">
        <v>29290</v>
      </c>
      <c r="I39" s="2">
        <v>29100</v>
      </c>
      <c r="J39" s="2">
        <v>3480</v>
      </c>
      <c r="K39" s="2">
        <v>0</v>
      </c>
      <c r="L39" s="2">
        <v>0</v>
      </c>
      <c r="M39" s="2">
        <v>0</v>
      </c>
      <c r="N39" s="2">
        <f>SUM(B39:M39)</f>
        <v>70870</v>
      </c>
      <c r="O39" s="2"/>
      <c r="P39" s="38">
        <v>70870</v>
      </c>
      <c r="Q39" s="14">
        <f>N39-P39</f>
        <v>0</v>
      </c>
      <c r="R39" s="14"/>
      <c r="S39" s="14"/>
      <c r="T39" s="14"/>
      <c r="U39" s="14"/>
      <c r="V39" s="14"/>
    </row>
    <row r="40" spans="1:22">
      <c r="A40" s="5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38"/>
      <c r="Q40" s="14"/>
      <c r="R40" s="14"/>
      <c r="S40" s="14"/>
      <c r="T40" s="14"/>
      <c r="U40" s="14"/>
      <c r="V40" s="14"/>
    </row>
    <row r="41" spans="1:22">
      <c r="A41" s="5">
        <v>1981</v>
      </c>
      <c r="B41" s="2">
        <v>0</v>
      </c>
      <c r="C41" s="2">
        <v>0</v>
      </c>
      <c r="D41" s="2">
        <v>984</v>
      </c>
      <c r="E41" s="2">
        <v>4610</v>
      </c>
      <c r="F41" s="2">
        <v>4950</v>
      </c>
      <c r="G41" s="2">
        <v>9340</v>
      </c>
      <c r="H41" s="2">
        <v>19630</v>
      </c>
      <c r="I41" s="2">
        <v>8390</v>
      </c>
      <c r="J41" s="2">
        <v>965</v>
      </c>
      <c r="K41" s="2">
        <v>0</v>
      </c>
      <c r="L41" s="2">
        <v>0</v>
      </c>
      <c r="M41" s="2">
        <v>0</v>
      </c>
      <c r="N41" s="2">
        <f>SUM(B41:M41)</f>
        <v>48869</v>
      </c>
      <c r="O41" s="2"/>
      <c r="P41" s="38">
        <v>48870</v>
      </c>
      <c r="Q41" s="14">
        <f>N41-P41</f>
        <v>-1</v>
      </c>
      <c r="R41" s="14"/>
      <c r="S41" s="14"/>
      <c r="T41" s="14"/>
      <c r="U41" s="14"/>
      <c r="V41" s="14"/>
    </row>
    <row r="42" spans="1:22">
      <c r="A42" s="5">
        <v>1982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3410</v>
      </c>
      <c r="H42" s="2">
        <v>15560</v>
      </c>
      <c r="I42" s="2">
        <v>14390</v>
      </c>
      <c r="J42" s="2">
        <v>2890</v>
      </c>
      <c r="K42" s="2">
        <v>0</v>
      </c>
      <c r="L42" s="2">
        <v>0</v>
      </c>
      <c r="M42" s="2">
        <v>0</v>
      </c>
      <c r="N42" s="2">
        <f>SUM(B42:M42)</f>
        <v>36250</v>
      </c>
      <c r="O42" s="2"/>
      <c r="P42" s="38">
        <v>36280</v>
      </c>
      <c r="Q42" s="14">
        <f>N42-P42</f>
        <v>-30</v>
      </c>
      <c r="R42" s="14"/>
      <c r="S42" s="14"/>
      <c r="T42" s="14"/>
      <c r="U42" s="14"/>
      <c r="V42" s="14"/>
    </row>
    <row r="43" spans="1:22">
      <c r="A43" s="5">
        <v>1983</v>
      </c>
      <c r="B43" s="2">
        <v>0</v>
      </c>
      <c r="C43" s="2">
        <v>0</v>
      </c>
      <c r="D43" s="2">
        <v>0</v>
      </c>
      <c r="E43" s="2">
        <v>4130</v>
      </c>
      <c r="F43" s="2">
        <v>12770</v>
      </c>
      <c r="G43" s="2">
        <v>6550</v>
      </c>
      <c r="H43" s="2">
        <v>27200</v>
      </c>
      <c r="I43" s="2">
        <v>26850</v>
      </c>
      <c r="J43" s="2">
        <v>7770</v>
      </c>
      <c r="K43" s="2">
        <v>380</v>
      </c>
      <c r="L43" s="2">
        <v>0</v>
      </c>
      <c r="M43" s="2">
        <v>0</v>
      </c>
      <c r="N43" s="2">
        <f>SUM(B43:M43)</f>
        <v>85650</v>
      </c>
      <c r="O43" s="2"/>
      <c r="P43" s="38">
        <v>85650</v>
      </c>
      <c r="Q43" s="14">
        <f>N43-P43</f>
        <v>0</v>
      </c>
      <c r="R43" s="14"/>
      <c r="S43" s="14"/>
      <c r="T43" s="14"/>
      <c r="U43" s="14"/>
      <c r="V43" s="14"/>
    </row>
    <row r="44" spans="1:22">
      <c r="A44" s="5">
        <v>1984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4990</v>
      </c>
      <c r="H44" s="2">
        <v>26150</v>
      </c>
      <c r="I44" s="2">
        <v>28230</v>
      </c>
      <c r="J44" s="2">
        <v>7450</v>
      </c>
      <c r="K44" s="2">
        <v>6140</v>
      </c>
      <c r="L44" s="2">
        <v>212</v>
      </c>
      <c r="M44" s="2">
        <v>0</v>
      </c>
      <c r="N44" s="2">
        <f>SUM(B44:M44)</f>
        <v>73172</v>
      </c>
      <c r="O44" s="2"/>
      <c r="P44" s="38">
        <v>73170</v>
      </c>
      <c r="Q44" s="14">
        <f>N44-P44</f>
        <v>2</v>
      </c>
      <c r="R44" s="14"/>
      <c r="S44" s="14"/>
      <c r="T44" s="14"/>
      <c r="U44" s="14"/>
      <c r="V44" s="14"/>
    </row>
    <row r="45" spans="1:22">
      <c r="A45" s="5">
        <v>1985</v>
      </c>
      <c r="B45" s="2">
        <v>0</v>
      </c>
      <c r="C45" s="2">
        <v>0</v>
      </c>
      <c r="D45" s="2">
        <v>0</v>
      </c>
      <c r="E45" s="2">
        <v>0</v>
      </c>
      <c r="F45" s="2">
        <v>1640</v>
      </c>
      <c r="G45" s="2">
        <v>8050</v>
      </c>
      <c r="H45" s="2">
        <v>22860</v>
      </c>
      <c r="I45" s="2">
        <v>8720</v>
      </c>
      <c r="J45" s="2">
        <v>2280</v>
      </c>
      <c r="K45" s="2">
        <v>0</v>
      </c>
      <c r="L45" s="2">
        <v>0</v>
      </c>
      <c r="M45" s="2">
        <v>0</v>
      </c>
      <c r="N45" s="2">
        <f>SUM(B45:M45)</f>
        <v>43550</v>
      </c>
      <c r="O45" s="2"/>
      <c r="P45" s="38">
        <v>43550</v>
      </c>
      <c r="Q45" s="14">
        <f>N45-P45</f>
        <v>0</v>
      </c>
      <c r="R45" s="14"/>
      <c r="S45" s="14"/>
      <c r="T45" s="14"/>
      <c r="U45" s="14"/>
      <c r="V45" s="14"/>
    </row>
    <row r="46" spans="1:22">
      <c r="A46" s="5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38"/>
      <c r="Q46" s="14"/>
      <c r="R46" s="14"/>
      <c r="S46" s="14"/>
      <c r="T46" s="14"/>
      <c r="U46" s="14"/>
      <c r="V46" s="14"/>
    </row>
    <row r="47" spans="1:22">
      <c r="A47" s="5">
        <v>1986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11600</v>
      </c>
      <c r="H47" s="2">
        <v>24490</v>
      </c>
      <c r="I47" s="2">
        <v>16790</v>
      </c>
      <c r="J47" s="2">
        <v>559</v>
      </c>
      <c r="K47" s="2">
        <v>0</v>
      </c>
      <c r="L47" s="2">
        <v>0</v>
      </c>
      <c r="M47" s="2">
        <v>0</v>
      </c>
      <c r="N47" s="2">
        <f>SUM(B47:M47)</f>
        <v>53439</v>
      </c>
      <c r="O47" s="2"/>
      <c r="P47" s="38">
        <v>53440</v>
      </c>
      <c r="Q47" s="14">
        <f>N47-P47</f>
        <v>-1</v>
      </c>
      <c r="R47" s="14"/>
      <c r="S47" s="14"/>
      <c r="T47" s="14"/>
      <c r="U47" s="14"/>
      <c r="V47" s="14"/>
    </row>
    <row r="48" spans="1:22">
      <c r="A48" s="5">
        <v>1987</v>
      </c>
      <c r="B48" s="2">
        <v>0</v>
      </c>
      <c r="C48" s="2">
        <v>0</v>
      </c>
      <c r="D48" s="2">
        <v>0</v>
      </c>
      <c r="E48" s="2">
        <v>42</v>
      </c>
      <c r="F48" s="2">
        <v>2194</v>
      </c>
      <c r="G48" s="2">
        <v>10443</v>
      </c>
      <c r="H48" s="2">
        <v>17937</v>
      </c>
      <c r="I48" s="2">
        <v>12893</v>
      </c>
      <c r="J48" s="2">
        <v>1293</v>
      </c>
      <c r="K48" s="2">
        <v>0</v>
      </c>
      <c r="L48" s="2">
        <v>0</v>
      </c>
      <c r="M48" s="2">
        <v>0</v>
      </c>
      <c r="N48" s="2">
        <f>SUM(B48:M48)</f>
        <v>44802</v>
      </c>
      <c r="O48" s="2"/>
      <c r="P48" s="38">
        <v>44802</v>
      </c>
      <c r="Q48" s="14">
        <f>N48-P48</f>
        <v>0</v>
      </c>
      <c r="R48" s="14"/>
      <c r="S48" s="14"/>
      <c r="T48" s="14"/>
      <c r="U48" s="14"/>
      <c r="V48" s="14"/>
    </row>
    <row r="49" spans="1:22">
      <c r="A49" s="5">
        <v>1988</v>
      </c>
      <c r="B49" s="2">
        <v>0</v>
      </c>
      <c r="C49" s="2">
        <v>0</v>
      </c>
      <c r="D49" s="2">
        <v>0</v>
      </c>
      <c r="E49" s="2">
        <v>0</v>
      </c>
      <c r="F49" s="2">
        <v>1640</v>
      </c>
      <c r="G49" s="2">
        <v>21540</v>
      </c>
      <c r="H49" s="2">
        <v>31210</v>
      </c>
      <c r="I49" s="2">
        <v>16460</v>
      </c>
      <c r="J49" s="2">
        <v>6130</v>
      </c>
      <c r="K49" s="2">
        <v>2530</v>
      </c>
      <c r="L49" s="2">
        <v>63</v>
      </c>
      <c r="M49" s="2">
        <v>0</v>
      </c>
      <c r="N49" s="2">
        <f>SUM(B49:M49)</f>
        <v>79573</v>
      </c>
      <c r="O49" s="2"/>
      <c r="P49" s="38">
        <v>79580</v>
      </c>
      <c r="Q49" s="14">
        <f>N49-P49</f>
        <v>-7</v>
      </c>
      <c r="R49" s="14"/>
      <c r="S49" s="14"/>
      <c r="T49" s="14"/>
      <c r="U49" s="14"/>
      <c r="V49" s="14"/>
    </row>
    <row r="50" spans="1:22">
      <c r="A50" s="4">
        <v>1989</v>
      </c>
      <c r="B50" s="2">
        <v>0</v>
      </c>
      <c r="C50" s="2">
        <v>0</v>
      </c>
      <c r="D50" s="2">
        <v>0</v>
      </c>
      <c r="E50" s="2">
        <v>1260</v>
      </c>
      <c r="F50" s="2">
        <v>2280</v>
      </c>
      <c r="G50" s="2">
        <v>10280</v>
      </c>
      <c r="H50" s="2">
        <v>18540</v>
      </c>
      <c r="I50" s="2">
        <v>17690</v>
      </c>
      <c r="J50" s="2">
        <v>6210</v>
      </c>
      <c r="K50" s="2">
        <v>242</v>
      </c>
      <c r="L50" s="2">
        <v>0</v>
      </c>
      <c r="M50" s="2">
        <v>0</v>
      </c>
      <c r="N50" s="2">
        <f>SUM(B50:M50)</f>
        <v>56502</v>
      </c>
      <c r="O50" s="2"/>
      <c r="P50" s="38">
        <v>56500</v>
      </c>
      <c r="Q50" s="14">
        <f>N50-P50</f>
        <v>2</v>
      </c>
      <c r="R50" s="14"/>
      <c r="S50" s="14"/>
      <c r="T50" s="14"/>
      <c r="U50" s="14"/>
      <c r="V50" s="14"/>
    </row>
    <row r="51" spans="1:22">
      <c r="A51" s="5">
        <v>1990</v>
      </c>
      <c r="B51" s="2">
        <v>0</v>
      </c>
      <c r="C51" s="2">
        <v>1600</v>
      </c>
      <c r="D51" s="2">
        <v>4600</v>
      </c>
      <c r="E51" s="2">
        <v>0</v>
      </c>
      <c r="F51" s="2">
        <v>4750</v>
      </c>
      <c r="G51" s="2">
        <v>5220</v>
      </c>
      <c r="H51" s="2">
        <v>23090</v>
      </c>
      <c r="I51" s="2">
        <v>16240</v>
      </c>
      <c r="J51" s="2">
        <v>9560</v>
      </c>
      <c r="K51" s="2">
        <v>5140</v>
      </c>
      <c r="L51" s="2">
        <v>5130</v>
      </c>
      <c r="M51" s="2">
        <v>2780</v>
      </c>
      <c r="N51" s="2">
        <f>SUM(B51:M51)</f>
        <v>78110</v>
      </c>
      <c r="O51" s="2"/>
      <c r="P51" s="38">
        <v>78110</v>
      </c>
      <c r="Q51" s="14">
        <f>N51-P51</f>
        <v>0</v>
      </c>
      <c r="R51" s="14"/>
      <c r="S51" s="14"/>
      <c r="T51" s="14"/>
      <c r="U51" s="14"/>
      <c r="V51" s="14"/>
    </row>
    <row r="52" spans="1:22">
      <c r="A52" s="5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38"/>
      <c r="Q52" s="14"/>
      <c r="R52" s="14"/>
      <c r="S52" s="14"/>
      <c r="T52" s="14"/>
      <c r="U52" s="14"/>
      <c r="V52" s="14"/>
    </row>
    <row r="53" spans="1:22">
      <c r="A53" s="5">
        <v>1991</v>
      </c>
      <c r="B53" s="2">
        <v>0</v>
      </c>
      <c r="C53" s="2">
        <v>0</v>
      </c>
      <c r="D53" s="2">
        <v>4660</v>
      </c>
      <c r="E53" s="2">
        <v>5820</v>
      </c>
      <c r="F53" s="2">
        <v>5960</v>
      </c>
      <c r="G53" s="2">
        <v>6030</v>
      </c>
      <c r="H53" s="2">
        <v>12500</v>
      </c>
      <c r="I53" s="2">
        <v>10120</v>
      </c>
      <c r="J53" s="2">
        <v>2030</v>
      </c>
      <c r="K53" s="2">
        <v>2470</v>
      </c>
      <c r="L53" s="2">
        <v>3920</v>
      </c>
      <c r="M53" s="2">
        <v>4530</v>
      </c>
      <c r="N53" s="2">
        <f>SUM(B53:M53)</f>
        <v>58040</v>
      </c>
      <c r="O53" s="2"/>
      <c r="P53" s="38">
        <v>58050</v>
      </c>
      <c r="Q53" s="14">
        <f>N53-P53</f>
        <v>-10</v>
      </c>
      <c r="R53" s="14"/>
      <c r="S53" s="14"/>
      <c r="T53" s="14"/>
      <c r="U53" s="14"/>
      <c r="V53" s="14"/>
    </row>
    <row r="54" spans="1:22">
      <c r="A54" s="5">
        <v>1992</v>
      </c>
      <c r="B54" s="2">
        <v>5190</v>
      </c>
      <c r="C54" s="2">
        <v>4770</v>
      </c>
      <c r="D54" s="2">
        <v>5350</v>
      </c>
      <c r="E54" s="2">
        <v>5480</v>
      </c>
      <c r="F54" s="2">
        <v>3610</v>
      </c>
      <c r="G54" s="2">
        <v>4120</v>
      </c>
      <c r="H54" s="2">
        <v>6190</v>
      </c>
      <c r="I54" s="2">
        <v>4930</v>
      </c>
      <c r="J54" s="2">
        <v>411</v>
      </c>
      <c r="K54" s="2">
        <v>0</v>
      </c>
      <c r="L54" s="2">
        <v>0</v>
      </c>
      <c r="M54" s="2">
        <v>0</v>
      </c>
      <c r="N54" s="2">
        <f>SUM(B54:M54)</f>
        <v>40051</v>
      </c>
      <c r="O54" s="2"/>
      <c r="P54" s="38">
        <v>40040</v>
      </c>
      <c r="Q54" s="14">
        <f>N54-P54</f>
        <v>11</v>
      </c>
      <c r="R54" s="14"/>
      <c r="S54" s="14"/>
      <c r="T54" s="14"/>
      <c r="U54" s="14"/>
      <c r="V54" s="14"/>
    </row>
    <row r="55" spans="1:22">
      <c r="A55" s="5">
        <v>1993</v>
      </c>
      <c r="B55" s="2">
        <v>0</v>
      </c>
      <c r="C55" s="2">
        <v>0</v>
      </c>
      <c r="D55" s="2">
        <v>0</v>
      </c>
      <c r="E55" s="2">
        <v>294</v>
      </c>
      <c r="F55" s="2">
        <v>2440</v>
      </c>
      <c r="G55" s="2">
        <v>4210</v>
      </c>
      <c r="H55" s="2">
        <v>5710</v>
      </c>
      <c r="I55" s="2">
        <v>7320</v>
      </c>
      <c r="J55" s="2">
        <v>442</v>
      </c>
      <c r="K55" s="2">
        <v>0</v>
      </c>
      <c r="L55" s="2">
        <v>0</v>
      </c>
      <c r="M55" s="2">
        <v>0</v>
      </c>
      <c r="N55" s="2">
        <f>SUM(B55:M55)</f>
        <v>20416</v>
      </c>
      <c r="O55" s="2"/>
      <c r="P55" s="38">
        <v>20420</v>
      </c>
      <c r="Q55" s="14">
        <f>N55-P55</f>
        <v>-4</v>
      </c>
      <c r="R55" s="2"/>
      <c r="S55" s="14"/>
      <c r="T55" s="14"/>
      <c r="U55" s="14"/>
      <c r="V55" s="14"/>
    </row>
    <row r="56" spans="1:22">
      <c r="A56" s="5">
        <v>1994</v>
      </c>
      <c r="B56" s="2">
        <v>0</v>
      </c>
      <c r="C56" s="2">
        <v>0</v>
      </c>
      <c r="D56" s="2">
        <v>0</v>
      </c>
      <c r="E56" s="2">
        <v>0</v>
      </c>
      <c r="F56" s="2">
        <v>500</v>
      </c>
      <c r="G56" s="2">
        <v>12620</v>
      </c>
      <c r="H56" s="2">
        <v>15310</v>
      </c>
      <c r="I56" s="2">
        <v>16310</v>
      </c>
      <c r="J56" s="2">
        <v>483</v>
      </c>
      <c r="K56" s="2">
        <v>9</v>
      </c>
      <c r="L56" s="2">
        <v>0</v>
      </c>
      <c r="M56" s="2">
        <v>0</v>
      </c>
      <c r="N56" s="2">
        <f>SUM(B56:M56)</f>
        <v>45232</v>
      </c>
      <c r="O56" s="2"/>
      <c r="P56" s="38">
        <v>45240</v>
      </c>
      <c r="Q56" s="14">
        <f>N56-P56</f>
        <v>-8</v>
      </c>
      <c r="U56" s="14"/>
      <c r="V56" s="14"/>
    </row>
    <row r="57" spans="1:22">
      <c r="A57" s="5">
        <v>1995</v>
      </c>
      <c r="B57" s="2">
        <v>3980</v>
      </c>
      <c r="C57" s="2">
        <v>2300</v>
      </c>
      <c r="D57" s="2">
        <v>0</v>
      </c>
      <c r="E57" s="2">
        <v>0</v>
      </c>
      <c r="F57" s="2">
        <v>0</v>
      </c>
      <c r="G57" s="2">
        <v>2670</v>
      </c>
      <c r="H57" s="2">
        <v>20470</v>
      </c>
      <c r="I57" s="2">
        <v>21760</v>
      </c>
      <c r="J57" s="2">
        <v>12210</v>
      </c>
      <c r="K57" s="2">
        <v>2370</v>
      </c>
      <c r="L57" s="2">
        <v>0</v>
      </c>
      <c r="M57" s="2">
        <v>0</v>
      </c>
      <c r="N57" s="2">
        <f>SUM(B57:M57)</f>
        <v>65760</v>
      </c>
      <c r="O57" s="2"/>
      <c r="P57" s="38">
        <v>65750</v>
      </c>
      <c r="Q57" s="14">
        <f>N57-P57</f>
        <v>10</v>
      </c>
      <c r="U57" s="14"/>
      <c r="V57" s="14"/>
    </row>
    <row r="58" spans="1:22">
      <c r="A58" s="5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38"/>
      <c r="Q58" s="14"/>
      <c r="U58" s="14"/>
      <c r="V58" s="14"/>
    </row>
    <row r="59" spans="1:22">
      <c r="A59" s="5">
        <v>1996</v>
      </c>
      <c r="B59" s="2">
        <v>0</v>
      </c>
      <c r="C59" s="2">
        <v>0</v>
      </c>
      <c r="D59" s="2">
        <v>0</v>
      </c>
      <c r="E59" s="2">
        <v>1110</v>
      </c>
      <c r="F59" s="2">
        <v>6640</v>
      </c>
      <c r="G59" s="2">
        <v>10090</v>
      </c>
      <c r="H59" s="2">
        <v>23790</v>
      </c>
      <c r="I59" s="2">
        <v>20250</v>
      </c>
      <c r="J59" s="2">
        <v>3850</v>
      </c>
      <c r="K59" s="2">
        <v>0</v>
      </c>
      <c r="L59" s="2">
        <v>0</v>
      </c>
      <c r="M59" s="2">
        <v>0</v>
      </c>
      <c r="N59" s="2">
        <f>SUM(B59:M59)</f>
        <v>65730</v>
      </c>
      <c r="O59" s="2"/>
      <c r="P59" s="38">
        <v>67190</v>
      </c>
      <c r="Q59" s="14">
        <f>N59-P59</f>
        <v>-1460</v>
      </c>
      <c r="U59" s="14"/>
      <c r="V59" s="14"/>
    </row>
    <row r="60" spans="1:22" ht="15.75">
      <c r="A60" s="5">
        <v>1997</v>
      </c>
      <c r="B60" s="2">
        <v>0</v>
      </c>
      <c r="C60" s="2">
        <v>0</v>
      </c>
      <c r="D60" s="2">
        <v>0</v>
      </c>
      <c r="E60" s="2">
        <v>0</v>
      </c>
      <c r="F60" s="2">
        <v>3620</v>
      </c>
      <c r="G60" s="2">
        <v>8380</v>
      </c>
      <c r="H60" s="2">
        <v>21130</v>
      </c>
      <c r="I60" s="2">
        <v>15790</v>
      </c>
      <c r="J60" s="2">
        <v>4840</v>
      </c>
      <c r="K60" s="2">
        <v>4310</v>
      </c>
      <c r="L60" s="39">
        <v>0</v>
      </c>
      <c r="M60" s="2">
        <v>0</v>
      </c>
      <c r="N60" s="2">
        <f>SUM(B60:M60)</f>
        <v>58070</v>
      </c>
      <c r="O60" s="2"/>
      <c r="P60" s="40" t="s">
        <v>47</v>
      </c>
      <c r="Q60" s="14"/>
      <c r="R60" s="14"/>
      <c r="U60" s="14"/>
      <c r="V60" s="14"/>
    </row>
    <row r="61" spans="1:22">
      <c r="A61" s="5">
        <v>1998</v>
      </c>
      <c r="B61" s="2">
        <v>0</v>
      </c>
      <c r="C61" s="2">
        <v>0</v>
      </c>
      <c r="D61" s="39">
        <v>0</v>
      </c>
      <c r="E61" s="39">
        <v>0</v>
      </c>
      <c r="F61" s="2">
        <v>284</v>
      </c>
      <c r="G61" s="2">
        <v>12020</v>
      </c>
      <c r="H61" s="2">
        <v>22960</v>
      </c>
      <c r="I61" s="2">
        <v>15480</v>
      </c>
      <c r="J61" s="2">
        <v>4930</v>
      </c>
      <c r="K61" s="2">
        <v>0</v>
      </c>
      <c r="L61" s="2">
        <v>0</v>
      </c>
      <c r="M61" s="2">
        <v>0</v>
      </c>
      <c r="N61" s="2">
        <f>SUM(B61:M61)</f>
        <v>55674</v>
      </c>
      <c r="O61" s="2"/>
      <c r="P61" s="41"/>
      <c r="Q61" s="14"/>
      <c r="R61" s="14"/>
      <c r="S61" s="14"/>
      <c r="T61" s="14"/>
      <c r="U61" s="14"/>
      <c r="V61" s="14"/>
    </row>
    <row r="62" spans="1:22">
      <c r="A62" s="5">
        <v>1999</v>
      </c>
      <c r="B62" s="2">
        <v>0</v>
      </c>
      <c r="C62" s="2">
        <v>0</v>
      </c>
      <c r="D62" s="2">
        <v>0</v>
      </c>
      <c r="E62" s="2">
        <v>0</v>
      </c>
      <c r="F62" s="2">
        <v>378</v>
      </c>
      <c r="G62" s="2">
        <v>9019</v>
      </c>
      <c r="H62" s="2">
        <v>21973</v>
      </c>
      <c r="I62" s="2">
        <v>14097</v>
      </c>
      <c r="J62" s="2">
        <v>7391</v>
      </c>
      <c r="K62" s="2">
        <v>168</v>
      </c>
      <c r="L62" s="2">
        <v>0</v>
      </c>
      <c r="M62" s="2">
        <v>0</v>
      </c>
      <c r="N62" s="2">
        <f>SUM(B62:M62)</f>
        <v>53026</v>
      </c>
      <c r="O62" s="2"/>
      <c r="P62" s="42" t="s">
        <v>32</v>
      </c>
      <c r="Q62" s="43" t="s">
        <v>33</v>
      </c>
      <c r="R62" s="14" t="s">
        <v>35</v>
      </c>
      <c r="S62" s="14"/>
      <c r="T62" s="14"/>
      <c r="U62" s="14"/>
      <c r="V62" s="14"/>
    </row>
    <row r="63" spans="1:22" ht="15.75" thickBot="1">
      <c r="A63" s="5">
        <v>2000</v>
      </c>
      <c r="B63" s="2">
        <v>0</v>
      </c>
      <c r="C63" s="2">
        <v>1198</v>
      </c>
      <c r="D63" s="2">
        <v>11502</v>
      </c>
      <c r="E63" s="2">
        <v>6462</v>
      </c>
      <c r="F63" s="2">
        <v>4195</v>
      </c>
      <c r="G63" s="2">
        <v>17971</v>
      </c>
      <c r="H63" s="2">
        <v>28459</v>
      </c>
      <c r="I63" s="2">
        <v>23965</v>
      </c>
      <c r="J63" s="2">
        <v>4282</v>
      </c>
      <c r="K63" s="2">
        <v>3800</v>
      </c>
      <c r="L63" s="2">
        <v>4670</v>
      </c>
      <c r="M63" s="2">
        <v>4610</v>
      </c>
      <c r="N63" s="2">
        <f>SUM(B63:M63)</f>
        <v>111114</v>
      </c>
      <c r="O63" s="2"/>
      <c r="P63" s="38">
        <f>SUM(N8:N59)</f>
        <v>2362102</v>
      </c>
      <c r="Q63" s="1">
        <f>SUM(P8:P59)</f>
        <v>2363562</v>
      </c>
      <c r="R63" s="14">
        <f>SUM(Q8:Q57)</f>
        <v>0</v>
      </c>
      <c r="S63" s="14"/>
      <c r="T63" s="14"/>
      <c r="U63" s="14"/>
      <c r="V63" s="14"/>
    </row>
    <row r="64" spans="1:22" ht="16.5" thickTop="1">
      <c r="A64" s="5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19" t="s">
        <v>36</v>
      </c>
      <c r="Q64" s="20"/>
      <c r="R64" s="14"/>
      <c r="S64" s="14"/>
      <c r="T64" s="14"/>
      <c r="U64" s="14"/>
      <c r="V64" s="14"/>
    </row>
    <row r="65" spans="1:22">
      <c r="A65" s="5">
        <v>2001</v>
      </c>
      <c r="B65" s="2">
        <v>4633.4560000000001</v>
      </c>
      <c r="C65" s="2">
        <v>761.66399999999999</v>
      </c>
      <c r="D65" s="2">
        <v>0</v>
      </c>
      <c r="E65" s="2">
        <v>0</v>
      </c>
      <c r="F65" s="2">
        <v>0</v>
      </c>
      <c r="G65" s="2">
        <v>5575.6184999999996</v>
      </c>
      <c r="H65" s="2">
        <v>15998.911</v>
      </c>
      <c r="I65" s="2">
        <v>14945.672500000001</v>
      </c>
      <c r="J65" s="2">
        <v>8836.4925000000003</v>
      </c>
      <c r="K65" s="2">
        <v>5425</v>
      </c>
      <c r="L65" s="2">
        <v>0</v>
      </c>
      <c r="M65" s="2">
        <v>0</v>
      </c>
      <c r="N65" s="2">
        <f>SUM(B65:M65)</f>
        <v>56176.8145</v>
      </c>
      <c r="O65" s="2"/>
      <c r="Q65" s="2"/>
      <c r="R65" s="5" t="s">
        <v>48</v>
      </c>
      <c r="S65" s="14"/>
      <c r="T65" s="14"/>
      <c r="U65" s="14"/>
      <c r="V65" s="14"/>
    </row>
    <row r="66" spans="1:22">
      <c r="A66" s="5">
        <v>2002</v>
      </c>
      <c r="B66" s="2">
        <v>0</v>
      </c>
      <c r="C66" s="2">
        <v>0</v>
      </c>
      <c r="D66" s="2">
        <v>0</v>
      </c>
      <c r="E66" s="1">
        <v>3872</v>
      </c>
      <c r="F66" s="1">
        <v>6595</v>
      </c>
      <c r="G66" s="1">
        <v>6704</v>
      </c>
      <c r="H66" s="1">
        <v>23922</v>
      </c>
      <c r="I66" s="1">
        <v>15084</v>
      </c>
      <c r="J66" s="1">
        <v>3291</v>
      </c>
      <c r="K66" s="2">
        <v>4671</v>
      </c>
      <c r="L66" s="2">
        <v>4674</v>
      </c>
      <c r="M66" s="2">
        <v>4502</v>
      </c>
      <c r="N66" s="2">
        <f>SUM(B66:M66)</f>
        <v>73315</v>
      </c>
      <c r="O66" s="2"/>
      <c r="Q66" s="2"/>
      <c r="R66" s="5"/>
      <c r="S66" s="14"/>
      <c r="T66" s="14"/>
      <c r="U66" s="14"/>
      <c r="V66" s="14"/>
    </row>
    <row r="67" spans="1:22" ht="15.75">
      <c r="A67" s="5">
        <v>2003</v>
      </c>
      <c r="B67" s="2">
        <v>4271</v>
      </c>
      <c r="C67" s="2">
        <v>2163</v>
      </c>
      <c r="D67" s="2">
        <v>0</v>
      </c>
      <c r="E67" s="1">
        <v>4144</v>
      </c>
      <c r="F67" s="1">
        <v>5699</v>
      </c>
      <c r="G67" s="1">
        <v>4169</v>
      </c>
      <c r="H67" s="1">
        <v>12073</v>
      </c>
      <c r="I67" s="1">
        <v>8423</v>
      </c>
      <c r="J67" s="1">
        <v>2472</v>
      </c>
      <c r="K67" s="2">
        <v>2129</v>
      </c>
      <c r="L67" s="2">
        <v>2950</v>
      </c>
      <c r="M67" s="2">
        <v>3459</v>
      </c>
      <c r="N67" s="2">
        <f>SUM(B67:M67)</f>
        <v>51952</v>
      </c>
      <c r="O67" s="2"/>
      <c r="P67" s="55" t="s">
        <v>55</v>
      </c>
      <c r="Q67" s="2"/>
      <c r="R67" s="5"/>
      <c r="S67" s="14"/>
      <c r="T67" s="14"/>
      <c r="U67" s="14"/>
      <c r="V67" s="14"/>
    </row>
    <row r="68" spans="1:22" ht="15.75">
      <c r="A68" s="5">
        <v>2004</v>
      </c>
      <c r="B68" s="2">
        <v>3601</v>
      </c>
      <c r="C68" s="2">
        <v>1914</v>
      </c>
      <c r="D68" s="2">
        <v>1514</v>
      </c>
      <c r="E68" s="1">
        <v>4551</v>
      </c>
      <c r="F68" s="1">
        <v>3043</v>
      </c>
      <c r="G68" s="1">
        <v>1005</v>
      </c>
      <c r="H68" s="1">
        <v>1730</v>
      </c>
      <c r="I68" s="1">
        <v>35</v>
      </c>
      <c r="J68" s="1">
        <v>184</v>
      </c>
      <c r="K68" s="2">
        <v>2129</v>
      </c>
      <c r="L68" s="2">
        <v>2950</v>
      </c>
      <c r="M68" s="2">
        <v>2784</v>
      </c>
      <c r="N68" s="2">
        <f>SUM(B68:M68)</f>
        <v>25440</v>
      </c>
      <c r="O68" s="2"/>
      <c r="P68" s="56" t="s">
        <v>56</v>
      </c>
      <c r="Q68" s="2"/>
      <c r="R68" s="5"/>
      <c r="S68" s="14"/>
      <c r="T68" s="14"/>
      <c r="U68" s="14"/>
      <c r="V68" s="14"/>
    </row>
    <row r="69" spans="1:22">
      <c r="A69" s="5">
        <v>2005</v>
      </c>
      <c r="B69" s="2">
        <v>2747</v>
      </c>
      <c r="C69" s="2">
        <v>4265</v>
      </c>
      <c r="D69" s="2">
        <v>4926</v>
      </c>
      <c r="E69" s="1">
        <v>6557</v>
      </c>
      <c r="F69" s="1">
        <v>4608</v>
      </c>
      <c r="G69" s="1">
        <v>5764</v>
      </c>
      <c r="H69" s="1">
        <v>893</v>
      </c>
      <c r="I69" s="1">
        <v>2118</v>
      </c>
      <c r="J69" s="1">
        <v>1375</v>
      </c>
      <c r="K69" s="2">
        <v>1843</v>
      </c>
      <c r="L69" s="2">
        <v>2416</v>
      </c>
      <c r="M69" s="2">
        <v>2574</v>
      </c>
      <c r="N69" s="2">
        <f>SUM(B69:M69)</f>
        <v>40086</v>
      </c>
      <c r="O69" s="2"/>
      <c r="P69" s="56"/>
      <c r="Q69" s="2"/>
      <c r="R69" s="5"/>
      <c r="S69" s="14"/>
      <c r="T69" s="14"/>
      <c r="U69" s="14"/>
      <c r="V69" s="14"/>
    </row>
    <row r="70" spans="1:22">
      <c r="A70" s="5"/>
      <c r="B70" s="2"/>
      <c r="C70" s="2"/>
      <c r="D70" s="2"/>
      <c r="E70" s="1"/>
      <c r="F70" s="1"/>
      <c r="G70" s="1"/>
      <c r="H70" s="1"/>
      <c r="I70" s="1"/>
      <c r="J70" s="1"/>
      <c r="K70" s="2"/>
      <c r="L70" s="2"/>
      <c r="M70" s="2"/>
      <c r="N70" s="2"/>
      <c r="O70" s="2"/>
      <c r="P70" s="56"/>
      <c r="Q70" s="2"/>
      <c r="R70" s="5"/>
      <c r="S70" s="14"/>
      <c r="T70" s="14"/>
      <c r="U70" s="14"/>
      <c r="V70" s="14"/>
    </row>
    <row r="71" spans="1:22">
      <c r="A71" s="5">
        <v>2006</v>
      </c>
      <c r="B71" s="2">
        <v>3383.8510000000001</v>
      </c>
      <c r="C71" s="2">
        <v>2818.5535</v>
      </c>
      <c r="D71" s="2">
        <v>3838.0725000000002</v>
      </c>
      <c r="E71" s="1">
        <v>4377.5844999999999</v>
      </c>
      <c r="F71" s="1">
        <v>2748.1392500000002</v>
      </c>
      <c r="G71" s="1">
        <v>3741.6744000000003</v>
      </c>
      <c r="H71" s="1">
        <v>7969.7030000000004</v>
      </c>
      <c r="I71" s="1">
        <v>1148.4465</v>
      </c>
      <c r="J71" s="1">
        <v>1263.4895000000001</v>
      </c>
      <c r="K71" s="2">
        <v>1800</v>
      </c>
      <c r="L71" s="2">
        <v>2630</v>
      </c>
      <c r="M71" s="2">
        <v>2950</v>
      </c>
      <c r="N71" s="2">
        <f>SUM(B71:M71)</f>
        <v>38669.514150000003</v>
      </c>
      <c r="O71" s="2"/>
      <c r="P71" s="56"/>
      <c r="Q71" s="2"/>
      <c r="R71" s="5"/>
      <c r="S71" s="14"/>
      <c r="T71" s="14"/>
      <c r="U71" s="14"/>
      <c r="V71" s="14"/>
    </row>
    <row r="72" spans="1:22">
      <c r="A72" s="5">
        <v>2007</v>
      </c>
      <c r="B72" s="2">
        <v>2727.3125</v>
      </c>
      <c r="C72" s="2">
        <v>5057.9250000000002</v>
      </c>
      <c r="D72" s="2">
        <v>4454.9409999999998</v>
      </c>
      <c r="E72" s="1">
        <v>4909.1625000000004</v>
      </c>
      <c r="F72" s="1">
        <v>5649.0079999999998</v>
      </c>
      <c r="G72" s="1">
        <v>5379.2520000000004</v>
      </c>
      <c r="H72" s="1">
        <v>12254.063</v>
      </c>
      <c r="I72" s="1">
        <v>11216.692500000001</v>
      </c>
      <c r="J72" s="1">
        <v>4036.4225000000001</v>
      </c>
      <c r="K72" s="2">
        <v>456</v>
      </c>
      <c r="L72" s="2">
        <v>0</v>
      </c>
      <c r="M72" s="2">
        <v>0</v>
      </c>
      <c r="N72" s="2">
        <f>SUM(B72:M72)</f>
        <v>56140.77900000001</v>
      </c>
      <c r="O72" s="2"/>
      <c r="P72" s="56"/>
      <c r="Q72" s="2"/>
      <c r="R72" s="5"/>
      <c r="S72" s="14"/>
      <c r="T72" s="14"/>
      <c r="U72" s="14"/>
      <c r="V72" s="14"/>
    </row>
    <row r="73" spans="1:22">
      <c r="A73" s="5">
        <v>2008</v>
      </c>
      <c r="B73" s="2">
        <v>0</v>
      </c>
      <c r="C73" s="2">
        <v>0</v>
      </c>
      <c r="D73" s="2">
        <v>0</v>
      </c>
      <c r="E73" s="1">
        <v>0</v>
      </c>
      <c r="F73" s="1">
        <v>0</v>
      </c>
      <c r="G73" s="1">
        <v>4505</v>
      </c>
      <c r="H73" s="1">
        <v>11408</v>
      </c>
      <c r="I73" s="1">
        <v>8220</v>
      </c>
      <c r="J73" s="1">
        <v>1164</v>
      </c>
      <c r="K73" s="2">
        <v>0</v>
      </c>
      <c r="L73" s="2">
        <v>0</v>
      </c>
      <c r="M73" s="2">
        <v>0</v>
      </c>
      <c r="N73" s="2">
        <f>SUM(B73:M73)</f>
        <v>25297</v>
      </c>
      <c r="O73" s="2"/>
      <c r="P73" s="56"/>
      <c r="Q73" s="2"/>
      <c r="R73" s="5"/>
      <c r="S73" s="14"/>
      <c r="T73" s="14"/>
      <c r="U73" s="14"/>
      <c r="V73" s="14"/>
    </row>
    <row r="74" spans="1:22">
      <c r="A74" s="5">
        <v>2009</v>
      </c>
      <c r="B74" s="2">
        <v>0</v>
      </c>
      <c r="C74" s="2">
        <v>0</v>
      </c>
      <c r="D74" s="2">
        <v>0</v>
      </c>
      <c r="E74" s="1">
        <v>0</v>
      </c>
      <c r="F74" s="1">
        <v>1752</v>
      </c>
      <c r="G74" s="1">
        <v>9250</v>
      </c>
      <c r="H74" s="1">
        <v>11527</v>
      </c>
      <c r="I74" s="1">
        <v>10714</v>
      </c>
      <c r="J74" s="1">
        <v>4542</v>
      </c>
      <c r="K74" s="2">
        <v>4368</v>
      </c>
      <c r="L74" s="2">
        <v>539</v>
      </c>
      <c r="M74" s="2">
        <v>0</v>
      </c>
      <c r="N74" s="2">
        <f>SUM(B74:M74)</f>
        <v>42692</v>
      </c>
      <c r="O74" s="2"/>
      <c r="P74" s="56"/>
      <c r="Q74" s="2"/>
      <c r="R74" s="5"/>
      <c r="S74" s="14"/>
      <c r="T74" s="14"/>
      <c r="U74" s="14"/>
      <c r="V74" s="14"/>
    </row>
    <row r="75" spans="1:22">
      <c r="A75" s="5">
        <v>2010</v>
      </c>
      <c r="B75" s="2">
        <v>0</v>
      </c>
      <c r="C75" s="2">
        <v>0</v>
      </c>
      <c r="D75" s="2">
        <v>0</v>
      </c>
      <c r="E75" s="1">
        <v>0</v>
      </c>
      <c r="F75" s="1">
        <v>0</v>
      </c>
      <c r="G75" s="1">
        <v>2275</v>
      </c>
      <c r="H75" s="1">
        <v>12405</v>
      </c>
      <c r="I75" s="1">
        <v>15059</v>
      </c>
      <c r="J75" s="1">
        <v>8997</v>
      </c>
      <c r="K75" s="2">
        <v>0</v>
      </c>
      <c r="L75" s="2">
        <v>0</v>
      </c>
      <c r="M75" s="2">
        <v>0</v>
      </c>
      <c r="N75" s="2">
        <f>SUM(B75:M75)</f>
        <v>38736</v>
      </c>
      <c r="O75" s="2"/>
      <c r="P75" s="56"/>
      <c r="Q75" s="2"/>
      <c r="R75" s="5"/>
      <c r="S75" s="14"/>
      <c r="T75" s="14"/>
      <c r="U75" s="14"/>
      <c r="V75" s="14"/>
    </row>
    <row r="76" spans="1:22">
      <c r="A76" s="5"/>
      <c r="B76" s="2"/>
      <c r="C76" s="2"/>
      <c r="D76" s="2"/>
      <c r="E76" s="1"/>
      <c r="F76" s="1"/>
      <c r="G76" s="1"/>
      <c r="H76" s="1"/>
      <c r="I76" s="1"/>
      <c r="J76" s="1"/>
      <c r="K76" s="2"/>
      <c r="L76" s="2"/>
      <c r="M76" s="2"/>
      <c r="N76" s="2"/>
      <c r="O76" s="2"/>
      <c r="P76" s="56"/>
      <c r="Q76" s="2"/>
      <c r="R76" s="5"/>
      <c r="S76" s="14"/>
      <c r="T76" s="14"/>
      <c r="U76" s="14"/>
      <c r="V76" s="14"/>
    </row>
    <row r="77" spans="1:22">
      <c r="A77" s="5">
        <v>2011</v>
      </c>
      <c r="B77" s="2">
        <v>0</v>
      </c>
      <c r="C77" s="2">
        <v>0</v>
      </c>
      <c r="D77" s="2">
        <v>0</v>
      </c>
      <c r="E77" s="1">
        <v>0</v>
      </c>
      <c r="F77" s="1">
        <v>4100</v>
      </c>
      <c r="G77" s="1">
        <v>5600</v>
      </c>
      <c r="H77" s="1">
        <v>11310</v>
      </c>
      <c r="I77" s="1">
        <v>7000</v>
      </c>
      <c r="J77" s="1">
        <v>3240</v>
      </c>
      <c r="K77" s="2">
        <v>0</v>
      </c>
      <c r="L77" s="2">
        <v>0</v>
      </c>
      <c r="M77" s="2">
        <v>0</v>
      </c>
      <c r="N77" s="2">
        <f>SUM(B77:M77)</f>
        <v>31250</v>
      </c>
      <c r="O77" s="2"/>
      <c r="P77" s="56"/>
      <c r="Q77" s="2"/>
      <c r="R77" s="5"/>
      <c r="S77" s="14"/>
      <c r="T77" s="14"/>
      <c r="U77" s="14"/>
      <c r="V77" s="14"/>
    </row>
    <row r="78" spans="1:22">
      <c r="A78" s="5">
        <v>2012</v>
      </c>
      <c r="B78" s="2">
        <v>0</v>
      </c>
      <c r="C78" s="2">
        <v>0</v>
      </c>
      <c r="D78" s="2">
        <v>0</v>
      </c>
      <c r="E78" s="1">
        <v>0</v>
      </c>
      <c r="F78" s="1">
        <v>3176</v>
      </c>
      <c r="G78" s="1">
        <v>11730</v>
      </c>
      <c r="H78" s="1">
        <v>17877</v>
      </c>
      <c r="I78" s="1">
        <v>17980</v>
      </c>
      <c r="J78" s="1">
        <v>3080</v>
      </c>
      <c r="K78" s="2">
        <v>2783</v>
      </c>
      <c r="L78" s="2">
        <v>3463</v>
      </c>
      <c r="M78" s="2">
        <v>3687</v>
      </c>
      <c r="N78" s="2">
        <f>SUM(B78:M78)</f>
        <v>63776</v>
      </c>
      <c r="O78" s="2"/>
      <c r="P78" s="56"/>
      <c r="Q78" s="2"/>
      <c r="R78" s="5"/>
      <c r="S78" s="14"/>
      <c r="T78" s="14"/>
      <c r="U78" s="14"/>
      <c r="V78" s="14"/>
    </row>
    <row r="79" spans="1:22">
      <c r="A79" s="5">
        <v>2013</v>
      </c>
      <c r="B79" s="2">
        <v>3709</v>
      </c>
      <c r="C79" s="2">
        <v>4556</v>
      </c>
      <c r="D79" s="2">
        <v>5322</v>
      </c>
      <c r="E79" s="1">
        <v>2021</v>
      </c>
      <c r="F79" s="1">
        <v>5254</v>
      </c>
      <c r="G79" s="1">
        <v>7043</v>
      </c>
      <c r="H79" s="1">
        <v>12799</v>
      </c>
      <c r="I79" s="1">
        <v>7059</v>
      </c>
      <c r="J79" s="1">
        <v>4349</v>
      </c>
      <c r="K79" s="2">
        <v>479</v>
      </c>
      <c r="L79" s="2">
        <v>1118</v>
      </c>
      <c r="M79" s="2">
        <v>10930</v>
      </c>
      <c r="N79" s="2">
        <f>SUM(B79:M79)</f>
        <v>64639</v>
      </c>
      <c r="O79" s="2"/>
      <c r="P79" s="56" t="s">
        <v>59</v>
      </c>
      <c r="Q79" s="2"/>
      <c r="R79" s="5"/>
      <c r="S79" s="14"/>
      <c r="T79" s="14"/>
      <c r="U79" s="14"/>
      <c r="V79" s="14"/>
    </row>
    <row r="80" spans="1:22">
      <c r="A80" s="5"/>
      <c r="B80" s="2"/>
      <c r="C80" s="2"/>
      <c r="D80" s="2"/>
      <c r="E80" s="1"/>
      <c r="F80" s="1"/>
      <c r="G80" s="1"/>
      <c r="H80" s="1"/>
      <c r="I80" s="1"/>
      <c r="J80" s="1"/>
      <c r="K80" s="2"/>
      <c r="L80" s="2"/>
      <c r="M80" s="2"/>
      <c r="N80" s="2"/>
      <c r="O80" s="2"/>
      <c r="P80" s="56"/>
      <c r="Q80" s="2"/>
      <c r="R80" s="5"/>
      <c r="S80" s="14"/>
      <c r="T80" s="14"/>
      <c r="U80" s="14"/>
      <c r="V80" s="14"/>
    </row>
    <row r="81" spans="1:22" ht="16.5" thickBot="1">
      <c r="A81" s="11" t="s">
        <v>1</v>
      </c>
      <c r="B81" s="12">
        <f t="shared" ref="B81:N81" si="0">SUM(B8:B79)</f>
        <v>34242.619500000001</v>
      </c>
      <c r="C81" s="12">
        <f t="shared" si="0"/>
        <v>31404.142499999998</v>
      </c>
      <c r="D81" s="12">
        <f t="shared" si="0"/>
        <v>48731.013500000001</v>
      </c>
      <c r="E81" s="12">
        <f t="shared" si="0"/>
        <v>66715.747000000003</v>
      </c>
      <c r="F81" s="12">
        <f t="shared" si="0"/>
        <v>188690.14725000001</v>
      </c>
      <c r="G81" s="12">
        <f t="shared" si="0"/>
        <v>391104.54489999998</v>
      </c>
      <c r="H81" s="12">
        <f t="shared" si="0"/>
        <v>1145795.6770000001</v>
      </c>
      <c r="I81" s="12">
        <f t="shared" si="0"/>
        <v>914077.81149999995</v>
      </c>
      <c r="J81" s="12">
        <f t="shared" si="0"/>
        <v>224000.40449999998</v>
      </c>
      <c r="K81" s="12">
        <f t="shared" si="0"/>
        <v>109179</v>
      </c>
      <c r="L81" s="12">
        <f t="shared" si="0"/>
        <v>51278</v>
      </c>
      <c r="M81" s="12">
        <f t="shared" si="0"/>
        <v>42937</v>
      </c>
      <c r="N81" s="12">
        <f t="shared" si="0"/>
        <v>3248156.1076500001</v>
      </c>
      <c r="O81" s="12"/>
      <c r="P81" s="7"/>
      <c r="Q81" s="14"/>
      <c r="S81" s="14"/>
      <c r="T81" s="14"/>
      <c r="U81" s="14"/>
      <c r="V81" s="14"/>
    </row>
    <row r="82" spans="1:22" ht="16.5" thickTop="1" thickBot="1">
      <c r="A82" s="17" t="s">
        <v>2</v>
      </c>
      <c r="B82" s="18">
        <f t="shared" ref="B82:N82" si="1">AVERAGE(B8:B79)</f>
        <v>580.38338135593222</v>
      </c>
      <c r="C82" s="18">
        <f t="shared" si="1"/>
        <v>532.27360169491521</v>
      </c>
      <c r="D82" s="18">
        <f t="shared" si="1"/>
        <v>825.94938135593225</v>
      </c>
      <c r="E82" s="18">
        <f t="shared" si="1"/>
        <v>1130.7753728813559</v>
      </c>
      <c r="F82" s="18">
        <f t="shared" si="1"/>
        <v>3198.1380889830511</v>
      </c>
      <c r="G82" s="18">
        <f t="shared" si="1"/>
        <v>6628.8905915254236</v>
      </c>
      <c r="H82" s="18">
        <f t="shared" si="1"/>
        <v>19420.265711864409</v>
      </c>
      <c r="I82" s="18">
        <f t="shared" si="1"/>
        <v>15492.844262711864</v>
      </c>
      <c r="J82" s="18">
        <f t="shared" si="1"/>
        <v>3796.6170254237286</v>
      </c>
      <c r="K82" s="18">
        <f t="shared" si="1"/>
        <v>1819.65</v>
      </c>
      <c r="L82" s="18">
        <f t="shared" si="1"/>
        <v>854.63333333333333</v>
      </c>
      <c r="M82" s="18">
        <f t="shared" si="1"/>
        <v>715.61666666666667</v>
      </c>
      <c r="N82" s="18">
        <f t="shared" si="1"/>
        <v>54135.935127500001</v>
      </c>
      <c r="O82" s="18"/>
      <c r="Q82" s="14" t="s">
        <v>52</v>
      </c>
      <c r="S82" s="14"/>
      <c r="T82" s="14"/>
      <c r="U82" s="14"/>
      <c r="V82" s="14"/>
    </row>
    <row r="83" spans="1:22" ht="15.75" thickTop="1">
      <c r="A83" s="20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Q83" s="14">
        <v>17</v>
      </c>
      <c r="R83" t="s">
        <v>49</v>
      </c>
      <c r="S83" s="14"/>
      <c r="T83" s="14"/>
      <c r="U83" s="14"/>
      <c r="V83" s="14"/>
    </row>
    <row r="84" spans="1:22" ht="15.75">
      <c r="A84" s="14" t="s">
        <v>37</v>
      </c>
      <c r="B84" s="14"/>
      <c r="C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7"/>
      <c r="Q84" s="14">
        <v>15</v>
      </c>
      <c r="R84" s="14" t="s">
        <v>50</v>
      </c>
      <c r="S84" s="14"/>
      <c r="T84" s="14"/>
      <c r="U84" s="14"/>
      <c r="V84" s="14"/>
    </row>
    <row r="85" spans="1:22">
      <c r="A85" s="5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5"/>
      <c r="Q85" s="14">
        <v>123</v>
      </c>
      <c r="R85" s="14" t="s">
        <v>51</v>
      </c>
      <c r="S85" s="14"/>
      <c r="T85" s="14"/>
      <c r="U85" s="14"/>
      <c r="V85" s="14"/>
    </row>
    <row r="86" spans="1:22" ht="15.75">
      <c r="A86" s="58" t="s">
        <v>58</v>
      </c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5" t="s">
        <v>53</v>
      </c>
      <c r="Q86" s="14"/>
      <c r="R86" s="14"/>
      <c r="S86" s="14"/>
      <c r="T86" s="14"/>
      <c r="U86" s="14"/>
      <c r="V86" s="14"/>
    </row>
    <row r="87" spans="1:22" ht="15.75">
      <c r="A87" s="5"/>
      <c r="B87" s="5"/>
      <c r="C87" s="5"/>
      <c r="D87" s="5"/>
      <c r="E87" s="5"/>
      <c r="F87" s="5"/>
      <c r="G87" s="5"/>
      <c r="H87" s="7"/>
      <c r="I87" s="5"/>
      <c r="J87" s="5"/>
      <c r="K87" s="5"/>
      <c r="L87" s="5"/>
      <c r="M87" s="5"/>
      <c r="N87" s="5"/>
      <c r="O87" s="5"/>
      <c r="P87" s="14"/>
      <c r="Q87" s="14"/>
      <c r="R87" s="14"/>
      <c r="S87" s="14"/>
      <c r="T87" s="14"/>
      <c r="U87" s="14"/>
      <c r="V87" s="14"/>
    </row>
    <row r="88" spans="1:22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</row>
    <row r="89" spans="1:22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</row>
    <row r="90" spans="1:22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</row>
    <row r="91" spans="1:22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</row>
    <row r="92" spans="1:22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</row>
    <row r="93" spans="1:22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</row>
    <row r="94" spans="1:22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</row>
    <row r="95" spans="1:22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</row>
    <row r="96" spans="1:22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</row>
    <row r="97" spans="1:22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</row>
    <row r="98" spans="1:22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</row>
    <row r="99" spans="1:22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</row>
    <row r="100" spans="1:22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</row>
    <row r="101" spans="1:22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</row>
    <row r="102" spans="1:22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</row>
    <row r="103" spans="1:22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</row>
    <row r="104" spans="1:22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</row>
    <row r="105" spans="1:22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</row>
    <row r="106" spans="1:22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</row>
    <row r="107" spans="1:22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</row>
    <row r="108" spans="1:22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</row>
    <row r="109" spans="1:22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</row>
    <row r="110" spans="1:22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</row>
    <row r="111" spans="1:22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</row>
    <row r="112" spans="1:22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</row>
    <row r="113" spans="1:22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</row>
    <row r="114" spans="1:22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</row>
    <row r="115" spans="1:22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</row>
    <row r="116" spans="1:22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</row>
    <row r="117" spans="1:22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</row>
    <row r="118" spans="1:22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</row>
    <row r="119" spans="1:22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</row>
    <row r="120" spans="1:22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</row>
    <row r="121" spans="1:22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</row>
    <row r="122" spans="1:22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</row>
    <row r="123" spans="1:22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</row>
    <row r="124" spans="1:22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</row>
    <row r="125" spans="1:22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</row>
    <row r="126" spans="1:22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</row>
    <row r="127" spans="1:22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</row>
    <row r="128" spans="1:22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</row>
    <row r="129" spans="1:22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</row>
    <row r="130" spans="1:22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</row>
    <row r="131" spans="1:22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</row>
    <row r="132" spans="1:22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</row>
    <row r="133" spans="1:22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</row>
    <row r="134" spans="1:22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</row>
    <row r="135" spans="1:22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</row>
    <row r="136" spans="1:22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</row>
    <row r="137" spans="1:22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</row>
    <row r="138" spans="1:22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</row>
    <row r="139" spans="1:22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</row>
    <row r="140" spans="1:22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</row>
    <row r="141" spans="1:22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</row>
    <row r="142" spans="1:22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</row>
    <row r="143" spans="1:22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</row>
    <row r="144" spans="1:22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</row>
    <row r="145" spans="1:22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</row>
    <row r="146" spans="1:22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</row>
    <row r="147" spans="1:22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</row>
    <row r="148" spans="1:22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</row>
    <row r="149" spans="1:22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</row>
    <row r="150" spans="1:22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</row>
    <row r="151" spans="1:22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</row>
    <row r="152" spans="1:22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</row>
    <row r="153" spans="1:22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</row>
    <row r="154" spans="1:22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</row>
    <row r="155" spans="1:22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</row>
    <row r="156" spans="1:22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</row>
    <row r="157" spans="1:22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</row>
    <row r="158" spans="1:22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</row>
    <row r="159" spans="1:22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</row>
    <row r="160" spans="1:22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</row>
    <row r="161" spans="1:22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</row>
    <row r="162" spans="1:22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</row>
    <row r="163" spans="1:22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</row>
    <row r="164" spans="1:22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</row>
    <row r="165" spans="1:22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</row>
    <row r="166" spans="1:22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</row>
    <row r="167" spans="1:22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</row>
    <row r="168" spans="1:22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</row>
    <row r="169" spans="1:22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</row>
    <row r="170" spans="1:22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</row>
    <row r="171" spans="1:22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</row>
    <row r="172" spans="1:22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</row>
    <row r="173" spans="1:22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</row>
    <row r="174" spans="1:22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</row>
    <row r="175" spans="1:22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</row>
    <row r="176" spans="1:22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</row>
    <row r="177" spans="1:22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</row>
    <row r="178" spans="1:22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</row>
    <row r="179" spans="1:22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</row>
    <row r="180" spans="1:22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</row>
    <row r="181" spans="1:22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</row>
    <row r="182" spans="1:22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</row>
    <row r="183" spans="1:22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</row>
    <row r="184" spans="1:22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</row>
    <row r="185" spans="1:22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</row>
    <row r="186" spans="1:22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</row>
    <row r="187" spans="1:22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</row>
    <row r="188" spans="1:22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</row>
    <row r="189" spans="1:22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</row>
    <row r="190" spans="1:22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</row>
    <row r="191" spans="1:22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</row>
    <row r="192" spans="1:22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</row>
    <row r="193" spans="1:22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</row>
    <row r="194" spans="1:22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</row>
    <row r="195" spans="1:22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</row>
    <row r="196" spans="1:22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</row>
    <row r="197" spans="1:22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</row>
    <row r="198" spans="1:22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</row>
    <row r="199" spans="1:22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</row>
    <row r="200" spans="1:22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</row>
    <row r="201" spans="1:22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</row>
    <row r="202" spans="1:22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</row>
    <row r="203" spans="1:22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</row>
    <row r="204" spans="1:22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</row>
    <row r="205" spans="1:22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</row>
    <row r="206" spans="1:22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</row>
    <row r="207" spans="1:22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</row>
    <row r="208" spans="1:22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</row>
    <row r="209" spans="1:22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</row>
    <row r="210" spans="1:22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</row>
    <row r="211" spans="1:22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</row>
    <row r="212" spans="1:22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</row>
    <row r="213" spans="1:22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</row>
    <row r="214" spans="1:22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</row>
    <row r="215" spans="1:22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</row>
    <row r="216" spans="1:22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</row>
    <row r="217" spans="1:22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</row>
    <row r="218" spans="1:22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</row>
    <row r="219" spans="1:22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</row>
    <row r="220" spans="1:22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</row>
    <row r="221" spans="1:22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</row>
    <row r="222" spans="1:22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</row>
    <row r="223" spans="1:22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</row>
    <row r="224" spans="1:22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</row>
    <row r="225" spans="1:22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</row>
    <row r="226" spans="1:22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</row>
    <row r="227" spans="1:22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</row>
    <row r="228" spans="1:22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</row>
    <row r="229" spans="1:22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</row>
    <row r="230" spans="1:22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</row>
    <row r="231" spans="1:22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</row>
    <row r="232" spans="1:22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</row>
    <row r="233" spans="1:22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</row>
    <row r="234" spans="1:22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</row>
    <row r="235" spans="1:22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</row>
    <row r="236" spans="1:22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</row>
    <row r="237" spans="1:22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</row>
    <row r="238" spans="1:22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</row>
    <row r="239" spans="1:22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</row>
    <row r="240" spans="1:22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</row>
    <row r="241" spans="1:22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</row>
    <row r="242" spans="1:22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</row>
    <row r="243" spans="1:22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</row>
    <row r="244" spans="1:22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</row>
    <row r="245" spans="1:22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</row>
    <row r="246" spans="1:22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</row>
    <row r="247" spans="1:22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</row>
    <row r="248" spans="1:22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</row>
    <row r="249" spans="1:22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</row>
    <row r="250" spans="1:22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</row>
    <row r="251" spans="1:22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</row>
    <row r="252" spans="1:22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</row>
    <row r="253" spans="1:22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</row>
    <row r="254" spans="1:22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</row>
    <row r="255" spans="1:22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</row>
    <row r="256" spans="1:22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</row>
    <row r="257" spans="1:22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</row>
    <row r="258" spans="1:22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</row>
    <row r="259" spans="1:22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</row>
    <row r="260" spans="1:22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</row>
    <row r="261" spans="1:22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</row>
    <row r="262" spans="1:22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</row>
    <row r="263" spans="1:22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</row>
    <row r="264" spans="1:22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</row>
    <row r="265" spans="1:22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</row>
    <row r="266" spans="1:22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</row>
    <row r="267" spans="1:22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</row>
    <row r="268" spans="1:22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</row>
    <row r="269" spans="1:22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</row>
    <row r="270" spans="1:22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</row>
    <row r="271" spans="1:22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</row>
    <row r="272" spans="1:22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</row>
    <row r="273" spans="1:22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</row>
    <row r="274" spans="1:22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</row>
    <row r="275" spans="1:22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</row>
    <row r="276" spans="1:22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</row>
    <row r="277" spans="1:22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</row>
    <row r="278" spans="1:22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</row>
    <row r="279" spans="1:22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</row>
    <row r="280" spans="1:22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</row>
    <row r="281" spans="1:22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</row>
    <row r="282" spans="1:22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</row>
    <row r="283" spans="1:22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</row>
    <row r="284" spans="1:22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</row>
    <row r="285" spans="1:22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</row>
    <row r="286" spans="1:22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</row>
    <row r="287" spans="1:22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</row>
    <row r="288" spans="1:22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</row>
    <row r="289" spans="1:22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</row>
    <row r="290" spans="1:22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</row>
    <row r="291" spans="1:22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</row>
    <row r="292" spans="1:22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</row>
    <row r="293" spans="1:22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</row>
    <row r="294" spans="1:22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</row>
    <row r="295" spans="1:22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</row>
    <row r="296" spans="1:22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</row>
    <row r="297" spans="1:22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</row>
    <row r="298" spans="1:22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</row>
    <row r="299" spans="1:22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</row>
    <row r="300" spans="1:22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</row>
    <row r="301" spans="1:22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</row>
    <row r="302" spans="1:22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</row>
    <row r="303" spans="1:22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</row>
    <row r="304" spans="1:22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</row>
    <row r="305" spans="1:22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</row>
    <row r="306" spans="1:22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</row>
    <row r="307" spans="1:22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</row>
    <row r="308" spans="1:22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</row>
    <row r="309" spans="1:22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</row>
    <row r="310" spans="1:22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</row>
    <row r="311" spans="1:22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</row>
    <row r="312" spans="1:22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</row>
    <row r="313" spans="1:22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</row>
    <row r="314" spans="1:22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</row>
    <row r="315" spans="1:22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</row>
    <row r="316" spans="1:22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</row>
    <row r="317" spans="1:22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</row>
    <row r="318" spans="1:22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</row>
    <row r="319" spans="1:22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</row>
    <row r="320" spans="1:22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</row>
    <row r="321" spans="1:22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</row>
    <row r="322" spans="1:22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</row>
    <row r="323" spans="1:22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</row>
    <row r="324" spans="1:22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</row>
    <row r="325" spans="1:22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</row>
    <row r="326" spans="1:22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</row>
    <row r="327" spans="1:22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</row>
    <row r="328" spans="1:22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</row>
    <row r="329" spans="1:22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</row>
    <row r="330" spans="1:22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</row>
    <row r="331" spans="1:22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</row>
    <row r="332" spans="1:22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</row>
    <row r="333" spans="1:22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</row>
    <row r="334" spans="1:22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</row>
    <row r="335" spans="1:22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</row>
    <row r="336" spans="1:22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</row>
    <row r="337" spans="1:22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</row>
    <row r="338" spans="1:22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</row>
    <row r="339" spans="1:22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</row>
    <row r="340" spans="1:22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</row>
    <row r="341" spans="1:22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</row>
    <row r="342" spans="1:22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</row>
    <row r="343" spans="1:22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</row>
    <row r="344" spans="1:22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</row>
    <row r="345" spans="1:22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</row>
    <row r="346" spans="1:22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</row>
    <row r="347" spans="1:22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</row>
    <row r="348" spans="1:22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</row>
    <row r="349" spans="1:22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</row>
    <row r="350" spans="1:22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</row>
    <row r="351" spans="1:22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</row>
    <row r="352" spans="1:22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</row>
    <row r="353" spans="1:22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</row>
    <row r="354" spans="1:22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</row>
    <row r="355" spans="1:22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</row>
    <row r="356" spans="1:22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</row>
    <row r="357" spans="1:22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</row>
    <row r="358" spans="1:22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</row>
    <row r="359" spans="1:22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</row>
    <row r="360" spans="1:22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</row>
    <row r="361" spans="1:22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</row>
    <row r="362" spans="1:22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</row>
    <row r="363" spans="1:22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</row>
    <row r="364" spans="1:22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</row>
    <row r="365" spans="1:22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</row>
    <row r="366" spans="1:22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</row>
    <row r="367" spans="1:22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</row>
    <row r="368" spans="1:22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</row>
    <row r="369" spans="1:22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</row>
    <row r="370" spans="1:22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</row>
    <row r="371" spans="1:22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</row>
    <row r="372" spans="1:22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</row>
    <row r="373" spans="1:22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</row>
    <row r="374" spans="1:22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</row>
    <row r="375" spans="1:22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</row>
    <row r="376" spans="1:22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</row>
    <row r="377" spans="1:22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</row>
    <row r="378" spans="1:22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</row>
    <row r="379" spans="1:22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</row>
    <row r="380" spans="1:22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</row>
    <row r="381" spans="1:22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</row>
    <row r="382" spans="1:22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</row>
    <row r="383" spans="1:22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</row>
    <row r="384" spans="1:22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</row>
    <row r="385" spans="1:22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</row>
    <row r="386" spans="1:22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</row>
    <row r="387" spans="1:22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</row>
    <row r="388" spans="1:22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</row>
    <row r="389" spans="1:22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</row>
    <row r="390" spans="1:22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</row>
    <row r="391" spans="1:22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</row>
    <row r="392" spans="1:22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</row>
    <row r="393" spans="1:22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</row>
    <row r="394" spans="1:22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</row>
    <row r="395" spans="1:22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</row>
    <row r="396" spans="1:22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</row>
    <row r="397" spans="1:22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</row>
    <row r="398" spans="1:22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</row>
    <row r="399" spans="1:22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</row>
    <row r="400" spans="1:22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</row>
    <row r="401" spans="1:22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</row>
    <row r="402" spans="1:22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</row>
    <row r="403" spans="1:22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</row>
    <row r="404" spans="1:22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</row>
    <row r="405" spans="1:22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</row>
    <row r="406" spans="1:22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</row>
    <row r="407" spans="1:22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</row>
    <row r="408" spans="1:22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</row>
    <row r="409" spans="1:22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</row>
    <row r="410" spans="1:22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</row>
    <row r="411" spans="1:22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</row>
    <row r="412" spans="1:22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</row>
    <row r="413" spans="1:22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</row>
    <row r="414" spans="1:22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</row>
    <row r="415" spans="1:22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</row>
    <row r="416" spans="1:22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</row>
    <row r="417" spans="1:22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</row>
    <row r="418" spans="1:22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</row>
    <row r="419" spans="1:22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</row>
    <row r="420" spans="1:22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</row>
    <row r="421" spans="1:22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</row>
    <row r="422" spans="1:22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</row>
    <row r="423" spans="1:22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</row>
    <row r="424" spans="1:22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</row>
    <row r="425" spans="1:22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</row>
    <row r="426" spans="1:22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</row>
    <row r="427" spans="1:22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</row>
    <row r="428" spans="1:22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</row>
    <row r="429" spans="1:22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</row>
    <row r="430" spans="1:22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</row>
    <row r="431" spans="1:22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</row>
    <row r="432" spans="1:22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</row>
    <row r="433" spans="1:22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</row>
    <row r="434" spans="1:22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</row>
    <row r="435" spans="1:22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</row>
    <row r="436" spans="1:22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</row>
    <row r="437" spans="1:22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</row>
    <row r="438" spans="1:22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</row>
    <row r="439" spans="1:22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</row>
    <row r="440" spans="1:22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</row>
    <row r="441" spans="1:22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</row>
    <row r="442" spans="1:22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</row>
    <row r="443" spans="1:22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</row>
    <row r="444" spans="1:22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</row>
    <row r="445" spans="1:22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</row>
    <row r="446" spans="1:22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</row>
    <row r="447" spans="1:22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</row>
    <row r="448" spans="1:22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</row>
    <row r="449" spans="1:22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</row>
    <row r="450" spans="1:22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</row>
    <row r="451" spans="1:22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</row>
    <row r="452" spans="1:22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</row>
    <row r="453" spans="1:22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</row>
    <row r="454" spans="1:22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</row>
    <row r="455" spans="1:22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</row>
    <row r="456" spans="1:22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</row>
    <row r="457" spans="1:22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</row>
    <row r="458" spans="1:22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</row>
    <row r="459" spans="1:22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</row>
    <row r="460" spans="1:22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</row>
    <row r="461" spans="1:22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</row>
    <row r="462" spans="1:22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</row>
    <row r="463" spans="1:22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</row>
    <row r="464" spans="1:22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</row>
    <row r="465" spans="1:22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</row>
    <row r="466" spans="1:22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</row>
    <row r="467" spans="1:22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</row>
    <row r="468" spans="1:22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</row>
    <row r="469" spans="1:22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</row>
    <row r="470" spans="1:22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</row>
    <row r="471" spans="1:22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</row>
    <row r="472" spans="1:22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</row>
    <row r="473" spans="1:22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</row>
    <row r="474" spans="1:22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</row>
    <row r="475" spans="1:22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</row>
    <row r="476" spans="1:22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</row>
    <row r="477" spans="1:22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</row>
    <row r="478" spans="1:22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</row>
    <row r="479" spans="1:22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</row>
    <row r="480" spans="1:22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</row>
    <row r="481" spans="1:22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</row>
    <row r="482" spans="1:22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</row>
    <row r="483" spans="1:22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</row>
    <row r="484" spans="1:22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</row>
    <row r="485" spans="1:22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</row>
    <row r="486" spans="1:22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</row>
    <row r="487" spans="1:22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</row>
    <row r="488" spans="1:22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</row>
    <row r="489" spans="1:22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</row>
    <row r="490" spans="1:22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</row>
    <row r="491" spans="1:22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</row>
    <row r="492" spans="1:22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</row>
    <row r="493" spans="1:22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</row>
    <row r="494" spans="1:22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</row>
    <row r="495" spans="1:22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</row>
    <row r="496" spans="1:22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</row>
    <row r="497" spans="1:22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</row>
    <row r="498" spans="1:22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</row>
    <row r="499" spans="1:22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</row>
    <row r="500" spans="1:22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</row>
    <row r="501" spans="1:22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</row>
    <row r="502" spans="1:22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</row>
    <row r="503" spans="1:22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</row>
    <row r="504" spans="1:22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</row>
    <row r="505" spans="1:22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</row>
    <row r="506" spans="1:22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</row>
    <row r="507" spans="1:22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</row>
    <row r="508" spans="1:22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</row>
    <row r="509" spans="1:22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</row>
    <row r="510" spans="1:22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</row>
    <row r="511" spans="1:22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</row>
    <row r="512" spans="1:22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</row>
    <row r="513" spans="1:22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</row>
    <row r="514" spans="1:22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</row>
    <row r="515" spans="1:22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</row>
    <row r="516" spans="1:22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</row>
    <row r="517" spans="1:22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</row>
    <row r="518" spans="1:22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</row>
    <row r="519" spans="1:22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</row>
    <row r="520" spans="1:22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</row>
    <row r="521" spans="1:22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</row>
    <row r="522" spans="1:22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</row>
    <row r="523" spans="1:22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</row>
    <row r="524" spans="1:22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</row>
    <row r="525" spans="1:22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</row>
    <row r="526" spans="1:22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</row>
    <row r="527" spans="1:22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</row>
    <row r="528" spans="1:22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</row>
    <row r="529" spans="1:22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</row>
    <row r="530" spans="1:22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</row>
    <row r="531" spans="1:22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</row>
    <row r="532" spans="1:22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</row>
    <row r="533" spans="1:22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</row>
    <row r="534" spans="1:22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</row>
    <row r="535" spans="1:22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</row>
    <row r="536" spans="1:22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</row>
    <row r="537" spans="1:22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</row>
    <row r="538" spans="1:22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</row>
    <row r="539" spans="1:22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</row>
    <row r="540" spans="1:22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</row>
    <row r="541" spans="1:22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</row>
    <row r="542" spans="1:22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</row>
    <row r="543" spans="1:22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</row>
    <row r="544" spans="1:22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</row>
    <row r="545" spans="1:22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</row>
    <row r="546" spans="1:22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</row>
    <row r="547" spans="1:22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</row>
    <row r="548" spans="1:22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</row>
    <row r="549" spans="1:22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</row>
    <row r="550" spans="1:22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</row>
    <row r="551" spans="1:22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</row>
    <row r="552" spans="1:22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</row>
    <row r="553" spans="1:22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</row>
    <row r="554" spans="1:22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</row>
    <row r="555" spans="1:22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</row>
    <row r="556" spans="1:22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</row>
    <row r="557" spans="1:22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</row>
    <row r="558" spans="1:22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</row>
    <row r="559" spans="1:22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</row>
    <row r="560" spans="1:22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</row>
    <row r="561" spans="1:22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</row>
    <row r="562" spans="1:22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</row>
    <row r="563" spans="1:22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</row>
    <row r="564" spans="1:22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</row>
    <row r="565" spans="1:22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</row>
    <row r="566" spans="1:22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</row>
    <row r="567" spans="1:22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</row>
    <row r="568" spans="1:22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</row>
    <row r="569" spans="1:22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</row>
    <row r="570" spans="1:22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</row>
    <row r="571" spans="1:22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</row>
    <row r="572" spans="1:22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</row>
    <row r="573" spans="1:22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</row>
    <row r="574" spans="1:22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</row>
    <row r="575" spans="1:22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</row>
    <row r="576" spans="1:22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</row>
    <row r="577" spans="1:22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</row>
    <row r="578" spans="1:22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</row>
    <row r="579" spans="1:22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</row>
    <row r="580" spans="1:22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</row>
    <row r="581" spans="1:22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</row>
    <row r="582" spans="1:22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</row>
    <row r="583" spans="1:22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</row>
    <row r="584" spans="1:22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</row>
    <row r="585" spans="1:22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</row>
    <row r="586" spans="1:22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</row>
    <row r="587" spans="1:22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</row>
    <row r="588" spans="1:22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</row>
    <row r="589" spans="1:22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</row>
    <row r="590" spans="1:22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</row>
    <row r="591" spans="1:22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</row>
    <row r="592" spans="1:22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</row>
    <row r="593" spans="1:22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</row>
    <row r="594" spans="1:22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</row>
    <row r="595" spans="1:22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</row>
    <row r="596" spans="1:22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</row>
    <row r="597" spans="1:22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</row>
    <row r="598" spans="1:22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</row>
    <row r="599" spans="1:22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</row>
    <row r="600" spans="1:22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</row>
    <row r="601" spans="1:22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</row>
    <row r="602" spans="1:22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</row>
    <row r="603" spans="1:22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</row>
    <row r="604" spans="1:22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</row>
    <row r="605" spans="1:22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</row>
    <row r="606" spans="1:22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</row>
    <row r="607" spans="1:22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</row>
    <row r="608" spans="1:22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</row>
    <row r="609" spans="1:22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</row>
    <row r="610" spans="1:22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</row>
    <row r="611" spans="1:22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</row>
    <row r="612" spans="1:22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</row>
    <row r="613" spans="1:22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</row>
    <row r="614" spans="1:22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</row>
    <row r="615" spans="1:22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</row>
    <row r="616" spans="1:22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</row>
    <row r="617" spans="1:22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</row>
    <row r="618" spans="1:22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</row>
    <row r="619" spans="1:22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</row>
    <row r="620" spans="1:22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</row>
    <row r="621" spans="1:22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</row>
    <row r="622" spans="1:22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</row>
    <row r="623" spans="1:22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</row>
    <row r="624" spans="1:22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</row>
    <row r="625" spans="1:22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</row>
    <row r="626" spans="1:22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</row>
    <row r="627" spans="1:22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</row>
    <row r="628" spans="1:22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</row>
    <row r="629" spans="1:22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</row>
    <row r="630" spans="1:22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</row>
    <row r="631" spans="1:22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</row>
    <row r="632" spans="1:22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</row>
    <row r="633" spans="1:22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</row>
    <row r="634" spans="1:22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</row>
    <row r="635" spans="1:22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</row>
    <row r="636" spans="1:22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</row>
    <row r="637" spans="1:22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</row>
    <row r="638" spans="1:22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</row>
    <row r="639" spans="1:22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</row>
    <row r="640" spans="1:22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</row>
    <row r="641" spans="1:22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</row>
    <row r="642" spans="1:22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</row>
    <row r="643" spans="1:22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</row>
    <row r="644" spans="1:22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</row>
    <row r="645" spans="1:22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</row>
    <row r="646" spans="1:22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</row>
    <row r="647" spans="1:22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</row>
    <row r="648" spans="1:22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</row>
    <row r="649" spans="1:22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</row>
    <row r="650" spans="1:22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</row>
    <row r="651" spans="1:22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</row>
    <row r="652" spans="1:22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</row>
    <row r="653" spans="1:22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</row>
    <row r="654" spans="1:22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</row>
    <row r="655" spans="1:22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</row>
    <row r="656" spans="1:22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</row>
    <row r="657" spans="1:22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</row>
    <row r="658" spans="1:22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</row>
    <row r="659" spans="1:22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</row>
    <row r="660" spans="1:22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</row>
    <row r="661" spans="1:22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</row>
    <row r="662" spans="1:22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</row>
    <row r="663" spans="1:22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</row>
    <row r="664" spans="1:22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</row>
    <row r="665" spans="1:22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</row>
    <row r="666" spans="1:22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</row>
    <row r="667" spans="1:22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</row>
    <row r="668" spans="1:22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</row>
    <row r="669" spans="1:22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</row>
    <row r="670" spans="1:22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</row>
    <row r="671" spans="1:22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</row>
    <row r="672" spans="1:22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</row>
    <row r="673" spans="1:22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</row>
    <row r="674" spans="1:22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</row>
    <row r="675" spans="1:22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</row>
    <row r="676" spans="1:22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</row>
    <row r="677" spans="1:22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</row>
    <row r="678" spans="1:22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</row>
    <row r="679" spans="1:22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</row>
    <row r="680" spans="1:22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</row>
    <row r="681" spans="1:22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</row>
    <row r="682" spans="1:22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</row>
    <row r="683" spans="1:22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</row>
    <row r="684" spans="1:22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</row>
    <row r="685" spans="1:22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</row>
    <row r="686" spans="1:22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</row>
    <row r="687" spans="1:22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</row>
    <row r="688" spans="1:22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</row>
    <row r="689" spans="1:22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</row>
    <row r="690" spans="1:22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</row>
    <row r="691" spans="1:22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</row>
    <row r="692" spans="1:22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</row>
    <row r="693" spans="1:22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</row>
    <row r="694" spans="1:22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</row>
    <row r="695" spans="1:22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</row>
    <row r="696" spans="1:22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</row>
    <row r="697" spans="1:22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</row>
    <row r="698" spans="1:22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</row>
    <row r="699" spans="1:22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</row>
    <row r="700" spans="1:22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</row>
    <row r="701" spans="1:22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</row>
    <row r="702" spans="1:22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</row>
    <row r="703" spans="1:22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</row>
    <row r="704" spans="1:22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</row>
    <row r="705" spans="1:22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</row>
    <row r="706" spans="1:22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</row>
    <row r="707" spans="1:22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</row>
    <row r="708" spans="1:22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</row>
    <row r="709" spans="1:22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</row>
    <row r="710" spans="1:22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</row>
    <row r="711" spans="1:22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</row>
    <row r="712" spans="1:22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</row>
    <row r="713" spans="1:22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</row>
    <row r="714" spans="1:22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</row>
    <row r="715" spans="1:22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</row>
    <row r="716" spans="1:22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</row>
    <row r="717" spans="1:22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</row>
    <row r="718" spans="1:22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</row>
    <row r="719" spans="1:22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</row>
    <row r="720" spans="1:22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</row>
    <row r="721" spans="1:22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</row>
    <row r="722" spans="1:22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</row>
    <row r="723" spans="1:22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</row>
    <row r="724" spans="1:22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</row>
    <row r="725" spans="1:22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</row>
    <row r="726" spans="1:22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</row>
    <row r="727" spans="1:22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</row>
    <row r="728" spans="1:22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</row>
    <row r="729" spans="1:22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</row>
    <row r="730" spans="1:22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</row>
    <row r="731" spans="1:22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</row>
    <row r="732" spans="1:22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</row>
    <row r="733" spans="1:22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</row>
    <row r="734" spans="1:22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</row>
    <row r="735" spans="1:22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</row>
    <row r="736" spans="1:22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</row>
    <row r="737" spans="1:22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</row>
    <row r="738" spans="1:22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</row>
    <row r="739" spans="1:22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</row>
    <row r="740" spans="1:22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</row>
    <row r="741" spans="1:22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</row>
    <row r="742" spans="1:22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</row>
    <row r="743" spans="1:22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</row>
    <row r="744" spans="1:22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</row>
    <row r="745" spans="1:22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</row>
    <row r="746" spans="1:22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</row>
    <row r="747" spans="1:22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</row>
    <row r="748" spans="1:22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</row>
    <row r="749" spans="1:22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</row>
    <row r="750" spans="1:22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</row>
    <row r="751" spans="1:22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</row>
    <row r="752" spans="1:22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</row>
    <row r="753" spans="1:22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</row>
    <row r="754" spans="1:22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</row>
    <row r="755" spans="1:22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</row>
    <row r="756" spans="1:22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</row>
    <row r="757" spans="1:22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</row>
    <row r="758" spans="1:22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</row>
    <row r="759" spans="1:22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</row>
    <row r="760" spans="1:22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</row>
    <row r="761" spans="1:22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</row>
    <row r="762" spans="1:22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</row>
    <row r="763" spans="1:22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</row>
    <row r="764" spans="1:22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</row>
    <row r="765" spans="1:22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</row>
    <row r="766" spans="1:22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</row>
    <row r="767" spans="1:22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</row>
    <row r="768" spans="1:22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</row>
    <row r="769" spans="1:22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</row>
    <row r="770" spans="1:22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</row>
    <row r="771" spans="1:22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</row>
    <row r="772" spans="1:22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</row>
    <row r="773" spans="1:22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</row>
    <row r="774" spans="1:22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</row>
    <row r="775" spans="1:22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</row>
    <row r="776" spans="1:22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</row>
    <row r="777" spans="1:22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</row>
    <row r="778" spans="1:22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</row>
    <row r="779" spans="1:22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</row>
    <row r="780" spans="1:22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</row>
    <row r="781" spans="1:22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</row>
    <row r="782" spans="1:22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</row>
    <row r="783" spans="1:22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</row>
    <row r="784" spans="1:22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</row>
    <row r="785" spans="1:22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</row>
    <row r="786" spans="1:22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</row>
    <row r="787" spans="1:22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</row>
    <row r="788" spans="1:22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</row>
    <row r="789" spans="1:22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</row>
    <row r="790" spans="1:22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</row>
    <row r="791" spans="1:22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</row>
    <row r="792" spans="1:22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</row>
    <row r="793" spans="1:22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</row>
    <row r="794" spans="1:22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</row>
    <row r="795" spans="1:22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</row>
    <row r="796" spans="1:22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</row>
    <row r="797" spans="1:22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</row>
    <row r="798" spans="1:22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</row>
    <row r="799" spans="1:22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</row>
    <row r="800" spans="1:22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</row>
    <row r="801" spans="1:22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</row>
    <row r="802" spans="1:22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</row>
    <row r="803" spans="1:22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</row>
    <row r="804" spans="1:22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</row>
    <row r="805" spans="1:22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</row>
    <row r="806" spans="1:22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</row>
    <row r="807" spans="1:22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</row>
    <row r="808" spans="1:22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</row>
    <row r="809" spans="1:22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</row>
    <row r="810" spans="1:22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</row>
    <row r="811" spans="1:22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</row>
    <row r="812" spans="1:22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</row>
    <row r="813" spans="1:22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</row>
    <row r="814" spans="1:22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</row>
    <row r="815" spans="1:22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</row>
    <row r="816" spans="1:22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</row>
    <row r="817" spans="1:22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</row>
    <row r="818" spans="1:22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</row>
    <row r="819" spans="1:22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</row>
    <row r="820" spans="1:22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</row>
    <row r="821" spans="1:22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</row>
    <row r="822" spans="1:22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</row>
    <row r="823" spans="1:22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</row>
    <row r="824" spans="1:22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</row>
    <row r="825" spans="1:22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</row>
    <row r="826" spans="1:22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</row>
    <row r="827" spans="1:22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</row>
    <row r="828" spans="1:22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</row>
    <row r="829" spans="1:22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</row>
    <row r="830" spans="1:22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</row>
    <row r="831" spans="1:22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</row>
    <row r="832" spans="1:22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</row>
    <row r="833" spans="1:22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</row>
    <row r="834" spans="1:22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</row>
    <row r="835" spans="1:22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</row>
    <row r="836" spans="1:22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</row>
    <row r="837" spans="1:22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</row>
    <row r="838" spans="1:22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</row>
    <row r="839" spans="1:22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</row>
    <row r="840" spans="1:22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</row>
    <row r="841" spans="1:22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</row>
    <row r="842" spans="1:22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</row>
    <row r="843" spans="1:22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</row>
    <row r="844" spans="1:22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</row>
    <row r="845" spans="1:22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</row>
    <row r="846" spans="1:22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</row>
    <row r="847" spans="1:22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</row>
    <row r="848" spans="1:22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</row>
    <row r="849" spans="1:22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</row>
    <row r="850" spans="1:22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</row>
    <row r="851" spans="1:22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</row>
    <row r="852" spans="1:22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</row>
    <row r="853" spans="1:22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</row>
    <row r="854" spans="1:22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</row>
    <row r="855" spans="1:22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</row>
    <row r="856" spans="1:22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</row>
    <row r="857" spans="1:22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</row>
    <row r="858" spans="1:22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</row>
    <row r="859" spans="1:22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</row>
    <row r="860" spans="1:22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</row>
    <row r="861" spans="1:22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</row>
    <row r="862" spans="1:22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</row>
    <row r="863" spans="1:22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</row>
    <row r="864" spans="1:22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</row>
    <row r="865" spans="1:22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</row>
    <row r="866" spans="1:22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</row>
    <row r="867" spans="1:22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</row>
    <row r="868" spans="1:22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</row>
    <row r="869" spans="1:22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</row>
    <row r="870" spans="1:22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</row>
    <row r="871" spans="1:22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</row>
    <row r="872" spans="1:22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</row>
    <row r="873" spans="1:22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</row>
    <row r="874" spans="1:22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</row>
    <row r="875" spans="1:22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</row>
    <row r="876" spans="1:22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</row>
    <row r="877" spans="1:22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</row>
    <row r="878" spans="1:22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</row>
    <row r="879" spans="1:22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</row>
    <row r="880" spans="1:22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</row>
    <row r="881" spans="1:22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</row>
    <row r="882" spans="1:22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</row>
    <row r="883" spans="1:22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</row>
    <row r="884" spans="1:22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</row>
    <row r="885" spans="1:22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</row>
    <row r="886" spans="1:22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</row>
    <row r="887" spans="1:22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</row>
    <row r="888" spans="1:22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</row>
    <row r="889" spans="1:22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</row>
    <row r="890" spans="1:22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</row>
    <row r="891" spans="1:22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</row>
    <row r="892" spans="1:22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</row>
    <row r="893" spans="1:22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</row>
    <row r="894" spans="1:22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</row>
    <row r="895" spans="1:22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</row>
    <row r="896" spans="1:22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</row>
    <row r="897" spans="1:22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</row>
    <row r="898" spans="1:22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</row>
    <row r="899" spans="1:22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</row>
    <row r="900" spans="1:22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</row>
    <row r="901" spans="1:22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</row>
    <row r="902" spans="1:22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</row>
    <row r="903" spans="1:22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</row>
    <row r="904" spans="1:22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</row>
    <row r="905" spans="1:22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</row>
    <row r="906" spans="1:22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</row>
    <row r="907" spans="1:22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</row>
    <row r="908" spans="1:22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</row>
    <row r="909" spans="1:22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</row>
    <row r="910" spans="1:22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</row>
    <row r="911" spans="1:22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</row>
    <row r="912" spans="1:22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</row>
    <row r="913" spans="1:22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</row>
    <row r="914" spans="1:22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</row>
    <row r="915" spans="1:22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</row>
    <row r="916" spans="1:22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</row>
    <row r="917" spans="1:22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</row>
    <row r="918" spans="1:22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</row>
    <row r="919" spans="1:22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</row>
    <row r="920" spans="1:22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</row>
    <row r="921" spans="1:22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</row>
    <row r="922" spans="1:22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</row>
    <row r="923" spans="1:22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</row>
    <row r="924" spans="1:22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</row>
    <row r="925" spans="1:22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</row>
    <row r="926" spans="1:22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</row>
    <row r="927" spans="1:22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</row>
    <row r="928" spans="1:22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</row>
    <row r="929" spans="1:22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</row>
    <row r="930" spans="1:22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</row>
    <row r="931" spans="1:22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</row>
    <row r="932" spans="1:22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</row>
    <row r="933" spans="1:22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</row>
    <row r="934" spans="1:22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</row>
    <row r="935" spans="1:22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</row>
    <row r="936" spans="1:22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</row>
    <row r="937" spans="1:22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</row>
    <row r="938" spans="1:22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</row>
    <row r="939" spans="1:22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</row>
    <row r="940" spans="1:22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</row>
    <row r="941" spans="1:22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</row>
    <row r="942" spans="1:22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</row>
    <row r="943" spans="1:22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</row>
    <row r="944" spans="1:22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</row>
    <row r="945" spans="1:22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</row>
    <row r="946" spans="1:22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</row>
    <row r="947" spans="1:22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</row>
    <row r="948" spans="1:22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</row>
    <row r="949" spans="1:22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</row>
    <row r="950" spans="1:22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</row>
    <row r="951" spans="1:22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</row>
    <row r="952" spans="1:22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</row>
    <row r="953" spans="1:22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</row>
    <row r="954" spans="1:22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</row>
    <row r="955" spans="1:22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</row>
    <row r="956" spans="1:22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</row>
    <row r="957" spans="1:22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</row>
    <row r="958" spans="1:22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</row>
    <row r="959" spans="1:22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</row>
    <row r="960" spans="1:22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</row>
    <row r="961" spans="1:22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</row>
    <row r="962" spans="1:22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</row>
    <row r="963" spans="1:22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</row>
    <row r="964" spans="1:22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</row>
    <row r="965" spans="1:22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</row>
    <row r="966" spans="1:22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</row>
    <row r="967" spans="1:22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</row>
    <row r="968" spans="1:22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</row>
    <row r="969" spans="1:22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</row>
    <row r="970" spans="1:22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</row>
    <row r="971" spans="1:22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</row>
    <row r="972" spans="1:22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</row>
    <row r="973" spans="1:22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</row>
    <row r="974" spans="1:22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</row>
    <row r="975" spans="1:22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</row>
    <row r="976" spans="1:22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</row>
    <row r="977" spans="1:22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</row>
    <row r="978" spans="1:22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</row>
    <row r="979" spans="1:22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</row>
    <row r="980" spans="1:22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</row>
    <row r="981" spans="1:22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</row>
    <row r="982" spans="1:22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</row>
    <row r="983" spans="1:22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</row>
    <row r="984" spans="1:22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</row>
    <row r="985" spans="1:22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</row>
    <row r="986" spans="1:22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  <c r="V986" s="14"/>
    </row>
    <row r="987" spans="1:22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  <c r="V987" s="14"/>
    </row>
    <row r="988" spans="1:22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  <c r="V988" s="14"/>
    </row>
    <row r="989" spans="1:22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  <c r="V989" s="14"/>
    </row>
    <row r="990" spans="1:22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  <c r="V990" s="14"/>
    </row>
    <row r="991" spans="1:22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  <c r="V991" s="14"/>
    </row>
    <row r="992" spans="1:22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  <c r="V992" s="14"/>
    </row>
    <row r="993" spans="1:22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  <c r="V993" s="14"/>
    </row>
    <row r="994" spans="1:22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  <c r="V994" s="14"/>
    </row>
    <row r="995" spans="1:22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14"/>
      <c r="U995" s="14"/>
      <c r="V995" s="14"/>
    </row>
    <row r="996" spans="1:22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14"/>
      <c r="U996" s="14"/>
      <c r="V996" s="14"/>
    </row>
    <row r="997" spans="1:22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  <c r="R997" s="14"/>
      <c r="S997" s="14"/>
      <c r="T997" s="14"/>
      <c r="U997" s="14"/>
      <c r="V997" s="14"/>
    </row>
    <row r="998" spans="1:22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14"/>
      <c r="U998" s="14"/>
      <c r="V998" s="14"/>
    </row>
    <row r="999" spans="1:22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  <c r="R999" s="14"/>
      <c r="S999" s="14"/>
      <c r="T999" s="14"/>
      <c r="U999" s="14"/>
      <c r="V999" s="14"/>
    </row>
    <row r="1000" spans="1:22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  <c r="P1000" s="14"/>
      <c r="Q1000" s="14"/>
      <c r="R1000" s="14"/>
      <c r="S1000" s="14"/>
      <c r="T1000" s="14"/>
      <c r="U1000" s="14"/>
      <c r="V1000" s="14"/>
    </row>
    <row r="1001" spans="1:22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  <c r="P1001" s="14"/>
      <c r="Q1001" s="14"/>
      <c r="R1001" s="14"/>
      <c r="S1001" s="14"/>
      <c r="T1001" s="14"/>
      <c r="U1001" s="14"/>
      <c r="V1001" s="14"/>
    </row>
    <row r="1002" spans="1:22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  <c r="P1002" s="14"/>
      <c r="Q1002" s="14"/>
      <c r="R1002" s="14"/>
      <c r="S1002" s="14"/>
      <c r="T1002" s="14"/>
      <c r="U1002" s="14"/>
      <c r="V1002" s="14"/>
    </row>
    <row r="1003" spans="1:22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  <c r="P1003" s="14"/>
      <c r="Q1003" s="14"/>
      <c r="R1003" s="14"/>
      <c r="S1003" s="14"/>
      <c r="T1003" s="14"/>
      <c r="U1003" s="14"/>
      <c r="V1003" s="14"/>
    </row>
    <row r="1004" spans="1:22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  <c r="P1004" s="14"/>
      <c r="Q1004" s="14"/>
      <c r="R1004" s="14"/>
      <c r="S1004" s="14"/>
      <c r="T1004" s="14"/>
      <c r="U1004" s="14"/>
      <c r="V1004" s="14"/>
    </row>
    <row r="1005" spans="1:22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  <c r="P1005" s="14"/>
      <c r="Q1005" s="14"/>
      <c r="R1005" s="14"/>
      <c r="S1005" s="14"/>
      <c r="T1005" s="14"/>
      <c r="U1005" s="14"/>
      <c r="V1005" s="14"/>
    </row>
    <row r="1006" spans="1:22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  <c r="P1006" s="14"/>
      <c r="Q1006" s="14"/>
      <c r="R1006" s="14"/>
      <c r="S1006" s="14"/>
      <c r="T1006" s="14"/>
      <c r="U1006" s="14"/>
      <c r="V1006" s="14"/>
    </row>
    <row r="1007" spans="1:22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  <c r="P1007" s="14"/>
      <c r="Q1007" s="14"/>
      <c r="R1007" s="14"/>
      <c r="S1007" s="14"/>
      <c r="T1007" s="14"/>
      <c r="U1007" s="14"/>
      <c r="V1007" s="14"/>
    </row>
    <row r="1008" spans="1:22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  <c r="P1008" s="14"/>
      <c r="Q1008" s="14"/>
      <c r="R1008" s="14"/>
      <c r="S1008" s="14"/>
      <c r="T1008" s="14"/>
      <c r="U1008" s="14"/>
      <c r="V1008" s="14"/>
    </row>
    <row r="1009" spans="1:22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  <c r="P1009" s="14"/>
      <c r="Q1009" s="14"/>
      <c r="R1009" s="14"/>
      <c r="S1009" s="14"/>
      <c r="T1009" s="14"/>
      <c r="U1009" s="14"/>
      <c r="V1009" s="14"/>
    </row>
    <row r="1010" spans="1:22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  <c r="P1010" s="14"/>
      <c r="Q1010" s="14"/>
      <c r="R1010" s="14"/>
      <c r="S1010" s="14"/>
      <c r="T1010" s="14"/>
      <c r="U1010" s="14"/>
      <c r="V1010" s="14"/>
    </row>
    <row r="1011" spans="1:22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  <c r="P1011" s="14"/>
      <c r="Q1011" s="14"/>
      <c r="R1011" s="14"/>
      <c r="S1011" s="14"/>
      <c r="T1011" s="14"/>
      <c r="U1011" s="14"/>
      <c r="V1011" s="14"/>
    </row>
    <row r="1012" spans="1:22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  <c r="P1012" s="14"/>
      <c r="Q1012" s="14"/>
      <c r="R1012" s="14"/>
      <c r="S1012" s="14"/>
      <c r="T1012" s="14"/>
      <c r="U1012" s="14"/>
      <c r="V1012" s="14"/>
    </row>
    <row r="1013" spans="1:22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  <c r="P1013" s="14"/>
      <c r="Q1013" s="14"/>
      <c r="R1013" s="14"/>
      <c r="S1013" s="14"/>
      <c r="T1013" s="14"/>
      <c r="U1013" s="14"/>
      <c r="V1013" s="14"/>
    </row>
    <row r="1014" spans="1:22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  <c r="P1014" s="14"/>
      <c r="Q1014" s="14"/>
      <c r="R1014" s="14"/>
      <c r="S1014" s="14"/>
      <c r="T1014" s="14"/>
      <c r="U1014" s="14"/>
      <c r="V1014" s="14"/>
    </row>
    <row r="1015" spans="1:22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  <c r="P1015" s="14"/>
      <c r="Q1015" s="14"/>
      <c r="R1015" s="14"/>
      <c r="S1015" s="14"/>
      <c r="T1015" s="14"/>
      <c r="U1015" s="14"/>
      <c r="V1015" s="14"/>
    </row>
    <row r="1016" spans="1:22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  <c r="P1016" s="14"/>
      <c r="Q1016" s="14"/>
      <c r="R1016" s="14"/>
      <c r="S1016" s="14"/>
      <c r="T1016" s="14"/>
      <c r="U1016" s="14"/>
      <c r="V1016" s="14"/>
    </row>
    <row r="1017" spans="1:22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  <c r="P1017" s="14"/>
      <c r="Q1017" s="14"/>
      <c r="R1017" s="14"/>
      <c r="S1017" s="14"/>
      <c r="T1017" s="14"/>
      <c r="U1017" s="14"/>
      <c r="V1017" s="14"/>
    </row>
    <row r="1018" spans="1:22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  <c r="P1018" s="14"/>
      <c r="Q1018" s="14"/>
      <c r="R1018" s="14"/>
      <c r="S1018" s="14"/>
      <c r="T1018" s="14"/>
      <c r="U1018" s="14"/>
      <c r="V1018" s="14"/>
    </row>
    <row r="1019" spans="1:22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  <c r="P1019" s="14"/>
      <c r="Q1019" s="14"/>
      <c r="R1019" s="14"/>
      <c r="S1019" s="14"/>
      <c r="T1019" s="14"/>
      <c r="U1019" s="14"/>
      <c r="V1019" s="14"/>
    </row>
    <row r="1020" spans="1:22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  <c r="P1020" s="14"/>
      <c r="Q1020" s="14"/>
      <c r="R1020" s="14"/>
      <c r="S1020" s="14"/>
      <c r="T1020" s="14"/>
      <c r="U1020" s="14"/>
      <c r="V1020" s="14"/>
    </row>
    <row r="1021" spans="1:22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  <c r="P1021" s="14"/>
      <c r="Q1021" s="14"/>
      <c r="R1021" s="14"/>
      <c r="S1021" s="14"/>
      <c r="T1021" s="14"/>
      <c r="U1021" s="14"/>
      <c r="V1021" s="14"/>
    </row>
    <row r="1022" spans="1:22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  <c r="P1022" s="14"/>
      <c r="Q1022" s="14"/>
      <c r="R1022" s="14"/>
      <c r="S1022" s="14"/>
      <c r="T1022" s="14"/>
      <c r="U1022" s="14"/>
      <c r="V1022" s="14"/>
    </row>
    <row r="1023" spans="1:22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  <c r="P1023" s="14"/>
      <c r="Q1023" s="14"/>
      <c r="R1023" s="14"/>
      <c r="S1023" s="14"/>
      <c r="T1023" s="14"/>
      <c r="U1023" s="14"/>
      <c r="V1023" s="14"/>
    </row>
    <row r="1024" spans="1:22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  <c r="P1024" s="14"/>
      <c r="Q1024" s="14"/>
      <c r="R1024" s="14"/>
      <c r="S1024" s="14"/>
      <c r="T1024" s="14"/>
      <c r="U1024" s="14"/>
      <c r="V1024" s="14"/>
    </row>
    <row r="1025" spans="1:22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  <c r="P1025" s="14"/>
      <c r="Q1025" s="14"/>
      <c r="R1025" s="14"/>
      <c r="S1025" s="14"/>
      <c r="T1025" s="14"/>
      <c r="U1025" s="14"/>
      <c r="V1025" s="14"/>
    </row>
    <row r="1026" spans="1:22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  <c r="P1026" s="14"/>
      <c r="Q1026" s="14"/>
      <c r="R1026" s="14"/>
      <c r="S1026" s="14"/>
      <c r="T1026" s="14"/>
      <c r="U1026" s="14"/>
      <c r="V1026" s="14"/>
    </row>
    <row r="1027" spans="1:22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  <c r="P1027" s="14"/>
      <c r="Q1027" s="14"/>
      <c r="R1027" s="14"/>
      <c r="S1027" s="14"/>
      <c r="T1027" s="14"/>
      <c r="U1027" s="14"/>
      <c r="V1027" s="14"/>
    </row>
    <row r="1028" spans="1:22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  <c r="P1028" s="14"/>
      <c r="Q1028" s="14"/>
      <c r="R1028" s="14"/>
      <c r="S1028" s="14"/>
      <c r="T1028" s="14"/>
      <c r="U1028" s="14"/>
      <c r="V1028" s="14"/>
    </row>
    <row r="1029" spans="1:22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  <c r="P1029" s="14"/>
      <c r="Q1029" s="14"/>
      <c r="R1029" s="14"/>
      <c r="S1029" s="14"/>
      <c r="T1029" s="14"/>
      <c r="U1029" s="14"/>
      <c r="V1029" s="14"/>
    </row>
    <row r="1030" spans="1:22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  <c r="P1030" s="14"/>
      <c r="Q1030" s="14"/>
      <c r="R1030" s="14"/>
      <c r="S1030" s="14"/>
      <c r="T1030" s="14"/>
      <c r="U1030" s="14"/>
      <c r="V1030" s="14"/>
    </row>
    <row r="1031" spans="1:22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  <c r="P1031" s="14"/>
      <c r="Q1031" s="14"/>
      <c r="R1031" s="14"/>
      <c r="S1031" s="14"/>
      <c r="T1031" s="14"/>
      <c r="U1031" s="14"/>
      <c r="V1031" s="14"/>
    </row>
    <row r="1032" spans="1:22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  <c r="P1032" s="14"/>
      <c r="Q1032" s="14"/>
      <c r="R1032" s="14"/>
      <c r="S1032" s="14"/>
      <c r="T1032" s="14"/>
      <c r="U1032" s="14"/>
      <c r="V1032" s="14"/>
    </row>
    <row r="1033" spans="1:22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  <c r="P1033" s="14"/>
      <c r="Q1033" s="14"/>
      <c r="R1033" s="14"/>
      <c r="S1033" s="14"/>
      <c r="T1033" s="14"/>
      <c r="U1033" s="14"/>
      <c r="V1033" s="14"/>
    </row>
    <row r="1034" spans="1:22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  <c r="P1034" s="14"/>
      <c r="Q1034" s="14"/>
      <c r="R1034" s="14"/>
      <c r="S1034" s="14"/>
      <c r="T1034" s="14"/>
      <c r="U1034" s="14"/>
      <c r="V1034" s="14"/>
    </row>
    <row r="1035" spans="1:22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  <c r="P1035" s="14"/>
      <c r="Q1035" s="14"/>
      <c r="R1035" s="14"/>
      <c r="S1035" s="14"/>
      <c r="T1035" s="14"/>
      <c r="U1035" s="14"/>
      <c r="V1035" s="14"/>
    </row>
    <row r="1036" spans="1:22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  <c r="P1036" s="14"/>
      <c r="Q1036" s="14"/>
      <c r="R1036" s="14"/>
      <c r="S1036" s="14"/>
      <c r="T1036" s="14"/>
      <c r="U1036" s="14"/>
      <c r="V1036" s="14"/>
    </row>
    <row r="1037" spans="1:22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  <c r="P1037" s="14"/>
      <c r="Q1037" s="14"/>
      <c r="R1037" s="14"/>
      <c r="S1037" s="14"/>
      <c r="T1037" s="14"/>
      <c r="U1037" s="14"/>
      <c r="V1037" s="14"/>
    </row>
    <row r="1038" spans="1:22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  <c r="P1038" s="14"/>
      <c r="Q1038" s="14"/>
      <c r="R1038" s="14"/>
      <c r="S1038" s="14"/>
      <c r="T1038" s="14"/>
      <c r="U1038" s="14"/>
      <c r="V1038" s="14"/>
    </row>
    <row r="1039" spans="1:22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  <c r="P1039" s="14"/>
      <c r="Q1039" s="14"/>
      <c r="R1039" s="14"/>
      <c r="S1039" s="14"/>
      <c r="T1039" s="14"/>
      <c r="U1039" s="14"/>
      <c r="V1039" s="14"/>
    </row>
    <row r="1040" spans="1:22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  <c r="P1040" s="14"/>
      <c r="Q1040" s="14"/>
      <c r="R1040" s="14"/>
      <c r="S1040" s="14"/>
      <c r="T1040" s="14"/>
      <c r="U1040" s="14"/>
      <c r="V1040" s="14"/>
    </row>
    <row r="1041" spans="1:22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  <c r="P1041" s="14"/>
      <c r="Q1041" s="14"/>
      <c r="R1041" s="14"/>
      <c r="S1041" s="14"/>
      <c r="T1041" s="14"/>
      <c r="U1041" s="14"/>
      <c r="V1041" s="14"/>
    </row>
    <row r="1042" spans="1:22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  <c r="P1042" s="14"/>
      <c r="Q1042" s="14"/>
      <c r="R1042" s="14"/>
      <c r="S1042" s="14"/>
      <c r="T1042" s="14"/>
      <c r="U1042" s="14"/>
      <c r="V1042" s="14"/>
    </row>
    <row r="1043" spans="1:22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  <c r="P1043" s="14"/>
      <c r="Q1043" s="14"/>
      <c r="R1043" s="14"/>
      <c r="S1043" s="14"/>
      <c r="T1043" s="14"/>
      <c r="U1043" s="14"/>
      <c r="V1043" s="14"/>
    </row>
    <row r="1044" spans="1:22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  <c r="P1044" s="14"/>
      <c r="Q1044" s="14"/>
      <c r="R1044" s="14"/>
      <c r="S1044" s="14"/>
      <c r="T1044" s="14"/>
      <c r="U1044" s="14"/>
      <c r="V1044" s="14"/>
    </row>
    <row r="1045" spans="1:22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  <c r="P1045" s="14"/>
      <c r="Q1045" s="14"/>
      <c r="R1045" s="14"/>
      <c r="S1045" s="14"/>
      <c r="T1045" s="14"/>
      <c r="U1045" s="14"/>
      <c r="V1045" s="14"/>
    </row>
    <row r="1046" spans="1:22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  <c r="P1046" s="14"/>
      <c r="Q1046" s="14"/>
      <c r="R1046" s="14"/>
      <c r="S1046" s="14"/>
      <c r="T1046" s="14"/>
      <c r="U1046" s="14"/>
      <c r="V1046" s="14"/>
    </row>
    <row r="1047" spans="1:22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  <c r="P1047" s="14"/>
      <c r="Q1047" s="14"/>
      <c r="R1047" s="14"/>
      <c r="S1047" s="14"/>
      <c r="T1047" s="14"/>
      <c r="U1047" s="14"/>
      <c r="V1047" s="14"/>
    </row>
    <row r="1048" spans="1:22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  <c r="P1048" s="14"/>
      <c r="Q1048" s="14"/>
      <c r="R1048" s="14"/>
      <c r="S1048" s="14"/>
      <c r="T1048" s="14"/>
      <c r="U1048" s="14"/>
      <c r="V1048" s="14"/>
    </row>
    <row r="1049" spans="1:22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  <c r="P1049" s="14"/>
      <c r="Q1049" s="14"/>
      <c r="R1049" s="14"/>
      <c r="S1049" s="14"/>
      <c r="T1049" s="14"/>
      <c r="U1049" s="14"/>
      <c r="V1049" s="14"/>
    </row>
    <row r="1050" spans="1:22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  <c r="P1050" s="14"/>
      <c r="Q1050" s="14"/>
      <c r="R1050" s="14"/>
      <c r="S1050" s="14"/>
      <c r="T1050" s="14"/>
      <c r="U1050" s="14"/>
      <c r="V1050" s="14"/>
    </row>
    <row r="1051" spans="1:22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  <c r="P1051" s="14"/>
      <c r="Q1051" s="14"/>
      <c r="R1051" s="14"/>
      <c r="S1051" s="14"/>
      <c r="T1051" s="14"/>
      <c r="U1051" s="14"/>
      <c r="V1051" s="14"/>
    </row>
    <row r="1052" spans="1:22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  <c r="P1052" s="14"/>
      <c r="Q1052" s="14"/>
      <c r="R1052" s="14"/>
      <c r="S1052" s="14"/>
      <c r="T1052" s="14"/>
      <c r="U1052" s="14"/>
      <c r="V1052" s="14"/>
    </row>
    <row r="1053" spans="1:22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  <c r="P1053" s="14"/>
      <c r="Q1053" s="14"/>
      <c r="R1053" s="14"/>
      <c r="S1053" s="14"/>
      <c r="T1053" s="14"/>
      <c r="U1053" s="14"/>
      <c r="V1053" s="14"/>
    </row>
    <row r="1054" spans="1:22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  <c r="P1054" s="14"/>
      <c r="Q1054" s="14"/>
      <c r="R1054" s="14"/>
      <c r="S1054" s="14"/>
      <c r="T1054" s="14"/>
      <c r="U1054" s="14"/>
      <c r="V1054" s="14"/>
    </row>
    <row r="1055" spans="1:22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  <c r="P1055" s="14"/>
      <c r="Q1055" s="14"/>
      <c r="R1055" s="14"/>
      <c r="S1055" s="14"/>
      <c r="T1055" s="14"/>
      <c r="U1055" s="14"/>
      <c r="V1055" s="14"/>
    </row>
    <row r="1056" spans="1:22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  <c r="P1056" s="14"/>
      <c r="Q1056" s="14"/>
      <c r="R1056" s="14"/>
      <c r="S1056" s="14"/>
      <c r="T1056" s="14"/>
      <c r="U1056" s="14"/>
      <c r="V1056" s="14"/>
    </row>
    <row r="1057" spans="1:22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  <c r="P1057" s="14"/>
      <c r="Q1057" s="14"/>
      <c r="R1057" s="14"/>
      <c r="S1057" s="14"/>
      <c r="T1057" s="14"/>
      <c r="U1057" s="14"/>
      <c r="V1057" s="14"/>
    </row>
    <row r="1058" spans="1:22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  <c r="P1058" s="14"/>
      <c r="Q1058" s="14"/>
      <c r="R1058" s="14"/>
      <c r="S1058" s="14"/>
      <c r="T1058" s="14"/>
      <c r="U1058" s="14"/>
      <c r="V1058" s="14"/>
    </row>
    <row r="1059" spans="1:22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  <c r="P1059" s="14"/>
      <c r="Q1059" s="14"/>
      <c r="R1059" s="14"/>
      <c r="S1059" s="14"/>
      <c r="T1059" s="14"/>
      <c r="U1059" s="14"/>
      <c r="V1059" s="14"/>
    </row>
    <row r="1060" spans="1:22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  <c r="P1060" s="14"/>
      <c r="Q1060" s="14"/>
      <c r="R1060" s="14"/>
      <c r="S1060" s="14"/>
      <c r="T1060" s="14"/>
      <c r="U1060" s="14"/>
      <c r="V1060" s="14"/>
    </row>
    <row r="1061" spans="1:22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  <c r="P1061" s="14"/>
      <c r="Q1061" s="14"/>
      <c r="R1061" s="14"/>
      <c r="S1061" s="14"/>
      <c r="T1061" s="14"/>
      <c r="U1061" s="14"/>
      <c r="V1061" s="14"/>
    </row>
    <row r="1062" spans="1:22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  <c r="P1062" s="14"/>
      <c r="Q1062" s="14"/>
      <c r="R1062" s="14"/>
      <c r="S1062" s="14"/>
      <c r="T1062" s="14"/>
      <c r="U1062" s="14"/>
      <c r="V1062" s="14"/>
    </row>
    <row r="1063" spans="1:22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  <c r="P1063" s="14"/>
      <c r="Q1063" s="14"/>
      <c r="R1063" s="14"/>
      <c r="S1063" s="14"/>
      <c r="T1063" s="14"/>
      <c r="U1063" s="14"/>
      <c r="V1063" s="14"/>
    </row>
    <row r="1064" spans="1:22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  <c r="P1064" s="14"/>
      <c r="Q1064" s="14"/>
      <c r="R1064" s="14"/>
      <c r="S1064" s="14"/>
      <c r="T1064" s="14"/>
      <c r="U1064" s="14"/>
      <c r="V1064" s="14"/>
    </row>
    <row r="1065" spans="1:22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  <c r="P1065" s="14"/>
      <c r="Q1065" s="14"/>
      <c r="R1065" s="14"/>
      <c r="S1065" s="14"/>
      <c r="T1065" s="14"/>
      <c r="U1065" s="14"/>
      <c r="V1065" s="14"/>
    </row>
    <row r="1066" spans="1:22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  <c r="P1066" s="14"/>
      <c r="Q1066" s="14"/>
      <c r="R1066" s="14"/>
      <c r="S1066" s="14"/>
      <c r="T1066" s="14"/>
      <c r="U1066" s="14"/>
      <c r="V1066" s="14"/>
    </row>
    <row r="1067" spans="1:22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  <c r="P1067" s="14"/>
      <c r="Q1067" s="14"/>
      <c r="R1067" s="14"/>
      <c r="S1067" s="14"/>
      <c r="T1067" s="14"/>
      <c r="U1067" s="14"/>
      <c r="V1067" s="14"/>
    </row>
    <row r="1068" spans="1:22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  <c r="P1068" s="14"/>
      <c r="Q1068" s="14"/>
      <c r="R1068" s="14"/>
      <c r="S1068" s="14"/>
      <c r="T1068" s="14"/>
      <c r="U1068" s="14"/>
      <c r="V1068" s="14"/>
    </row>
    <row r="1069" spans="1:22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  <c r="P1069" s="14"/>
      <c r="Q1069" s="14"/>
      <c r="R1069" s="14"/>
      <c r="S1069" s="14"/>
      <c r="T1069" s="14"/>
      <c r="U1069" s="14"/>
      <c r="V1069" s="14"/>
    </row>
    <row r="1070" spans="1:22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  <c r="P1070" s="14"/>
      <c r="Q1070" s="14"/>
      <c r="R1070" s="14"/>
      <c r="S1070" s="14"/>
      <c r="T1070" s="14"/>
      <c r="U1070" s="14"/>
      <c r="V1070" s="14"/>
    </row>
    <row r="1071" spans="1:22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  <c r="P1071" s="14"/>
      <c r="Q1071" s="14"/>
      <c r="R1071" s="14"/>
      <c r="S1071" s="14"/>
      <c r="T1071" s="14"/>
      <c r="U1071" s="14"/>
      <c r="V1071" s="14"/>
    </row>
    <row r="1072" spans="1:22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  <c r="P1072" s="14"/>
      <c r="Q1072" s="14"/>
      <c r="R1072" s="14"/>
      <c r="S1072" s="14"/>
      <c r="T1072" s="14"/>
      <c r="U1072" s="14"/>
      <c r="V1072" s="14"/>
    </row>
    <row r="1073" spans="1:22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  <c r="P1073" s="14"/>
      <c r="Q1073" s="14"/>
      <c r="R1073" s="14"/>
      <c r="S1073" s="14"/>
      <c r="T1073" s="14"/>
      <c r="U1073" s="14"/>
      <c r="V1073" s="14"/>
    </row>
    <row r="1074" spans="1:22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  <c r="P1074" s="14"/>
      <c r="Q1074" s="14"/>
      <c r="R1074" s="14"/>
      <c r="S1074" s="14"/>
      <c r="T1074" s="14"/>
      <c r="U1074" s="14"/>
      <c r="V1074" s="14"/>
    </row>
    <row r="1075" spans="1:22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  <c r="P1075" s="14"/>
      <c r="Q1075" s="14"/>
      <c r="R1075" s="14"/>
      <c r="S1075" s="14"/>
      <c r="T1075" s="14"/>
      <c r="U1075" s="14"/>
      <c r="V1075" s="14"/>
    </row>
    <row r="1076" spans="1:22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  <c r="P1076" s="14"/>
      <c r="Q1076" s="14"/>
      <c r="R1076" s="14"/>
      <c r="S1076" s="14"/>
      <c r="T1076" s="14"/>
      <c r="U1076" s="14"/>
      <c r="V1076" s="14"/>
    </row>
    <row r="1077" spans="1:22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  <c r="P1077" s="14"/>
      <c r="Q1077" s="14"/>
      <c r="R1077" s="14"/>
      <c r="S1077" s="14"/>
      <c r="T1077" s="14"/>
      <c r="U1077" s="14"/>
      <c r="V1077" s="14"/>
    </row>
    <row r="1078" spans="1:22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  <c r="P1078" s="14"/>
      <c r="Q1078" s="14"/>
      <c r="R1078" s="14"/>
      <c r="S1078" s="14"/>
      <c r="T1078" s="14"/>
      <c r="U1078" s="14"/>
      <c r="V1078" s="14"/>
    </row>
    <row r="1079" spans="1:22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  <c r="P1079" s="14"/>
      <c r="Q1079" s="14"/>
      <c r="R1079" s="14"/>
      <c r="S1079" s="14"/>
      <c r="T1079" s="14"/>
      <c r="U1079" s="14"/>
      <c r="V1079" s="14"/>
    </row>
    <row r="1080" spans="1:22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  <c r="P1080" s="14"/>
      <c r="Q1080" s="14"/>
      <c r="R1080" s="14"/>
      <c r="S1080" s="14"/>
      <c r="T1080" s="14"/>
      <c r="U1080" s="14"/>
      <c r="V1080" s="14"/>
    </row>
    <row r="1081" spans="1:22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  <c r="P1081" s="14"/>
      <c r="Q1081" s="14"/>
      <c r="R1081" s="14"/>
      <c r="S1081" s="14"/>
      <c r="T1081" s="14"/>
      <c r="U1081" s="14"/>
      <c r="V1081" s="14"/>
    </row>
    <row r="1082" spans="1:22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  <c r="P1082" s="14"/>
      <c r="Q1082" s="14"/>
      <c r="R1082" s="14"/>
      <c r="S1082" s="14"/>
      <c r="T1082" s="14"/>
      <c r="U1082" s="14"/>
      <c r="V1082" s="14"/>
    </row>
    <row r="1083" spans="1:22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  <c r="P1083" s="14"/>
      <c r="Q1083" s="14"/>
      <c r="R1083" s="14"/>
      <c r="S1083" s="14"/>
      <c r="T1083" s="14"/>
      <c r="U1083" s="14"/>
      <c r="V1083" s="14"/>
    </row>
    <row r="1084" spans="1:22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  <c r="P1084" s="14"/>
      <c r="Q1084" s="14"/>
      <c r="R1084" s="14"/>
      <c r="S1084" s="14"/>
      <c r="T1084" s="14"/>
      <c r="U1084" s="14"/>
      <c r="V1084" s="14"/>
    </row>
    <row r="1085" spans="1:22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  <c r="P1085" s="14"/>
      <c r="Q1085" s="14"/>
      <c r="R1085" s="14"/>
      <c r="S1085" s="14"/>
      <c r="T1085" s="14"/>
      <c r="U1085" s="14"/>
      <c r="V1085" s="14"/>
    </row>
    <row r="1086" spans="1:22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  <c r="P1086" s="14"/>
      <c r="Q1086" s="14"/>
      <c r="R1086" s="14"/>
      <c r="S1086" s="14"/>
      <c r="T1086" s="14"/>
      <c r="U1086" s="14"/>
      <c r="V1086" s="14"/>
    </row>
    <row r="1087" spans="1:22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  <c r="P1087" s="14"/>
      <c r="Q1087" s="14"/>
      <c r="R1087" s="14"/>
      <c r="S1087" s="14"/>
      <c r="T1087" s="14"/>
      <c r="U1087" s="14"/>
      <c r="V1087" s="14"/>
    </row>
    <row r="1088" spans="1:22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  <c r="P1088" s="14"/>
      <c r="Q1088" s="14"/>
      <c r="R1088" s="14"/>
      <c r="S1088" s="14"/>
      <c r="T1088" s="14"/>
      <c r="U1088" s="14"/>
      <c r="V1088" s="14"/>
    </row>
    <row r="1089" spans="1:22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  <c r="P1089" s="14"/>
      <c r="Q1089" s="14"/>
      <c r="R1089" s="14"/>
      <c r="S1089" s="14"/>
      <c r="T1089" s="14"/>
      <c r="U1089" s="14"/>
      <c r="V1089" s="14"/>
    </row>
    <row r="1090" spans="1:22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  <c r="P1090" s="14"/>
      <c r="Q1090" s="14"/>
      <c r="R1090" s="14"/>
      <c r="S1090" s="14"/>
      <c r="T1090" s="14"/>
      <c r="U1090" s="14"/>
      <c r="V1090" s="14"/>
    </row>
    <row r="1091" spans="1:22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  <c r="P1091" s="14"/>
      <c r="Q1091" s="14"/>
      <c r="R1091" s="14"/>
      <c r="S1091" s="14"/>
      <c r="T1091" s="14"/>
      <c r="U1091" s="14"/>
      <c r="V1091" s="14"/>
    </row>
    <row r="1092" spans="1:22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  <c r="P1092" s="14"/>
      <c r="Q1092" s="14"/>
      <c r="R1092" s="14"/>
      <c r="S1092" s="14"/>
      <c r="T1092" s="14"/>
      <c r="U1092" s="14"/>
      <c r="V1092" s="14"/>
    </row>
    <row r="1093" spans="1:22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  <c r="P1093" s="14"/>
      <c r="Q1093" s="14"/>
      <c r="R1093" s="14"/>
      <c r="S1093" s="14"/>
      <c r="T1093" s="14"/>
      <c r="U1093" s="14"/>
      <c r="V1093" s="14"/>
    </row>
    <row r="1094" spans="1:22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  <c r="P1094" s="14"/>
      <c r="Q1094" s="14"/>
      <c r="R1094" s="14"/>
      <c r="S1094" s="14"/>
      <c r="T1094" s="14"/>
      <c r="U1094" s="14"/>
      <c r="V1094" s="14"/>
    </row>
    <row r="1095" spans="1:22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  <c r="P1095" s="14"/>
      <c r="Q1095" s="14"/>
      <c r="R1095" s="14"/>
      <c r="S1095" s="14"/>
      <c r="T1095" s="14"/>
      <c r="U1095" s="14"/>
      <c r="V1095" s="14"/>
    </row>
    <row r="1096" spans="1:22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  <c r="P1096" s="14"/>
      <c r="Q1096" s="14"/>
      <c r="R1096" s="14"/>
      <c r="S1096" s="14"/>
      <c r="T1096" s="14"/>
      <c r="U1096" s="14"/>
      <c r="V1096" s="14"/>
    </row>
    <row r="1097" spans="1:22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  <c r="P1097" s="14"/>
      <c r="Q1097" s="14"/>
      <c r="R1097" s="14"/>
      <c r="S1097" s="14"/>
      <c r="T1097" s="14"/>
      <c r="U1097" s="14"/>
      <c r="V1097" s="14"/>
    </row>
    <row r="1098" spans="1:22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  <c r="P1098" s="14"/>
      <c r="Q1098" s="14"/>
      <c r="R1098" s="14"/>
      <c r="S1098" s="14"/>
      <c r="T1098" s="14"/>
      <c r="U1098" s="14"/>
      <c r="V1098" s="14"/>
    </row>
    <row r="1099" spans="1:22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  <c r="P1099" s="14"/>
      <c r="Q1099" s="14"/>
      <c r="R1099" s="14"/>
      <c r="S1099" s="14"/>
      <c r="T1099" s="14"/>
      <c r="U1099" s="14"/>
      <c r="V1099" s="14"/>
    </row>
    <row r="1100" spans="1:22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  <c r="P1100" s="14"/>
      <c r="Q1100" s="14"/>
      <c r="R1100" s="14"/>
      <c r="S1100" s="14"/>
      <c r="T1100" s="14"/>
      <c r="U1100" s="14"/>
      <c r="V1100" s="14"/>
    </row>
    <row r="1101" spans="1:22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  <c r="P1101" s="14"/>
      <c r="Q1101" s="14"/>
      <c r="R1101" s="14"/>
      <c r="S1101" s="14"/>
      <c r="T1101" s="14"/>
      <c r="U1101" s="14"/>
      <c r="V1101" s="14"/>
    </row>
    <row r="1102" spans="1:22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  <c r="P1102" s="14"/>
      <c r="Q1102" s="14"/>
      <c r="R1102" s="14"/>
      <c r="S1102" s="14"/>
      <c r="T1102" s="14"/>
      <c r="U1102" s="14"/>
      <c r="V1102" s="14"/>
    </row>
    <row r="1103" spans="1:22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  <c r="P1103" s="14"/>
      <c r="Q1103" s="14"/>
      <c r="R1103" s="14"/>
      <c r="S1103" s="14"/>
      <c r="T1103" s="14"/>
      <c r="U1103" s="14"/>
      <c r="V1103" s="14"/>
    </row>
    <row r="1104" spans="1:22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  <c r="P1104" s="14"/>
      <c r="Q1104" s="14"/>
      <c r="R1104" s="14"/>
      <c r="S1104" s="14"/>
      <c r="T1104" s="14"/>
      <c r="U1104" s="14"/>
      <c r="V1104" s="14"/>
    </row>
    <row r="1105" spans="1:22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  <c r="P1105" s="14"/>
      <c r="Q1105" s="14"/>
      <c r="R1105" s="14"/>
      <c r="S1105" s="14"/>
      <c r="T1105" s="14"/>
      <c r="U1105" s="14"/>
      <c r="V1105" s="14"/>
    </row>
    <row r="1106" spans="1:22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  <c r="P1106" s="14"/>
      <c r="Q1106" s="14"/>
      <c r="R1106" s="14"/>
      <c r="S1106" s="14"/>
      <c r="T1106" s="14"/>
      <c r="U1106" s="14"/>
      <c r="V1106" s="14"/>
    </row>
    <row r="1107" spans="1:22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  <c r="P1107" s="14"/>
      <c r="Q1107" s="14"/>
      <c r="R1107" s="14"/>
      <c r="S1107" s="14"/>
      <c r="T1107" s="14"/>
      <c r="U1107" s="14"/>
      <c r="V1107" s="14"/>
    </row>
    <row r="1108" spans="1:22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  <c r="P1108" s="14"/>
      <c r="Q1108" s="14"/>
      <c r="R1108" s="14"/>
      <c r="S1108" s="14"/>
      <c r="T1108" s="14"/>
      <c r="U1108" s="14"/>
      <c r="V1108" s="14"/>
    </row>
    <row r="1109" spans="1:22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  <c r="P1109" s="14"/>
      <c r="Q1109" s="14"/>
      <c r="R1109" s="14"/>
      <c r="S1109" s="14"/>
      <c r="T1109" s="14"/>
      <c r="U1109" s="14"/>
      <c r="V1109" s="14"/>
    </row>
    <row r="1110" spans="1:22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  <c r="P1110" s="14"/>
      <c r="Q1110" s="14"/>
      <c r="R1110" s="14"/>
      <c r="S1110" s="14"/>
      <c r="T1110" s="14"/>
      <c r="U1110" s="14"/>
      <c r="V1110" s="14"/>
    </row>
    <row r="1111" spans="1:22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  <c r="P1111" s="14"/>
      <c r="Q1111" s="14"/>
      <c r="R1111" s="14"/>
      <c r="S1111" s="14"/>
      <c r="T1111" s="14"/>
      <c r="U1111" s="14"/>
      <c r="V1111" s="14"/>
    </row>
    <row r="1112" spans="1:22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  <c r="P1112" s="14"/>
      <c r="Q1112" s="14"/>
      <c r="R1112" s="14"/>
      <c r="S1112" s="14"/>
      <c r="T1112" s="14"/>
      <c r="U1112" s="14"/>
      <c r="V1112" s="14"/>
    </row>
    <row r="1113" spans="1:22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  <c r="P1113" s="14"/>
      <c r="Q1113" s="14"/>
      <c r="R1113" s="14"/>
      <c r="S1113" s="14"/>
      <c r="T1113" s="14"/>
      <c r="U1113" s="14"/>
      <c r="V1113" s="14"/>
    </row>
    <row r="1114" spans="1:22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  <c r="P1114" s="14"/>
      <c r="Q1114" s="14"/>
      <c r="R1114" s="14"/>
      <c r="S1114" s="14"/>
      <c r="T1114" s="14"/>
      <c r="U1114" s="14"/>
      <c r="V1114" s="14"/>
    </row>
    <row r="1115" spans="1:22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  <c r="P1115" s="14"/>
      <c r="Q1115" s="14"/>
      <c r="R1115" s="14"/>
      <c r="S1115" s="14"/>
      <c r="T1115" s="14"/>
      <c r="U1115" s="14"/>
      <c r="V1115" s="14"/>
    </row>
    <row r="1116" spans="1:22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  <c r="P1116" s="14"/>
      <c r="Q1116" s="14"/>
      <c r="R1116" s="14"/>
      <c r="S1116" s="14"/>
      <c r="T1116" s="14"/>
      <c r="U1116" s="14"/>
      <c r="V1116" s="14"/>
    </row>
    <row r="1117" spans="1:22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  <c r="P1117" s="14"/>
      <c r="Q1117" s="14"/>
      <c r="R1117" s="14"/>
      <c r="S1117" s="14"/>
      <c r="T1117" s="14"/>
      <c r="U1117" s="14"/>
      <c r="V1117" s="14"/>
    </row>
    <row r="1118" spans="1:22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  <c r="P1118" s="14"/>
      <c r="Q1118" s="14"/>
      <c r="R1118" s="14"/>
      <c r="S1118" s="14"/>
      <c r="T1118" s="14"/>
      <c r="U1118" s="14"/>
      <c r="V1118" s="14"/>
    </row>
    <row r="1119" spans="1:22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  <c r="P1119" s="14"/>
      <c r="Q1119" s="14"/>
      <c r="R1119" s="14"/>
      <c r="S1119" s="14"/>
      <c r="T1119" s="14"/>
      <c r="U1119" s="14"/>
      <c r="V1119" s="14"/>
    </row>
    <row r="1120" spans="1:22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  <c r="P1120" s="14"/>
      <c r="Q1120" s="14"/>
      <c r="R1120" s="14"/>
      <c r="S1120" s="14"/>
      <c r="T1120" s="14"/>
      <c r="U1120" s="14"/>
      <c r="V1120" s="14"/>
    </row>
    <row r="1121" spans="1:22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  <c r="P1121" s="14"/>
      <c r="Q1121" s="14"/>
      <c r="R1121" s="14"/>
      <c r="S1121" s="14"/>
      <c r="T1121" s="14"/>
      <c r="U1121" s="14"/>
      <c r="V1121" s="14"/>
    </row>
    <row r="1122" spans="1:22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  <c r="P1122" s="14"/>
      <c r="Q1122" s="14"/>
      <c r="R1122" s="14"/>
      <c r="S1122" s="14"/>
      <c r="T1122" s="14"/>
      <c r="U1122" s="14"/>
      <c r="V1122" s="14"/>
    </row>
    <row r="1123" spans="1:22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  <c r="P1123" s="14"/>
      <c r="Q1123" s="14"/>
      <c r="R1123" s="14"/>
      <c r="S1123" s="14"/>
      <c r="T1123" s="14"/>
      <c r="U1123" s="14"/>
      <c r="V1123" s="14"/>
    </row>
    <row r="1124" spans="1:22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  <c r="P1124" s="14"/>
      <c r="Q1124" s="14"/>
      <c r="R1124" s="14"/>
      <c r="S1124" s="14"/>
      <c r="T1124" s="14"/>
      <c r="U1124" s="14"/>
      <c r="V1124" s="14"/>
    </row>
    <row r="1125" spans="1:22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  <c r="P1125" s="14"/>
      <c r="Q1125" s="14"/>
      <c r="R1125" s="14"/>
      <c r="S1125" s="14"/>
      <c r="T1125" s="14"/>
      <c r="U1125" s="14"/>
      <c r="V1125" s="14"/>
    </row>
    <row r="1126" spans="1:22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  <c r="P1126" s="14"/>
      <c r="Q1126" s="14"/>
      <c r="R1126" s="14"/>
      <c r="S1126" s="14"/>
      <c r="T1126" s="14"/>
      <c r="U1126" s="14"/>
      <c r="V1126" s="14"/>
    </row>
    <row r="1127" spans="1:22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  <c r="P1127" s="14"/>
      <c r="Q1127" s="14"/>
      <c r="R1127" s="14"/>
      <c r="S1127" s="14"/>
      <c r="T1127" s="14"/>
      <c r="U1127" s="14"/>
      <c r="V1127" s="14"/>
    </row>
    <row r="1128" spans="1:22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  <c r="P1128" s="14"/>
      <c r="Q1128" s="14"/>
      <c r="R1128" s="14"/>
      <c r="S1128" s="14"/>
      <c r="T1128" s="14"/>
      <c r="U1128" s="14"/>
      <c r="V1128" s="14"/>
    </row>
    <row r="1129" spans="1:22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  <c r="P1129" s="14"/>
      <c r="Q1129" s="14"/>
      <c r="R1129" s="14"/>
      <c r="S1129" s="14"/>
      <c r="T1129" s="14"/>
      <c r="U1129" s="14"/>
      <c r="V1129" s="14"/>
    </row>
    <row r="1130" spans="1:22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  <c r="P1130" s="14"/>
      <c r="Q1130" s="14"/>
      <c r="R1130" s="14"/>
      <c r="S1130" s="14"/>
      <c r="T1130" s="14"/>
      <c r="U1130" s="14"/>
      <c r="V1130" s="14"/>
    </row>
    <row r="1131" spans="1:22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  <c r="P1131" s="14"/>
      <c r="Q1131" s="14"/>
      <c r="R1131" s="14"/>
      <c r="S1131" s="14"/>
      <c r="T1131" s="14"/>
      <c r="U1131" s="14"/>
      <c r="V1131" s="14"/>
    </row>
    <row r="1132" spans="1:22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  <c r="P1132" s="14"/>
      <c r="Q1132" s="14"/>
      <c r="R1132" s="14"/>
      <c r="S1132" s="14"/>
      <c r="T1132" s="14"/>
      <c r="U1132" s="14"/>
      <c r="V1132" s="14"/>
    </row>
    <row r="1133" spans="1:22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  <c r="P1133" s="14"/>
      <c r="Q1133" s="14"/>
      <c r="R1133" s="14"/>
      <c r="S1133" s="14"/>
      <c r="T1133" s="14"/>
      <c r="U1133" s="14"/>
      <c r="V1133" s="14"/>
    </row>
    <row r="1134" spans="1:22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  <c r="P1134" s="14"/>
      <c r="Q1134" s="14"/>
      <c r="R1134" s="14"/>
      <c r="S1134" s="14"/>
      <c r="T1134" s="14"/>
      <c r="U1134" s="14"/>
      <c r="V1134" s="14"/>
    </row>
    <row r="1135" spans="1:22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  <c r="P1135" s="14"/>
      <c r="Q1135" s="14"/>
      <c r="R1135" s="14"/>
      <c r="S1135" s="14"/>
      <c r="T1135" s="14"/>
      <c r="U1135" s="14"/>
      <c r="V1135" s="14"/>
    </row>
    <row r="1136" spans="1:22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  <c r="P1136" s="14"/>
      <c r="Q1136" s="14"/>
      <c r="R1136" s="14"/>
      <c r="S1136" s="14"/>
      <c r="T1136" s="14"/>
      <c r="U1136" s="14"/>
      <c r="V1136" s="14"/>
    </row>
    <row r="1137" spans="1:22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  <c r="P1137" s="14"/>
      <c r="Q1137" s="14"/>
      <c r="R1137" s="14"/>
      <c r="S1137" s="14"/>
      <c r="T1137" s="14"/>
      <c r="U1137" s="14"/>
      <c r="V1137" s="14"/>
    </row>
    <row r="1138" spans="1:22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  <c r="P1138" s="14"/>
      <c r="Q1138" s="14"/>
      <c r="R1138" s="14"/>
      <c r="S1138" s="14"/>
      <c r="T1138" s="14"/>
      <c r="U1138" s="14"/>
      <c r="V1138" s="14"/>
    </row>
    <row r="1139" spans="1:22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  <c r="P1139" s="14"/>
      <c r="Q1139" s="14"/>
      <c r="R1139" s="14"/>
      <c r="S1139" s="14"/>
      <c r="T1139" s="14"/>
      <c r="U1139" s="14"/>
      <c r="V1139" s="14"/>
    </row>
    <row r="1140" spans="1:22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  <c r="P1140" s="14"/>
      <c r="Q1140" s="14"/>
      <c r="R1140" s="14"/>
      <c r="S1140" s="14"/>
      <c r="T1140" s="14"/>
      <c r="U1140" s="14"/>
      <c r="V1140" s="14"/>
    </row>
    <row r="1141" spans="1:22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  <c r="P1141" s="14"/>
      <c r="Q1141" s="14"/>
      <c r="R1141" s="14"/>
      <c r="S1141" s="14"/>
      <c r="T1141" s="14"/>
      <c r="U1141" s="14"/>
      <c r="V1141" s="14"/>
    </row>
    <row r="1142" spans="1:22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  <c r="P1142" s="14"/>
      <c r="Q1142" s="14"/>
      <c r="R1142" s="14"/>
      <c r="S1142" s="14"/>
      <c r="T1142" s="14"/>
      <c r="U1142" s="14"/>
      <c r="V1142" s="14"/>
    </row>
    <row r="1143" spans="1:22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  <c r="P1143" s="14"/>
      <c r="Q1143" s="14"/>
      <c r="R1143" s="14"/>
      <c r="S1143" s="14"/>
      <c r="T1143" s="14"/>
      <c r="U1143" s="14"/>
      <c r="V1143" s="14"/>
    </row>
    <row r="1144" spans="1:22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  <c r="P1144" s="14"/>
      <c r="Q1144" s="14"/>
      <c r="R1144" s="14"/>
      <c r="S1144" s="14"/>
      <c r="T1144" s="14"/>
      <c r="U1144" s="14"/>
      <c r="V1144" s="14"/>
    </row>
    <row r="1145" spans="1:22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  <c r="P1145" s="14"/>
      <c r="Q1145" s="14"/>
      <c r="R1145" s="14"/>
      <c r="S1145" s="14"/>
      <c r="T1145" s="14"/>
      <c r="U1145" s="14"/>
      <c r="V1145" s="14"/>
    </row>
    <row r="1146" spans="1:22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  <c r="P1146" s="14"/>
      <c r="Q1146" s="14"/>
      <c r="R1146" s="14"/>
      <c r="S1146" s="14"/>
      <c r="T1146" s="14"/>
      <c r="U1146" s="14"/>
      <c r="V1146" s="14"/>
    </row>
    <row r="1147" spans="1:22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  <c r="P1147" s="14"/>
      <c r="Q1147" s="14"/>
      <c r="R1147" s="14"/>
      <c r="S1147" s="14"/>
      <c r="T1147" s="14"/>
      <c r="U1147" s="14"/>
      <c r="V1147" s="14"/>
    </row>
    <row r="1148" spans="1:22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  <c r="P1148" s="14"/>
      <c r="Q1148" s="14"/>
      <c r="R1148" s="14"/>
      <c r="S1148" s="14"/>
      <c r="T1148" s="14"/>
      <c r="U1148" s="14"/>
      <c r="V1148" s="14"/>
    </row>
    <row r="1149" spans="1:22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  <c r="P1149" s="14"/>
      <c r="Q1149" s="14"/>
      <c r="R1149" s="14"/>
      <c r="S1149" s="14"/>
      <c r="T1149" s="14"/>
      <c r="U1149" s="14"/>
      <c r="V1149" s="14"/>
    </row>
    <row r="1150" spans="1:22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  <c r="P1150" s="14"/>
      <c r="Q1150" s="14"/>
      <c r="R1150" s="14"/>
      <c r="S1150" s="14"/>
      <c r="T1150" s="14"/>
      <c r="U1150" s="14"/>
      <c r="V1150" s="14"/>
    </row>
    <row r="1151" spans="1:22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  <c r="P1151" s="14"/>
      <c r="Q1151" s="14"/>
      <c r="R1151" s="14"/>
      <c r="S1151" s="14"/>
      <c r="T1151" s="14"/>
      <c r="U1151" s="14"/>
      <c r="V1151" s="14"/>
    </row>
    <row r="1152" spans="1:22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  <c r="P1152" s="14"/>
      <c r="Q1152" s="14"/>
      <c r="R1152" s="14"/>
      <c r="S1152" s="14"/>
      <c r="T1152" s="14"/>
      <c r="U1152" s="14"/>
      <c r="V1152" s="14"/>
    </row>
    <row r="1153" spans="1:22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  <c r="P1153" s="14"/>
      <c r="Q1153" s="14"/>
      <c r="R1153" s="14"/>
      <c r="S1153" s="14"/>
      <c r="T1153" s="14"/>
      <c r="U1153" s="14"/>
      <c r="V1153" s="14"/>
    </row>
    <row r="1154" spans="1:22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  <c r="P1154" s="14"/>
      <c r="Q1154" s="14"/>
      <c r="R1154" s="14"/>
      <c r="S1154" s="14"/>
      <c r="T1154" s="14"/>
      <c r="U1154" s="14"/>
      <c r="V1154" s="14"/>
    </row>
    <row r="1155" spans="1:22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  <c r="P1155" s="14"/>
      <c r="Q1155" s="14"/>
      <c r="R1155" s="14"/>
      <c r="S1155" s="14"/>
      <c r="T1155" s="14"/>
      <c r="U1155" s="14"/>
      <c r="V1155" s="14"/>
    </row>
    <row r="1156" spans="1:22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  <c r="P1156" s="14"/>
      <c r="Q1156" s="14"/>
      <c r="R1156" s="14"/>
      <c r="S1156" s="14"/>
      <c r="T1156" s="14"/>
      <c r="U1156" s="14"/>
      <c r="V1156" s="14"/>
    </row>
    <row r="1157" spans="1:22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  <c r="P1157" s="14"/>
      <c r="Q1157" s="14"/>
      <c r="R1157" s="14"/>
      <c r="S1157" s="14"/>
      <c r="T1157" s="14"/>
      <c r="U1157" s="14"/>
      <c r="V1157" s="14"/>
    </row>
    <row r="1158" spans="1:22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  <c r="P1158" s="14"/>
      <c r="Q1158" s="14"/>
      <c r="R1158" s="14"/>
      <c r="S1158" s="14"/>
      <c r="T1158" s="14"/>
      <c r="U1158" s="14"/>
      <c r="V1158" s="14"/>
    </row>
    <row r="1159" spans="1:22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  <c r="P1159" s="14"/>
      <c r="Q1159" s="14"/>
      <c r="R1159" s="14"/>
      <c r="S1159" s="14"/>
      <c r="T1159" s="14"/>
      <c r="U1159" s="14"/>
      <c r="V1159" s="14"/>
    </row>
    <row r="1160" spans="1:22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  <c r="P1160" s="14"/>
      <c r="Q1160" s="14"/>
      <c r="R1160" s="14"/>
      <c r="S1160" s="14"/>
      <c r="T1160" s="14"/>
      <c r="U1160" s="14"/>
      <c r="V1160" s="14"/>
    </row>
    <row r="1161" spans="1:22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  <c r="P1161" s="14"/>
      <c r="Q1161" s="14"/>
      <c r="R1161" s="14"/>
      <c r="S1161" s="14"/>
      <c r="T1161" s="14"/>
      <c r="U1161" s="14"/>
      <c r="V1161" s="14"/>
    </row>
    <row r="1162" spans="1:22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  <c r="P1162" s="14"/>
      <c r="Q1162" s="14"/>
      <c r="R1162" s="14"/>
      <c r="S1162" s="14"/>
      <c r="T1162" s="14"/>
      <c r="U1162" s="14"/>
      <c r="V1162" s="14"/>
    </row>
    <row r="1163" spans="1:22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  <c r="P1163" s="14"/>
      <c r="Q1163" s="14"/>
      <c r="R1163" s="14"/>
      <c r="S1163" s="14"/>
      <c r="T1163" s="14"/>
      <c r="U1163" s="14"/>
      <c r="V1163" s="14"/>
    </row>
    <row r="1164" spans="1:22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  <c r="P1164" s="14"/>
      <c r="Q1164" s="14"/>
      <c r="R1164" s="14"/>
      <c r="S1164" s="14"/>
      <c r="T1164" s="14"/>
      <c r="U1164" s="14"/>
      <c r="V1164" s="14"/>
    </row>
    <row r="1165" spans="1:22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  <c r="P1165" s="14"/>
      <c r="Q1165" s="14"/>
      <c r="R1165" s="14"/>
      <c r="S1165" s="14"/>
      <c r="T1165" s="14"/>
      <c r="U1165" s="14"/>
      <c r="V1165" s="14"/>
    </row>
    <row r="1166" spans="1:22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  <c r="P1166" s="14"/>
      <c r="Q1166" s="14"/>
      <c r="R1166" s="14"/>
      <c r="S1166" s="14"/>
      <c r="T1166" s="14"/>
      <c r="U1166" s="14"/>
      <c r="V1166" s="14"/>
    </row>
    <row r="1167" spans="1:22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  <c r="P1167" s="14"/>
      <c r="Q1167" s="14"/>
      <c r="R1167" s="14"/>
      <c r="S1167" s="14"/>
      <c r="T1167" s="14"/>
      <c r="U1167" s="14"/>
      <c r="V1167" s="14"/>
    </row>
    <row r="1168" spans="1:22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  <c r="P1168" s="14"/>
      <c r="Q1168" s="14"/>
      <c r="R1168" s="14"/>
      <c r="S1168" s="14"/>
      <c r="T1168" s="14"/>
      <c r="U1168" s="14"/>
      <c r="V1168" s="14"/>
    </row>
    <row r="1169" spans="1:22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  <c r="P1169" s="14"/>
      <c r="Q1169" s="14"/>
      <c r="R1169" s="14"/>
      <c r="S1169" s="14"/>
      <c r="T1169" s="14"/>
      <c r="U1169" s="14"/>
      <c r="V1169" s="14"/>
    </row>
    <row r="1170" spans="1:22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  <c r="P1170" s="14"/>
      <c r="Q1170" s="14"/>
      <c r="R1170" s="14"/>
      <c r="S1170" s="14"/>
      <c r="T1170" s="14"/>
      <c r="U1170" s="14"/>
      <c r="V1170" s="14"/>
    </row>
    <row r="1171" spans="1:22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  <c r="P1171" s="14"/>
      <c r="Q1171" s="14"/>
      <c r="R1171" s="14"/>
      <c r="S1171" s="14"/>
      <c r="T1171" s="14"/>
      <c r="U1171" s="14"/>
      <c r="V1171" s="14"/>
    </row>
    <row r="1172" spans="1:22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  <c r="P1172" s="14"/>
      <c r="Q1172" s="14"/>
      <c r="R1172" s="14"/>
      <c r="S1172" s="14"/>
      <c r="T1172" s="14"/>
      <c r="U1172" s="14"/>
      <c r="V1172" s="14"/>
    </row>
    <row r="1173" spans="1:22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  <c r="P1173" s="14"/>
      <c r="Q1173" s="14"/>
      <c r="R1173" s="14"/>
      <c r="S1173" s="14"/>
      <c r="T1173" s="14"/>
      <c r="U1173" s="14"/>
      <c r="V1173" s="14"/>
    </row>
    <row r="1174" spans="1:22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  <c r="P1174" s="14"/>
      <c r="Q1174" s="14"/>
      <c r="R1174" s="14"/>
      <c r="S1174" s="14"/>
      <c r="T1174" s="14"/>
      <c r="U1174" s="14"/>
      <c r="V1174" s="14"/>
    </row>
    <row r="1175" spans="1:22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  <c r="P1175" s="14"/>
      <c r="Q1175" s="14"/>
      <c r="R1175" s="14"/>
      <c r="S1175" s="14"/>
      <c r="T1175" s="14"/>
      <c r="U1175" s="14"/>
      <c r="V1175" s="14"/>
    </row>
    <row r="1176" spans="1:22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  <c r="P1176" s="14"/>
      <c r="Q1176" s="14"/>
      <c r="R1176" s="14"/>
      <c r="S1176" s="14"/>
      <c r="T1176" s="14"/>
      <c r="U1176" s="14"/>
      <c r="V1176" s="14"/>
    </row>
    <row r="1177" spans="1:22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  <c r="P1177" s="14"/>
      <c r="Q1177" s="14"/>
      <c r="R1177" s="14"/>
      <c r="S1177" s="14"/>
      <c r="T1177" s="14"/>
      <c r="U1177" s="14"/>
      <c r="V1177" s="14"/>
    </row>
    <row r="1178" spans="1:22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  <c r="P1178" s="14"/>
      <c r="Q1178" s="14"/>
      <c r="R1178" s="14"/>
      <c r="S1178" s="14"/>
      <c r="T1178" s="14"/>
      <c r="U1178" s="14"/>
      <c r="V1178" s="14"/>
    </row>
    <row r="1179" spans="1:22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  <c r="P1179" s="14"/>
      <c r="Q1179" s="14"/>
      <c r="R1179" s="14"/>
      <c r="S1179" s="14"/>
      <c r="T1179" s="14"/>
      <c r="U1179" s="14"/>
      <c r="V1179" s="14"/>
    </row>
    <row r="1180" spans="1:22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  <c r="P1180" s="14"/>
      <c r="Q1180" s="14"/>
      <c r="R1180" s="14"/>
      <c r="S1180" s="14"/>
      <c r="T1180" s="14"/>
      <c r="U1180" s="14"/>
      <c r="V1180" s="14"/>
    </row>
    <row r="1181" spans="1:22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  <c r="P1181" s="14"/>
      <c r="Q1181" s="14"/>
      <c r="R1181" s="14"/>
      <c r="S1181" s="14"/>
      <c r="T1181" s="14"/>
      <c r="U1181" s="14"/>
      <c r="V1181" s="14"/>
    </row>
    <row r="1182" spans="1:22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  <c r="P1182" s="14"/>
      <c r="Q1182" s="14"/>
      <c r="R1182" s="14"/>
      <c r="S1182" s="14"/>
      <c r="T1182" s="14"/>
      <c r="U1182" s="14"/>
      <c r="V1182" s="14"/>
    </row>
    <row r="1183" spans="1:22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  <c r="P1183" s="14"/>
      <c r="Q1183" s="14"/>
      <c r="R1183" s="14"/>
      <c r="S1183" s="14"/>
      <c r="T1183" s="14"/>
      <c r="U1183" s="14"/>
      <c r="V1183" s="14"/>
    </row>
    <row r="1184" spans="1:22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  <c r="P1184" s="14"/>
      <c r="Q1184" s="14"/>
      <c r="R1184" s="14"/>
      <c r="S1184" s="14"/>
      <c r="T1184" s="14"/>
      <c r="U1184" s="14"/>
      <c r="V1184" s="14"/>
    </row>
    <row r="1185" spans="1:22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  <c r="P1185" s="14"/>
      <c r="Q1185" s="14"/>
      <c r="R1185" s="14"/>
      <c r="S1185" s="14"/>
      <c r="T1185" s="14"/>
      <c r="U1185" s="14"/>
      <c r="V1185" s="14"/>
    </row>
    <row r="1186" spans="1:22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  <c r="P1186" s="14"/>
      <c r="Q1186" s="14"/>
      <c r="R1186" s="14"/>
      <c r="S1186" s="14"/>
      <c r="T1186" s="14"/>
      <c r="U1186" s="14"/>
      <c r="V1186" s="14"/>
    </row>
    <row r="1187" spans="1:22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  <c r="P1187" s="14"/>
      <c r="Q1187" s="14"/>
      <c r="R1187" s="14"/>
      <c r="S1187" s="14"/>
      <c r="T1187" s="14"/>
      <c r="U1187" s="14"/>
      <c r="V1187" s="14"/>
    </row>
    <row r="1188" spans="1:22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  <c r="P1188" s="14"/>
      <c r="Q1188" s="14"/>
      <c r="R1188" s="14"/>
      <c r="S1188" s="14"/>
      <c r="T1188" s="14"/>
      <c r="U1188" s="14"/>
      <c r="V1188" s="14"/>
    </row>
    <row r="1189" spans="1:22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  <c r="P1189" s="14"/>
      <c r="Q1189" s="14"/>
      <c r="R1189" s="14"/>
      <c r="S1189" s="14"/>
      <c r="T1189" s="14"/>
      <c r="U1189" s="14"/>
      <c r="V1189" s="14"/>
    </row>
    <row r="1190" spans="1:22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  <c r="P1190" s="14"/>
      <c r="Q1190" s="14"/>
      <c r="R1190" s="14"/>
      <c r="S1190" s="14"/>
      <c r="T1190" s="14"/>
      <c r="U1190" s="14"/>
      <c r="V1190" s="14"/>
    </row>
    <row r="1191" spans="1:22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  <c r="P1191" s="14"/>
      <c r="Q1191" s="14"/>
      <c r="R1191" s="14"/>
      <c r="S1191" s="14"/>
      <c r="T1191" s="14"/>
      <c r="U1191" s="14"/>
      <c r="V1191" s="14"/>
    </row>
    <row r="1192" spans="1:22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  <c r="P1192" s="14"/>
      <c r="Q1192" s="14"/>
      <c r="R1192" s="14"/>
      <c r="S1192" s="14"/>
      <c r="T1192" s="14"/>
      <c r="U1192" s="14"/>
      <c r="V1192" s="14"/>
    </row>
    <row r="1193" spans="1:22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  <c r="P1193" s="14"/>
      <c r="Q1193" s="14"/>
      <c r="R1193" s="14"/>
      <c r="S1193" s="14"/>
      <c r="T1193" s="14"/>
      <c r="U1193" s="14"/>
      <c r="V1193" s="14"/>
    </row>
    <row r="1194" spans="1:22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  <c r="P1194" s="14"/>
      <c r="Q1194" s="14"/>
      <c r="R1194" s="14"/>
      <c r="S1194" s="14"/>
      <c r="T1194" s="14"/>
      <c r="U1194" s="14"/>
      <c r="V1194" s="14"/>
    </row>
    <row r="1195" spans="1:22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  <c r="P1195" s="14"/>
      <c r="Q1195" s="14"/>
      <c r="R1195" s="14"/>
      <c r="S1195" s="14"/>
      <c r="T1195" s="14"/>
      <c r="U1195" s="14"/>
      <c r="V1195" s="14"/>
    </row>
    <row r="1196" spans="1:22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  <c r="P1196" s="14"/>
      <c r="Q1196" s="14"/>
      <c r="R1196" s="14"/>
      <c r="S1196" s="14"/>
      <c r="T1196" s="14"/>
      <c r="U1196" s="14"/>
      <c r="V1196" s="14"/>
    </row>
    <row r="1197" spans="1:22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  <c r="P1197" s="14"/>
      <c r="Q1197" s="14"/>
      <c r="R1197" s="14"/>
      <c r="S1197" s="14"/>
      <c r="T1197" s="14"/>
      <c r="U1197" s="14"/>
      <c r="V1197" s="14"/>
    </row>
    <row r="1198" spans="1:22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  <c r="P1198" s="14"/>
      <c r="Q1198" s="14"/>
      <c r="R1198" s="14"/>
      <c r="S1198" s="14"/>
      <c r="T1198" s="14"/>
      <c r="U1198" s="14"/>
      <c r="V1198" s="14"/>
    </row>
    <row r="1199" spans="1:22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  <c r="P1199" s="14"/>
      <c r="Q1199" s="14"/>
      <c r="R1199" s="14"/>
      <c r="S1199" s="14"/>
      <c r="T1199" s="14"/>
      <c r="U1199" s="14"/>
      <c r="V1199" s="14"/>
    </row>
    <row r="1200" spans="1:22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  <c r="P1200" s="14"/>
      <c r="Q1200" s="14"/>
      <c r="R1200" s="14"/>
      <c r="S1200" s="14"/>
      <c r="T1200" s="14"/>
      <c r="U1200" s="14"/>
      <c r="V1200" s="14"/>
    </row>
    <row r="1201" spans="1:22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  <c r="P1201" s="14"/>
      <c r="Q1201" s="14"/>
      <c r="R1201" s="14"/>
      <c r="S1201" s="14"/>
      <c r="T1201" s="14"/>
      <c r="U1201" s="14"/>
      <c r="V1201" s="14"/>
    </row>
    <row r="1202" spans="1:22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  <c r="P1202" s="14"/>
      <c r="Q1202" s="14"/>
      <c r="R1202" s="14"/>
      <c r="S1202" s="14"/>
      <c r="T1202" s="14"/>
      <c r="U1202" s="14"/>
      <c r="V1202" s="14"/>
    </row>
    <row r="1203" spans="1:22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  <c r="P1203" s="14"/>
      <c r="Q1203" s="14"/>
      <c r="R1203" s="14"/>
      <c r="S1203" s="14"/>
      <c r="T1203" s="14"/>
      <c r="U1203" s="14"/>
      <c r="V1203" s="14"/>
    </row>
    <row r="1204" spans="1:22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  <c r="P1204" s="14"/>
      <c r="Q1204" s="14"/>
      <c r="R1204" s="14"/>
      <c r="S1204" s="14"/>
      <c r="T1204" s="14"/>
      <c r="U1204" s="14"/>
      <c r="V1204" s="14"/>
    </row>
    <row r="1205" spans="1:22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  <c r="P1205" s="14"/>
      <c r="Q1205" s="14"/>
      <c r="R1205" s="14"/>
      <c r="S1205" s="14"/>
      <c r="T1205" s="14"/>
      <c r="U1205" s="14"/>
      <c r="V1205" s="14"/>
    </row>
    <row r="1206" spans="1:22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  <c r="P1206" s="14"/>
      <c r="Q1206" s="14"/>
      <c r="R1206" s="14"/>
      <c r="S1206" s="14"/>
      <c r="T1206" s="14"/>
      <c r="U1206" s="14"/>
      <c r="V1206" s="14"/>
    </row>
    <row r="1207" spans="1:22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  <c r="P1207" s="14"/>
      <c r="Q1207" s="14"/>
      <c r="R1207" s="14"/>
      <c r="S1207" s="14"/>
      <c r="T1207" s="14"/>
      <c r="U1207" s="14"/>
      <c r="V1207" s="14"/>
    </row>
    <row r="1208" spans="1:22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  <c r="P1208" s="14"/>
      <c r="Q1208" s="14"/>
      <c r="R1208" s="14"/>
      <c r="S1208" s="14"/>
      <c r="T1208" s="14"/>
      <c r="U1208" s="14"/>
      <c r="V1208" s="14"/>
    </row>
    <row r="1209" spans="1:22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  <c r="P1209" s="14"/>
      <c r="Q1209" s="14"/>
      <c r="R1209" s="14"/>
      <c r="S1209" s="14"/>
      <c r="T1209" s="14"/>
      <c r="U1209" s="14"/>
      <c r="V1209" s="14"/>
    </row>
    <row r="1210" spans="1:22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  <c r="P1210" s="14"/>
      <c r="Q1210" s="14"/>
      <c r="R1210" s="14"/>
      <c r="S1210" s="14"/>
      <c r="T1210" s="14"/>
      <c r="U1210" s="14"/>
      <c r="V1210" s="14"/>
    </row>
    <row r="1211" spans="1:22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  <c r="P1211" s="14"/>
      <c r="Q1211" s="14"/>
      <c r="R1211" s="14"/>
      <c r="S1211" s="14"/>
      <c r="T1211" s="14"/>
      <c r="U1211" s="14"/>
      <c r="V1211" s="14"/>
    </row>
    <row r="1212" spans="1:22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  <c r="P1212" s="14"/>
      <c r="Q1212" s="14"/>
      <c r="R1212" s="14"/>
      <c r="S1212" s="14"/>
      <c r="T1212" s="14"/>
      <c r="U1212" s="14"/>
      <c r="V1212" s="14"/>
    </row>
    <row r="1213" spans="1:22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  <c r="P1213" s="14"/>
      <c r="Q1213" s="14"/>
      <c r="R1213" s="14"/>
      <c r="S1213" s="14"/>
      <c r="T1213" s="14"/>
      <c r="U1213" s="14"/>
      <c r="V1213" s="14"/>
    </row>
    <row r="1214" spans="1:22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  <c r="P1214" s="14"/>
      <c r="Q1214" s="14"/>
      <c r="R1214" s="14"/>
      <c r="S1214" s="14"/>
      <c r="T1214" s="14"/>
      <c r="U1214" s="14"/>
      <c r="V1214" s="14"/>
    </row>
    <row r="1215" spans="1:22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  <c r="P1215" s="14"/>
      <c r="Q1215" s="14"/>
      <c r="R1215" s="14"/>
      <c r="S1215" s="14"/>
      <c r="T1215" s="14"/>
      <c r="U1215" s="14"/>
      <c r="V1215" s="14"/>
    </row>
    <row r="1216" spans="1:22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  <c r="P1216" s="14"/>
      <c r="Q1216" s="14"/>
      <c r="R1216" s="14"/>
      <c r="S1216" s="14"/>
      <c r="T1216" s="14"/>
      <c r="U1216" s="14"/>
      <c r="V1216" s="14"/>
    </row>
    <row r="1217" spans="1:22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  <c r="P1217" s="14"/>
      <c r="Q1217" s="14"/>
      <c r="R1217" s="14"/>
      <c r="S1217" s="14"/>
      <c r="T1217" s="14"/>
      <c r="U1217" s="14"/>
      <c r="V1217" s="14"/>
    </row>
    <row r="1218" spans="1:22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  <c r="P1218" s="14"/>
      <c r="Q1218" s="14"/>
      <c r="R1218" s="14"/>
      <c r="S1218" s="14"/>
      <c r="T1218" s="14"/>
      <c r="U1218" s="14"/>
      <c r="V1218" s="14"/>
    </row>
    <row r="1219" spans="1:22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  <c r="P1219" s="14"/>
      <c r="Q1219" s="14"/>
      <c r="R1219" s="14"/>
      <c r="S1219" s="14"/>
      <c r="T1219" s="14"/>
      <c r="U1219" s="14"/>
      <c r="V1219" s="14"/>
    </row>
    <row r="1220" spans="1:22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  <c r="P1220" s="14"/>
      <c r="Q1220" s="14"/>
      <c r="R1220" s="14"/>
      <c r="S1220" s="14"/>
      <c r="T1220" s="14"/>
      <c r="U1220" s="14"/>
      <c r="V1220" s="14"/>
    </row>
    <row r="1221" spans="1:22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  <c r="P1221" s="14"/>
      <c r="Q1221" s="14"/>
      <c r="R1221" s="14"/>
      <c r="S1221" s="14"/>
      <c r="T1221" s="14"/>
      <c r="U1221" s="14"/>
      <c r="V1221" s="14"/>
    </row>
    <row r="1222" spans="1:22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  <c r="P1222" s="14"/>
      <c r="Q1222" s="14"/>
      <c r="R1222" s="14"/>
      <c r="S1222" s="14"/>
      <c r="T1222" s="14"/>
      <c r="U1222" s="14"/>
      <c r="V1222" s="14"/>
    </row>
    <row r="1223" spans="1:22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  <c r="P1223" s="14"/>
      <c r="Q1223" s="14"/>
      <c r="R1223" s="14"/>
      <c r="S1223" s="14"/>
      <c r="T1223" s="14"/>
      <c r="U1223" s="14"/>
      <c r="V1223" s="14"/>
    </row>
    <row r="1224" spans="1:22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  <c r="P1224" s="14"/>
      <c r="Q1224" s="14"/>
      <c r="R1224" s="14"/>
      <c r="S1224" s="14"/>
      <c r="T1224" s="14"/>
      <c r="U1224" s="14"/>
      <c r="V1224" s="14"/>
    </row>
    <row r="1225" spans="1:22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  <c r="P1225" s="14"/>
      <c r="Q1225" s="14"/>
      <c r="R1225" s="14"/>
      <c r="S1225" s="14"/>
      <c r="T1225" s="14"/>
      <c r="U1225" s="14"/>
      <c r="V1225" s="14"/>
    </row>
    <row r="1226" spans="1:22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  <c r="P1226" s="14"/>
      <c r="Q1226" s="14"/>
      <c r="R1226" s="14"/>
      <c r="S1226" s="14"/>
      <c r="T1226" s="14"/>
      <c r="U1226" s="14"/>
      <c r="V1226" s="14"/>
    </row>
    <row r="1227" spans="1:22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  <c r="P1227" s="14"/>
      <c r="Q1227" s="14"/>
      <c r="R1227" s="14"/>
      <c r="S1227" s="14"/>
      <c r="T1227" s="14"/>
      <c r="U1227" s="14"/>
      <c r="V1227" s="14"/>
    </row>
    <row r="1228" spans="1:22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  <c r="P1228" s="14"/>
      <c r="Q1228" s="14"/>
      <c r="R1228" s="14"/>
      <c r="S1228" s="14"/>
      <c r="T1228" s="14"/>
      <c r="U1228" s="14"/>
      <c r="V1228" s="14"/>
    </row>
    <row r="1229" spans="1:22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  <c r="P1229" s="14"/>
      <c r="Q1229" s="14"/>
      <c r="R1229" s="14"/>
      <c r="S1229" s="14"/>
      <c r="T1229" s="14"/>
      <c r="U1229" s="14"/>
      <c r="V1229" s="14"/>
    </row>
    <row r="1230" spans="1:22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  <c r="P1230" s="14"/>
      <c r="Q1230" s="14"/>
      <c r="R1230" s="14"/>
      <c r="S1230" s="14"/>
      <c r="T1230" s="14"/>
      <c r="U1230" s="14"/>
      <c r="V1230" s="14"/>
    </row>
    <row r="1231" spans="1:22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  <c r="P1231" s="14"/>
      <c r="Q1231" s="14"/>
      <c r="R1231" s="14"/>
      <c r="S1231" s="14"/>
      <c r="T1231" s="14"/>
      <c r="U1231" s="14"/>
      <c r="V1231" s="14"/>
    </row>
    <row r="1232" spans="1:22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  <c r="P1232" s="14"/>
      <c r="Q1232" s="14"/>
      <c r="R1232" s="14"/>
      <c r="S1232" s="14"/>
      <c r="T1232" s="14"/>
      <c r="U1232" s="14"/>
      <c r="V1232" s="14"/>
    </row>
    <row r="1233" spans="1:22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  <c r="P1233" s="14"/>
      <c r="Q1233" s="14"/>
      <c r="R1233" s="14"/>
      <c r="S1233" s="14"/>
      <c r="T1233" s="14"/>
      <c r="U1233" s="14"/>
      <c r="V1233" s="14"/>
    </row>
    <row r="1234" spans="1:22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  <c r="P1234" s="14"/>
      <c r="Q1234" s="14"/>
      <c r="R1234" s="14"/>
      <c r="S1234" s="14"/>
      <c r="T1234" s="14"/>
      <c r="U1234" s="14"/>
      <c r="V1234" s="14"/>
    </row>
    <row r="1235" spans="1:22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  <c r="P1235" s="14"/>
      <c r="Q1235" s="14"/>
      <c r="R1235" s="14"/>
      <c r="S1235" s="14"/>
      <c r="T1235" s="14"/>
      <c r="U1235" s="14"/>
      <c r="V1235" s="14"/>
    </row>
    <row r="1236" spans="1:22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  <c r="P1236" s="14"/>
      <c r="Q1236" s="14"/>
      <c r="R1236" s="14"/>
      <c r="S1236" s="14"/>
      <c r="T1236" s="14"/>
      <c r="U1236" s="14"/>
      <c r="V1236" s="14"/>
    </row>
    <row r="1237" spans="1:22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  <c r="P1237" s="14"/>
      <c r="Q1237" s="14"/>
      <c r="R1237" s="14"/>
      <c r="S1237" s="14"/>
      <c r="T1237" s="14"/>
      <c r="U1237" s="14"/>
      <c r="V1237" s="14"/>
    </row>
    <row r="1238" spans="1:22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  <c r="P1238" s="14"/>
      <c r="Q1238" s="14"/>
      <c r="R1238" s="14"/>
      <c r="S1238" s="14"/>
      <c r="T1238" s="14"/>
      <c r="U1238" s="14"/>
      <c r="V1238" s="14"/>
    </row>
    <row r="1239" spans="1:22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  <c r="P1239" s="14"/>
      <c r="Q1239" s="14"/>
      <c r="R1239" s="14"/>
      <c r="S1239" s="14"/>
      <c r="T1239" s="14"/>
      <c r="U1239" s="14"/>
      <c r="V1239" s="14"/>
    </row>
    <row r="1240" spans="1:22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  <c r="P1240" s="14"/>
      <c r="Q1240" s="14"/>
      <c r="R1240" s="14"/>
      <c r="S1240" s="14"/>
      <c r="T1240" s="14"/>
      <c r="U1240" s="14"/>
      <c r="V1240" s="14"/>
    </row>
    <row r="1241" spans="1:22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  <c r="P1241" s="14"/>
      <c r="Q1241" s="14"/>
      <c r="R1241" s="14"/>
      <c r="S1241" s="14"/>
      <c r="T1241" s="14"/>
      <c r="U1241" s="14"/>
      <c r="V1241" s="14"/>
    </row>
    <row r="1242" spans="1:22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  <c r="P1242" s="14"/>
      <c r="Q1242" s="14"/>
      <c r="R1242" s="14"/>
      <c r="S1242" s="14"/>
      <c r="T1242" s="14"/>
      <c r="U1242" s="14"/>
      <c r="V1242" s="14"/>
    </row>
    <row r="1243" spans="1:22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  <c r="P1243" s="14"/>
      <c r="Q1243" s="14"/>
      <c r="R1243" s="14"/>
      <c r="S1243" s="14"/>
      <c r="T1243" s="14"/>
      <c r="U1243" s="14"/>
      <c r="V1243" s="14"/>
    </row>
    <row r="1244" spans="1:22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  <c r="P1244" s="14"/>
      <c r="Q1244" s="14"/>
      <c r="R1244" s="14"/>
      <c r="S1244" s="14"/>
      <c r="T1244" s="14"/>
      <c r="U1244" s="14"/>
      <c r="V1244" s="14"/>
    </row>
    <row r="1245" spans="1:22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  <c r="P1245" s="14"/>
      <c r="Q1245" s="14"/>
      <c r="R1245" s="14"/>
      <c r="S1245" s="14"/>
      <c r="T1245" s="14"/>
      <c r="U1245" s="14"/>
      <c r="V1245" s="14"/>
    </row>
    <row r="1246" spans="1:22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  <c r="P1246" s="14"/>
      <c r="Q1246" s="14"/>
      <c r="R1246" s="14"/>
      <c r="S1246" s="14"/>
      <c r="T1246" s="14"/>
      <c r="U1246" s="14"/>
      <c r="V1246" s="14"/>
    </row>
    <row r="1247" spans="1:22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  <c r="P1247" s="14"/>
      <c r="Q1247" s="14"/>
      <c r="R1247" s="14"/>
      <c r="S1247" s="14"/>
      <c r="T1247" s="14"/>
      <c r="U1247" s="14"/>
      <c r="V1247" s="14"/>
    </row>
    <row r="1248" spans="1:22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  <c r="P1248" s="14"/>
      <c r="Q1248" s="14"/>
      <c r="R1248" s="14"/>
      <c r="S1248" s="14"/>
      <c r="T1248" s="14"/>
      <c r="U1248" s="14"/>
      <c r="V1248" s="14"/>
    </row>
    <row r="1249" spans="1:22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  <c r="P1249" s="14"/>
      <c r="Q1249" s="14"/>
      <c r="R1249" s="14"/>
      <c r="S1249" s="14"/>
      <c r="T1249" s="14"/>
      <c r="U1249" s="14"/>
      <c r="V1249" s="14"/>
    </row>
    <row r="1250" spans="1:22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  <c r="P1250" s="14"/>
      <c r="Q1250" s="14"/>
      <c r="R1250" s="14"/>
      <c r="S1250" s="14"/>
      <c r="T1250" s="14"/>
      <c r="U1250" s="14"/>
      <c r="V1250" s="14"/>
    </row>
    <row r="1251" spans="1:22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  <c r="P1251" s="14"/>
      <c r="Q1251" s="14"/>
      <c r="R1251" s="14"/>
      <c r="S1251" s="14"/>
      <c r="T1251" s="14"/>
      <c r="U1251" s="14"/>
      <c r="V1251" s="14"/>
    </row>
    <row r="1252" spans="1:22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  <c r="P1252" s="14"/>
      <c r="Q1252" s="14"/>
      <c r="R1252" s="14"/>
      <c r="S1252" s="14"/>
      <c r="T1252" s="14"/>
      <c r="U1252" s="14"/>
      <c r="V1252" s="14"/>
    </row>
    <row r="1253" spans="1:22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  <c r="P1253" s="14"/>
      <c r="Q1253" s="14"/>
      <c r="R1253" s="14"/>
      <c r="S1253" s="14"/>
      <c r="T1253" s="14"/>
      <c r="U1253" s="14"/>
      <c r="V1253" s="14"/>
    </row>
    <row r="1254" spans="1:22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  <c r="P1254" s="14"/>
      <c r="Q1254" s="14"/>
      <c r="R1254" s="14"/>
      <c r="S1254" s="14"/>
      <c r="T1254" s="14"/>
      <c r="U1254" s="14"/>
      <c r="V1254" s="14"/>
    </row>
    <row r="1255" spans="1:22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  <c r="P1255" s="14"/>
      <c r="Q1255" s="14"/>
      <c r="R1255" s="14"/>
      <c r="S1255" s="14"/>
      <c r="T1255" s="14"/>
      <c r="U1255" s="14"/>
      <c r="V1255" s="14"/>
    </row>
    <row r="1256" spans="1:22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  <c r="P1256" s="14"/>
      <c r="Q1256" s="14"/>
      <c r="R1256" s="14"/>
      <c r="S1256" s="14"/>
      <c r="T1256" s="14"/>
      <c r="U1256" s="14"/>
      <c r="V1256" s="14"/>
    </row>
    <row r="1257" spans="1:22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  <c r="P1257" s="14"/>
      <c r="Q1257" s="14"/>
      <c r="R1257" s="14"/>
      <c r="S1257" s="14"/>
      <c r="T1257" s="14"/>
      <c r="U1257" s="14"/>
      <c r="V1257" s="14"/>
    </row>
    <row r="1258" spans="1:22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  <c r="P1258" s="14"/>
      <c r="Q1258" s="14"/>
      <c r="R1258" s="14"/>
      <c r="S1258" s="14"/>
      <c r="T1258" s="14"/>
      <c r="U1258" s="14"/>
      <c r="V1258" s="14"/>
    </row>
    <row r="1259" spans="1:22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  <c r="P1259" s="14"/>
      <c r="Q1259" s="14"/>
      <c r="R1259" s="14"/>
      <c r="S1259" s="14"/>
      <c r="T1259" s="14"/>
      <c r="U1259" s="14"/>
      <c r="V1259" s="14"/>
    </row>
    <row r="1260" spans="1:22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  <c r="P1260" s="14"/>
      <c r="Q1260" s="14"/>
      <c r="R1260" s="14"/>
      <c r="S1260" s="14"/>
      <c r="T1260" s="14"/>
      <c r="U1260" s="14"/>
      <c r="V1260" s="14"/>
    </row>
    <row r="1261" spans="1:22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  <c r="P1261" s="14"/>
      <c r="Q1261" s="14"/>
      <c r="R1261" s="14"/>
      <c r="S1261" s="14"/>
      <c r="T1261" s="14"/>
      <c r="U1261" s="14"/>
      <c r="V1261" s="14"/>
    </row>
    <row r="1262" spans="1:22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  <c r="P1262" s="14"/>
      <c r="Q1262" s="14"/>
      <c r="R1262" s="14"/>
      <c r="S1262" s="14"/>
      <c r="T1262" s="14"/>
      <c r="U1262" s="14"/>
      <c r="V1262" s="14"/>
    </row>
    <row r="1263" spans="1:22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  <c r="P1263" s="14"/>
      <c r="Q1263" s="14"/>
      <c r="R1263" s="14"/>
      <c r="S1263" s="14"/>
      <c r="T1263" s="14"/>
      <c r="U1263" s="14"/>
      <c r="V1263" s="14"/>
    </row>
    <row r="1264" spans="1:22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  <c r="P1264" s="14"/>
      <c r="Q1264" s="14"/>
      <c r="R1264" s="14"/>
      <c r="S1264" s="14"/>
      <c r="T1264" s="14"/>
      <c r="U1264" s="14"/>
      <c r="V1264" s="14"/>
    </row>
    <row r="1265" spans="1:22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  <c r="P1265" s="14"/>
      <c r="Q1265" s="14"/>
      <c r="R1265" s="14"/>
      <c r="S1265" s="14"/>
      <c r="T1265" s="14"/>
      <c r="U1265" s="14"/>
      <c r="V1265" s="14"/>
    </row>
    <row r="1266" spans="1:22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  <c r="P1266" s="14"/>
      <c r="Q1266" s="14"/>
      <c r="R1266" s="14"/>
      <c r="S1266" s="14"/>
      <c r="T1266" s="14"/>
      <c r="U1266" s="14"/>
      <c r="V1266" s="14"/>
    </row>
    <row r="1267" spans="1:22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  <c r="P1267" s="14"/>
      <c r="Q1267" s="14"/>
      <c r="R1267" s="14"/>
      <c r="S1267" s="14"/>
      <c r="T1267" s="14"/>
      <c r="U1267" s="14"/>
      <c r="V1267" s="14"/>
    </row>
    <row r="1268" spans="1:22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  <c r="P1268" s="14"/>
      <c r="Q1268" s="14"/>
      <c r="R1268" s="14"/>
      <c r="S1268" s="14"/>
      <c r="T1268" s="14"/>
      <c r="U1268" s="14"/>
      <c r="V1268" s="14"/>
    </row>
    <row r="1269" spans="1:22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  <c r="P1269" s="14"/>
      <c r="Q1269" s="14"/>
      <c r="R1269" s="14"/>
      <c r="S1269" s="14"/>
      <c r="T1269" s="14"/>
      <c r="U1269" s="14"/>
      <c r="V1269" s="14"/>
    </row>
    <row r="1270" spans="1:22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  <c r="P1270" s="14"/>
      <c r="Q1270" s="14"/>
      <c r="R1270" s="14"/>
      <c r="S1270" s="14"/>
      <c r="T1270" s="14"/>
      <c r="U1270" s="14"/>
      <c r="V1270" s="14"/>
    </row>
    <row r="1271" spans="1:22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  <c r="P1271" s="14"/>
      <c r="Q1271" s="14"/>
      <c r="R1271" s="14"/>
      <c r="S1271" s="14"/>
      <c r="T1271" s="14"/>
      <c r="U1271" s="14"/>
      <c r="V1271" s="14"/>
    </row>
    <row r="1272" spans="1:22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  <c r="P1272" s="14"/>
      <c r="Q1272" s="14"/>
      <c r="R1272" s="14"/>
      <c r="S1272" s="14"/>
      <c r="T1272" s="14"/>
      <c r="U1272" s="14"/>
      <c r="V1272" s="14"/>
    </row>
    <row r="1273" spans="1:22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  <c r="P1273" s="14"/>
      <c r="Q1273" s="14"/>
      <c r="R1273" s="14"/>
      <c r="S1273" s="14"/>
      <c r="T1273" s="14"/>
      <c r="U1273" s="14"/>
      <c r="V1273" s="14"/>
    </row>
    <row r="1274" spans="1:22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  <c r="P1274" s="14"/>
      <c r="Q1274" s="14"/>
      <c r="R1274" s="14"/>
      <c r="S1274" s="14"/>
      <c r="T1274" s="14"/>
      <c r="U1274" s="14"/>
      <c r="V1274" s="14"/>
    </row>
    <row r="1275" spans="1:22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  <c r="P1275" s="14"/>
      <c r="Q1275" s="14"/>
      <c r="R1275" s="14"/>
      <c r="S1275" s="14"/>
      <c r="T1275" s="14"/>
      <c r="U1275" s="14"/>
      <c r="V1275" s="14"/>
    </row>
    <row r="1276" spans="1:22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  <c r="P1276" s="14"/>
      <c r="Q1276" s="14"/>
      <c r="R1276" s="14"/>
      <c r="S1276" s="14"/>
      <c r="T1276" s="14"/>
      <c r="U1276" s="14"/>
      <c r="V1276" s="14"/>
    </row>
    <row r="1277" spans="1:22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  <c r="P1277" s="14"/>
      <c r="Q1277" s="14"/>
      <c r="R1277" s="14"/>
      <c r="S1277" s="14"/>
      <c r="T1277" s="14"/>
      <c r="U1277" s="14"/>
      <c r="V1277" s="14"/>
    </row>
    <row r="1278" spans="1:22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  <c r="P1278" s="14"/>
      <c r="Q1278" s="14"/>
      <c r="R1278" s="14"/>
      <c r="S1278" s="14"/>
      <c r="T1278" s="14"/>
      <c r="U1278" s="14"/>
      <c r="V1278" s="14"/>
    </row>
    <row r="1279" spans="1:22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  <c r="P1279" s="14"/>
      <c r="Q1279" s="14"/>
      <c r="R1279" s="14"/>
      <c r="S1279" s="14"/>
      <c r="T1279" s="14"/>
      <c r="U1279" s="14"/>
      <c r="V1279" s="14"/>
    </row>
    <row r="1280" spans="1:22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  <c r="P1280" s="14"/>
      <c r="Q1280" s="14"/>
      <c r="R1280" s="14"/>
      <c r="S1280" s="14"/>
      <c r="T1280" s="14"/>
      <c r="U1280" s="14"/>
      <c r="V1280" s="14"/>
    </row>
    <row r="1281" spans="1:22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  <c r="P1281" s="14"/>
      <c r="Q1281" s="14"/>
      <c r="R1281" s="14"/>
      <c r="S1281" s="14"/>
      <c r="T1281" s="14"/>
      <c r="U1281" s="14"/>
      <c r="V1281" s="14"/>
    </row>
    <row r="1282" spans="1:22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  <c r="P1282" s="14"/>
      <c r="Q1282" s="14"/>
      <c r="R1282" s="14"/>
      <c r="S1282" s="14"/>
      <c r="T1282" s="14"/>
      <c r="U1282" s="14"/>
      <c r="V1282" s="14"/>
    </row>
    <row r="1283" spans="1:22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  <c r="P1283" s="14"/>
      <c r="Q1283" s="14"/>
      <c r="R1283" s="14"/>
      <c r="S1283" s="14"/>
      <c r="T1283" s="14"/>
      <c r="U1283" s="14"/>
      <c r="V1283" s="14"/>
    </row>
    <row r="1284" spans="1:22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  <c r="P1284" s="14"/>
      <c r="Q1284" s="14"/>
      <c r="R1284" s="14"/>
      <c r="S1284" s="14"/>
      <c r="T1284" s="14"/>
      <c r="U1284" s="14"/>
      <c r="V1284" s="14"/>
    </row>
    <row r="1285" spans="1:22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  <c r="P1285" s="14"/>
      <c r="Q1285" s="14"/>
      <c r="R1285" s="14"/>
      <c r="S1285" s="14"/>
      <c r="T1285" s="14"/>
      <c r="U1285" s="14"/>
      <c r="V1285" s="14"/>
    </row>
    <row r="1286" spans="1:22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  <c r="P1286" s="14"/>
      <c r="Q1286" s="14"/>
      <c r="R1286" s="14"/>
      <c r="S1286" s="14"/>
      <c r="T1286" s="14"/>
      <c r="U1286" s="14"/>
      <c r="V1286" s="14"/>
    </row>
    <row r="1287" spans="1:22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  <c r="P1287" s="14"/>
      <c r="Q1287" s="14"/>
      <c r="R1287" s="14"/>
      <c r="S1287" s="14"/>
      <c r="T1287" s="14"/>
      <c r="U1287" s="14"/>
      <c r="V1287" s="14"/>
    </row>
    <row r="1288" spans="1:22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  <c r="P1288" s="14"/>
      <c r="Q1288" s="14"/>
      <c r="R1288" s="14"/>
      <c r="S1288" s="14"/>
      <c r="T1288" s="14"/>
      <c r="U1288" s="14"/>
      <c r="V1288" s="14"/>
    </row>
    <row r="1289" spans="1:22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  <c r="P1289" s="14"/>
      <c r="Q1289" s="14"/>
      <c r="R1289" s="14"/>
      <c r="S1289" s="14"/>
      <c r="T1289" s="14"/>
      <c r="U1289" s="14"/>
      <c r="V1289" s="14"/>
    </row>
    <row r="1290" spans="1:22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  <c r="P1290" s="14"/>
      <c r="Q1290" s="14"/>
      <c r="R1290" s="14"/>
      <c r="S1290" s="14"/>
      <c r="T1290" s="14"/>
      <c r="U1290" s="14"/>
      <c r="V1290" s="14"/>
    </row>
    <row r="1291" spans="1:22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  <c r="P1291" s="14"/>
      <c r="Q1291" s="14"/>
      <c r="R1291" s="14"/>
      <c r="S1291" s="14"/>
      <c r="T1291" s="14"/>
      <c r="U1291" s="14"/>
      <c r="V1291" s="14"/>
    </row>
    <row r="1292" spans="1:22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  <c r="P1292" s="14"/>
      <c r="Q1292" s="14"/>
      <c r="R1292" s="14"/>
      <c r="S1292" s="14"/>
      <c r="T1292" s="14"/>
      <c r="U1292" s="14"/>
      <c r="V1292" s="14"/>
    </row>
    <row r="1293" spans="1:22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  <c r="P1293" s="14"/>
      <c r="Q1293" s="14"/>
      <c r="R1293" s="14"/>
      <c r="S1293" s="14"/>
      <c r="T1293" s="14"/>
      <c r="U1293" s="14"/>
      <c r="V1293" s="14"/>
    </row>
    <row r="1294" spans="1:22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  <c r="P1294" s="14"/>
      <c r="Q1294" s="14"/>
      <c r="R1294" s="14"/>
      <c r="S1294" s="14"/>
      <c r="T1294" s="14"/>
      <c r="U1294" s="14"/>
      <c r="V1294" s="14"/>
    </row>
    <row r="1295" spans="1:22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  <c r="P1295" s="14"/>
      <c r="Q1295" s="14"/>
      <c r="R1295" s="14"/>
      <c r="S1295" s="14"/>
      <c r="T1295" s="14"/>
      <c r="U1295" s="14"/>
      <c r="V1295" s="14"/>
    </row>
    <row r="1296" spans="1:22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  <c r="P1296" s="14"/>
      <c r="Q1296" s="14"/>
      <c r="R1296" s="14"/>
      <c r="S1296" s="14"/>
      <c r="T1296" s="14"/>
      <c r="U1296" s="14"/>
      <c r="V1296" s="14"/>
    </row>
    <row r="1297" spans="1:22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  <c r="P1297" s="14"/>
      <c r="Q1297" s="14"/>
      <c r="R1297" s="14"/>
      <c r="S1297" s="14"/>
      <c r="T1297" s="14"/>
      <c r="U1297" s="14"/>
      <c r="V1297" s="14"/>
    </row>
    <row r="1298" spans="1:22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  <c r="P1298" s="14"/>
      <c r="Q1298" s="14"/>
      <c r="R1298" s="14"/>
      <c r="S1298" s="14"/>
      <c r="T1298" s="14"/>
      <c r="U1298" s="14"/>
      <c r="V1298" s="14"/>
    </row>
    <row r="1299" spans="1:22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  <c r="P1299" s="14"/>
      <c r="Q1299" s="14"/>
      <c r="R1299" s="14"/>
      <c r="S1299" s="14"/>
      <c r="T1299" s="14"/>
      <c r="U1299" s="14"/>
      <c r="V1299" s="14"/>
    </row>
    <row r="1300" spans="1:22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  <c r="P1300" s="14"/>
      <c r="Q1300" s="14"/>
      <c r="R1300" s="14"/>
      <c r="S1300" s="14"/>
      <c r="T1300" s="14"/>
      <c r="U1300" s="14"/>
      <c r="V1300" s="14"/>
    </row>
    <row r="1301" spans="1:22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  <c r="P1301" s="14"/>
      <c r="Q1301" s="14"/>
      <c r="R1301" s="14"/>
      <c r="S1301" s="14"/>
      <c r="T1301" s="14"/>
      <c r="U1301" s="14"/>
      <c r="V1301" s="14"/>
    </row>
    <row r="1302" spans="1:22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  <c r="P1302" s="14"/>
      <c r="Q1302" s="14"/>
      <c r="R1302" s="14"/>
      <c r="S1302" s="14"/>
      <c r="T1302" s="14"/>
      <c r="U1302" s="14"/>
      <c r="V1302" s="14"/>
    </row>
    <row r="1303" spans="1:22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  <c r="P1303" s="14"/>
      <c r="Q1303" s="14"/>
      <c r="R1303" s="14"/>
      <c r="S1303" s="14"/>
      <c r="T1303" s="14"/>
      <c r="U1303" s="14"/>
      <c r="V1303" s="14"/>
    </row>
    <row r="1304" spans="1:22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  <c r="P1304" s="14"/>
      <c r="Q1304" s="14"/>
      <c r="R1304" s="14"/>
      <c r="S1304" s="14"/>
      <c r="T1304" s="14"/>
      <c r="U1304" s="14"/>
      <c r="V1304" s="14"/>
    </row>
    <row r="1305" spans="1:22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  <c r="P1305" s="14"/>
      <c r="Q1305" s="14"/>
      <c r="R1305" s="14"/>
      <c r="S1305" s="14"/>
      <c r="T1305" s="14"/>
      <c r="U1305" s="14"/>
      <c r="V1305" s="14"/>
    </row>
    <row r="1306" spans="1:22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  <c r="P1306" s="14"/>
      <c r="Q1306" s="14"/>
      <c r="R1306" s="14"/>
      <c r="S1306" s="14"/>
      <c r="T1306" s="14"/>
      <c r="U1306" s="14"/>
      <c r="V1306" s="14"/>
    </row>
    <row r="1307" spans="1:22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  <c r="P1307" s="14"/>
      <c r="Q1307" s="14"/>
      <c r="R1307" s="14"/>
      <c r="S1307" s="14"/>
      <c r="T1307" s="14"/>
      <c r="U1307" s="14"/>
      <c r="V1307" s="14"/>
    </row>
    <row r="1308" spans="1:22">
      <c r="A1308" s="14"/>
      <c r="B1308" s="14"/>
      <c r="C1308" s="14"/>
      <c r="D1308" s="14"/>
      <c r="E1308" s="14"/>
      <c r="F1308" s="14"/>
      <c r="G1308" s="14"/>
      <c r="H1308" s="14"/>
      <c r="I1308" s="14"/>
      <c r="J1308" s="14"/>
      <c r="K1308" s="14"/>
      <c r="L1308" s="14"/>
      <c r="M1308" s="14"/>
      <c r="N1308" s="14"/>
      <c r="O1308" s="14"/>
      <c r="P1308" s="14"/>
      <c r="Q1308" s="14"/>
      <c r="R1308" s="14"/>
      <c r="S1308" s="14"/>
      <c r="T1308" s="14"/>
      <c r="U1308" s="14"/>
      <c r="V1308" s="14"/>
    </row>
    <row r="1309" spans="1:22">
      <c r="A1309" s="14"/>
      <c r="B1309" s="14"/>
      <c r="C1309" s="14"/>
      <c r="D1309" s="14"/>
      <c r="E1309" s="14"/>
      <c r="F1309" s="14"/>
      <c r="G1309" s="14"/>
      <c r="H1309" s="14"/>
      <c r="I1309" s="14"/>
      <c r="J1309" s="14"/>
      <c r="K1309" s="14"/>
      <c r="L1309" s="14"/>
      <c r="M1309" s="14"/>
      <c r="N1309" s="14"/>
      <c r="O1309" s="14"/>
      <c r="P1309" s="14"/>
      <c r="Q1309" s="14"/>
      <c r="R1309" s="14"/>
      <c r="S1309" s="14"/>
      <c r="T1309" s="14"/>
      <c r="U1309" s="14"/>
      <c r="V1309" s="14"/>
    </row>
    <row r="1310" spans="1:22">
      <c r="A1310" s="14"/>
      <c r="B1310" s="14"/>
      <c r="C1310" s="14"/>
      <c r="D1310" s="14"/>
      <c r="E1310" s="14"/>
      <c r="F1310" s="14"/>
      <c r="G1310" s="14"/>
      <c r="H1310" s="14"/>
      <c r="I1310" s="14"/>
      <c r="J1310" s="14"/>
      <c r="K1310" s="14"/>
      <c r="L1310" s="14"/>
      <c r="M1310" s="14"/>
      <c r="N1310" s="14"/>
      <c r="O1310" s="14"/>
      <c r="P1310" s="14"/>
      <c r="Q1310" s="14"/>
      <c r="R1310" s="14"/>
      <c r="S1310" s="14"/>
      <c r="T1310" s="14"/>
      <c r="U1310" s="14"/>
      <c r="V1310" s="14"/>
    </row>
    <row r="1311" spans="1:22">
      <c r="A1311" s="14"/>
      <c r="B1311" s="14"/>
      <c r="C1311" s="14"/>
      <c r="D1311" s="14"/>
      <c r="E1311" s="14"/>
      <c r="F1311" s="14"/>
      <c r="G1311" s="14"/>
      <c r="H1311" s="14"/>
      <c r="I1311" s="14"/>
      <c r="J1311" s="14"/>
      <c r="K1311" s="14"/>
      <c r="L1311" s="14"/>
      <c r="M1311" s="14"/>
      <c r="N1311" s="14"/>
      <c r="O1311" s="14"/>
      <c r="P1311" s="14"/>
      <c r="Q1311" s="14"/>
      <c r="R1311" s="14"/>
      <c r="S1311" s="14"/>
      <c r="T1311" s="14"/>
      <c r="U1311" s="14"/>
      <c r="V1311" s="14"/>
    </row>
    <row r="1312" spans="1:22">
      <c r="A1312" s="14"/>
      <c r="B1312" s="14"/>
      <c r="C1312" s="14"/>
      <c r="D1312" s="14"/>
      <c r="E1312" s="14"/>
      <c r="F1312" s="14"/>
      <c r="G1312" s="14"/>
      <c r="H1312" s="14"/>
      <c r="I1312" s="14"/>
      <c r="J1312" s="14"/>
      <c r="K1312" s="14"/>
      <c r="L1312" s="14"/>
      <c r="M1312" s="14"/>
      <c r="N1312" s="14"/>
      <c r="O1312" s="14"/>
      <c r="P1312" s="14"/>
      <c r="Q1312" s="14"/>
      <c r="R1312" s="14"/>
      <c r="S1312" s="14"/>
      <c r="T1312" s="14"/>
      <c r="U1312" s="14"/>
      <c r="V1312" s="14"/>
    </row>
    <row r="1313" spans="1:22">
      <c r="A1313" s="14"/>
      <c r="B1313" s="14"/>
      <c r="C1313" s="14"/>
      <c r="D1313" s="14"/>
      <c r="E1313" s="14"/>
      <c r="F1313" s="14"/>
      <c r="G1313" s="14"/>
      <c r="H1313" s="14"/>
      <c r="I1313" s="14"/>
      <c r="J1313" s="14"/>
      <c r="K1313" s="14"/>
      <c r="L1313" s="14"/>
      <c r="M1313" s="14"/>
      <c r="N1313" s="14"/>
      <c r="O1313" s="14"/>
      <c r="P1313" s="14"/>
      <c r="Q1313" s="14"/>
      <c r="R1313" s="14"/>
      <c r="S1313" s="14"/>
      <c r="T1313" s="14"/>
      <c r="U1313" s="14"/>
      <c r="V1313" s="14"/>
    </row>
    <row r="1314" spans="1:22">
      <c r="A1314" s="14"/>
      <c r="B1314" s="14"/>
      <c r="C1314" s="14"/>
      <c r="D1314" s="14"/>
      <c r="E1314" s="14"/>
      <c r="F1314" s="14"/>
      <c r="G1314" s="14"/>
      <c r="H1314" s="14"/>
      <c r="I1314" s="14"/>
      <c r="J1314" s="14"/>
      <c r="K1314" s="14"/>
      <c r="L1314" s="14"/>
      <c r="M1314" s="14"/>
      <c r="N1314" s="14"/>
      <c r="O1314" s="14"/>
      <c r="P1314" s="14"/>
      <c r="Q1314" s="14"/>
      <c r="R1314" s="14"/>
      <c r="S1314" s="14"/>
      <c r="T1314" s="14"/>
      <c r="U1314" s="14"/>
      <c r="V1314" s="14"/>
    </row>
    <row r="1315" spans="1:22">
      <c r="A1315" s="14"/>
      <c r="B1315" s="14"/>
      <c r="C1315" s="14"/>
      <c r="D1315" s="14"/>
      <c r="E1315" s="14"/>
      <c r="F1315" s="14"/>
      <c r="G1315" s="14"/>
      <c r="H1315" s="14"/>
      <c r="I1315" s="14"/>
      <c r="J1315" s="14"/>
      <c r="K1315" s="14"/>
      <c r="L1315" s="14"/>
      <c r="M1315" s="14"/>
      <c r="N1315" s="14"/>
      <c r="O1315" s="14"/>
      <c r="P1315" s="14"/>
      <c r="Q1315" s="14"/>
      <c r="R1315" s="14"/>
      <c r="S1315" s="14"/>
      <c r="T1315" s="14"/>
      <c r="U1315" s="14"/>
      <c r="V1315" s="14"/>
    </row>
    <row r="1316" spans="1:22">
      <c r="A1316" s="14"/>
      <c r="B1316" s="14"/>
      <c r="C1316" s="14"/>
      <c r="D1316" s="14"/>
      <c r="E1316" s="14"/>
      <c r="F1316" s="14"/>
      <c r="G1316" s="14"/>
      <c r="H1316" s="14"/>
      <c r="I1316" s="14"/>
      <c r="J1316" s="14"/>
      <c r="K1316" s="14"/>
      <c r="L1316" s="14"/>
      <c r="M1316" s="14"/>
      <c r="N1316" s="14"/>
      <c r="O1316" s="14"/>
      <c r="P1316" s="14"/>
      <c r="Q1316" s="14"/>
      <c r="R1316" s="14"/>
      <c r="S1316" s="14"/>
      <c r="T1316" s="14"/>
      <c r="U1316" s="14"/>
      <c r="V1316" s="14"/>
    </row>
    <row r="1317" spans="1:22">
      <c r="A1317" s="14"/>
      <c r="B1317" s="14"/>
      <c r="C1317" s="14"/>
      <c r="D1317" s="14"/>
      <c r="E1317" s="14"/>
      <c r="F1317" s="14"/>
      <c r="G1317" s="14"/>
      <c r="H1317" s="14"/>
      <c r="I1317" s="14"/>
      <c r="J1317" s="14"/>
      <c r="K1317" s="14"/>
      <c r="L1317" s="14"/>
      <c r="M1317" s="14"/>
      <c r="N1317" s="14"/>
      <c r="O1317" s="14"/>
      <c r="P1317" s="14"/>
      <c r="Q1317" s="14"/>
      <c r="R1317" s="14"/>
      <c r="S1317" s="14"/>
      <c r="T1317" s="14"/>
      <c r="U1317" s="14"/>
      <c r="V1317" s="14"/>
    </row>
    <row r="1318" spans="1:22">
      <c r="A1318" s="14"/>
      <c r="B1318" s="14"/>
      <c r="C1318" s="14"/>
      <c r="D1318" s="14"/>
      <c r="E1318" s="14"/>
      <c r="F1318" s="14"/>
      <c r="G1318" s="14"/>
      <c r="H1318" s="14"/>
      <c r="I1318" s="14"/>
      <c r="J1318" s="14"/>
      <c r="K1318" s="14"/>
      <c r="L1318" s="14"/>
      <c r="M1318" s="14"/>
      <c r="N1318" s="14"/>
      <c r="O1318" s="14"/>
      <c r="P1318" s="14"/>
      <c r="Q1318" s="14"/>
      <c r="R1318" s="14"/>
      <c r="S1318" s="14"/>
      <c r="T1318" s="14"/>
      <c r="U1318" s="14"/>
      <c r="V1318" s="14"/>
    </row>
    <row r="1319" spans="1:22">
      <c r="A1319" s="14"/>
      <c r="B1319" s="14"/>
      <c r="C1319" s="14"/>
      <c r="D1319" s="14"/>
      <c r="E1319" s="14"/>
      <c r="F1319" s="14"/>
      <c r="G1319" s="14"/>
      <c r="H1319" s="14"/>
      <c r="I1319" s="14"/>
      <c r="J1319" s="14"/>
      <c r="K1319" s="14"/>
      <c r="L1319" s="14"/>
      <c r="M1319" s="14"/>
      <c r="N1319" s="14"/>
      <c r="O1319" s="14"/>
      <c r="P1319" s="14"/>
      <c r="Q1319" s="14"/>
      <c r="R1319" s="14"/>
      <c r="S1319" s="14"/>
      <c r="T1319" s="14"/>
      <c r="U1319" s="14"/>
      <c r="V1319" s="14"/>
    </row>
    <row r="1320" spans="1:22">
      <c r="A1320" s="14"/>
      <c r="B1320" s="14"/>
      <c r="C1320" s="14"/>
      <c r="D1320" s="14"/>
      <c r="E1320" s="14"/>
      <c r="F1320" s="14"/>
      <c r="G1320" s="14"/>
      <c r="H1320" s="14"/>
      <c r="I1320" s="14"/>
      <c r="J1320" s="14"/>
      <c r="K1320" s="14"/>
      <c r="L1320" s="14"/>
      <c r="M1320" s="14"/>
      <c r="N1320" s="14"/>
      <c r="O1320" s="14"/>
      <c r="P1320" s="14"/>
      <c r="Q1320" s="14"/>
      <c r="R1320" s="14"/>
      <c r="S1320" s="14"/>
      <c r="T1320" s="14"/>
      <c r="U1320" s="14"/>
      <c r="V1320" s="14"/>
    </row>
    <row r="1321" spans="1:22">
      <c r="A1321" s="14"/>
      <c r="B1321" s="14"/>
      <c r="C1321" s="14"/>
      <c r="D1321" s="14"/>
      <c r="E1321" s="14"/>
      <c r="F1321" s="14"/>
      <c r="G1321" s="14"/>
      <c r="H1321" s="14"/>
      <c r="I1321" s="14"/>
      <c r="J1321" s="14"/>
      <c r="K1321" s="14"/>
      <c r="L1321" s="14"/>
      <c r="M1321" s="14"/>
      <c r="N1321" s="14"/>
      <c r="O1321" s="14"/>
      <c r="P1321" s="14"/>
      <c r="Q1321" s="14"/>
      <c r="R1321" s="14"/>
      <c r="S1321" s="14"/>
      <c r="T1321" s="14"/>
      <c r="U1321" s="14"/>
      <c r="V1321" s="14"/>
    </row>
    <row r="1322" spans="1:22">
      <c r="A1322" s="14"/>
      <c r="B1322" s="14"/>
      <c r="C1322" s="14"/>
      <c r="D1322" s="14"/>
      <c r="E1322" s="14"/>
      <c r="F1322" s="14"/>
      <c r="G1322" s="14"/>
      <c r="H1322" s="14"/>
      <c r="I1322" s="14"/>
      <c r="J1322" s="14"/>
      <c r="K1322" s="14"/>
      <c r="L1322" s="14"/>
      <c r="M1322" s="14"/>
      <c r="N1322" s="14"/>
      <c r="O1322" s="14"/>
      <c r="P1322" s="14"/>
      <c r="Q1322" s="14"/>
      <c r="R1322" s="14"/>
      <c r="S1322" s="14"/>
      <c r="T1322" s="14"/>
      <c r="U1322" s="14"/>
      <c r="V1322" s="14"/>
    </row>
    <row r="1323" spans="1:22">
      <c r="A1323" s="14"/>
      <c r="B1323" s="14"/>
      <c r="C1323" s="14"/>
      <c r="D1323" s="14"/>
      <c r="E1323" s="14"/>
      <c r="F1323" s="14"/>
      <c r="G1323" s="14"/>
      <c r="H1323" s="14"/>
      <c r="I1323" s="14"/>
      <c r="J1323" s="14"/>
      <c r="K1323" s="14"/>
      <c r="L1323" s="14"/>
      <c r="M1323" s="14"/>
      <c r="N1323" s="14"/>
      <c r="O1323" s="14"/>
      <c r="P1323" s="14"/>
      <c r="Q1323" s="14"/>
      <c r="R1323" s="14"/>
      <c r="S1323" s="14"/>
      <c r="T1323" s="14"/>
      <c r="U1323" s="14"/>
      <c r="V1323" s="14"/>
    </row>
    <row r="1324" spans="1:22">
      <c r="A1324" s="14"/>
      <c r="B1324" s="14"/>
      <c r="C1324" s="14"/>
      <c r="D1324" s="14"/>
      <c r="E1324" s="14"/>
      <c r="F1324" s="14"/>
      <c r="G1324" s="14"/>
      <c r="H1324" s="14"/>
      <c r="I1324" s="14"/>
      <c r="J1324" s="14"/>
      <c r="K1324" s="14"/>
      <c r="L1324" s="14"/>
      <c r="M1324" s="14"/>
      <c r="N1324" s="14"/>
      <c r="O1324" s="14"/>
      <c r="P1324" s="14"/>
      <c r="Q1324" s="14"/>
      <c r="R1324" s="14"/>
      <c r="S1324" s="14"/>
      <c r="T1324" s="14"/>
      <c r="U1324" s="14"/>
      <c r="V1324" s="14"/>
    </row>
    <row r="1325" spans="1:22">
      <c r="A1325" s="14"/>
      <c r="B1325" s="14"/>
      <c r="C1325" s="14"/>
      <c r="D1325" s="14"/>
      <c r="E1325" s="14"/>
      <c r="F1325" s="14"/>
      <c r="G1325" s="14"/>
      <c r="H1325" s="14"/>
      <c r="I1325" s="14"/>
      <c r="J1325" s="14"/>
      <c r="K1325" s="14"/>
      <c r="L1325" s="14"/>
      <c r="M1325" s="14"/>
      <c r="N1325" s="14"/>
      <c r="O1325" s="14"/>
      <c r="P1325" s="14"/>
      <c r="Q1325" s="14"/>
      <c r="R1325" s="14"/>
      <c r="S1325" s="14"/>
      <c r="T1325" s="14"/>
      <c r="U1325" s="14"/>
      <c r="V1325" s="14"/>
    </row>
    <row r="1326" spans="1:22">
      <c r="A1326" s="14"/>
      <c r="B1326" s="14"/>
      <c r="C1326" s="14"/>
      <c r="D1326" s="14"/>
      <c r="E1326" s="14"/>
      <c r="F1326" s="14"/>
      <c r="G1326" s="14"/>
      <c r="H1326" s="14"/>
      <c r="I1326" s="14"/>
      <c r="J1326" s="14"/>
      <c r="K1326" s="14"/>
      <c r="L1326" s="14"/>
      <c r="M1326" s="14"/>
      <c r="N1326" s="14"/>
      <c r="O1326" s="14"/>
      <c r="P1326" s="14"/>
      <c r="Q1326" s="14"/>
      <c r="R1326" s="14"/>
      <c r="S1326" s="14"/>
      <c r="T1326" s="14"/>
      <c r="U1326" s="14"/>
      <c r="V1326" s="14"/>
    </row>
    <row r="1327" spans="1:22">
      <c r="A1327" s="14"/>
      <c r="B1327" s="14"/>
      <c r="C1327" s="14"/>
      <c r="D1327" s="14"/>
      <c r="E1327" s="14"/>
      <c r="F1327" s="14"/>
      <c r="G1327" s="14"/>
      <c r="H1327" s="14"/>
      <c r="I1327" s="14"/>
      <c r="J1327" s="14"/>
      <c r="K1327" s="14"/>
      <c r="L1327" s="14"/>
      <c r="M1327" s="14"/>
      <c r="N1327" s="14"/>
      <c r="O1327" s="14"/>
      <c r="P1327" s="14"/>
      <c r="Q1327" s="14"/>
      <c r="R1327" s="14"/>
      <c r="S1327" s="14"/>
      <c r="T1327" s="14"/>
      <c r="U1327" s="14"/>
      <c r="V1327" s="14"/>
    </row>
    <row r="1328" spans="1:22">
      <c r="A1328" s="14"/>
      <c r="B1328" s="14"/>
      <c r="C1328" s="14"/>
      <c r="D1328" s="14"/>
      <c r="E1328" s="14"/>
      <c r="F1328" s="14"/>
      <c r="G1328" s="14"/>
      <c r="H1328" s="14"/>
      <c r="I1328" s="14"/>
      <c r="J1328" s="14"/>
      <c r="K1328" s="14"/>
      <c r="L1328" s="14"/>
      <c r="M1328" s="14"/>
      <c r="N1328" s="14"/>
      <c r="O1328" s="14"/>
      <c r="P1328" s="14"/>
      <c r="Q1328" s="14"/>
      <c r="R1328" s="14"/>
      <c r="S1328" s="14"/>
      <c r="T1328" s="14"/>
      <c r="U1328" s="14"/>
      <c r="V1328" s="14"/>
    </row>
    <row r="1329" spans="1:22">
      <c r="A1329" s="14"/>
      <c r="B1329" s="14"/>
      <c r="C1329" s="14"/>
      <c r="D1329" s="14"/>
      <c r="E1329" s="14"/>
      <c r="F1329" s="14"/>
      <c r="G1329" s="14"/>
      <c r="H1329" s="14"/>
      <c r="I1329" s="14"/>
      <c r="J1329" s="14"/>
      <c r="K1329" s="14"/>
      <c r="L1329" s="14"/>
      <c r="M1329" s="14"/>
      <c r="N1329" s="14"/>
      <c r="O1329" s="14"/>
      <c r="P1329" s="14"/>
      <c r="Q1329" s="14"/>
      <c r="R1329" s="14"/>
      <c r="S1329" s="14"/>
      <c r="T1329" s="14"/>
      <c r="U1329" s="14"/>
      <c r="V1329" s="14"/>
    </row>
    <row r="1330" spans="1:22">
      <c r="A1330" s="14"/>
      <c r="B1330" s="14"/>
      <c r="C1330" s="14"/>
      <c r="D1330" s="14"/>
      <c r="E1330" s="14"/>
      <c r="F1330" s="14"/>
      <c r="G1330" s="14"/>
      <c r="H1330" s="14"/>
      <c r="I1330" s="14"/>
      <c r="J1330" s="14"/>
      <c r="K1330" s="14"/>
      <c r="L1330" s="14"/>
      <c r="M1330" s="14"/>
      <c r="N1330" s="14"/>
      <c r="O1330" s="14"/>
      <c r="P1330" s="14"/>
      <c r="Q1330" s="14"/>
      <c r="R1330" s="14"/>
      <c r="S1330" s="14"/>
      <c r="T1330" s="14"/>
      <c r="U1330" s="14"/>
      <c r="V1330" s="14"/>
    </row>
    <row r="1331" spans="1:22">
      <c r="A1331" s="14"/>
      <c r="B1331" s="14"/>
      <c r="C1331" s="14"/>
      <c r="D1331" s="14"/>
      <c r="E1331" s="14"/>
      <c r="F1331" s="14"/>
      <c r="G1331" s="14"/>
      <c r="H1331" s="14"/>
      <c r="I1331" s="14"/>
      <c r="J1331" s="14"/>
      <c r="K1331" s="14"/>
      <c r="L1331" s="14"/>
      <c r="M1331" s="14"/>
      <c r="N1331" s="14"/>
      <c r="O1331" s="14"/>
      <c r="P1331" s="14"/>
      <c r="Q1331" s="14"/>
      <c r="R1331" s="14"/>
      <c r="S1331" s="14"/>
      <c r="T1331" s="14"/>
      <c r="U1331" s="14"/>
      <c r="V1331" s="14"/>
    </row>
    <row r="1332" spans="1:22">
      <c r="A1332" s="14"/>
      <c r="B1332" s="14"/>
      <c r="C1332" s="14"/>
      <c r="D1332" s="14"/>
      <c r="E1332" s="14"/>
      <c r="F1332" s="14"/>
      <c r="G1332" s="14"/>
      <c r="H1332" s="14"/>
      <c r="I1332" s="14"/>
      <c r="J1332" s="14"/>
      <c r="K1332" s="14"/>
      <c r="L1332" s="14"/>
      <c r="M1332" s="14"/>
      <c r="N1332" s="14"/>
      <c r="O1332" s="14"/>
      <c r="P1332" s="14"/>
      <c r="Q1332" s="14"/>
      <c r="R1332" s="14"/>
      <c r="S1332" s="14"/>
      <c r="T1332" s="14"/>
      <c r="U1332" s="14"/>
      <c r="V1332" s="14"/>
    </row>
    <row r="1333" spans="1:22">
      <c r="A1333" s="14"/>
      <c r="B1333" s="14"/>
      <c r="C1333" s="14"/>
      <c r="D1333" s="14"/>
      <c r="E1333" s="14"/>
      <c r="F1333" s="14"/>
      <c r="G1333" s="14"/>
      <c r="H1333" s="14"/>
      <c r="I1333" s="14"/>
      <c r="J1333" s="14"/>
      <c r="K1333" s="14"/>
      <c r="L1333" s="14"/>
      <c r="M1333" s="14"/>
      <c r="N1333" s="14"/>
      <c r="O1333" s="14"/>
      <c r="P1333" s="14"/>
      <c r="Q1333" s="14"/>
      <c r="R1333" s="14"/>
      <c r="S1333" s="14"/>
      <c r="T1333" s="14"/>
      <c r="U1333" s="14"/>
      <c r="V1333" s="14"/>
    </row>
    <row r="1334" spans="1:22">
      <c r="A1334" s="14"/>
      <c r="B1334" s="14"/>
      <c r="C1334" s="14"/>
      <c r="D1334" s="14"/>
      <c r="E1334" s="14"/>
      <c r="F1334" s="14"/>
      <c r="G1334" s="14"/>
      <c r="H1334" s="14"/>
      <c r="I1334" s="14"/>
      <c r="J1334" s="14"/>
      <c r="K1334" s="14"/>
      <c r="L1334" s="14"/>
      <c r="M1334" s="14"/>
      <c r="N1334" s="14"/>
      <c r="O1334" s="14"/>
      <c r="P1334" s="14"/>
      <c r="Q1334" s="14"/>
      <c r="R1334" s="14"/>
      <c r="S1334" s="14"/>
      <c r="T1334" s="14"/>
      <c r="U1334" s="14"/>
      <c r="V1334" s="14"/>
    </row>
    <row r="1335" spans="1:22">
      <c r="A1335" s="14"/>
      <c r="B1335" s="14"/>
      <c r="C1335" s="14"/>
      <c r="D1335" s="14"/>
      <c r="E1335" s="14"/>
      <c r="F1335" s="14"/>
      <c r="G1335" s="14"/>
      <c r="H1335" s="14"/>
      <c r="I1335" s="14"/>
      <c r="J1335" s="14"/>
      <c r="K1335" s="14"/>
      <c r="L1335" s="14"/>
      <c r="M1335" s="14"/>
      <c r="N1335" s="14"/>
      <c r="O1335" s="14"/>
      <c r="P1335" s="14"/>
      <c r="Q1335" s="14"/>
      <c r="R1335" s="14"/>
      <c r="S1335" s="14"/>
      <c r="T1335" s="14"/>
      <c r="U1335" s="14"/>
      <c r="V1335" s="14"/>
    </row>
    <row r="1336" spans="1:22">
      <c r="A1336" s="14"/>
      <c r="B1336" s="14"/>
      <c r="C1336" s="14"/>
      <c r="D1336" s="14"/>
      <c r="E1336" s="14"/>
      <c r="F1336" s="14"/>
      <c r="G1336" s="14"/>
      <c r="H1336" s="14"/>
      <c r="I1336" s="14"/>
      <c r="J1336" s="14"/>
      <c r="K1336" s="14"/>
      <c r="L1336" s="14"/>
      <c r="M1336" s="14"/>
      <c r="N1336" s="14"/>
      <c r="O1336" s="14"/>
      <c r="P1336" s="14"/>
      <c r="Q1336" s="14"/>
      <c r="R1336" s="14"/>
      <c r="S1336" s="14"/>
      <c r="T1336" s="14"/>
      <c r="U1336" s="14"/>
      <c r="V1336" s="14"/>
    </row>
    <row r="1337" spans="1:22">
      <c r="A1337" s="14"/>
      <c r="B1337" s="14"/>
      <c r="C1337" s="14"/>
      <c r="D1337" s="14"/>
      <c r="E1337" s="14"/>
      <c r="F1337" s="14"/>
      <c r="G1337" s="14"/>
      <c r="H1337" s="14"/>
      <c r="I1337" s="14"/>
      <c r="J1337" s="14"/>
      <c r="K1337" s="14"/>
      <c r="L1337" s="14"/>
      <c r="M1337" s="14"/>
      <c r="N1337" s="14"/>
      <c r="O1337" s="14"/>
      <c r="P1337" s="14"/>
      <c r="Q1337" s="14"/>
      <c r="R1337" s="14"/>
      <c r="S1337" s="14"/>
      <c r="T1337" s="14"/>
      <c r="U1337" s="14"/>
      <c r="V1337" s="14"/>
    </row>
    <row r="1338" spans="1:22">
      <c r="A1338" s="14"/>
      <c r="B1338" s="14"/>
      <c r="C1338" s="14"/>
      <c r="D1338" s="14"/>
      <c r="E1338" s="14"/>
      <c r="F1338" s="14"/>
      <c r="G1338" s="14"/>
      <c r="H1338" s="14"/>
      <c r="I1338" s="14"/>
      <c r="J1338" s="14"/>
      <c r="K1338" s="14"/>
      <c r="L1338" s="14"/>
      <c r="M1338" s="14"/>
      <c r="N1338" s="14"/>
      <c r="O1338" s="14"/>
      <c r="P1338" s="14"/>
      <c r="Q1338" s="14"/>
      <c r="R1338" s="14"/>
      <c r="S1338" s="14"/>
      <c r="T1338" s="14"/>
      <c r="U1338" s="14"/>
      <c r="V1338" s="14"/>
    </row>
    <row r="1339" spans="1:22">
      <c r="A1339" s="14"/>
      <c r="B1339" s="14"/>
      <c r="C1339" s="14"/>
      <c r="D1339" s="14"/>
      <c r="E1339" s="14"/>
      <c r="F1339" s="14"/>
      <c r="G1339" s="14"/>
      <c r="H1339" s="14"/>
      <c r="I1339" s="14"/>
      <c r="J1339" s="14"/>
      <c r="K1339" s="14"/>
      <c r="L1339" s="14"/>
      <c r="M1339" s="14"/>
      <c r="N1339" s="14"/>
      <c r="O1339" s="14"/>
      <c r="P1339" s="14"/>
      <c r="Q1339" s="14"/>
      <c r="R1339" s="14"/>
      <c r="S1339" s="14"/>
      <c r="T1339" s="14"/>
      <c r="U1339" s="14"/>
      <c r="V1339" s="14"/>
    </row>
    <row r="1340" spans="1:22">
      <c r="A1340" s="14"/>
      <c r="B1340" s="14"/>
      <c r="C1340" s="14"/>
      <c r="D1340" s="14"/>
      <c r="E1340" s="14"/>
      <c r="F1340" s="14"/>
      <c r="G1340" s="14"/>
      <c r="H1340" s="14"/>
      <c r="I1340" s="14"/>
      <c r="J1340" s="14"/>
      <c r="K1340" s="14"/>
      <c r="L1340" s="14"/>
      <c r="M1340" s="14"/>
      <c r="N1340" s="14"/>
      <c r="O1340" s="14"/>
      <c r="P1340" s="14"/>
      <c r="Q1340" s="14"/>
      <c r="R1340" s="14"/>
      <c r="S1340" s="14"/>
      <c r="T1340" s="14"/>
      <c r="U1340" s="14"/>
      <c r="V1340" s="14"/>
    </row>
    <row r="1341" spans="1:22">
      <c r="A1341" s="14"/>
      <c r="B1341" s="14"/>
      <c r="C1341" s="14"/>
      <c r="D1341" s="14"/>
      <c r="E1341" s="14"/>
      <c r="F1341" s="14"/>
      <c r="G1341" s="14"/>
      <c r="H1341" s="14"/>
      <c r="I1341" s="14"/>
      <c r="J1341" s="14"/>
      <c r="K1341" s="14"/>
      <c r="L1341" s="14"/>
      <c r="M1341" s="14"/>
      <c r="N1341" s="14"/>
      <c r="O1341" s="14"/>
      <c r="P1341" s="14"/>
      <c r="Q1341" s="14"/>
      <c r="R1341" s="14"/>
      <c r="S1341" s="14"/>
      <c r="T1341" s="14"/>
      <c r="U1341" s="14"/>
      <c r="V1341" s="14"/>
    </row>
    <row r="1342" spans="1:22">
      <c r="A1342" s="14"/>
      <c r="B1342" s="14"/>
      <c r="C1342" s="14"/>
      <c r="D1342" s="14"/>
      <c r="E1342" s="14"/>
      <c r="F1342" s="14"/>
      <c r="G1342" s="14"/>
      <c r="H1342" s="14"/>
      <c r="I1342" s="14"/>
      <c r="J1342" s="14"/>
      <c r="K1342" s="14"/>
      <c r="L1342" s="14"/>
      <c r="M1342" s="14"/>
      <c r="N1342" s="14"/>
      <c r="O1342" s="14"/>
      <c r="P1342" s="14"/>
      <c r="Q1342" s="14"/>
      <c r="R1342" s="14"/>
      <c r="S1342" s="14"/>
      <c r="T1342" s="14"/>
      <c r="U1342" s="14"/>
      <c r="V1342" s="14"/>
    </row>
    <row r="1343" spans="1:22">
      <c r="A1343" s="14"/>
      <c r="B1343" s="14"/>
      <c r="C1343" s="14"/>
      <c r="D1343" s="14"/>
      <c r="E1343" s="14"/>
      <c r="F1343" s="14"/>
      <c r="G1343" s="14"/>
      <c r="H1343" s="14"/>
      <c r="I1343" s="14"/>
      <c r="J1343" s="14"/>
      <c r="K1343" s="14"/>
      <c r="L1343" s="14"/>
      <c r="M1343" s="14"/>
      <c r="N1343" s="14"/>
      <c r="O1343" s="14"/>
      <c r="P1343" s="14"/>
      <c r="Q1343" s="14"/>
      <c r="R1343" s="14"/>
      <c r="S1343" s="14"/>
      <c r="T1343" s="14"/>
      <c r="U1343" s="14"/>
      <c r="V1343" s="14"/>
    </row>
    <row r="1344" spans="1:22">
      <c r="A1344" s="14"/>
      <c r="B1344" s="14"/>
      <c r="C1344" s="14"/>
      <c r="D1344" s="14"/>
      <c r="E1344" s="14"/>
      <c r="F1344" s="14"/>
      <c r="G1344" s="14"/>
      <c r="H1344" s="14"/>
      <c r="I1344" s="14"/>
      <c r="J1344" s="14"/>
      <c r="K1344" s="14"/>
      <c r="L1344" s="14"/>
      <c r="M1344" s="14"/>
      <c r="N1344" s="14"/>
      <c r="O1344" s="14"/>
      <c r="P1344" s="14"/>
      <c r="Q1344" s="14"/>
      <c r="R1344" s="14"/>
      <c r="S1344" s="14"/>
      <c r="T1344" s="14"/>
      <c r="U1344" s="14"/>
      <c r="V1344" s="14"/>
    </row>
    <row r="1345" spans="1:22">
      <c r="A1345" s="14"/>
      <c r="B1345" s="14"/>
      <c r="C1345" s="14"/>
      <c r="D1345" s="14"/>
      <c r="E1345" s="14"/>
      <c r="F1345" s="14"/>
      <c r="G1345" s="14"/>
      <c r="H1345" s="14"/>
      <c r="I1345" s="14"/>
      <c r="J1345" s="14"/>
      <c r="K1345" s="14"/>
      <c r="L1345" s="14"/>
      <c r="M1345" s="14"/>
      <c r="N1345" s="14"/>
      <c r="O1345" s="14"/>
      <c r="P1345" s="14"/>
      <c r="Q1345" s="14"/>
      <c r="R1345" s="14"/>
      <c r="S1345" s="14"/>
      <c r="T1345" s="14"/>
      <c r="U1345" s="14"/>
      <c r="V1345" s="14"/>
    </row>
    <row r="1346" spans="1:22">
      <c r="A1346" s="14"/>
      <c r="B1346" s="14"/>
      <c r="C1346" s="14"/>
      <c r="D1346" s="14"/>
      <c r="E1346" s="14"/>
      <c r="F1346" s="14"/>
      <c r="G1346" s="14"/>
      <c r="H1346" s="14"/>
      <c r="I1346" s="14"/>
      <c r="J1346" s="14"/>
      <c r="K1346" s="14"/>
      <c r="L1346" s="14"/>
      <c r="M1346" s="14"/>
      <c r="N1346" s="14"/>
      <c r="O1346" s="14"/>
      <c r="P1346" s="14"/>
      <c r="Q1346" s="14"/>
      <c r="R1346" s="14"/>
      <c r="S1346" s="14"/>
      <c r="T1346" s="14"/>
      <c r="U1346" s="14"/>
      <c r="V1346" s="14"/>
    </row>
    <row r="1347" spans="1:22">
      <c r="A1347" s="14"/>
      <c r="B1347" s="14"/>
      <c r="C1347" s="14"/>
      <c r="D1347" s="14"/>
      <c r="E1347" s="14"/>
      <c r="F1347" s="14"/>
      <c r="G1347" s="14"/>
      <c r="H1347" s="14"/>
      <c r="I1347" s="14"/>
      <c r="J1347" s="14"/>
      <c r="K1347" s="14"/>
      <c r="L1347" s="14"/>
      <c r="M1347" s="14"/>
      <c r="N1347" s="14"/>
      <c r="O1347" s="14"/>
      <c r="P1347" s="14"/>
      <c r="Q1347" s="14"/>
      <c r="R1347" s="14"/>
      <c r="S1347" s="14"/>
      <c r="T1347" s="14"/>
      <c r="U1347" s="14"/>
      <c r="V1347" s="14"/>
    </row>
    <row r="1348" spans="1:22">
      <c r="A1348" s="14"/>
      <c r="B1348" s="14"/>
      <c r="C1348" s="14"/>
      <c r="D1348" s="14"/>
      <c r="E1348" s="14"/>
      <c r="F1348" s="14"/>
      <c r="G1348" s="14"/>
      <c r="H1348" s="14"/>
      <c r="I1348" s="14"/>
      <c r="J1348" s="14"/>
      <c r="K1348" s="14"/>
      <c r="L1348" s="14"/>
      <c r="M1348" s="14"/>
      <c r="N1348" s="14"/>
      <c r="O1348" s="14"/>
      <c r="P1348" s="14"/>
      <c r="Q1348" s="14"/>
      <c r="R1348" s="14"/>
      <c r="S1348" s="14"/>
      <c r="T1348" s="14"/>
      <c r="U1348" s="14"/>
      <c r="V1348" s="14"/>
    </row>
    <row r="1349" spans="1:22">
      <c r="A1349" s="14"/>
      <c r="B1349" s="14"/>
      <c r="C1349" s="14"/>
      <c r="D1349" s="14"/>
      <c r="E1349" s="14"/>
      <c r="F1349" s="14"/>
      <c r="G1349" s="14"/>
      <c r="H1349" s="14"/>
      <c r="I1349" s="14"/>
      <c r="J1349" s="14"/>
      <c r="K1349" s="14"/>
      <c r="L1349" s="14"/>
      <c r="M1349" s="14"/>
      <c r="N1349" s="14"/>
      <c r="O1349" s="14"/>
      <c r="P1349" s="14"/>
      <c r="Q1349" s="14"/>
      <c r="R1349" s="14"/>
      <c r="S1349" s="14"/>
      <c r="T1349" s="14"/>
      <c r="U1349" s="14"/>
      <c r="V1349" s="14"/>
    </row>
    <row r="1350" spans="1:22">
      <c r="A1350" s="14"/>
      <c r="B1350" s="14"/>
      <c r="C1350" s="14"/>
      <c r="D1350" s="14"/>
      <c r="E1350" s="14"/>
      <c r="F1350" s="14"/>
      <c r="G1350" s="14"/>
      <c r="H1350" s="14"/>
      <c r="I1350" s="14"/>
      <c r="J1350" s="14"/>
      <c r="K1350" s="14"/>
      <c r="L1350" s="14"/>
      <c r="M1350" s="14"/>
      <c r="N1350" s="14"/>
      <c r="O1350" s="14"/>
      <c r="P1350" s="14"/>
      <c r="Q1350" s="14"/>
      <c r="R1350" s="14"/>
      <c r="S1350" s="14"/>
      <c r="T1350" s="14"/>
      <c r="U1350" s="14"/>
      <c r="V1350" s="14"/>
    </row>
    <row r="1351" spans="1:22">
      <c r="A1351" s="14"/>
      <c r="B1351" s="14"/>
      <c r="C1351" s="14"/>
      <c r="D1351" s="14"/>
      <c r="E1351" s="14"/>
      <c r="F1351" s="14"/>
      <c r="G1351" s="14"/>
      <c r="H1351" s="14"/>
      <c r="I1351" s="14"/>
      <c r="J1351" s="14"/>
      <c r="K1351" s="14"/>
      <c r="L1351" s="14"/>
      <c r="M1351" s="14"/>
      <c r="N1351" s="14"/>
      <c r="O1351" s="14"/>
      <c r="P1351" s="14"/>
      <c r="Q1351" s="14"/>
      <c r="R1351" s="14"/>
      <c r="S1351" s="14"/>
      <c r="T1351" s="14"/>
      <c r="U1351" s="14"/>
      <c r="V1351" s="14"/>
    </row>
    <row r="1352" spans="1:22">
      <c r="A1352" s="14"/>
      <c r="B1352" s="14"/>
      <c r="C1352" s="14"/>
      <c r="D1352" s="14"/>
      <c r="E1352" s="14"/>
      <c r="F1352" s="14"/>
      <c r="G1352" s="14"/>
      <c r="H1352" s="14"/>
      <c r="I1352" s="14"/>
      <c r="J1352" s="14"/>
      <c r="K1352" s="14"/>
      <c r="L1352" s="14"/>
      <c r="M1352" s="14"/>
      <c r="N1352" s="14"/>
      <c r="O1352" s="14"/>
      <c r="P1352" s="14"/>
      <c r="Q1352" s="14"/>
      <c r="R1352" s="14"/>
      <c r="S1352" s="14"/>
      <c r="T1352" s="14"/>
      <c r="U1352" s="14"/>
      <c r="V1352" s="14"/>
    </row>
    <row r="1353" spans="1:22">
      <c r="A1353" s="14"/>
      <c r="B1353" s="14"/>
      <c r="C1353" s="14"/>
      <c r="D1353" s="14"/>
      <c r="E1353" s="14"/>
      <c r="F1353" s="14"/>
      <c r="G1353" s="14"/>
      <c r="H1353" s="14"/>
      <c r="I1353" s="14"/>
      <c r="J1353" s="14"/>
      <c r="K1353" s="14"/>
      <c r="L1353" s="14"/>
      <c r="M1353" s="14"/>
      <c r="N1353" s="14"/>
      <c r="O1353" s="14"/>
      <c r="P1353" s="14"/>
      <c r="Q1353" s="14"/>
      <c r="R1353" s="14"/>
      <c r="S1353" s="14"/>
      <c r="T1353" s="14"/>
      <c r="U1353" s="14"/>
      <c r="V1353" s="14"/>
    </row>
    <row r="1354" spans="1:22">
      <c r="A1354" s="14"/>
      <c r="B1354" s="14"/>
      <c r="C1354" s="14"/>
      <c r="D1354" s="14"/>
      <c r="E1354" s="14"/>
      <c r="F1354" s="14"/>
      <c r="G1354" s="14"/>
      <c r="H1354" s="14"/>
      <c r="I1354" s="14"/>
      <c r="J1354" s="14"/>
      <c r="K1354" s="14"/>
      <c r="L1354" s="14"/>
      <c r="M1354" s="14"/>
      <c r="N1354" s="14"/>
      <c r="O1354" s="14"/>
      <c r="P1354" s="14"/>
      <c r="Q1354" s="14"/>
      <c r="R1354" s="14"/>
      <c r="S1354" s="14"/>
      <c r="T1354" s="14"/>
      <c r="U1354" s="14"/>
      <c r="V1354" s="14"/>
    </row>
    <row r="1355" spans="1:22">
      <c r="A1355" s="14"/>
      <c r="B1355" s="14"/>
      <c r="C1355" s="14"/>
      <c r="D1355" s="14"/>
      <c r="E1355" s="14"/>
      <c r="F1355" s="14"/>
      <c r="G1355" s="14"/>
      <c r="H1355" s="14"/>
      <c r="I1355" s="14"/>
      <c r="J1355" s="14"/>
      <c r="K1355" s="14"/>
      <c r="L1355" s="14"/>
      <c r="M1355" s="14"/>
      <c r="N1355" s="14"/>
      <c r="O1355" s="14"/>
      <c r="P1355" s="14"/>
      <c r="Q1355" s="14"/>
      <c r="R1355" s="14"/>
      <c r="S1355" s="14"/>
      <c r="T1355" s="14"/>
      <c r="U1355" s="14"/>
      <c r="V1355" s="14"/>
    </row>
    <row r="1356" spans="1:22">
      <c r="A1356" s="14"/>
      <c r="B1356" s="14"/>
      <c r="C1356" s="14"/>
      <c r="D1356" s="14"/>
      <c r="E1356" s="14"/>
      <c r="F1356" s="14"/>
      <c r="G1356" s="14"/>
      <c r="H1356" s="14"/>
      <c r="I1356" s="14"/>
      <c r="J1356" s="14"/>
      <c r="K1356" s="14"/>
      <c r="L1356" s="14"/>
      <c r="M1356" s="14"/>
      <c r="N1356" s="14"/>
      <c r="O1356" s="14"/>
      <c r="P1356" s="14"/>
      <c r="Q1356" s="14"/>
      <c r="R1356" s="14"/>
      <c r="S1356" s="14"/>
      <c r="T1356" s="14"/>
      <c r="U1356" s="14"/>
      <c r="V1356" s="14"/>
    </row>
    <row r="1357" spans="1:22">
      <c r="A1357" s="14"/>
      <c r="B1357" s="14"/>
      <c r="C1357" s="14"/>
      <c r="D1357" s="14"/>
      <c r="E1357" s="14"/>
      <c r="F1357" s="14"/>
      <c r="G1357" s="14"/>
      <c r="H1357" s="14"/>
      <c r="I1357" s="14"/>
      <c r="J1357" s="14"/>
      <c r="K1357" s="14"/>
      <c r="L1357" s="14"/>
      <c r="M1357" s="14"/>
      <c r="N1357" s="14"/>
      <c r="O1357" s="14"/>
      <c r="P1357" s="14"/>
      <c r="Q1357" s="14"/>
      <c r="R1357" s="14"/>
      <c r="S1357" s="14"/>
      <c r="T1357" s="14"/>
      <c r="U1357" s="14"/>
      <c r="V1357" s="14"/>
    </row>
    <row r="1358" spans="1:22">
      <c r="A1358" s="14"/>
      <c r="B1358" s="14"/>
      <c r="C1358" s="14"/>
      <c r="D1358" s="14"/>
      <c r="E1358" s="14"/>
      <c r="F1358" s="14"/>
      <c r="G1358" s="14"/>
      <c r="H1358" s="14"/>
      <c r="I1358" s="14"/>
      <c r="J1358" s="14"/>
      <c r="K1358" s="14"/>
      <c r="L1358" s="14"/>
      <c r="M1358" s="14"/>
      <c r="N1358" s="14"/>
      <c r="O1358" s="14"/>
      <c r="P1358" s="14"/>
      <c r="Q1358" s="14"/>
      <c r="R1358" s="14"/>
      <c r="S1358" s="14"/>
      <c r="T1358" s="14"/>
      <c r="U1358" s="14"/>
      <c r="V1358" s="14"/>
    </row>
    <row r="1359" spans="1:22">
      <c r="A1359" s="14"/>
      <c r="B1359" s="14"/>
      <c r="C1359" s="14"/>
      <c r="D1359" s="14"/>
      <c r="E1359" s="14"/>
      <c r="F1359" s="14"/>
      <c r="G1359" s="14"/>
      <c r="H1359" s="14"/>
      <c r="I1359" s="14"/>
      <c r="J1359" s="14"/>
      <c r="K1359" s="14"/>
      <c r="L1359" s="14"/>
      <c r="M1359" s="14"/>
      <c r="N1359" s="14"/>
      <c r="O1359" s="14"/>
      <c r="P1359" s="14"/>
      <c r="Q1359" s="14"/>
      <c r="R1359" s="14"/>
      <c r="S1359" s="14"/>
      <c r="T1359" s="14"/>
      <c r="U1359" s="14"/>
      <c r="V1359" s="14"/>
    </row>
    <row r="1360" spans="1:22">
      <c r="A1360" s="14"/>
      <c r="B1360" s="14"/>
      <c r="C1360" s="14"/>
      <c r="D1360" s="14"/>
      <c r="E1360" s="14"/>
      <c r="F1360" s="14"/>
      <c r="G1360" s="14"/>
      <c r="H1360" s="14"/>
      <c r="I1360" s="14"/>
      <c r="J1360" s="14"/>
      <c r="K1360" s="14"/>
      <c r="L1360" s="14"/>
      <c r="M1360" s="14"/>
      <c r="N1360" s="14"/>
      <c r="O1360" s="14"/>
      <c r="P1360" s="14"/>
      <c r="Q1360" s="14"/>
      <c r="R1360" s="14"/>
      <c r="S1360" s="14"/>
      <c r="T1360" s="14"/>
      <c r="U1360" s="14"/>
      <c r="V1360" s="14"/>
    </row>
    <row r="1361" spans="1:22">
      <c r="A1361" s="14"/>
      <c r="B1361" s="14"/>
      <c r="C1361" s="14"/>
      <c r="D1361" s="14"/>
      <c r="E1361" s="14"/>
      <c r="F1361" s="14"/>
      <c r="G1361" s="14"/>
      <c r="H1361" s="14"/>
      <c r="I1361" s="14"/>
      <c r="J1361" s="14"/>
      <c r="K1361" s="14"/>
      <c r="L1361" s="14"/>
      <c r="M1361" s="14"/>
      <c r="N1361" s="14"/>
      <c r="O1361" s="14"/>
      <c r="P1361" s="14"/>
      <c r="Q1361" s="14"/>
      <c r="R1361" s="14"/>
      <c r="S1361" s="14"/>
      <c r="T1361" s="14"/>
      <c r="U1361" s="14"/>
      <c r="V1361" s="14"/>
    </row>
    <row r="1362" spans="1:22">
      <c r="A1362" s="14"/>
      <c r="B1362" s="14"/>
      <c r="C1362" s="14"/>
      <c r="D1362" s="14"/>
      <c r="E1362" s="14"/>
      <c r="F1362" s="14"/>
      <c r="G1362" s="14"/>
      <c r="H1362" s="14"/>
      <c r="I1362" s="14"/>
      <c r="J1362" s="14"/>
      <c r="K1362" s="14"/>
      <c r="L1362" s="14"/>
      <c r="M1362" s="14"/>
      <c r="N1362" s="14"/>
      <c r="O1362" s="14"/>
      <c r="P1362" s="14"/>
      <c r="Q1362" s="14"/>
      <c r="R1362" s="14"/>
      <c r="S1362" s="14"/>
      <c r="T1362" s="14"/>
      <c r="U1362" s="14"/>
      <c r="V1362" s="14"/>
    </row>
    <row r="1363" spans="1:22">
      <c r="A1363" s="14"/>
      <c r="B1363" s="14"/>
      <c r="C1363" s="14"/>
      <c r="D1363" s="14"/>
      <c r="E1363" s="14"/>
      <c r="F1363" s="14"/>
      <c r="G1363" s="14"/>
      <c r="H1363" s="14"/>
      <c r="I1363" s="14"/>
      <c r="J1363" s="14"/>
      <c r="K1363" s="14"/>
      <c r="L1363" s="14"/>
      <c r="M1363" s="14"/>
      <c r="N1363" s="14"/>
      <c r="O1363" s="14"/>
      <c r="P1363" s="14"/>
      <c r="Q1363" s="14"/>
      <c r="R1363" s="14"/>
      <c r="S1363" s="14"/>
      <c r="T1363" s="14"/>
      <c r="U1363" s="14"/>
      <c r="V1363" s="14"/>
    </row>
    <row r="1364" spans="1:22">
      <c r="A1364" s="14"/>
      <c r="B1364" s="14"/>
      <c r="C1364" s="14"/>
      <c r="D1364" s="14"/>
      <c r="E1364" s="14"/>
      <c r="F1364" s="14"/>
      <c r="G1364" s="14"/>
      <c r="H1364" s="14"/>
      <c r="I1364" s="14"/>
      <c r="J1364" s="14"/>
      <c r="K1364" s="14"/>
      <c r="L1364" s="14"/>
      <c r="M1364" s="14"/>
      <c r="N1364" s="14"/>
      <c r="O1364" s="14"/>
      <c r="P1364" s="14"/>
      <c r="Q1364" s="14"/>
      <c r="R1364" s="14"/>
      <c r="S1364" s="14"/>
      <c r="T1364" s="14"/>
      <c r="U1364" s="14"/>
      <c r="V1364" s="14"/>
    </row>
    <row r="1365" spans="1:22">
      <c r="A1365" s="14"/>
      <c r="B1365" s="14"/>
      <c r="C1365" s="14"/>
      <c r="D1365" s="14"/>
      <c r="E1365" s="14"/>
      <c r="F1365" s="14"/>
      <c r="G1365" s="14"/>
      <c r="H1365" s="14"/>
      <c r="I1365" s="14"/>
      <c r="J1365" s="14"/>
      <c r="K1365" s="14"/>
      <c r="L1365" s="14"/>
      <c r="M1365" s="14"/>
      <c r="N1365" s="14"/>
      <c r="O1365" s="14"/>
      <c r="P1365" s="14"/>
      <c r="Q1365" s="14"/>
      <c r="R1365" s="14"/>
      <c r="S1365" s="14"/>
      <c r="T1365" s="14"/>
      <c r="U1365" s="14"/>
      <c r="V1365" s="14"/>
    </row>
    <row r="1366" spans="1:22">
      <c r="A1366" s="14"/>
      <c r="B1366" s="14"/>
      <c r="C1366" s="14"/>
      <c r="D1366" s="14"/>
      <c r="E1366" s="14"/>
      <c r="F1366" s="14"/>
      <c r="G1366" s="14"/>
      <c r="H1366" s="14"/>
      <c r="I1366" s="14"/>
      <c r="J1366" s="14"/>
      <c r="K1366" s="14"/>
      <c r="L1366" s="14"/>
      <c r="M1366" s="14"/>
      <c r="N1366" s="14"/>
      <c r="O1366" s="14"/>
      <c r="P1366" s="14"/>
      <c r="Q1366" s="14"/>
      <c r="R1366" s="14"/>
      <c r="S1366" s="14"/>
      <c r="T1366" s="14"/>
      <c r="U1366" s="14"/>
      <c r="V1366" s="14"/>
    </row>
    <row r="1367" spans="1:22">
      <c r="A1367" s="14"/>
      <c r="B1367" s="14"/>
      <c r="C1367" s="14"/>
      <c r="D1367" s="14"/>
      <c r="E1367" s="14"/>
      <c r="F1367" s="14"/>
      <c r="G1367" s="14"/>
      <c r="H1367" s="14"/>
      <c r="I1367" s="14"/>
      <c r="J1367" s="14"/>
      <c r="K1367" s="14"/>
      <c r="L1367" s="14"/>
      <c r="M1367" s="14"/>
      <c r="N1367" s="14"/>
      <c r="O1367" s="14"/>
      <c r="P1367" s="14"/>
      <c r="Q1367" s="14"/>
      <c r="R1367" s="14"/>
      <c r="S1367" s="14"/>
      <c r="T1367" s="14"/>
      <c r="U1367" s="14"/>
      <c r="V1367" s="14"/>
    </row>
    <row r="1368" spans="1:22">
      <c r="A1368" s="14"/>
      <c r="B1368" s="14"/>
      <c r="C1368" s="14"/>
      <c r="D1368" s="14"/>
      <c r="E1368" s="14"/>
      <c r="F1368" s="14"/>
      <c r="G1368" s="14"/>
      <c r="H1368" s="14"/>
      <c r="I1368" s="14"/>
      <c r="J1368" s="14"/>
      <c r="K1368" s="14"/>
      <c r="L1368" s="14"/>
      <c r="M1368" s="14"/>
      <c r="N1368" s="14"/>
      <c r="O1368" s="14"/>
      <c r="P1368" s="14"/>
      <c r="Q1368" s="14"/>
      <c r="R1368" s="14"/>
      <c r="S1368" s="14"/>
      <c r="T1368" s="14"/>
      <c r="U1368" s="14"/>
      <c r="V1368" s="14"/>
    </row>
    <row r="1369" spans="1:22">
      <c r="A1369" s="14"/>
      <c r="B1369" s="14"/>
      <c r="C1369" s="14"/>
      <c r="D1369" s="14"/>
      <c r="E1369" s="14"/>
      <c r="F1369" s="14"/>
      <c r="G1369" s="14"/>
      <c r="H1369" s="14"/>
      <c r="I1369" s="14"/>
      <c r="J1369" s="14"/>
      <c r="K1369" s="14"/>
      <c r="L1369" s="14"/>
      <c r="M1369" s="14"/>
      <c r="N1369" s="14"/>
      <c r="O1369" s="14"/>
      <c r="P1369" s="14"/>
      <c r="Q1369" s="14"/>
      <c r="R1369" s="14"/>
      <c r="S1369" s="14"/>
      <c r="T1369" s="14"/>
      <c r="U1369" s="14"/>
      <c r="V1369" s="14"/>
    </row>
    <row r="1370" spans="1:22">
      <c r="A1370" s="14"/>
      <c r="B1370" s="14"/>
      <c r="C1370" s="14"/>
      <c r="D1370" s="14"/>
      <c r="E1370" s="14"/>
      <c r="F1370" s="14"/>
      <c r="G1370" s="14"/>
      <c r="H1370" s="14"/>
      <c r="I1370" s="14"/>
      <c r="J1370" s="14"/>
      <c r="K1370" s="14"/>
      <c r="L1370" s="14"/>
      <c r="M1370" s="14"/>
      <c r="N1370" s="14"/>
      <c r="O1370" s="14"/>
      <c r="P1370" s="14"/>
      <c r="Q1370" s="14"/>
      <c r="R1370" s="14"/>
      <c r="S1370" s="14"/>
      <c r="T1370" s="14"/>
      <c r="U1370" s="14"/>
      <c r="V1370" s="14"/>
    </row>
    <row r="1371" spans="1:22">
      <c r="A1371" s="14"/>
      <c r="B1371" s="14"/>
      <c r="C1371" s="14"/>
      <c r="D1371" s="14"/>
      <c r="E1371" s="14"/>
      <c r="F1371" s="14"/>
      <c r="G1371" s="14"/>
      <c r="H1371" s="14"/>
      <c r="I1371" s="14"/>
      <c r="J1371" s="14"/>
      <c r="K1371" s="14"/>
      <c r="L1371" s="14"/>
      <c r="M1371" s="14"/>
      <c r="N1371" s="14"/>
      <c r="O1371" s="14"/>
      <c r="P1371" s="14"/>
      <c r="Q1371" s="14"/>
      <c r="R1371" s="14"/>
      <c r="S1371" s="14"/>
      <c r="T1371" s="14"/>
      <c r="U1371" s="14"/>
      <c r="V1371" s="14"/>
    </row>
    <row r="1372" spans="1:22">
      <c r="A1372" s="14"/>
      <c r="B1372" s="14"/>
      <c r="C1372" s="14"/>
      <c r="D1372" s="14"/>
      <c r="E1372" s="14"/>
      <c r="F1372" s="14"/>
      <c r="G1372" s="14"/>
      <c r="H1372" s="14"/>
      <c r="I1372" s="14"/>
      <c r="J1372" s="14"/>
      <c r="K1372" s="14"/>
      <c r="L1372" s="14"/>
      <c r="M1372" s="14"/>
      <c r="N1372" s="14"/>
      <c r="O1372" s="14"/>
      <c r="P1372" s="14"/>
      <c r="Q1372" s="14"/>
      <c r="R1372" s="14"/>
      <c r="S1372" s="14"/>
      <c r="T1372" s="14"/>
      <c r="U1372" s="14"/>
      <c r="V1372" s="14"/>
    </row>
    <row r="1373" spans="1:22">
      <c r="A1373" s="14"/>
      <c r="B1373" s="14"/>
      <c r="C1373" s="14"/>
      <c r="D1373" s="14"/>
      <c r="E1373" s="14"/>
      <c r="F1373" s="14"/>
      <c r="G1373" s="14"/>
      <c r="H1373" s="14"/>
      <c r="I1373" s="14"/>
      <c r="J1373" s="14"/>
      <c r="K1373" s="14"/>
      <c r="L1373" s="14"/>
      <c r="M1373" s="14"/>
      <c r="N1373" s="14"/>
      <c r="O1373" s="14"/>
      <c r="P1373" s="14"/>
      <c r="Q1373" s="14"/>
      <c r="R1373" s="14"/>
      <c r="S1373" s="14"/>
      <c r="T1373" s="14"/>
      <c r="U1373" s="14"/>
      <c r="V1373" s="14"/>
    </row>
    <row r="1374" spans="1:22">
      <c r="A1374" s="14"/>
      <c r="B1374" s="14"/>
      <c r="C1374" s="14"/>
      <c r="D1374" s="14"/>
      <c r="E1374" s="14"/>
      <c r="F1374" s="14"/>
      <c r="G1374" s="14"/>
      <c r="H1374" s="14"/>
      <c r="I1374" s="14"/>
      <c r="J1374" s="14"/>
      <c r="K1374" s="14"/>
      <c r="L1374" s="14"/>
      <c r="M1374" s="14"/>
      <c r="N1374" s="14"/>
      <c r="O1374" s="14"/>
      <c r="P1374" s="14"/>
      <c r="Q1374" s="14"/>
      <c r="R1374" s="14"/>
      <c r="S1374" s="14"/>
      <c r="T1374" s="14"/>
      <c r="U1374" s="14"/>
      <c r="V1374" s="14"/>
    </row>
    <row r="1375" spans="1:22">
      <c r="A1375" s="14"/>
      <c r="B1375" s="14"/>
      <c r="C1375" s="14"/>
      <c r="D1375" s="14"/>
      <c r="E1375" s="14"/>
      <c r="F1375" s="14"/>
      <c r="G1375" s="14"/>
      <c r="H1375" s="14"/>
      <c r="I1375" s="14"/>
      <c r="J1375" s="14"/>
      <c r="K1375" s="14"/>
      <c r="L1375" s="14"/>
      <c r="M1375" s="14"/>
      <c r="N1375" s="14"/>
      <c r="O1375" s="14"/>
      <c r="P1375" s="14"/>
      <c r="Q1375" s="14"/>
      <c r="R1375" s="14"/>
      <c r="S1375" s="14"/>
      <c r="T1375" s="14"/>
      <c r="U1375" s="14"/>
      <c r="V1375" s="14"/>
    </row>
    <row r="1376" spans="1:22">
      <c r="A1376" s="14"/>
      <c r="B1376" s="14"/>
      <c r="C1376" s="14"/>
      <c r="D1376" s="14"/>
      <c r="E1376" s="14"/>
      <c r="F1376" s="14"/>
      <c r="G1376" s="14"/>
      <c r="H1376" s="14"/>
      <c r="I1376" s="14"/>
      <c r="J1376" s="14"/>
      <c r="K1376" s="14"/>
      <c r="L1376" s="14"/>
      <c r="M1376" s="14"/>
      <c r="N1376" s="14"/>
      <c r="O1376" s="14"/>
      <c r="P1376" s="14"/>
      <c r="Q1376" s="14"/>
      <c r="R1376" s="14"/>
      <c r="S1376" s="14"/>
      <c r="T1376" s="14"/>
      <c r="U1376" s="14"/>
      <c r="V1376" s="14"/>
    </row>
    <row r="1377" spans="1:22">
      <c r="A1377" s="14"/>
      <c r="B1377" s="14"/>
      <c r="C1377" s="14"/>
      <c r="D1377" s="14"/>
      <c r="E1377" s="14"/>
      <c r="F1377" s="14"/>
      <c r="G1377" s="14"/>
      <c r="H1377" s="14"/>
      <c r="I1377" s="14"/>
      <c r="J1377" s="14"/>
      <c r="K1377" s="14"/>
      <c r="L1377" s="14"/>
      <c r="M1377" s="14"/>
      <c r="N1377" s="14"/>
      <c r="O1377" s="14"/>
      <c r="P1377" s="14"/>
      <c r="Q1377" s="14"/>
      <c r="R1377" s="14"/>
      <c r="S1377" s="14"/>
      <c r="T1377" s="14"/>
      <c r="U1377" s="14"/>
      <c r="V1377" s="14"/>
    </row>
    <row r="1378" spans="1:22">
      <c r="A1378" s="14"/>
      <c r="B1378" s="14"/>
      <c r="C1378" s="14"/>
      <c r="D1378" s="14"/>
      <c r="E1378" s="14"/>
      <c r="F1378" s="14"/>
      <c r="G1378" s="14"/>
      <c r="H1378" s="14"/>
      <c r="I1378" s="14"/>
      <c r="J1378" s="14"/>
      <c r="K1378" s="14"/>
      <c r="L1378" s="14"/>
      <c r="M1378" s="14"/>
      <c r="N1378" s="14"/>
      <c r="O1378" s="14"/>
      <c r="P1378" s="14"/>
      <c r="Q1378" s="14"/>
      <c r="R1378" s="14"/>
      <c r="S1378" s="14"/>
      <c r="T1378" s="14"/>
      <c r="U1378" s="14"/>
      <c r="V1378" s="14"/>
    </row>
    <row r="1379" spans="1:22">
      <c r="A1379" s="14"/>
      <c r="B1379" s="14"/>
      <c r="C1379" s="14"/>
      <c r="D1379" s="14"/>
      <c r="E1379" s="14"/>
      <c r="F1379" s="14"/>
      <c r="G1379" s="14"/>
      <c r="H1379" s="14"/>
      <c r="I1379" s="14"/>
      <c r="J1379" s="14"/>
      <c r="K1379" s="14"/>
      <c r="L1379" s="14"/>
      <c r="M1379" s="14"/>
      <c r="N1379" s="14"/>
      <c r="O1379" s="14"/>
      <c r="P1379" s="14"/>
      <c r="Q1379" s="14"/>
      <c r="R1379" s="14"/>
      <c r="S1379" s="14"/>
      <c r="T1379" s="14"/>
      <c r="U1379" s="14"/>
      <c r="V1379" s="14"/>
    </row>
    <row r="1380" spans="1:22">
      <c r="A1380" s="14"/>
      <c r="B1380" s="14"/>
      <c r="C1380" s="14"/>
      <c r="D1380" s="14"/>
      <c r="E1380" s="14"/>
      <c r="F1380" s="14"/>
      <c r="G1380" s="14"/>
      <c r="H1380" s="14"/>
      <c r="I1380" s="14"/>
      <c r="J1380" s="14"/>
      <c r="K1380" s="14"/>
      <c r="L1380" s="14"/>
      <c r="M1380" s="14"/>
      <c r="N1380" s="14"/>
      <c r="O1380" s="14"/>
      <c r="P1380" s="14"/>
      <c r="Q1380" s="14"/>
      <c r="R1380" s="14"/>
      <c r="S1380" s="14"/>
      <c r="T1380" s="14"/>
      <c r="U1380" s="14"/>
      <c r="V1380" s="14"/>
    </row>
    <row r="1381" spans="1:22">
      <c r="A1381" s="14"/>
      <c r="B1381" s="14"/>
      <c r="C1381" s="14"/>
      <c r="D1381" s="14"/>
      <c r="E1381" s="14"/>
      <c r="F1381" s="14"/>
      <c r="G1381" s="14"/>
      <c r="H1381" s="14"/>
      <c r="I1381" s="14"/>
      <c r="J1381" s="14"/>
      <c r="K1381" s="14"/>
      <c r="L1381" s="14"/>
      <c r="M1381" s="14"/>
      <c r="N1381" s="14"/>
      <c r="O1381" s="14"/>
      <c r="P1381" s="14"/>
      <c r="Q1381" s="14"/>
      <c r="R1381" s="14"/>
      <c r="S1381" s="14"/>
      <c r="T1381" s="14"/>
      <c r="U1381" s="14"/>
      <c r="V1381" s="14"/>
    </row>
    <row r="1382" spans="1:22">
      <c r="A1382" s="14"/>
      <c r="B1382" s="14"/>
      <c r="C1382" s="14"/>
      <c r="D1382" s="14"/>
      <c r="E1382" s="14"/>
      <c r="F1382" s="14"/>
      <c r="G1382" s="14"/>
      <c r="H1382" s="14"/>
      <c r="I1382" s="14"/>
      <c r="J1382" s="14"/>
      <c r="K1382" s="14"/>
      <c r="L1382" s="14"/>
      <c r="M1382" s="14"/>
      <c r="N1382" s="14"/>
      <c r="O1382" s="14"/>
      <c r="P1382" s="14"/>
      <c r="Q1382" s="14"/>
      <c r="R1382" s="14"/>
      <c r="S1382" s="14"/>
      <c r="T1382" s="14"/>
      <c r="U1382" s="14"/>
      <c r="V1382" s="14"/>
    </row>
    <row r="1383" spans="1:22">
      <c r="A1383" s="14"/>
      <c r="B1383" s="14"/>
      <c r="C1383" s="14"/>
      <c r="D1383" s="14"/>
      <c r="E1383" s="14"/>
      <c r="F1383" s="14"/>
      <c r="G1383" s="14"/>
      <c r="H1383" s="14"/>
      <c r="I1383" s="14"/>
      <c r="J1383" s="14"/>
      <c r="K1383" s="14"/>
      <c r="L1383" s="14"/>
      <c r="M1383" s="14"/>
      <c r="N1383" s="14"/>
      <c r="O1383" s="14"/>
      <c r="P1383" s="14"/>
      <c r="Q1383" s="14"/>
      <c r="R1383" s="14"/>
      <c r="S1383" s="14"/>
      <c r="T1383" s="14"/>
      <c r="U1383" s="14"/>
      <c r="V1383" s="14"/>
    </row>
    <row r="1384" spans="1:22">
      <c r="A1384" s="14"/>
      <c r="B1384" s="14"/>
      <c r="C1384" s="14"/>
      <c r="D1384" s="14"/>
      <c r="E1384" s="14"/>
      <c r="F1384" s="14"/>
      <c r="G1384" s="14"/>
      <c r="H1384" s="14"/>
      <c r="I1384" s="14"/>
      <c r="J1384" s="14"/>
      <c r="K1384" s="14"/>
      <c r="L1384" s="14"/>
      <c r="M1384" s="14"/>
      <c r="N1384" s="14"/>
      <c r="O1384" s="14"/>
      <c r="P1384" s="14"/>
      <c r="Q1384" s="14"/>
      <c r="R1384" s="14"/>
      <c r="S1384" s="14"/>
      <c r="T1384" s="14"/>
      <c r="U1384" s="14"/>
      <c r="V1384" s="14"/>
    </row>
    <row r="1385" spans="1:22">
      <c r="A1385" s="14"/>
      <c r="B1385" s="14"/>
      <c r="C1385" s="14"/>
      <c r="D1385" s="14"/>
      <c r="E1385" s="14"/>
      <c r="F1385" s="14"/>
      <c r="G1385" s="14"/>
      <c r="H1385" s="14"/>
      <c r="I1385" s="14"/>
      <c r="J1385" s="14"/>
      <c r="K1385" s="14"/>
      <c r="L1385" s="14"/>
      <c r="M1385" s="14"/>
      <c r="N1385" s="14"/>
      <c r="O1385" s="14"/>
      <c r="P1385" s="14"/>
      <c r="Q1385" s="14"/>
      <c r="R1385" s="14"/>
      <c r="S1385" s="14"/>
      <c r="T1385" s="14"/>
      <c r="U1385" s="14"/>
      <c r="V1385" s="14"/>
    </row>
    <row r="1386" spans="1:22">
      <c r="A1386" s="14"/>
      <c r="B1386" s="14"/>
      <c r="C1386" s="14"/>
      <c r="D1386" s="14"/>
      <c r="E1386" s="14"/>
      <c r="F1386" s="14"/>
      <c r="G1386" s="14"/>
      <c r="H1386" s="14"/>
      <c r="I1386" s="14"/>
      <c r="J1386" s="14"/>
      <c r="K1386" s="14"/>
      <c r="L1386" s="14"/>
      <c r="M1386" s="14"/>
      <c r="N1386" s="14"/>
      <c r="O1386" s="14"/>
      <c r="P1386" s="14"/>
      <c r="Q1386" s="14"/>
      <c r="R1386" s="14"/>
      <c r="S1386" s="14"/>
      <c r="T1386" s="14"/>
      <c r="U1386" s="14"/>
      <c r="V1386" s="14"/>
    </row>
    <row r="1387" spans="1:22">
      <c r="A1387" s="14"/>
      <c r="B1387" s="14"/>
      <c r="C1387" s="14"/>
      <c r="D1387" s="14"/>
      <c r="E1387" s="14"/>
      <c r="F1387" s="14"/>
      <c r="G1387" s="14"/>
      <c r="H1387" s="14"/>
      <c r="I1387" s="14"/>
      <c r="J1387" s="14"/>
      <c r="K1387" s="14"/>
      <c r="L1387" s="14"/>
      <c r="M1387" s="14"/>
      <c r="N1387" s="14"/>
      <c r="O1387" s="14"/>
      <c r="P1387" s="14"/>
      <c r="Q1387" s="14"/>
      <c r="R1387" s="14"/>
      <c r="S1387" s="14"/>
      <c r="T1387" s="14"/>
      <c r="U1387" s="14"/>
      <c r="V1387" s="14"/>
    </row>
    <row r="1388" spans="1:22">
      <c r="A1388" s="14"/>
      <c r="B1388" s="14"/>
      <c r="C1388" s="14"/>
      <c r="D1388" s="14"/>
      <c r="E1388" s="14"/>
      <c r="F1388" s="14"/>
      <c r="G1388" s="14"/>
      <c r="H1388" s="14"/>
      <c r="I1388" s="14"/>
      <c r="J1388" s="14"/>
      <c r="K1388" s="14"/>
      <c r="L1388" s="14"/>
      <c r="M1388" s="14"/>
      <c r="N1388" s="14"/>
      <c r="O1388" s="14"/>
      <c r="P1388" s="14"/>
      <c r="Q1388" s="14"/>
      <c r="R1388" s="14"/>
      <c r="S1388" s="14"/>
      <c r="T1388" s="14"/>
      <c r="U1388" s="14"/>
      <c r="V1388" s="14"/>
    </row>
    <row r="1389" spans="1:22">
      <c r="A1389" s="14"/>
      <c r="B1389" s="14"/>
      <c r="C1389" s="14"/>
      <c r="D1389" s="14"/>
      <c r="E1389" s="14"/>
      <c r="F1389" s="14"/>
      <c r="G1389" s="14"/>
      <c r="H1389" s="14"/>
      <c r="I1389" s="14"/>
      <c r="J1389" s="14"/>
      <c r="K1389" s="14"/>
      <c r="L1389" s="14"/>
      <c r="M1389" s="14"/>
      <c r="N1389" s="14"/>
      <c r="O1389" s="14"/>
      <c r="P1389" s="14"/>
      <c r="Q1389" s="14"/>
      <c r="R1389" s="14"/>
      <c r="S1389" s="14"/>
      <c r="T1389" s="14"/>
      <c r="U1389" s="14"/>
      <c r="V1389" s="14"/>
    </row>
    <row r="1390" spans="1:22">
      <c r="A1390" s="14"/>
      <c r="B1390" s="14"/>
      <c r="C1390" s="14"/>
      <c r="D1390" s="14"/>
      <c r="E1390" s="14"/>
      <c r="F1390" s="14"/>
      <c r="G1390" s="14"/>
      <c r="H1390" s="14"/>
      <c r="I1390" s="14"/>
      <c r="J1390" s="14"/>
      <c r="K1390" s="14"/>
      <c r="L1390" s="14"/>
      <c r="M1390" s="14"/>
      <c r="N1390" s="14"/>
      <c r="O1390" s="14"/>
      <c r="P1390" s="14"/>
      <c r="Q1390" s="14"/>
      <c r="R1390" s="14"/>
      <c r="S1390" s="14"/>
      <c r="T1390" s="14"/>
      <c r="U1390" s="14"/>
      <c r="V1390" s="14"/>
    </row>
    <row r="1391" spans="1:22">
      <c r="A1391" s="14"/>
      <c r="B1391" s="14"/>
      <c r="C1391" s="14"/>
      <c r="D1391" s="14"/>
      <c r="E1391" s="14"/>
      <c r="F1391" s="14"/>
      <c r="G1391" s="14"/>
      <c r="H1391" s="14"/>
      <c r="I1391" s="14"/>
      <c r="J1391" s="14"/>
      <c r="K1391" s="14"/>
      <c r="L1391" s="14"/>
      <c r="M1391" s="14"/>
      <c r="N1391" s="14"/>
      <c r="O1391" s="14"/>
      <c r="P1391" s="14"/>
      <c r="Q1391" s="14"/>
      <c r="R1391" s="14"/>
      <c r="S1391" s="14"/>
      <c r="T1391" s="14"/>
      <c r="U1391" s="14"/>
      <c r="V1391" s="14"/>
    </row>
    <row r="1392" spans="1:22">
      <c r="A1392" s="14"/>
      <c r="B1392" s="14"/>
      <c r="C1392" s="14"/>
      <c r="D1392" s="14"/>
      <c r="E1392" s="14"/>
      <c r="F1392" s="14"/>
      <c r="G1392" s="14"/>
      <c r="H1392" s="14"/>
      <c r="I1392" s="14"/>
      <c r="J1392" s="14"/>
      <c r="K1392" s="14"/>
      <c r="L1392" s="14"/>
      <c r="M1392" s="14"/>
      <c r="N1392" s="14"/>
      <c r="O1392" s="14"/>
      <c r="P1392" s="14"/>
      <c r="Q1392" s="14"/>
      <c r="R1392" s="14"/>
      <c r="S1392" s="14"/>
      <c r="T1392" s="14"/>
      <c r="U1392" s="14"/>
      <c r="V1392" s="14"/>
    </row>
    <row r="1393" spans="1:22">
      <c r="A1393" s="14"/>
      <c r="B1393" s="14"/>
      <c r="C1393" s="14"/>
      <c r="D1393" s="14"/>
      <c r="E1393" s="14"/>
      <c r="F1393" s="14"/>
      <c r="G1393" s="14"/>
      <c r="H1393" s="14"/>
      <c r="I1393" s="14"/>
      <c r="J1393" s="14"/>
      <c r="K1393" s="14"/>
      <c r="L1393" s="14"/>
      <c r="M1393" s="14"/>
      <c r="N1393" s="14"/>
      <c r="O1393" s="14"/>
      <c r="P1393" s="14"/>
      <c r="Q1393" s="14"/>
      <c r="R1393" s="14"/>
      <c r="S1393" s="14"/>
      <c r="T1393" s="14"/>
      <c r="U1393" s="14"/>
      <c r="V1393" s="14"/>
    </row>
    <row r="1394" spans="1:22">
      <c r="A1394" s="14"/>
      <c r="B1394" s="14"/>
      <c r="C1394" s="14"/>
      <c r="D1394" s="14"/>
      <c r="E1394" s="14"/>
      <c r="F1394" s="14"/>
      <c r="G1394" s="14"/>
      <c r="H1394" s="14"/>
      <c r="I1394" s="14"/>
      <c r="J1394" s="14"/>
      <c r="K1394" s="14"/>
      <c r="L1394" s="14"/>
      <c r="M1394" s="14"/>
      <c r="N1394" s="14"/>
      <c r="O1394" s="14"/>
      <c r="P1394" s="14"/>
      <c r="Q1394" s="14"/>
      <c r="R1394" s="14"/>
      <c r="S1394" s="14"/>
      <c r="T1394" s="14"/>
      <c r="U1394" s="14"/>
      <c r="V1394" s="14"/>
    </row>
    <row r="1395" spans="1:22">
      <c r="A1395" s="14"/>
      <c r="B1395" s="14"/>
      <c r="C1395" s="14"/>
      <c r="D1395" s="14"/>
      <c r="E1395" s="14"/>
      <c r="F1395" s="14"/>
      <c r="G1395" s="14"/>
      <c r="H1395" s="14"/>
      <c r="I1395" s="14"/>
      <c r="J1395" s="14"/>
      <c r="K1395" s="14"/>
      <c r="L1395" s="14"/>
      <c r="M1395" s="14"/>
      <c r="N1395" s="14"/>
      <c r="O1395" s="14"/>
      <c r="P1395" s="14"/>
      <c r="Q1395" s="14"/>
      <c r="R1395" s="14"/>
      <c r="S1395" s="14"/>
      <c r="T1395" s="14"/>
      <c r="U1395" s="14"/>
      <c r="V1395" s="14"/>
    </row>
    <row r="1396" spans="1:22">
      <c r="A1396" s="14"/>
      <c r="B1396" s="14"/>
      <c r="C1396" s="14"/>
      <c r="D1396" s="14"/>
      <c r="E1396" s="14"/>
      <c r="F1396" s="14"/>
      <c r="G1396" s="14"/>
      <c r="H1396" s="14"/>
      <c r="I1396" s="14"/>
      <c r="J1396" s="14"/>
      <c r="K1396" s="14"/>
      <c r="L1396" s="14"/>
      <c r="M1396" s="14"/>
      <c r="N1396" s="14"/>
      <c r="O1396" s="14"/>
      <c r="P1396" s="14"/>
      <c r="Q1396" s="14"/>
      <c r="R1396" s="14"/>
      <c r="S1396" s="14"/>
      <c r="T1396" s="14"/>
      <c r="U1396" s="14"/>
      <c r="V1396" s="14"/>
    </row>
    <row r="1397" spans="1:22">
      <c r="A1397" s="14"/>
      <c r="B1397" s="14"/>
      <c r="C1397" s="14"/>
      <c r="D1397" s="14"/>
      <c r="E1397" s="14"/>
      <c r="F1397" s="14"/>
      <c r="G1397" s="14"/>
      <c r="H1397" s="14"/>
      <c r="I1397" s="14"/>
      <c r="J1397" s="14"/>
      <c r="K1397" s="14"/>
      <c r="L1397" s="14"/>
      <c r="M1397" s="14"/>
      <c r="N1397" s="14"/>
      <c r="O1397" s="14"/>
      <c r="P1397" s="14"/>
      <c r="Q1397" s="14"/>
      <c r="R1397" s="14"/>
      <c r="S1397" s="14"/>
      <c r="T1397" s="14"/>
      <c r="U1397" s="14"/>
      <c r="V1397" s="14"/>
    </row>
    <row r="1398" spans="1:22">
      <c r="A1398" s="14"/>
      <c r="B1398" s="14"/>
      <c r="C1398" s="14"/>
      <c r="D1398" s="14"/>
      <c r="E1398" s="14"/>
      <c r="F1398" s="14"/>
      <c r="G1398" s="14"/>
      <c r="H1398" s="14"/>
      <c r="I1398" s="14"/>
      <c r="J1398" s="14"/>
      <c r="K1398" s="14"/>
      <c r="L1398" s="14"/>
      <c r="M1398" s="14"/>
      <c r="N1398" s="14"/>
      <c r="O1398" s="14"/>
      <c r="P1398" s="14"/>
      <c r="Q1398" s="14"/>
      <c r="R1398" s="14"/>
      <c r="S1398" s="14"/>
      <c r="T1398" s="14"/>
      <c r="U1398" s="14"/>
      <c r="V1398" s="14"/>
    </row>
    <row r="1399" spans="1:22">
      <c r="A1399" s="14"/>
      <c r="B1399" s="14"/>
      <c r="C1399" s="14"/>
      <c r="D1399" s="14"/>
      <c r="E1399" s="14"/>
      <c r="F1399" s="14"/>
      <c r="G1399" s="14"/>
      <c r="H1399" s="14"/>
      <c r="I1399" s="14"/>
      <c r="J1399" s="14"/>
      <c r="K1399" s="14"/>
      <c r="L1399" s="14"/>
      <c r="M1399" s="14"/>
      <c r="N1399" s="14"/>
      <c r="O1399" s="14"/>
      <c r="P1399" s="14"/>
      <c r="Q1399" s="14"/>
      <c r="R1399" s="14"/>
      <c r="S1399" s="14"/>
      <c r="T1399" s="14"/>
      <c r="U1399" s="14"/>
      <c r="V1399" s="14"/>
    </row>
    <row r="1400" spans="1:22">
      <c r="A1400" s="14"/>
      <c r="B1400" s="14"/>
      <c r="C1400" s="14"/>
      <c r="D1400" s="14"/>
      <c r="E1400" s="14"/>
      <c r="F1400" s="14"/>
      <c r="G1400" s="14"/>
      <c r="H1400" s="14"/>
      <c r="I1400" s="14"/>
      <c r="J1400" s="14"/>
      <c r="K1400" s="14"/>
      <c r="L1400" s="14"/>
      <c r="M1400" s="14"/>
      <c r="N1400" s="14"/>
      <c r="O1400" s="14"/>
      <c r="P1400" s="14"/>
      <c r="Q1400" s="14"/>
      <c r="R1400" s="14"/>
      <c r="S1400" s="14"/>
      <c r="T1400" s="14"/>
      <c r="U1400" s="14"/>
      <c r="V1400" s="14"/>
    </row>
    <row r="1401" spans="1:22">
      <c r="A1401" s="14"/>
      <c r="B1401" s="14"/>
      <c r="C1401" s="14"/>
      <c r="D1401" s="14"/>
      <c r="E1401" s="14"/>
      <c r="F1401" s="14"/>
      <c r="G1401" s="14"/>
      <c r="H1401" s="14"/>
      <c r="I1401" s="14"/>
      <c r="J1401" s="14"/>
      <c r="K1401" s="14"/>
      <c r="L1401" s="14"/>
      <c r="M1401" s="14"/>
      <c r="N1401" s="14"/>
      <c r="O1401" s="14"/>
      <c r="P1401" s="14"/>
      <c r="Q1401" s="14"/>
      <c r="R1401" s="14"/>
      <c r="S1401" s="14"/>
      <c r="T1401" s="14"/>
      <c r="U1401" s="14"/>
      <c r="V1401" s="14"/>
    </row>
    <row r="1402" spans="1:22">
      <c r="A1402" s="14"/>
      <c r="B1402" s="14"/>
      <c r="C1402" s="14"/>
      <c r="D1402" s="14"/>
      <c r="E1402" s="14"/>
      <c r="F1402" s="14"/>
      <c r="G1402" s="14"/>
      <c r="H1402" s="14"/>
      <c r="I1402" s="14"/>
      <c r="J1402" s="14"/>
      <c r="K1402" s="14"/>
      <c r="L1402" s="14"/>
      <c r="M1402" s="14"/>
      <c r="N1402" s="14"/>
      <c r="O1402" s="14"/>
      <c r="P1402" s="14"/>
      <c r="Q1402" s="14"/>
      <c r="R1402" s="14"/>
      <c r="S1402" s="14"/>
      <c r="T1402" s="14"/>
      <c r="U1402" s="14"/>
      <c r="V1402" s="14"/>
    </row>
    <row r="1403" spans="1:22">
      <c r="A1403" s="14"/>
      <c r="B1403" s="14"/>
      <c r="C1403" s="14"/>
      <c r="D1403" s="14"/>
      <c r="E1403" s="14"/>
      <c r="F1403" s="14"/>
      <c r="G1403" s="14"/>
      <c r="H1403" s="14"/>
      <c r="I1403" s="14"/>
      <c r="J1403" s="14"/>
      <c r="K1403" s="14"/>
      <c r="L1403" s="14"/>
      <c r="M1403" s="14"/>
      <c r="N1403" s="14"/>
      <c r="O1403" s="14"/>
      <c r="P1403" s="14"/>
      <c r="Q1403" s="14"/>
      <c r="R1403" s="14"/>
      <c r="S1403" s="14"/>
      <c r="T1403" s="14"/>
      <c r="U1403" s="14"/>
      <c r="V1403" s="14"/>
    </row>
    <row r="1404" spans="1:22">
      <c r="A1404" s="14"/>
      <c r="B1404" s="14"/>
      <c r="C1404" s="14"/>
      <c r="D1404" s="14"/>
      <c r="E1404" s="14"/>
      <c r="F1404" s="14"/>
      <c r="G1404" s="14"/>
      <c r="H1404" s="14"/>
      <c r="I1404" s="14"/>
      <c r="J1404" s="14"/>
      <c r="K1404" s="14"/>
      <c r="L1404" s="14"/>
      <c r="M1404" s="14"/>
      <c r="N1404" s="14"/>
      <c r="O1404" s="14"/>
      <c r="P1404" s="14"/>
      <c r="Q1404" s="14"/>
      <c r="R1404" s="14"/>
      <c r="S1404" s="14"/>
      <c r="T1404" s="14"/>
      <c r="U1404" s="14"/>
      <c r="V1404" s="14"/>
    </row>
    <row r="1405" spans="1:22">
      <c r="A1405" s="14"/>
      <c r="B1405" s="14"/>
      <c r="C1405" s="14"/>
      <c r="D1405" s="14"/>
      <c r="E1405" s="14"/>
      <c r="F1405" s="14"/>
      <c r="G1405" s="14"/>
      <c r="H1405" s="14"/>
      <c r="I1405" s="14"/>
      <c r="J1405" s="14"/>
      <c r="K1405" s="14"/>
      <c r="L1405" s="14"/>
      <c r="M1405" s="14"/>
      <c r="N1405" s="14"/>
      <c r="O1405" s="14"/>
      <c r="P1405" s="14"/>
      <c r="Q1405" s="14"/>
      <c r="R1405" s="14"/>
      <c r="S1405" s="14"/>
      <c r="T1405" s="14"/>
      <c r="U1405" s="14"/>
      <c r="V1405" s="14"/>
    </row>
    <row r="1406" spans="1:22">
      <c r="A1406" s="14"/>
      <c r="B1406" s="14"/>
      <c r="C1406" s="14"/>
      <c r="D1406" s="14"/>
      <c r="E1406" s="14"/>
      <c r="F1406" s="14"/>
      <c r="G1406" s="14"/>
      <c r="H1406" s="14"/>
      <c r="I1406" s="14"/>
      <c r="J1406" s="14"/>
      <c r="K1406" s="14"/>
      <c r="L1406" s="14"/>
      <c r="M1406" s="14"/>
      <c r="N1406" s="14"/>
      <c r="O1406" s="14"/>
      <c r="P1406" s="14"/>
      <c r="Q1406" s="14"/>
      <c r="R1406" s="14"/>
      <c r="S1406" s="14"/>
      <c r="T1406" s="14"/>
      <c r="U1406" s="14"/>
      <c r="V1406" s="14"/>
    </row>
    <row r="1407" spans="1:22">
      <c r="A1407" s="14"/>
      <c r="B1407" s="14"/>
      <c r="C1407" s="14"/>
      <c r="D1407" s="14"/>
      <c r="E1407" s="14"/>
      <c r="F1407" s="14"/>
      <c r="G1407" s="14"/>
      <c r="H1407" s="14"/>
      <c r="I1407" s="14"/>
      <c r="J1407" s="14"/>
      <c r="K1407" s="14"/>
      <c r="L1407" s="14"/>
      <c r="M1407" s="14"/>
      <c r="N1407" s="14"/>
      <c r="O1407" s="14"/>
      <c r="P1407" s="14"/>
      <c r="Q1407" s="14"/>
      <c r="R1407" s="14"/>
      <c r="S1407" s="14"/>
      <c r="T1407" s="14"/>
      <c r="U1407" s="14"/>
      <c r="V1407" s="14"/>
    </row>
    <row r="1408" spans="1:22">
      <c r="A1408" s="14"/>
      <c r="B1408" s="14"/>
      <c r="C1408" s="14"/>
      <c r="D1408" s="14"/>
      <c r="E1408" s="14"/>
      <c r="F1408" s="14"/>
      <c r="G1408" s="14"/>
      <c r="H1408" s="14"/>
      <c r="I1408" s="14"/>
      <c r="J1408" s="14"/>
      <c r="K1408" s="14"/>
      <c r="L1408" s="14"/>
      <c r="M1408" s="14"/>
      <c r="N1408" s="14"/>
      <c r="O1408" s="14"/>
      <c r="P1408" s="14"/>
      <c r="Q1408" s="14"/>
      <c r="R1408" s="14"/>
      <c r="S1408" s="14"/>
      <c r="T1408" s="14"/>
      <c r="U1408" s="14"/>
      <c r="V1408" s="14"/>
    </row>
    <row r="1409" spans="1:22">
      <c r="A1409" s="14"/>
      <c r="B1409" s="14"/>
      <c r="C1409" s="14"/>
      <c r="D1409" s="14"/>
      <c r="E1409" s="14"/>
      <c r="F1409" s="14"/>
      <c r="G1409" s="14"/>
      <c r="H1409" s="14"/>
      <c r="I1409" s="14"/>
      <c r="J1409" s="14"/>
      <c r="K1409" s="14"/>
      <c r="L1409" s="14"/>
      <c r="M1409" s="14"/>
      <c r="N1409" s="14"/>
      <c r="O1409" s="14"/>
      <c r="P1409" s="14"/>
      <c r="Q1409" s="14"/>
      <c r="R1409" s="14"/>
      <c r="S1409" s="14"/>
      <c r="T1409" s="14"/>
      <c r="U1409" s="14"/>
      <c r="V1409" s="14"/>
    </row>
    <row r="1410" spans="1:22">
      <c r="A1410" s="14"/>
      <c r="B1410" s="14"/>
      <c r="C1410" s="14"/>
      <c r="D1410" s="14"/>
      <c r="E1410" s="14"/>
      <c r="F1410" s="14"/>
      <c r="G1410" s="14"/>
      <c r="H1410" s="14"/>
      <c r="I1410" s="14"/>
      <c r="J1410" s="14"/>
      <c r="K1410" s="14"/>
      <c r="L1410" s="14"/>
      <c r="M1410" s="14"/>
      <c r="N1410" s="14"/>
      <c r="O1410" s="14"/>
      <c r="P1410" s="14"/>
      <c r="Q1410" s="14"/>
      <c r="R1410" s="14"/>
      <c r="S1410" s="14"/>
      <c r="T1410" s="14"/>
      <c r="U1410" s="14"/>
      <c r="V1410" s="14"/>
    </row>
    <row r="1411" spans="1:22">
      <c r="A1411" s="14"/>
      <c r="B1411" s="14"/>
      <c r="C1411" s="14"/>
      <c r="D1411" s="14"/>
      <c r="E1411" s="14"/>
      <c r="F1411" s="14"/>
      <c r="G1411" s="14"/>
      <c r="H1411" s="14"/>
      <c r="I1411" s="14"/>
      <c r="J1411" s="14"/>
      <c r="K1411" s="14"/>
      <c r="L1411" s="14"/>
      <c r="M1411" s="14"/>
      <c r="N1411" s="14"/>
      <c r="O1411" s="14"/>
      <c r="P1411" s="14"/>
      <c r="Q1411" s="14"/>
      <c r="R1411" s="14"/>
      <c r="S1411" s="14"/>
      <c r="T1411" s="14"/>
      <c r="U1411" s="14"/>
      <c r="V1411" s="14"/>
    </row>
    <row r="1412" spans="1:22">
      <c r="A1412" s="14"/>
      <c r="B1412" s="14"/>
      <c r="C1412" s="14"/>
      <c r="D1412" s="14"/>
      <c r="E1412" s="14"/>
      <c r="F1412" s="14"/>
      <c r="G1412" s="14"/>
      <c r="H1412" s="14"/>
      <c r="I1412" s="14"/>
      <c r="J1412" s="14"/>
      <c r="K1412" s="14"/>
      <c r="L1412" s="14"/>
      <c r="M1412" s="14"/>
      <c r="N1412" s="14"/>
      <c r="O1412" s="14"/>
      <c r="P1412" s="14"/>
      <c r="Q1412" s="14"/>
      <c r="R1412" s="14"/>
      <c r="S1412" s="14"/>
      <c r="T1412" s="14"/>
      <c r="U1412" s="14"/>
      <c r="V1412" s="14"/>
    </row>
    <row r="1413" spans="1:22">
      <c r="A1413" s="14"/>
      <c r="B1413" s="14"/>
      <c r="C1413" s="14"/>
      <c r="D1413" s="14"/>
      <c r="E1413" s="14"/>
      <c r="F1413" s="14"/>
      <c r="G1413" s="14"/>
      <c r="H1413" s="14"/>
      <c r="I1413" s="14"/>
      <c r="J1413" s="14"/>
      <c r="K1413" s="14"/>
      <c r="L1413" s="14"/>
      <c r="M1413" s="14"/>
      <c r="N1413" s="14"/>
      <c r="O1413" s="14"/>
      <c r="P1413" s="14"/>
      <c r="Q1413" s="14"/>
      <c r="R1413" s="14"/>
      <c r="S1413" s="14"/>
      <c r="T1413" s="14"/>
      <c r="U1413" s="14"/>
      <c r="V1413" s="14"/>
    </row>
    <row r="1414" spans="1:22">
      <c r="A1414" s="14"/>
      <c r="B1414" s="14"/>
      <c r="C1414" s="14"/>
      <c r="D1414" s="14"/>
      <c r="E1414" s="14"/>
      <c r="F1414" s="14"/>
      <c r="G1414" s="14"/>
      <c r="H1414" s="14"/>
      <c r="I1414" s="14"/>
      <c r="J1414" s="14"/>
      <c r="K1414" s="14"/>
      <c r="L1414" s="14"/>
      <c r="M1414" s="14"/>
      <c r="N1414" s="14"/>
      <c r="O1414" s="14"/>
      <c r="P1414" s="14"/>
      <c r="Q1414" s="14"/>
      <c r="R1414" s="14"/>
      <c r="S1414" s="14"/>
      <c r="T1414" s="14"/>
      <c r="U1414" s="14"/>
      <c r="V1414" s="14"/>
    </row>
    <row r="1415" spans="1:22">
      <c r="A1415" s="14"/>
      <c r="B1415" s="14"/>
      <c r="C1415" s="14"/>
      <c r="D1415" s="14"/>
      <c r="E1415" s="14"/>
      <c r="F1415" s="14"/>
      <c r="G1415" s="14"/>
      <c r="H1415" s="14"/>
      <c r="I1415" s="14"/>
      <c r="J1415" s="14"/>
      <c r="K1415" s="14"/>
      <c r="L1415" s="14"/>
      <c r="M1415" s="14"/>
      <c r="N1415" s="14"/>
      <c r="O1415" s="14"/>
      <c r="P1415" s="14"/>
      <c r="Q1415" s="14"/>
      <c r="R1415" s="14"/>
      <c r="S1415" s="14"/>
      <c r="T1415" s="14"/>
      <c r="U1415" s="14"/>
      <c r="V1415" s="14"/>
    </row>
    <row r="1416" spans="1:22">
      <c r="A1416" s="14"/>
      <c r="B1416" s="14"/>
      <c r="C1416" s="14"/>
      <c r="D1416" s="14"/>
      <c r="E1416" s="14"/>
      <c r="F1416" s="14"/>
      <c r="G1416" s="14"/>
      <c r="H1416" s="14"/>
      <c r="I1416" s="14"/>
      <c r="J1416" s="14"/>
      <c r="K1416" s="14"/>
      <c r="L1416" s="14"/>
      <c r="M1416" s="14"/>
      <c r="N1416" s="14"/>
      <c r="O1416" s="14"/>
      <c r="P1416" s="14"/>
      <c r="Q1416" s="14"/>
      <c r="R1416" s="14"/>
      <c r="S1416" s="14"/>
      <c r="T1416" s="14"/>
      <c r="U1416" s="14"/>
      <c r="V1416" s="14"/>
    </row>
    <row r="1417" spans="1:22">
      <c r="A1417" s="14"/>
      <c r="B1417" s="14"/>
      <c r="C1417" s="14"/>
      <c r="D1417" s="14"/>
      <c r="E1417" s="14"/>
      <c r="F1417" s="14"/>
      <c r="G1417" s="14"/>
      <c r="H1417" s="14"/>
      <c r="I1417" s="14"/>
      <c r="J1417" s="14"/>
      <c r="K1417" s="14"/>
      <c r="L1417" s="14"/>
      <c r="M1417" s="14"/>
      <c r="N1417" s="14"/>
      <c r="O1417" s="14"/>
      <c r="P1417" s="14"/>
      <c r="Q1417" s="14"/>
      <c r="R1417" s="14"/>
      <c r="S1417" s="14"/>
      <c r="T1417" s="14"/>
      <c r="U1417" s="14"/>
      <c r="V1417" s="14"/>
    </row>
    <row r="1418" spans="1:22">
      <c r="A1418" s="14"/>
      <c r="B1418" s="14"/>
      <c r="C1418" s="14"/>
      <c r="D1418" s="14"/>
      <c r="E1418" s="14"/>
      <c r="F1418" s="14"/>
      <c r="G1418" s="14"/>
      <c r="H1418" s="14"/>
      <c r="I1418" s="14"/>
      <c r="J1418" s="14"/>
      <c r="K1418" s="14"/>
      <c r="L1418" s="14"/>
      <c r="M1418" s="14"/>
      <c r="N1418" s="14"/>
      <c r="O1418" s="14"/>
      <c r="P1418" s="14"/>
      <c r="Q1418" s="14"/>
      <c r="R1418" s="14"/>
      <c r="S1418" s="14"/>
      <c r="T1418" s="14"/>
      <c r="U1418" s="14"/>
      <c r="V1418" s="14"/>
    </row>
    <row r="1419" spans="1:22">
      <c r="A1419" s="14"/>
      <c r="B1419" s="14"/>
      <c r="C1419" s="14"/>
      <c r="D1419" s="14"/>
      <c r="E1419" s="14"/>
      <c r="F1419" s="14"/>
      <c r="G1419" s="14"/>
      <c r="H1419" s="14"/>
      <c r="I1419" s="14"/>
      <c r="J1419" s="14"/>
      <c r="K1419" s="14"/>
      <c r="L1419" s="14"/>
      <c r="M1419" s="14"/>
      <c r="N1419" s="14"/>
      <c r="O1419" s="14"/>
      <c r="P1419" s="14"/>
      <c r="Q1419" s="14"/>
      <c r="R1419" s="14"/>
      <c r="S1419" s="14"/>
      <c r="T1419" s="14"/>
      <c r="U1419" s="14"/>
      <c r="V1419" s="14"/>
    </row>
    <row r="1420" spans="1:22">
      <c r="A1420" s="14"/>
      <c r="B1420" s="14"/>
      <c r="C1420" s="14"/>
      <c r="D1420" s="14"/>
      <c r="E1420" s="14"/>
      <c r="F1420" s="14"/>
      <c r="G1420" s="14"/>
      <c r="H1420" s="14"/>
      <c r="I1420" s="14"/>
      <c r="J1420" s="14"/>
      <c r="K1420" s="14"/>
      <c r="L1420" s="14"/>
      <c r="M1420" s="14"/>
      <c r="N1420" s="14"/>
      <c r="O1420" s="14"/>
      <c r="P1420" s="14"/>
      <c r="Q1420" s="14"/>
      <c r="R1420" s="14"/>
      <c r="S1420" s="14"/>
      <c r="T1420" s="14"/>
      <c r="U1420" s="14"/>
      <c r="V1420" s="14"/>
    </row>
    <row r="1421" spans="1:22">
      <c r="A1421" s="14"/>
      <c r="B1421" s="14"/>
      <c r="C1421" s="14"/>
      <c r="D1421" s="14"/>
      <c r="E1421" s="14"/>
      <c r="F1421" s="14"/>
      <c r="G1421" s="14"/>
      <c r="H1421" s="14"/>
      <c r="I1421" s="14"/>
      <c r="J1421" s="14"/>
      <c r="K1421" s="14"/>
      <c r="L1421" s="14"/>
      <c r="M1421" s="14"/>
      <c r="N1421" s="14"/>
      <c r="O1421" s="14"/>
      <c r="P1421" s="14"/>
      <c r="Q1421" s="14"/>
      <c r="R1421" s="14"/>
      <c r="S1421" s="14"/>
      <c r="T1421" s="14"/>
      <c r="U1421" s="14"/>
      <c r="V1421" s="14"/>
    </row>
    <row r="1422" spans="1:22">
      <c r="A1422" s="14"/>
      <c r="B1422" s="14"/>
      <c r="C1422" s="14"/>
      <c r="D1422" s="14"/>
      <c r="E1422" s="14"/>
      <c r="F1422" s="14"/>
      <c r="G1422" s="14"/>
      <c r="H1422" s="14"/>
      <c r="I1422" s="14"/>
      <c r="J1422" s="14"/>
      <c r="K1422" s="14"/>
      <c r="L1422" s="14"/>
      <c r="M1422" s="14"/>
      <c r="N1422" s="14"/>
      <c r="O1422" s="14"/>
      <c r="P1422" s="14"/>
      <c r="Q1422" s="14"/>
      <c r="R1422" s="14"/>
      <c r="S1422" s="14"/>
      <c r="T1422" s="14"/>
      <c r="U1422" s="14"/>
      <c r="V1422" s="14"/>
    </row>
    <row r="1423" spans="1:22">
      <c r="A1423" s="14"/>
      <c r="B1423" s="14"/>
      <c r="C1423" s="14"/>
      <c r="D1423" s="14"/>
      <c r="E1423" s="14"/>
      <c r="F1423" s="14"/>
      <c r="G1423" s="14"/>
      <c r="H1423" s="14"/>
      <c r="I1423" s="14"/>
      <c r="J1423" s="14"/>
      <c r="K1423" s="14"/>
      <c r="L1423" s="14"/>
      <c r="M1423" s="14"/>
      <c r="N1423" s="14"/>
      <c r="O1423" s="14"/>
      <c r="P1423" s="14"/>
      <c r="Q1423" s="14"/>
      <c r="R1423" s="14"/>
      <c r="S1423" s="14"/>
      <c r="T1423" s="14"/>
      <c r="U1423" s="14"/>
      <c r="V1423" s="14"/>
    </row>
    <row r="1424" spans="1:22">
      <c r="A1424" s="14"/>
      <c r="B1424" s="14"/>
      <c r="C1424" s="14"/>
      <c r="D1424" s="14"/>
      <c r="E1424" s="14"/>
      <c r="F1424" s="14"/>
      <c r="G1424" s="14"/>
      <c r="H1424" s="14"/>
      <c r="I1424" s="14"/>
      <c r="J1424" s="14"/>
      <c r="K1424" s="14"/>
      <c r="L1424" s="14"/>
      <c r="M1424" s="14"/>
      <c r="N1424" s="14"/>
      <c r="O1424" s="14"/>
      <c r="P1424" s="14"/>
      <c r="Q1424" s="14"/>
      <c r="R1424" s="14"/>
      <c r="S1424" s="14"/>
      <c r="T1424" s="14"/>
      <c r="U1424" s="14"/>
      <c r="V1424" s="14"/>
    </row>
    <row r="1425" spans="1:22">
      <c r="A1425" s="14"/>
      <c r="B1425" s="14"/>
      <c r="C1425" s="14"/>
      <c r="D1425" s="14"/>
      <c r="E1425" s="14"/>
      <c r="F1425" s="14"/>
      <c r="G1425" s="14"/>
      <c r="H1425" s="14"/>
      <c r="I1425" s="14"/>
      <c r="J1425" s="14"/>
      <c r="K1425" s="14"/>
      <c r="L1425" s="14"/>
      <c r="M1425" s="14"/>
      <c r="N1425" s="14"/>
      <c r="O1425" s="14"/>
      <c r="P1425" s="14"/>
      <c r="Q1425" s="14"/>
      <c r="R1425" s="14"/>
      <c r="S1425" s="14"/>
      <c r="T1425" s="14"/>
      <c r="U1425" s="14"/>
      <c r="V1425" s="14"/>
    </row>
    <row r="1426" spans="1:22">
      <c r="A1426" s="14"/>
      <c r="B1426" s="14"/>
      <c r="C1426" s="14"/>
      <c r="D1426" s="14"/>
      <c r="E1426" s="14"/>
      <c r="F1426" s="14"/>
      <c r="G1426" s="14"/>
      <c r="H1426" s="14"/>
      <c r="I1426" s="14"/>
      <c r="J1426" s="14"/>
      <c r="K1426" s="14"/>
      <c r="L1426" s="14"/>
      <c r="M1426" s="14"/>
      <c r="N1426" s="14"/>
      <c r="O1426" s="14"/>
      <c r="P1426" s="14"/>
      <c r="Q1426" s="14"/>
      <c r="R1426" s="14"/>
      <c r="S1426" s="14"/>
      <c r="T1426" s="14"/>
      <c r="U1426" s="14"/>
      <c r="V1426" s="14"/>
    </row>
    <row r="1427" spans="1:22">
      <c r="A1427" s="14"/>
      <c r="B1427" s="14"/>
      <c r="C1427" s="14"/>
      <c r="D1427" s="14"/>
      <c r="E1427" s="14"/>
      <c r="F1427" s="14"/>
      <c r="G1427" s="14"/>
      <c r="H1427" s="14"/>
      <c r="I1427" s="14"/>
      <c r="J1427" s="14"/>
      <c r="K1427" s="14"/>
      <c r="L1427" s="14"/>
      <c r="M1427" s="14"/>
      <c r="N1427" s="14"/>
      <c r="O1427" s="14"/>
      <c r="P1427" s="14"/>
      <c r="Q1427" s="14"/>
      <c r="R1427" s="14"/>
      <c r="S1427" s="14"/>
      <c r="T1427" s="14"/>
      <c r="U1427" s="14"/>
      <c r="V1427" s="14"/>
    </row>
    <row r="1428" spans="1:22">
      <c r="A1428" s="14"/>
      <c r="B1428" s="14"/>
      <c r="C1428" s="14"/>
      <c r="D1428" s="14"/>
      <c r="E1428" s="14"/>
      <c r="F1428" s="14"/>
      <c r="G1428" s="14"/>
      <c r="H1428" s="14"/>
      <c r="I1428" s="14"/>
      <c r="J1428" s="14"/>
      <c r="K1428" s="14"/>
      <c r="L1428" s="14"/>
      <c r="M1428" s="14"/>
      <c r="N1428" s="14"/>
      <c r="O1428" s="14"/>
      <c r="P1428" s="14"/>
      <c r="Q1428" s="14"/>
      <c r="R1428" s="14"/>
      <c r="S1428" s="14"/>
      <c r="T1428" s="14"/>
      <c r="U1428" s="14"/>
      <c r="V1428" s="14"/>
    </row>
    <row r="1429" spans="1:22">
      <c r="A1429" s="14"/>
      <c r="B1429" s="14"/>
      <c r="C1429" s="14"/>
      <c r="D1429" s="14"/>
      <c r="E1429" s="14"/>
      <c r="F1429" s="14"/>
      <c r="G1429" s="14"/>
      <c r="H1429" s="14"/>
      <c r="I1429" s="14"/>
      <c r="J1429" s="14"/>
      <c r="K1429" s="14"/>
      <c r="L1429" s="14"/>
      <c r="M1429" s="14"/>
      <c r="N1429" s="14"/>
      <c r="O1429" s="14"/>
      <c r="P1429" s="14"/>
      <c r="Q1429" s="14"/>
      <c r="R1429" s="14"/>
      <c r="S1429" s="14"/>
      <c r="T1429" s="14"/>
      <c r="U1429" s="14"/>
      <c r="V1429" s="14"/>
    </row>
    <row r="1430" spans="1:22">
      <c r="A1430" s="14"/>
      <c r="B1430" s="14"/>
      <c r="C1430" s="14"/>
      <c r="D1430" s="14"/>
      <c r="E1430" s="14"/>
      <c r="F1430" s="14"/>
      <c r="G1430" s="14"/>
      <c r="H1430" s="14"/>
      <c r="I1430" s="14"/>
      <c r="J1430" s="14"/>
      <c r="K1430" s="14"/>
      <c r="L1430" s="14"/>
      <c r="M1430" s="14"/>
      <c r="N1430" s="14"/>
      <c r="O1430" s="14"/>
      <c r="P1430" s="14"/>
      <c r="Q1430" s="14"/>
      <c r="R1430" s="14"/>
      <c r="S1430" s="14"/>
      <c r="T1430" s="14"/>
      <c r="U1430" s="14"/>
      <c r="V1430" s="14"/>
    </row>
    <row r="1431" spans="1:22">
      <c r="A1431" s="14"/>
      <c r="B1431" s="14"/>
      <c r="C1431" s="14"/>
      <c r="D1431" s="14"/>
      <c r="E1431" s="14"/>
      <c r="F1431" s="14"/>
      <c r="G1431" s="14"/>
      <c r="H1431" s="14"/>
      <c r="I1431" s="14"/>
      <c r="J1431" s="14"/>
      <c r="K1431" s="14"/>
      <c r="L1431" s="14"/>
      <c r="M1431" s="14"/>
      <c r="N1431" s="14"/>
      <c r="O1431" s="14"/>
      <c r="P1431" s="14"/>
      <c r="Q1431" s="14"/>
      <c r="R1431" s="14"/>
      <c r="S1431" s="14"/>
      <c r="T1431" s="14"/>
      <c r="U1431" s="14"/>
      <c r="V1431" s="14"/>
    </row>
    <row r="1432" spans="1:22">
      <c r="A1432" s="14"/>
      <c r="B1432" s="14"/>
      <c r="C1432" s="14"/>
      <c r="D1432" s="14"/>
      <c r="E1432" s="14"/>
      <c r="F1432" s="14"/>
      <c r="G1432" s="14"/>
      <c r="H1432" s="14"/>
      <c r="I1432" s="14"/>
      <c r="J1432" s="14"/>
      <c r="K1432" s="14"/>
      <c r="L1432" s="14"/>
      <c r="M1432" s="14"/>
      <c r="N1432" s="14"/>
      <c r="O1432" s="14"/>
      <c r="P1432" s="14"/>
      <c r="Q1432" s="14"/>
      <c r="R1432" s="14"/>
      <c r="S1432" s="14"/>
      <c r="T1432" s="14"/>
      <c r="U1432" s="14"/>
      <c r="V1432" s="14"/>
    </row>
    <row r="1433" spans="1:22">
      <c r="A1433" s="14"/>
      <c r="B1433" s="14"/>
      <c r="C1433" s="14"/>
      <c r="D1433" s="14"/>
      <c r="E1433" s="14"/>
      <c r="F1433" s="14"/>
      <c r="G1433" s="14"/>
      <c r="H1433" s="14"/>
      <c r="I1433" s="14"/>
      <c r="J1433" s="14"/>
      <c r="K1433" s="14"/>
      <c r="L1433" s="14"/>
      <c r="M1433" s="14"/>
      <c r="N1433" s="14"/>
      <c r="O1433" s="14"/>
      <c r="P1433" s="14"/>
      <c r="Q1433" s="14"/>
      <c r="R1433" s="14"/>
      <c r="S1433" s="14"/>
      <c r="T1433" s="14"/>
      <c r="U1433" s="14"/>
      <c r="V1433" s="14"/>
    </row>
    <row r="1434" spans="1:22">
      <c r="A1434" s="14"/>
      <c r="B1434" s="14"/>
      <c r="C1434" s="14"/>
      <c r="D1434" s="14"/>
      <c r="E1434" s="14"/>
      <c r="F1434" s="14"/>
      <c r="G1434" s="14"/>
      <c r="H1434" s="14"/>
      <c r="I1434" s="14"/>
      <c r="J1434" s="14"/>
      <c r="K1434" s="14"/>
      <c r="L1434" s="14"/>
      <c r="M1434" s="14"/>
      <c r="N1434" s="14"/>
      <c r="O1434" s="14"/>
      <c r="P1434" s="14"/>
      <c r="Q1434" s="14"/>
      <c r="R1434" s="14"/>
      <c r="S1434" s="14"/>
      <c r="T1434" s="14"/>
      <c r="U1434" s="14"/>
      <c r="V1434" s="14"/>
    </row>
    <row r="1435" spans="1:22">
      <c r="A1435" s="14"/>
      <c r="B1435" s="14"/>
      <c r="C1435" s="14"/>
      <c r="D1435" s="14"/>
      <c r="E1435" s="14"/>
      <c r="F1435" s="14"/>
      <c r="G1435" s="14"/>
      <c r="H1435" s="14"/>
      <c r="I1435" s="14"/>
      <c r="J1435" s="14"/>
      <c r="K1435" s="14"/>
      <c r="L1435" s="14"/>
      <c r="M1435" s="14"/>
      <c r="N1435" s="14"/>
      <c r="O1435" s="14"/>
      <c r="P1435" s="14"/>
      <c r="Q1435" s="14"/>
      <c r="R1435" s="14"/>
      <c r="S1435" s="14"/>
      <c r="T1435" s="14"/>
      <c r="U1435" s="14"/>
      <c r="V1435" s="14"/>
    </row>
    <row r="1436" spans="1:22">
      <c r="A1436" s="14"/>
      <c r="B1436" s="14"/>
      <c r="C1436" s="14"/>
      <c r="D1436" s="14"/>
      <c r="E1436" s="14"/>
      <c r="F1436" s="14"/>
      <c r="G1436" s="14"/>
      <c r="H1436" s="14"/>
      <c r="I1436" s="14"/>
      <c r="J1436" s="14"/>
      <c r="K1436" s="14"/>
      <c r="L1436" s="14"/>
      <c r="M1436" s="14"/>
      <c r="N1436" s="14"/>
      <c r="O1436" s="14"/>
      <c r="P1436" s="14"/>
      <c r="Q1436" s="14"/>
      <c r="R1436" s="14"/>
      <c r="S1436" s="14"/>
      <c r="T1436" s="14"/>
      <c r="U1436" s="14"/>
      <c r="V1436" s="14"/>
    </row>
    <row r="1437" spans="1:22">
      <c r="A1437" s="14"/>
      <c r="B1437" s="14"/>
      <c r="C1437" s="14"/>
      <c r="D1437" s="14"/>
      <c r="E1437" s="14"/>
      <c r="F1437" s="14"/>
      <c r="G1437" s="14"/>
      <c r="H1437" s="14"/>
      <c r="I1437" s="14"/>
      <c r="J1437" s="14"/>
      <c r="K1437" s="14"/>
      <c r="L1437" s="14"/>
      <c r="M1437" s="14"/>
      <c r="N1437" s="14"/>
      <c r="O1437" s="14"/>
      <c r="P1437" s="14"/>
      <c r="Q1437" s="14"/>
      <c r="R1437" s="14"/>
      <c r="S1437" s="14"/>
      <c r="T1437" s="14"/>
      <c r="U1437" s="14"/>
      <c r="V1437" s="14"/>
    </row>
    <row r="1438" spans="1:22">
      <c r="A1438" s="14"/>
      <c r="B1438" s="14"/>
      <c r="C1438" s="14"/>
      <c r="D1438" s="14"/>
      <c r="E1438" s="14"/>
      <c r="F1438" s="14"/>
      <c r="G1438" s="14"/>
      <c r="H1438" s="14"/>
      <c r="I1438" s="14"/>
      <c r="J1438" s="14"/>
      <c r="K1438" s="14"/>
      <c r="L1438" s="14"/>
      <c r="M1438" s="14"/>
      <c r="N1438" s="14"/>
      <c r="O1438" s="14"/>
      <c r="P1438" s="14"/>
      <c r="Q1438" s="14"/>
      <c r="R1438" s="14"/>
      <c r="S1438" s="14"/>
      <c r="T1438" s="14"/>
      <c r="U1438" s="14"/>
      <c r="V1438" s="14"/>
    </row>
    <row r="1439" spans="1:22">
      <c r="A1439" s="14"/>
      <c r="B1439" s="14"/>
      <c r="C1439" s="14"/>
      <c r="D1439" s="14"/>
      <c r="E1439" s="14"/>
      <c r="F1439" s="14"/>
      <c r="G1439" s="14"/>
      <c r="H1439" s="14"/>
      <c r="I1439" s="14"/>
      <c r="J1439" s="14"/>
      <c r="K1439" s="14"/>
      <c r="L1439" s="14"/>
      <c r="M1439" s="14"/>
      <c r="N1439" s="14"/>
      <c r="O1439" s="14"/>
      <c r="P1439" s="14"/>
      <c r="Q1439" s="14"/>
      <c r="R1439" s="14"/>
      <c r="S1439" s="14"/>
      <c r="T1439" s="14"/>
      <c r="U1439" s="14"/>
      <c r="V1439" s="14"/>
    </row>
  </sheetData>
  <phoneticPr fontId="3" type="noConversion"/>
  <pageMargins left="0.5" right="0.25" top="0.25" bottom="0.25" header="0.5" footer="0.5"/>
  <pageSetup scale="60" orientation="portrait" r:id="rId1"/>
  <headerFooter alignWithMargins="0"/>
  <rowBreaks count="1" manualBreakCount="1">
    <brk id="9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</sheetPr>
  <dimension ref="A1:U296"/>
  <sheetViews>
    <sheetView topLeftCell="A52" zoomScaleNormal="100" workbookViewId="0">
      <selection activeCell="N77" sqref="N77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1">
      <c r="A1" s="24"/>
      <c r="B1" s="24"/>
      <c r="C1" s="24"/>
      <c r="D1" s="24"/>
      <c r="E1" s="24"/>
      <c r="F1" s="24"/>
      <c r="G1" s="24"/>
      <c r="H1" s="24"/>
      <c r="I1" s="24"/>
      <c r="J1" s="24"/>
      <c r="L1" s="5" t="s">
        <v>46</v>
      </c>
      <c r="M1" s="24"/>
      <c r="N1" s="24"/>
      <c r="O1" s="24"/>
      <c r="P1" s="25"/>
      <c r="Q1" s="14"/>
      <c r="R1" s="1"/>
      <c r="S1" s="1"/>
      <c r="T1" s="1"/>
      <c r="U1" s="1"/>
    </row>
    <row r="2" spans="1:21">
      <c r="A2" s="24"/>
      <c r="B2" s="25"/>
      <c r="C2" s="25"/>
      <c r="D2" s="25"/>
      <c r="E2" s="25"/>
      <c r="F2" s="25" t="s">
        <v>25</v>
      </c>
      <c r="G2" s="25"/>
      <c r="H2" s="25"/>
      <c r="I2" s="25"/>
      <c r="J2" s="25"/>
      <c r="K2" s="25"/>
      <c r="L2" s="44" t="s">
        <v>54</v>
      </c>
      <c r="M2" s="47" t="s">
        <v>43</v>
      </c>
      <c r="N2" s="25"/>
      <c r="O2" s="24"/>
      <c r="P2" s="25"/>
      <c r="Q2" s="14"/>
      <c r="R2" s="1"/>
      <c r="S2" s="1"/>
      <c r="T2" s="1"/>
      <c r="U2" s="1"/>
    </row>
    <row r="3" spans="1:21">
      <c r="A3" s="24"/>
      <c r="B3" s="25"/>
      <c r="C3" s="25"/>
      <c r="D3" s="25"/>
      <c r="E3" s="25" t="s">
        <v>26</v>
      </c>
      <c r="F3" s="25"/>
      <c r="G3" s="25"/>
      <c r="H3" s="25"/>
      <c r="I3" s="25"/>
      <c r="J3" s="25"/>
      <c r="K3" s="25"/>
      <c r="L3" s="25"/>
      <c r="M3" s="25"/>
      <c r="N3" s="25"/>
      <c r="O3" s="24"/>
      <c r="P3" s="25"/>
      <c r="Q3" s="14"/>
      <c r="R3" s="1"/>
      <c r="S3" s="1"/>
      <c r="T3" s="1"/>
      <c r="U3" s="1"/>
    </row>
    <row r="4" spans="1:21">
      <c r="A4" s="24"/>
      <c r="B4" s="25"/>
      <c r="C4" s="25"/>
      <c r="D4" s="25"/>
      <c r="E4" s="25"/>
      <c r="F4" s="25"/>
      <c r="G4" s="25" t="s">
        <v>16</v>
      </c>
      <c r="H4" s="25"/>
      <c r="I4" s="25"/>
      <c r="J4" s="25"/>
      <c r="K4" s="25"/>
      <c r="L4" s="25"/>
      <c r="M4" s="25"/>
      <c r="N4" s="25"/>
      <c r="O4" s="24"/>
      <c r="P4" s="25"/>
      <c r="Q4" s="14"/>
      <c r="R4" s="1"/>
      <c r="S4" s="1"/>
      <c r="T4" s="1"/>
      <c r="U4" s="1"/>
    </row>
    <row r="5" spans="1:21">
      <c r="A5" s="24"/>
      <c r="B5" s="25"/>
      <c r="C5" s="25"/>
      <c r="D5" s="25"/>
      <c r="E5" s="25"/>
      <c r="F5" s="25"/>
      <c r="G5" s="25" t="s">
        <v>18</v>
      </c>
      <c r="H5" s="25"/>
      <c r="I5" s="25"/>
      <c r="J5" s="25"/>
      <c r="K5" s="25"/>
      <c r="L5" s="25"/>
      <c r="M5" s="25"/>
      <c r="N5" s="25"/>
      <c r="O5" s="24"/>
      <c r="P5" s="25"/>
      <c r="Q5" s="14"/>
      <c r="R5" s="1"/>
      <c r="S5" s="1"/>
      <c r="T5" s="1"/>
      <c r="U5" s="1"/>
    </row>
    <row r="6" spans="1:21">
      <c r="A6" s="24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4"/>
      <c r="P6" s="25"/>
      <c r="Q6" s="14"/>
      <c r="R6" s="1"/>
      <c r="S6" s="1"/>
      <c r="T6" s="1"/>
      <c r="U6" s="1"/>
    </row>
    <row r="7" spans="1:21">
      <c r="A7" s="26" t="s">
        <v>0</v>
      </c>
      <c r="B7" s="27" t="s">
        <v>3</v>
      </c>
      <c r="C7" s="27" t="s">
        <v>4</v>
      </c>
      <c r="D7" s="27" t="s">
        <v>5</v>
      </c>
      <c r="E7" s="27" t="s">
        <v>6</v>
      </c>
      <c r="F7" s="27" t="s">
        <v>7</v>
      </c>
      <c r="G7" s="27" t="s">
        <v>8</v>
      </c>
      <c r="H7" s="27" t="s">
        <v>9</v>
      </c>
      <c r="I7" s="27" t="s">
        <v>10</v>
      </c>
      <c r="J7" s="27" t="s">
        <v>11</v>
      </c>
      <c r="K7" s="27" t="s">
        <v>12</v>
      </c>
      <c r="L7" s="27" t="s">
        <v>13</v>
      </c>
      <c r="M7" s="27" t="s">
        <v>14</v>
      </c>
      <c r="N7" s="53" t="s">
        <v>15</v>
      </c>
      <c r="O7" s="52"/>
      <c r="P7" s="25"/>
      <c r="Q7" s="14"/>
      <c r="R7" s="1"/>
      <c r="S7" s="1"/>
      <c r="T7" s="1"/>
      <c r="U7" s="1"/>
    </row>
    <row r="8" spans="1:21" ht="15.75" customHeight="1">
      <c r="A8" s="28">
        <v>1957</v>
      </c>
      <c r="B8" s="29">
        <v>0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214</v>
      </c>
      <c r="I8" s="29">
        <v>399</v>
      </c>
      <c r="J8" s="29">
        <v>172</v>
      </c>
      <c r="K8" s="29">
        <v>27925</v>
      </c>
      <c r="L8" s="29">
        <v>163</v>
      </c>
      <c r="M8" s="29">
        <v>0</v>
      </c>
      <c r="N8" s="29">
        <f>SUM(B8:M8)</f>
        <v>28873</v>
      </c>
      <c r="O8" s="24"/>
      <c r="P8" s="25"/>
      <c r="Q8" s="14"/>
      <c r="R8" s="1"/>
      <c r="S8" s="1"/>
      <c r="T8" s="1"/>
      <c r="U8" s="1"/>
    </row>
    <row r="9" spans="1:21">
      <c r="A9" s="24">
        <v>1958</v>
      </c>
      <c r="B9" s="30">
        <v>0</v>
      </c>
      <c r="C9" s="30">
        <v>0</v>
      </c>
      <c r="D9" s="30">
        <v>0</v>
      </c>
      <c r="E9" s="30">
        <v>0</v>
      </c>
      <c r="F9" s="30">
        <v>13601</v>
      </c>
      <c r="G9" s="30">
        <v>1373</v>
      </c>
      <c r="H9" s="30">
        <v>932</v>
      </c>
      <c r="I9" s="30">
        <v>938</v>
      </c>
      <c r="J9" s="30">
        <v>290</v>
      </c>
      <c r="K9" s="30">
        <v>488</v>
      </c>
      <c r="L9" s="30">
        <v>0</v>
      </c>
      <c r="M9" s="30">
        <v>0</v>
      </c>
      <c r="N9" s="30">
        <f>SUM(B9:M9)</f>
        <v>17622</v>
      </c>
      <c r="O9" s="24"/>
      <c r="P9" s="25"/>
      <c r="Q9" s="14"/>
      <c r="R9" s="1"/>
      <c r="S9" s="1"/>
      <c r="T9" s="1"/>
      <c r="U9" s="1"/>
    </row>
    <row r="10" spans="1:21">
      <c r="A10" s="24">
        <v>1959</v>
      </c>
      <c r="B10" s="30">
        <v>0</v>
      </c>
      <c r="C10" s="30">
        <v>0</v>
      </c>
      <c r="D10" s="30">
        <v>0</v>
      </c>
      <c r="E10" s="30">
        <v>0</v>
      </c>
      <c r="F10" s="30">
        <v>0</v>
      </c>
      <c r="G10" s="30">
        <v>186</v>
      </c>
      <c r="H10" s="30">
        <v>2287</v>
      </c>
      <c r="I10" s="30">
        <v>2083</v>
      </c>
      <c r="J10" s="30">
        <v>2648</v>
      </c>
      <c r="K10" s="30">
        <v>500</v>
      </c>
      <c r="L10" s="30">
        <v>0</v>
      </c>
      <c r="M10" s="30">
        <v>0</v>
      </c>
      <c r="N10" s="30">
        <f>SUM(B10:M10)</f>
        <v>7704</v>
      </c>
      <c r="O10" s="24"/>
      <c r="P10" s="25"/>
      <c r="Q10" s="14"/>
      <c r="R10" s="1"/>
      <c r="S10" s="1"/>
      <c r="T10" s="1"/>
      <c r="U10" s="1"/>
    </row>
    <row r="11" spans="1:21">
      <c r="A11" s="24">
        <v>1960</v>
      </c>
      <c r="B11" s="30">
        <v>0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3084</v>
      </c>
      <c r="I11" s="30">
        <v>6837</v>
      </c>
      <c r="J11" s="30">
        <v>2608</v>
      </c>
      <c r="K11" s="30">
        <v>169</v>
      </c>
      <c r="L11" s="30">
        <v>0</v>
      </c>
      <c r="M11" s="30">
        <v>0</v>
      </c>
      <c r="N11" s="30">
        <f>SUM(B11:M11)</f>
        <v>12698</v>
      </c>
      <c r="O11" s="24"/>
      <c r="P11" s="25"/>
      <c r="Q11" s="14"/>
      <c r="R11" s="1"/>
      <c r="S11" s="1"/>
      <c r="T11" s="1"/>
      <c r="U11" s="1"/>
    </row>
    <row r="12" spans="1:21">
      <c r="A12" s="24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24"/>
      <c r="P12" s="25"/>
      <c r="Q12" s="14"/>
      <c r="R12" s="1"/>
      <c r="S12" s="1"/>
      <c r="T12" s="1"/>
      <c r="U12" s="1"/>
    </row>
    <row r="13" spans="1:21">
      <c r="A13" s="24">
        <v>1961</v>
      </c>
      <c r="B13" s="30">
        <v>0</v>
      </c>
      <c r="C13" s="30">
        <v>0</v>
      </c>
      <c r="D13" s="30">
        <v>0</v>
      </c>
      <c r="E13" s="30">
        <v>399</v>
      </c>
      <c r="F13" s="30">
        <v>6526</v>
      </c>
      <c r="G13" s="30">
        <v>256</v>
      </c>
      <c r="H13" s="30">
        <v>9596</v>
      </c>
      <c r="I13" s="30">
        <v>10316</v>
      </c>
      <c r="J13" s="30">
        <v>629</v>
      </c>
      <c r="K13" s="30">
        <v>139</v>
      </c>
      <c r="L13" s="30">
        <v>0</v>
      </c>
      <c r="M13" s="30">
        <v>0</v>
      </c>
      <c r="N13" s="30">
        <f>SUM(B13:M13)</f>
        <v>27861</v>
      </c>
      <c r="O13" s="24"/>
      <c r="P13" s="25"/>
      <c r="Q13" s="14"/>
      <c r="R13" s="1"/>
      <c r="S13" s="1"/>
      <c r="T13" s="1"/>
      <c r="U13" s="1"/>
    </row>
    <row r="14" spans="1:21">
      <c r="A14" s="24">
        <v>1962</v>
      </c>
      <c r="B14" s="30">
        <v>0</v>
      </c>
      <c r="C14" s="30">
        <v>0</v>
      </c>
      <c r="D14" s="30">
        <v>0</v>
      </c>
      <c r="E14" s="30">
        <v>0</v>
      </c>
      <c r="F14" s="30">
        <v>16</v>
      </c>
      <c r="G14" s="30">
        <v>177</v>
      </c>
      <c r="H14" s="30">
        <v>1745</v>
      </c>
      <c r="I14" s="30">
        <v>3094</v>
      </c>
      <c r="J14" s="30">
        <v>456</v>
      </c>
      <c r="K14" s="30">
        <v>0</v>
      </c>
      <c r="L14" s="30">
        <v>0</v>
      </c>
      <c r="M14" s="30">
        <v>0</v>
      </c>
      <c r="N14" s="30">
        <f>SUM(B14:M14)</f>
        <v>5488</v>
      </c>
      <c r="O14" s="24"/>
      <c r="P14" s="25"/>
      <c r="Q14" s="14"/>
      <c r="R14" s="1"/>
      <c r="S14" s="1"/>
      <c r="T14" s="1"/>
      <c r="U14" s="1"/>
    </row>
    <row r="15" spans="1:21">
      <c r="A15" s="24">
        <v>1963</v>
      </c>
      <c r="B15" s="30">
        <v>0</v>
      </c>
      <c r="C15" s="30">
        <v>0</v>
      </c>
      <c r="D15" s="30">
        <v>0</v>
      </c>
      <c r="E15" s="30">
        <v>0</v>
      </c>
      <c r="F15" s="30">
        <v>4122</v>
      </c>
      <c r="G15" s="30">
        <v>7166</v>
      </c>
      <c r="H15" s="30">
        <v>18526</v>
      </c>
      <c r="I15" s="30">
        <v>17351</v>
      </c>
      <c r="J15" s="30">
        <v>1410</v>
      </c>
      <c r="K15" s="30">
        <v>0</v>
      </c>
      <c r="L15" s="30">
        <v>0</v>
      </c>
      <c r="M15" s="30">
        <v>0</v>
      </c>
      <c r="N15" s="30">
        <f>SUM(B15:M15)</f>
        <v>48575</v>
      </c>
      <c r="O15" s="24"/>
      <c r="P15" s="25"/>
      <c r="Q15" s="14"/>
      <c r="R15" s="1"/>
      <c r="S15" s="1"/>
      <c r="T15" s="1"/>
      <c r="U15" s="1"/>
    </row>
    <row r="16" spans="1:21">
      <c r="A16" s="24">
        <v>1964</v>
      </c>
      <c r="B16" s="30">
        <v>0</v>
      </c>
      <c r="C16" s="30">
        <v>0</v>
      </c>
      <c r="D16" s="30">
        <v>0</v>
      </c>
      <c r="E16" s="30">
        <v>0</v>
      </c>
      <c r="F16" s="30">
        <v>119</v>
      </c>
      <c r="G16" s="30">
        <v>1507</v>
      </c>
      <c r="H16" s="30">
        <v>22608</v>
      </c>
      <c r="I16" s="30">
        <v>27324</v>
      </c>
      <c r="J16" s="30">
        <v>7018</v>
      </c>
      <c r="K16" s="30">
        <v>0</v>
      </c>
      <c r="L16" s="30">
        <v>0</v>
      </c>
      <c r="M16" s="30">
        <v>0</v>
      </c>
      <c r="N16" s="30">
        <f>SUM(B16:M16)</f>
        <v>58576</v>
      </c>
      <c r="O16" s="24"/>
      <c r="P16" s="25"/>
      <c r="Q16" s="14"/>
      <c r="R16" s="1"/>
      <c r="S16" s="1"/>
      <c r="T16" s="1"/>
      <c r="U16" s="1"/>
    </row>
    <row r="17" spans="1:21">
      <c r="A17" s="24">
        <v>1965</v>
      </c>
      <c r="B17" s="30">
        <v>0</v>
      </c>
      <c r="C17" s="30">
        <v>0</v>
      </c>
      <c r="D17" s="30">
        <v>0</v>
      </c>
      <c r="E17" s="30">
        <v>0</v>
      </c>
      <c r="F17" s="30">
        <v>0</v>
      </c>
      <c r="G17" s="30">
        <v>2507</v>
      </c>
      <c r="H17" s="30">
        <v>8477</v>
      </c>
      <c r="I17" s="30">
        <v>18659</v>
      </c>
      <c r="J17" s="30">
        <v>1343</v>
      </c>
      <c r="K17" s="30">
        <v>0</v>
      </c>
      <c r="L17" s="30">
        <v>0</v>
      </c>
      <c r="M17" s="30">
        <v>0</v>
      </c>
      <c r="N17" s="30">
        <f>SUM(B17:M17)</f>
        <v>30986</v>
      </c>
      <c r="O17" s="24"/>
      <c r="P17" s="25"/>
      <c r="Q17" s="14"/>
      <c r="R17" s="1"/>
      <c r="S17" s="1"/>
      <c r="T17" s="1"/>
      <c r="U17" s="1"/>
    </row>
    <row r="18" spans="1:21">
      <c r="A18" s="24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24"/>
      <c r="P18" s="25"/>
      <c r="Q18" s="14"/>
      <c r="R18" s="1"/>
      <c r="S18" s="1"/>
      <c r="T18" s="1"/>
      <c r="U18" s="1"/>
    </row>
    <row r="19" spans="1:21">
      <c r="A19" s="24">
        <v>1966</v>
      </c>
      <c r="B19" s="30">
        <v>0</v>
      </c>
      <c r="C19" s="30">
        <v>0</v>
      </c>
      <c r="D19" s="30">
        <v>0</v>
      </c>
      <c r="E19" s="30">
        <v>0</v>
      </c>
      <c r="F19" s="30">
        <v>4869</v>
      </c>
      <c r="G19" s="30">
        <v>8420</v>
      </c>
      <c r="H19" s="30">
        <v>19115</v>
      </c>
      <c r="I19" s="30">
        <v>1567</v>
      </c>
      <c r="J19" s="30">
        <v>1194</v>
      </c>
      <c r="K19" s="30">
        <v>4897</v>
      </c>
      <c r="L19" s="30">
        <v>11851</v>
      </c>
      <c r="M19" s="30">
        <v>0</v>
      </c>
      <c r="N19" s="30">
        <f>SUM(B19:M19)</f>
        <v>51913</v>
      </c>
      <c r="O19" s="24"/>
      <c r="P19" s="25"/>
      <c r="Q19" s="14"/>
      <c r="R19" s="1"/>
      <c r="S19" s="1"/>
      <c r="T19" s="1"/>
      <c r="U19" s="1"/>
    </row>
    <row r="20" spans="1:21">
      <c r="A20" s="24">
        <v>1967</v>
      </c>
      <c r="B20" s="30">
        <v>0</v>
      </c>
      <c r="C20" s="30">
        <v>0</v>
      </c>
      <c r="D20" s="30">
        <v>0</v>
      </c>
      <c r="E20" s="30">
        <v>0</v>
      </c>
      <c r="F20" s="30">
        <v>0</v>
      </c>
      <c r="G20" s="30">
        <v>3054</v>
      </c>
      <c r="H20" s="30">
        <v>10318</v>
      </c>
      <c r="I20" s="30">
        <v>16463</v>
      </c>
      <c r="J20" s="30">
        <v>6403</v>
      </c>
      <c r="K20" s="30">
        <v>8576</v>
      </c>
      <c r="L20" s="30">
        <v>0</v>
      </c>
      <c r="M20" s="30">
        <v>0</v>
      </c>
      <c r="N20" s="30">
        <f>SUM(B20:M20)</f>
        <v>44814</v>
      </c>
      <c r="O20" s="24"/>
      <c r="P20" s="25"/>
      <c r="Q20" s="14"/>
      <c r="R20" s="1"/>
      <c r="S20" s="1"/>
      <c r="T20" s="1"/>
      <c r="U20" s="1"/>
    </row>
    <row r="21" spans="1:21">
      <c r="A21" s="24">
        <v>1968</v>
      </c>
      <c r="B21" s="30">
        <v>0</v>
      </c>
      <c r="C21" s="30">
        <v>0</v>
      </c>
      <c r="D21" s="30">
        <v>0</v>
      </c>
      <c r="E21" s="30">
        <v>0</v>
      </c>
      <c r="F21" s="30">
        <v>831</v>
      </c>
      <c r="G21" s="30">
        <v>3679</v>
      </c>
      <c r="H21" s="30">
        <v>21478</v>
      </c>
      <c r="I21" s="30">
        <v>9155</v>
      </c>
      <c r="J21" s="30">
        <v>528</v>
      </c>
      <c r="K21" s="30">
        <v>0</v>
      </c>
      <c r="L21" s="30">
        <v>0</v>
      </c>
      <c r="M21" s="30">
        <v>0</v>
      </c>
      <c r="N21" s="30">
        <f>SUM(B21:M21)</f>
        <v>35671</v>
      </c>
      <c r="O21" s="24"/>
      <c r="P21" s="25"/>
      <c r="Q21" s="14"/>
      <c r="R21" s="1"/>
      <c r="S21" s="1"/>
      <c r="T21" s="1"/>
      <c r="U21" s="1"/>
    </row>
    <row r="22" spans="1:21">
      <c r="A22" s="24">
        <v>1969</v>
      </c>
      <c r="B22" s="30">
        <v>0</v>
      </c>
      <c r="C22" s="30">
        <v>0</v>
      </c>
      <c r="D22" s="30">
        <v>0</v>
      </c>
      <c r="E22" s="30">
        <v>0</v>
      </c>
      <c r="F22" s="30">
        <v>0</v>
      </c>
      <c r="G22" s="30">
        <v>1686</v>
      </c>
      <c r="H22" s="30">
        <v>11722</v>
      </c>
      <c r="I22" s="30">
        <v>19964</v>
      </c>
      <c r="J22" s="30">
        <v>664</v>
      </c>
      <c r="K22" s="30">
        <v>0</v>
      </c>
      <c r="L22" s="30">
        <v>0</v>
      </c>
      <c r="M22" s="30">
        <v>0</v>
      </c>
      <c r="N22" s="30">
        <f>SUM(B22:M22)</f>
        <v>34036</v>
      </c>
      <c r="O22" s="24"/>
      <c r="P22" s="25"/>
      <c r="Q22" s="14"/>
      <c r="R22" s="1"/>
      <c r="S22" s="1"/>
      <c r="T22" s="1"/>
      <c r="U22" s="1"/>
    </row>
    <row r="23" spans="1:21">
      <c r="A23" s="24">
        <v>1970</v>
      </c>
      <c r="B23" s="30">
        <v>0</v>
      </c>
      <c r="C23" s="30">
        <v>0</v>
      </c>
      <c r="D23" s="30">
        <v>0</v>
      </c>
      <c r="E23" s="30">
        <v>0</v>
      </c>
      <c r="F23" s="30">
        <v>12914</v>
      </c>
      <c r="G23" s="30">
        <v>3905</v>
      </c>
      <c r="H23" s="30">
        <v>20436</v>
      </c>
      <c r="I23" s="30">
        <v>25672</v>
      </c>
      <c r="J23" s="30">
        <v>5157</v>
      </c>
      <c r="K23" s="30">
        <v>561</v>
      </c>
      <c r="L23" s="30">
        <v>0</v>
      </c>
      <c r="M23" s="30">
        <v>0</v>
      </c>
      <c r="N23" s="30">
        <f>SUM(B23:M23)</f>
        <v>68645</v>
      </c>
      <c r="O23" s="24"/>
      <c r="P23" s="25"/>
      <c r="Q23" s="14"/>
      <c r="R23" s="1"/>
      <c r="S23" s="1"/>
      <c r="T23" s="1"/>
      <c r="U23" s="1"/>
    </row>
    <row r="24" spans="1:21">
      <c r="A24" s="24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24"/>
      <c r="P24" s="25"/>
      <c r="Q24" s="14"/>
      <c r="R24" s="1"/>
      <c r="S24" s="1"/>
      <c r="T24" s="1"/>
      <c r="U24" s="1"/>
    </row>
    <row r="25" spans="1:21">
      <c r="A25" s="24">
        <v>1971</v>
      </c>
      <c r="B25" s="30">
        <v>0</v>
      </c>
      <c r="C25" s="30">
        <v>0</v>
      </c>
      <c r="D25" s="30">
        <v>0</v>
      </c>
      <c r="E25" s="30">
        <v>0</v>
      </c>
      <c r="F25" s="30">
        <v>0</v>
      </c>
      <c r="G25" s="30">
        <v>1266</v>
      </c>
      <c r="H25" s="30">
        <v>14508</v>
      </c>
      <c r="I25" s="30">
        <v>16177</v>
      </c>
      <c r="J25" s="30">
        <v>6491</v>
      </c>
      <c r="K25" s="30">
        <v>3007</v>
      </c>
      <c r="L25" s="30">
        <v>0</v>
      </c>
      <c r="M25" s="30">
        <v>0</v>
      </c>
      <c r="N25" s="30">
        <f>SUM(B25:M25)</f>
        <v>41449</v>
      </c>
      <c r="O25" s="24"/>
      <c r="P25" s="25"/>
      <c r="Q25" s="14"/>
      <c r="R25" s="1"/>
      <c r="S25" s="1"/>
      <c r="T25" s="1"/>
      <c r="U25" s="1"/>
    </row>
    <row r="26" spans="1:21">
      <c r="A26" s="24">
        <v>1972</v>
      </c>
      <c r="B26" s="30">
        <v>0</v>
      </c>
      <c r="C26" s="30">
        <v>0</v>
      </c>
      <c r="D26" s="30">
        <v>0</v>
      </c>
      <c r="E26" s="30">
        <v>0</v>
      </c>
      <c r="F26" s="30">
        <v>2287</v>
      </c>
      <c r="G26" s="30">
        <v>3731</v>
      </c>
      <c r="H26" s="30">
        <v>16201</v>
      </c>
      <c r="I26" s="30">
        <v>3970</v>
      </c>
      <c r="J26" s="30">
        <v>746</v>
      </c>
      <c r="K26" s="30">
        <v>0</v>
      </c>
      <c r="L26" s="30">
        <v>0</v>
      </c>
      <c r="M26" s="30">
        <v>0</v>
      </c>
      <c r="N26" s="30">
        <f>SUM(B26:M26)</f>
        <v>26935</v>
      </c>
      <c r="O26" s="24"/>
      <c r="P26" s="25"/>
      <c r="Q26" s="14"/>
      <c r="R26" s="1"/>
      <c r="S26" s="1"/>
      <c r="T26" s="1"/>
      <c r="U26" s="1"/>
    </row>
    <row r="27" spans="1:21">
      <c r="A27" s="24">
        <v>1973</v>
      </c>
      <c r="B27" s="30">
        <v>0</v>
      </c>
      <c r="C27" s="30">
        <v>0</v>
      </c>
      <c r="D27" s="30">
        <v>0</v>
      </c>
      <c r="E27" s="30">
        <v>0</v>
      </c>
      <c r="F27" s="30">
        <v>526</v>
      </c>
      <c r="G27" s="30">
        <v>2305</v>
      </c>
      <c r="H27" s="30">
        <v>11049</v>
      </c>
      <c r="I27" s="30">
        <v>6048</v>
      </c>
      <c r="J27" s="30">
        <v>714</v>
      </c>
      <c r="K27" s="30">
        <v>486</v>
      </c>
      <c r="L27" s="30">
        <v>0</v>
      </c>
      <c r="M27" s="30">
        <v>0</v>
      </c>
      <c r="N27" s="30">
        <f>SUM(B27:M27)</f>
        <v>21128</v>
      </c>
      <c r="O27" s="24"/>
      <c r="P27" s="25"/>
      <c r="Q27" s="14"/>
      <c r="R27" s="1"/>
      <c r="S27" s="1"/>
      <c r="T27" s="1"/>
      <c r="U27" s="1"/>
    </row>
    <row r="28" spans="1:21">
      <c r="A28" s="24">
        <v>1974</v>
      </c>
      <c r="B28" s="30">
        <v>0</v>
      </c>
      <c r="C28" s="30">
        <v>0</v>
      </c>
      <c r="D28" s="30">
        <v>0</v>
      </c>
      <c r="E28" s="30">
        <v>0</v>
      </c>
      <c r="F28" s="30">
        <v>858</v>
      </c>
      <c r="G28" s="30">
        <v>2143</v>
      </c>
      <c r="H28" s="30">
        <v>20956</v>
      </c>
      <c r="I28" s="30">
        <v>14656</v>
      </c>
      <c r="J28" s="30">
        <v>2737</v>
      </c>
      <c r="K28" s="30">
        <v>97</v>
      </c>
      <c r="L28" s="30">
        <v>0</v>
      </c>
      <c r="M28" s="30">
        <v>0</v>
      </c>
      <c r="N28" s="30">
        <f>SUM(B28:M28)</f>
        <v>41447</v>
      </c>
      <c r="O28" s="24"/>
      <c r="P28" s="25"/>
      <c r="Q28" s="14"/>
      <c r="R28" s="1"/>
      <c r="S28" s="1"/>
      <c r="T28" s="1"/>
      <c r="U28" s="1"/>
    </row>
    <row r="29" spans="1:21">
      <c r="A29" s="24">
        <v>1975</v>
      </c>
      <c r="B29" s="30">
        <v>0</v>
      </c>
      <c r="C29" s="30">
        <v>0</v>
      </c>
      <c r="D29" s="30">
        <v>0</v>
      </c>
      <c r="E29" s="30">
        <v>0</v>
      </c>
      <c r="F29" s="30">
        <v>1289</v>
      </c>
      <c r="G29" s="30">
        <v>1792</v>
      </c>
      <c r="H29" s="30">
        <v>18757</v>
      </c>
      <c r="I29" s="30">
        <v>16090</v>
      </c>
      <c r="J29" s="30">
        <v>5612</v>
      </c>
      <c r="K29" s="30">
        <v>138</v>
      </c>
      <c r="L29" s="30">
        <v>0</v>
      </c>
      <c r="M29" s="30">
        <v>0</v>
      </c>
      <c r="N29" s="30">
        <f>SUM(B29:M29)</f>
        <v>43678</v>
      </c>
      <c r="O29" s="24"/>
      <c r="P29" s="25"/>
      <c r="Q29" s="14"/>
      <c r="R29" s="1"/>
      <c r="S29" s="1"/>
      <c r="T29" s="1"/>
      <c r="U29" s="1"/>
    </row>
    <row r="30" spans="1:21">
      <c r="A30" s="24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24"/>
      <c r="P30" s="25"/>
      <c r="Q30" s="14"/>
      <c r="R30" s="1"/>
      <c r="S30" s="1"/>
      <c r="T30" s="1"/>
      <c r="U30" s="1"/>
    </row>
    <row r="31" spans="1:21">
      <c r="A31" s="24">
        <v>1976</v>
      </c>
      <c r="B31" s="30">
        <v>0</v>
      </c>
      <c r="C31" s="30">
        <v>0</v>
      </c>
      <c r="D31" s="30">
        <v>0</v>
      </c>
      <c r="E31" s="30">
        <v>0</v>
      </c>
      <c r="F31" s="30">
        <v>400</v>
      </c>
      <c r="G31" s="30">
        <v>6419</v>
      </c>
      <c r="H31" s="30">
        <v>23057</v>
      </c>
      <c r="I31" s="30">
        <v>21447</v>
      </c>
      <c r="J31" s="30">
        <v>7622</v>
      </c>
      <c r="K31" s="30">
        <v>4301</v>
      </c>
      <c r="L31" s="30">
        <v>3587</v>
      </c>
      <c r="M31" s="30">
        <v>590</v>
      </c>
      <c r="N31" s="30">
        <f>SUM(B31:M31)</f>
        <v>67423</v>
      </c>
      <c r="O31" s="24"/>
      <c r="P31" s="25"/>
      <c r="Q31" s="14"/>
      <c r="R31" s="1"/>
      <c r="S31" s="1"/>
      <c r="T31" s="1"/>
      <c r="U31" s="1"/>
    </row>
    <row r="32" spans="1:21">
      <c r="A32" s="24">
        <v>1977</v>
      </c>
      <c r="B32" s="30">
        <v>0</v>
      </c>
      <c r="C32" s="30">
        <v>0</v>
      </c>
      <c r="D32" s="30">
        <v>912</v>
      </c>
      <c r="E32" s="30">
        <v>5455</v>
      </c>
      <c r="F32" s="30">
        <v>2703</v>
      </c>
      <c r="G32" s="30">
        <v>3982</v>
      </c>
      <c r="H32" s="30">
        <v>16690</v>
      </c>
      <c r="I32" s="30">
        <v>13472</v>
      </c>
      <c r="J32" s="30">
        <v>67</v>
      </c>
      <c r="K32" s="30">
        <v>0</v>
      </c>
      <c r="L32" s="30">
        <v>0</v>
      </c>
      <c r="M32" s="30">
        <v>0</v>
      </c>
      <c r="N32" s="30">
        <f>SUM(B32:M32)</f>
        <v>43281</v>
      </c>
      <c r="O32" s="24"/>
      <c r="P32" s="25"/>
      <c r="Q32" s="14"/>
      <c r="R32" s="1"/>
      <c r="S32" s="1"/>
      <c r="T32" s="1"/>
      <c r="U32" s="1"/>
    </row>
    <row r="33" spans="1:21">
      <c r="A33" s="24">
        <v>1978</v>
      </c>
      <c r="B33" s="30">
        <v>0</v>
      </c>
      <c r="C33" s="30">
        <v>0</v>
      </c>
      <c r="D33" s="30">
        <v>0</v>
      </c>
      <c r="E33" s="30">
        <v>0</v>
      </c>
      <c r="F33" s="30">
        <v>159</v>
      </c>
      <c r="G33" s="30">
        <v>4077</v>
      </c>
      <c r="H33" s="30">
        <v>15411</v>
      </c>
      <c r="I33" s="30">
        <v>4317</v>
      </c>
      <c r="J33" s="30">
        <v>1940</v>
      </c>
      <c r="K33" s="30">
        <v>0</v>
      </c>
      <c r="L33" s="30">
        <v>0</v>
      </c>
      <c r="M33" s="30">
        <v>0</v>
      </c>
      <c r="N33" s="30">
        <f>SUM(B33:M33)</f>
        <v>25904</v>
      </c>
      <c r="O33" s="24"/>
      <c r="P33" s="25"/>
      <c r="Q33" s="14"/>
      <c r="R33" s="1"/>
      <c r="S33" s="1"/>
      <c r="T33" s="1"/>
      <c r="U33" s="1"/>
    </row>
    <row r="34" spans="1:21">
      <c r="A34" s="24">
        <v>1979</v>
      </c>
      <c r="B34" s="30">
        <v>0</v>
      </c>
      <c r="C34" s="30">
        <v>0</v>
      </c>
      <c r="D34" s="30">
        <v>0</v>
      </c>
      <c r="E34" s="30">
        <v>0</v>
      </c>
      <c r="F34" s="30">
        <v>1365</v>
      </c>
      <c r="G34" s="30">
        <v>2405</v>
      </c>
      <c r="H34" s="30">
        <v>1779</v>
      </c>
      <c r="I34" s="30">
        <v>2833</v>
      </c>
      <c r="J34" s="30">
        <v>4823</v>
      </c>
      <c r="K34" s="30">
        <v>2876</v>
      </c>
      <c r="L34" s="30">
        <v>0</v>
      </c>
      <c r="M34" s="30">
        <v>0</v>
      </c>
      <c r="N34" s="30">
        <f>SUM(B34:M34)</f>
        <v>16081</v>
      </c>
      <c r="O34" s="24"/>
      <c r="P34" s="25"/>
      <c r="Q34" s="14"/>
      <c r="R34" s="1"/>
      <c r="S34" s="1"/>
      <c r="T34" s="1"/>
      <c r="U34" s="1"/>
    </row>
    <row r="35" spans="1:21">
      <c r="A35" s="24">
        <v>1980</v>
      </c>
      <c r="B35" s="30">
        <v>0</v>
      </c>
      <c r="C35" s="30">
        <v>0</v>
      </c>
      <c r="D35" s="30">
        <v>0</v>
      </c>
      <c r="E35" s="30">
        <v>0</v>
      </c>
      <c r="F35" s="30">
        <v>916</v>
      </c>
      <c r="G35" s="30">
        <v>2265</v>
      </c>
      <c r="H35" s="30">
        <v>12649</v>
      </c>
      <c r="I35" s="30">
        <v>22487</v>
      </c>
      <c r="J35" s="30">
        <v>3501</v>
      </c>
      <c r="K35" s="30">
        <v>0</v>
      </c>
      <c r="L35" s="30">
        <v>0</v>
      </c>
      <c r="M35" s="30">
        <v>0</v>
      </c>
      <c r="N35" s="30">
        <f>SUM(B35:M35)</f>
        <v>41818</v>
      </c>
      <c r="O35" s="24"/>
      <c r="P35" s="25"/>
      <c r="Q35" s="14"/>
      <c r="R35" s="1"/>
      <c r="S35" s="1"/>
      <c r="T35" s="1"/>
      <c r="U35" s="1"/>
    </row>
    <row r="36" spans="1:21">
      <c r="A36" s="24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24"/>
      <c r="P36" s="25"/>
      <c r="Q36" s="14"/>
      <c r="R36" s="1"/>
      <c r="S36" s="1"/>
      <c r="T36" s="1"/>
      <c r="U36" s="1"/>
    </row>
    <row r="37" spans="1:21">
      <c r="A37" s="24">
        <v>1981</v>
      </c>
      <c r="B37" s="30">
        <v>0</v>
      </c>
      <c r="C37" s="30">
        <v>0</v>
      </c>
      <c r="D37" s="30">
        <v>319</v>
      </c>
      <c r="E37" s="30">
        <v>3849</v>
      </c>
      <c r="F37" s="30">
        <v>3461</v>
      </c>
      <c r="G37" s="30">
        <v>2764</v>
      </c>
      <c r="H37" s="30">
        <v>12149</v>
      </c>
      <c r="I37" s="30">
        <v>4431</v>
      </c>
      <c r="J37" s="30">
        <v>690</v>
      </c>
      <c r="K37" s="30">
        <v>0</v>
      </c>
      <c r="L37" s="30">
        <v>0</v>
      </c>
      <c r="M37" s="30">
        <v>0</v>
      </c>
      <c r="N37" s="30">
        <f>SUM(B37:M37)</f>
        <v>27663</v>
      </c>
      <c r="O37" s="24"/>
      <c r="P37" s="25"/>
      <c r="Q37" s="14"/>
      <c r="R37" s="1"/>
      <c r="S37" s="1"/>
      <c r="T37" s="1"/>
      <c r="U37" s="1"/>
    </row>
    <row r="38" spans="1:21">
      <c r="A38" s="24">
        <v>1982</v>
      </c>
      <c r="B38" s="30">
        <v>0</v>
      </c>
      <c r="C38" s="30">
        <v>0</v>
      </c>
      <c r="D38" s="30">
        <v>0</v>
      </c>
      <c r="E38" s="30">
        <v>0</v>
      </c>
      <c r="F38" s="30">
        <v>0</v>
      </c>
      <c r="G38" s="30">
        <v>548</v>
      </c>
      <c r="H38" s="30">
        <v>4967</v>
      </c>
      <c r="I38" s="30">
        <v>4648</v>
      </c>
      <c r="J38" s="30">
        <v>1145</v>
      </c>
      <c r="K38" s="30">
        <v>0</v>
      </c>
      <c r="L38" s="30">
        <v>0</v>
      </c>
      <c r="M38" s="30">
        <v>0</v>
      </c>
      <c r="N38" s="30">
        <f>SUM(B38:M38)</f>
        <v>11308</v>
      </c>
      <c r="O38" s="24"/>
      <c r="P38" s="25"/>
      <c r="Q38" s="14"/>
      <c r="R38" s="2"/>
      <c r="S38" s="1"/>
      <c r="T38" s="1"/>
      <c r="U38" s="1"/>
    </row>
    <row r="39" spans="1:21">
      <c r="A39" s="24">
        <v>1983</v>
      </c>
      <c r="B39" s="30">
        <v>0</v>
      </c>
      <c r="C39" s="30">
        <v>0</v>
      </c>
      <c r="D39" s="30">
        <v>0</v>
      </c>
      <c r="E39" s="30">
        <v>3356</v>
      </c>
      <c r="F39" s="30">
        <v>12112</v>
      </c>
      <c r="G39" s="30">
        <v>4023</v>
      </c>
      <c r="H39" s="30">
        <v>13476</v>
      </c>
      <c r="I39" s="30">
        <v>18230</v>
      </c>
      <c r="J39" s="30">
        <v>6387</v>
      </c>
      <c r="K39" s="30">
        <v>520</v>
      </c>
      <c r="L39" s="30">
        <v>0</v>
      </c>
      <c r="M39" s="30">
        <v>0</v>
      </c>
      <c r="N39" s="30">
        <f>SUM(B39:M39)</f>
        <v>58104</v>
      </c>
      <c r="O39" s="24"/>
      <c r="P39" s="25"/>
      <c r="Q39" s="14"/>
      <c r="R39" s="2"/>
      <c r="S39" s="1"/>
      <c r="T39" s="1"/>
      <c r="U39" s="1"/>
    </row>
    <row r="40" spans="1:21">
      <c r="A40" s="24">
        <v>1984</v>
      </c>
      <c r="B40" s="30">
        <v>0</v>
      </c>
      <c r="C40" s="30">
        <v>0</v>
      </c>
      <c r="D40" s="30">
        <v>0</v>
      </c>
      <c r="E40" s="30">
        <v>0</v>
      </c>
      <c r="F40" s="30">
        <v>0</v>
      </c>
      <c r="G40" s="30">
        <v>1332</v>
      </c>
      <c r="H40" s="30">
        <v>10500</v>
      </c>
      <c r="I40" s="30">
        <v>17795</v>
      </c>
      <c r="J40" s="30">
        <v>5916</v>
      </c>
      <c r="K40" s="30">
        <v>6113</v>
      </c>
      <c r="L40" s="30">
        <v>542</v>
      </c>
      <c r="M40" s="30">
        <v>0</v>
      </c>
      <c r="N40" s="30">
        <f>SUM(B40:M40)</f>
        <v>42198</v>
      </c>
      <c r="O40" s="24"/>
      <c r="P40" s="25"/>
      <c r="Q40" s="14"/>
      <c r="R40" s="2"/>
      <c r="S40" s="1"/>
      <c r="T40" s="1"/>
      <c r="U40" s="1"/>
    </row>
    <row r="41" spans="1:21">
      <c r="A41" s="24">
        <v>1985</v>
      </c>
      <c r="B41" s="30">
        <v>0</v>
      </c>
      <c r="C41" s="30">
        <v>0</v>
      </c>
      <c r="D41" s="30">
        <v>0</v>
      </c>
      <c r="E41" s="30">
        <v>0</v>
      </c>
      <c r="F41" s="30">
        <v>231</v>
      </c>
      <c r="G41" s="30">
        <v>1926</v>
      </c>
      <c r="H41" s="30">
        <v>11537</v>
      </c>
      <c r="I41" s="30">
        <v>3714</v>
      </c>
      <c r="J41" s="30">
        <v>1815</v>
      </c>
      <c r="K41" s="30">
        <v>0</v>
      </c>
      <c r="L41" s="30">
        <v>0</v>
      </c>
      <c r="M41" s="30">
        <v>0</v>
      </c>
      <c r="N41" s="30">
        <f>SUM(B41:M41)</f>
        <v>19223</v>
      </c>
      <c r="O41" s="24"/>
      <c r="P41" s="25"/>
      <c r="Q41" s="14"/>
      <c r="R41" s="2"/>
      <c r="S41" s="1"/>
      <c r="T41" s="1"/>
      <c r="U41" s="1"/>
    </row>
    <row r="42" spans="1:21">
      <c r="A42" s="24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24"/>
      <c r="P42" s="25"/>
      <c r="Q42" s="14"/>
      <c r="R42" s="2"/>
      <c r="S42" s="1"/>
      <c r="T42" s="1"/>
      <c r="U42" s="1"/>
    </row>
    <row r="43" spans="1:21">
      <c r="A43" s="24">
        <v>1986</v>
      </c>
      <c r="B43" s="30">
        <v>0</v>
      </c>
      <c r="C43" s="30">
        <v>0</v>
      </c>
      <c r="D43" s="30">
        <v>0</v>
      </c>
      <c r="E43" s="30">
        <v>0</v>
      </c>
      <c r="F43" s="30">
        <v>0</v>
      </c>
      <c r="G43" s="30">
        <v>2056</v>
      </c>
      <c r="H43" s="30">
        <v>11521</v>
      </c>
      <c r="I43" s="30">
        <v>12607</v>
      </c>
      <c r="J43" s="30">
        <v>903</v>
      </c>
      <c r="K43" s="30">
        <v>0</v>
      </c>
      <c r="L43" s="30">
        <v>0</v>
      </c>
      <c r="M43" s="30">
        <v>0</v>
      </c>
      <c r="N43" s="30">
        <f>SUM(B43:M43)</f>
        <v>27087</v>
      </c>
      <c r="O43" s="24"/>
      <c r="P43" s="25"/>
      <c r="Q43" s="14"/>
      <c r="R43" s="2"/>
      <c r="S43" s="1"/>
      <c r="T43" s="1"/>
      <c r="U43" s="1"/>
    </row>
    <row r="44" spans="1:21">
      <c r="A44" s="24">
        <v>1987</v>
      </c>
      <c r="B44" s="30">
        <v>0</v>
      </c>
      <c r="C44" s="30">
        <v>0</v>
      </c>
      <c r="D44" s="30">
        <v>0</v>
      </c>
      <c r="E44" s="30">
        <v>0</v>
      </c>
      <c r="F44" s="30">
        <v>0</v>
      </c>
      <c r="G44" s="30">
        <v>3118</v>
      </c>
      <c r="H44" s="30">
        <v>6162</v>
      </c>
      <c r="I44" s="30">
        <v>8694</v>
      </c>
      <c r="J44" s="30">
        <v>1160</v>
      </c>
      <c r="K44" s="30">
        <v>0</v>
      </c>
      <c r="L44" s="30">
        <v>0</v>
      </c>
      <c r="M44" s="30">
        <v>0</v>
      </c>
      <c r="N44" s="30">
        <f>SUM(B44:M44)</f>
        <v>19134</v>
      </c>
      <c r="O44" s="24"/>
      <c r="P44" s="25"/>
      <c r="Q44" s="14"/>
      <c r="R44" s="2"/>
      <c r="S44" s="1"/>
      <c r="T44" s="1"/>
      <c r="U44" s="1"/>
    </row>
    <row r="45" spans="1:21">
      <c r="A45" s="24">
        <v>1988</v>
      </c>
      <c r="B45" s="30">
        <v>0</v>
      </c>
      <c r="C45" s="30">
        <v>0</v>
      </c>
      <c r="D45" s="30">
        <v>0</v>
      </c>
      <c r="E45" s="30">
        <v>0</v>
      </c>
      <c r="F45" s="30">
        <v>0</v>
      </c>
      <c r="G45" s="30">
        <v>8507</v>
      </c>
      <c r="H45" s="30">
        <v>21548</v>
      </c>
      <c r="I45" s="30">
        <v>7573</v>
      </c>
      <c r="J45" s="30">
        <v>4570</v>
      </c>
      <c r="K45" s="30">
        <v>1383</v>
      </c>
      <c r="L45" s="30">
        <v>0</v>
      </c>
      <c r="M45" s="30">
        <v>0</v>
      </c>
      <c r="N45" s="30">
        <f>SUM(B45:M45)</f>
        <v>43581</v>
      </c>
      <c r="O45" s="24"/>
      <c r="P45" s="25"/>
      <c r="Q45" s="14"/>
      <c r="R45" s="2"/>
      <c r="S45" s="1"/>
      <c r="T45" s="1"/>
      <c r="U45" s="1"/>
    </row>
    <row r="46" spans="1:21">
      <c r="A46" s="24">
        <v>1989</v>
      </c>
      <c r="B46" s="30">
        <v>0</v>
      </c>
      <c r="C46" s="30">
        <v>0</v>
      </c>
      <c r="D46" s="30">
        <v>0</v>
      </c>
      <c r="E46" s="30">
        <v>978</v>
      </c>
      <c r="F46" s="30">
        <v>1486</v>
      </c>
      <c r="G46" s="30">
        <v>5923</v>
      </c>
      <c r="H46" s="30">
        <v>7603</v>
      </c>
      <c r="I46" s="30">
        <v>9063</v>
      </c>
      <c r="J46" s="30">
        <v>6526</v>
      </c>
      <c r="K46" s="30">
        <v>244</v>
      </c>
      <c r="L46" s="30">
        <v>0</v>
      </c>
      <c r="M46" s="30">
        <v>0</v>
      </c>
      <c r="N46" s="30">
        <f>SUM(B46:M46)</f>
        <v>31823</v>
      </c>
      <c r="O46" s="24"/>
      <c r="P46" s="25"/>
      <c r="Q46" s="14"/>
      <c r="R46" s="2"/>
      <c r="S46" s="1"/>
      <c r="T46" s="1"/>
      <c r="U46" s="1"/>
    </row>
    <row r="47" spans="1:21">
      <c r="A47" s="31">
        <v>1990</v>
      </c>
      <c r="B47" s="30">
        <v>0</v>
      </c>
      <c r="C47" s="30">
        <v>1039</v>
      </c>
      <c r="D47" s="30">
        <v>4207</v>
      </c>
      <c r="E47" s="30">
        <v>0</v>
      </c>
      <c r="F47" s="30">
        <v>3141</v>
      </c>
      <c r="G47" s="30">
        <v>1985</v>
      </c>
      <c r="H47" s="30">
        <v>10676</v>
      </c>
      <c r="I47" s="30">
        <v>9439</v>
      </c>
      <c r="J47" s="30">
        <v>7785</v>
      </c>
      <c r="K47" s="30">
        <v>4094</v>
      </c>
      <c r="L47" s="30">
        <v>4122</v>
      </c>
      <c r="M47" s="30">
        <v>2166</v>
      </c>
      <c r="N47" s="30">
        <f>SUM(B47:M47)</f>
        <v>48654</v>
      </c>
      <c r="O47" s="24"/>
      <c r="P47" s="25"/>
      <c r="Q47" s="14"/>
      <c r="R47" s="2"/>
      <c r="S47" s="1"/>
      <c r="T47" s="1"/>
      <c r="U47" s="1"/>
    </row>
    <row r="48" spans="1:21">
      <c r="A48" s="24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4"/>
      <c r="P48" s="25"/>
      <c r="Q48" s="14"/>
      <c r="R48" s="2"/>
      <c r="S48" s="1"/>
      <c r="T48" s="1"/>
      <c r="U48" s="1"/>
    </row>
    <row r="49" spans="1:21">
      <c r="A49" s="24">
        <v>1991</v>
      </c>
      <c r="B49" s="30">
        <v>0</v>
      </c>
      <c r="C49" s="30">
        <v>0</v>
      </c>
      <c r="D49" s="30">
        <v>3475</v>
      </c>
      <c r="E49" s="30">
        <v>4562</v>
      </c>
      <c r="F49" s="30">
        <v>3878</v>
      </c>
      <c r="G49" s="30">
        <v>994</v>
      </c>
      <c r="H49" s="30">
        <v>3280</v>
      </c>
      <c r="I49" s="30">
        <v>4465</v>
      </c>
      <c r="J49" s="30">
        <v>1553</v>
      </c>
      <c r="K49" s="30">
        <v>1982</v>
      </c>
      <c r="L49" s="30">
        <v>3457</v>
      </c>
      <c r="M49" s="30">
        <v>4435</v>
      </c>
      <c r="N49" s="30">
        <f>SUM(B49:M49)</f>
        <v>32081</v>
      </c>
      <c r="O49" s="24"/>
      <c r="P49" s="25"/>
      <c r="Q49" s="14"/>
      <c r="R49" s="1"/>
      <c r="S49" s="1"/>
      <c r="T49" s="1"/>
      <c r="U49" s="1"/>
    </row>
    <row r="50" spans="1:21">
      <c r="A50" s="24">
        <v>1992</v>
      </c>
      <c r="B50" s="30">
        <v>4508</v>
      </c>
      <c r="C50" s="30">
        <v>4308</v>
      </c>
      <c r="D50" s="30">
        <v>4669</v>
      </c>
      <c r="E50" s="30">
        <v>4858</v>
      </c>
      <c r="F50" s="30">
        <v>3577</v>
      </c>
      <c r="G50" s="30">
        <v>1998</v>
      </c>
      <c r="H50" s="30">
        <v>1799</v>
      </c>
      <c r="I50" s="30">
        <v>1549</v>
      </c>
      <c r="J50" s="30">
        <v>610</v>
      </c>
      <c r="K50" s="30">
        <v>0</v>
      </c>
      <c r="L50" s="30">
        <v>0</v>
      </c>
      <c r="M50" s="30">
        <v>0</v>
      </c>
      <c r="N50" s="30">
        <f>SUM(B50:M50)</f>
        <v>27876</v>
      </c>
      <c r="O50" s="24"/>
      <c r="P50" s="25"/>
      <c r="Q50" s="14"/>
      <c r="R50" s="1"/>
      <c r="S50" s="1"/>
      <c r="T50" s="1"/>
      <c r="U50" s="1"/>
    </row>
    <row r="51" spans="1:21">
      <c r="A51" s="24">
        <v>1993</v>
      </c>
      <c r="B51" s="30">
        <v>0</v>
      </c>
      <c r="C51" s="30">
        <v>0</v>
      </c>
      <c r="D51" s="30">
        <v>0</v>
      </c>
      <c r="E51" s="30">
        <v>0</v>
      </c>
      <c r="F51" s="30">
        <v>328</v>
      </c>
      <c r="G51" s="30">
        <v>676</v>
      </c>
      <c r="H51" s="30">
        <v>1113</v>
      </c>
      <c r="I51" s="30">
        <v>1713</v>
      </c>
      <c r="J51" s="30">
        <v>404</v>
      </c>
      <c r="K51" s="30">
        <v>0</v>
      </c>
      <c r="L51" s="30">
        <v>0</v>
      </c>
      <c r="M51" s="30">
        <v>0</v>
      </c>
      <c r="N51" s="30">
        <f>SUM(B51:M51)</f>
        <v>4234</v>
      </c>
      <c r="O51" s="24"/>
      <c r="P51" s="25"/>
      <c r="Q51" s="14"/>
      <c r="R51" s="2"/>
      <c r="S51" s="1"/>
      <c r="T51" s="1"/>
      <c r="U51" s="1"/>
    </row>
    <row r="52" spans="1:21">
      <c r="A52" s="24">
        <v>1994</v>
      </c>
      <c r="B52" s="30">
        <v>0</v>
      </c>
      <c r="C52" s="30">
        <v>0</v>
      </c>
      <c r="D52" s="30">
        <v>0</v>
      </c>
      <c r="E52" s="30">
        <v>0</v>
      </c>
      <c r="F52" s="30">
        <v>0</v>
      </c>
      <c r="G52" s="30">
        <v>3536</v>
      </c>
      <c r="H52" s="30">
        <v>7657</v>
      </c>
      <c r="I52" s="30">
        <v>6369</v>
      </c>
      <c r="J52" s="30">
        <v>607</v>
      </c>
      <c r="K52" s="30">
        <v>0</v>
      </c>
      <c r="L52" s="30">
        <v>0</v>
      </c>
      <c r="M52" s="30">
        <v>0</v>
      </c>
      <c r="N52" s="30">
        <f>SUM(B52:M52)</f>
        <v>18169</v>
      </c>
      <c r="O52" s="30"/>
      <c r="P52" s="25"/>
      <c r="Q52" s="14"/>
      <c r="R52" s="1"/>
      <c r="S52" s="1"/>
      <c r="T52" s="1"/>
      <c r="U52" s="1"/>
    </row>
    <row r="53" spans="1:21">
      <c r="A53" s="24">
        <v>1995</v>
      </c>
      <c r="B53" s="30">
        <v>3490</v>
      </c>
      <c r="C53" s="30">
        <v>2060</v>
      </c>
      <c r="D53" s="30">
        <v>0</v>
      </c>
      <c r="E53" s="30">
        <v>0</v>
      </c>
      <c r="F53" s="30">
        <v>0</v>
      </c>
      <c r="G53" s="30">
        <v>837</v>
      </c>
      <c r="H53" s="30">
        <v>3813</v>
      </c>
      <c r="I53" s="30">
        <v>10199</v>
      </c>
      <c r="J53" s="30">
        <v>9450</v>
      </c>
      <c r="K53" s="30">
        <v>1990</v>
      </c>
      <c r="L53" s="30">
        <v>0</v>
      </c>
      <c r="M53" s="30">
        <v>0</v>
      </c>
      <c r="N53" s="30">
        <f>SUM(B53:M53)</f>
        <v>31839</v>
      </c>
      <c r="O53" s="30"/>
      <c r="P53" s="25"/>
      <c r="Q53" s="14"/>
      <c r="R53" s="1"/>
      <c r="S53" s="1"/>
      <c r="T53" s="1"/>
      <c r="U53" s="1"/>
    </row>
    <row r="54" spans="1:21">
      <c r="A54" s="24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25"/>
      <c r="Q54" s="14"/>
      <c r="R54" s="1"/>
      <c r="S54" s="1"/>
      <c r="T54" s="1"/>
      <c r="U54" s="1"/>
    </row>
    <row r="55" spans="1:21">
      <c r="A55" s="24">
        <v>1996</v>
      </c>
      <c r="B55" s="30">
        <v>0</v>
      </c>
      <c r="C55" s="30">
        <v>0</v>
      </c>
      <c r="D55" s="30">
        <v>0</v>
      </c>
      <c r="E55" s="30">
        <v>105</v>
      </c>
      <c r="F55" s="30">
        <v>4875</v>
      </c>
      <c r="G55" s="30">
        <v>2207</v>
      </c>
      <c r="H55" s="30">
        <v>14724</v>
      </c>
      <c r="I55" s="30">
        <v>13192</v>
      </c>
      <c r="J55" s="30">
        <v>3746</v>
      </c>
      <c r="K55" s="30">
        <v>0</v>
      </c>
      <c r="L55" s="30">
        <v>0</v>
      </c>
      <c r="M55" s="30">
        <v>0</v>
      </c>
      <c r="N55" s="30">
        <f>SUM(B55:M55)</f>
        <v>38849</v>
      </c>
      <c r="P55" s="25"/>
      <c r="Q55" s="2"/>
      <c r="R55" s="1"/>
      <c r="S55" s="1"/>
      <c r="T55" s="1"/>
      <c r="U55" s="1"/>
    </row>
    <row r="56" spans="1:21" ht="15.75">
      <c r="A56" s="24">
        <v>1997</v>
      </c>
      <c r="B56" s="30">
        <v>0</v>
      </c>
      <c r="C56" s="30">
        <v>0</v>
      </c>
      <c r="D56" s="30">
        <v>0</v>
      </c>
      <c r="E56" s="30">
        <v>0</v>
      </c>
      <c r="F56" s="30">
        <v>2476</v>
      </c>
      <c r="G56" s="30">
        <v>4180</v>
      </c>
      <c r="H56" s="30">
        <v>7180</v>
      </c>
      <c r="I56" s="30">
        <v>8609</v>
      </c>
      <c r="J56" s="30">
        <v>3731</v>
      </c>
      <c r="K56" s="30">
        <v>3626</v>
      </c>
      <c r="L56" s="30">
        <v>0</v>
      </c>
      <c r="M56" s="30">
        <v>0</v>
      </c>
      <c r="N56" s="30">
        <f>SUM(B56:M56)</f>
        <v>29802</v>
      </c>
      <c r="O56" s="32"/>
      <c r="P56" s="25"/>
      <c r="Q56" s="2"/>
      <c r="R56" s="1"/>
      <c r="S56" s="1"/>
      <c r="T56" s="1"/>
      <c r="U56" s="1"/>
    </row>
    <row r="57" spans="1:21" ht="15.75">
      <c r="A57" s="24">
        <v>1998</v>
      </c>
      <c r="B57" s="30">
        <v>0</v>
      </c>
      <c r="C57" s="30">
        <v>0</v>
      </c>
      <c r="D57" s="30">
        <v>0</v>
      </c>
      <c r="E57" s="30">
        <v>0</v>
      </c>
      <c r="F57" s="30">
        <v>0</v>
      </c>
      <c r="G57" s="30">
        <v>4742</v>
      </c>
      <c r="H57" s="30">
        <v>12075</v>
      </c>
      <c r="I57" s="30">
        <v>7876</v>
      </c>
      <c r="J57" s="30">
        <v>3877</v>
      </c>
      <c r="K57" s="30">
        <v>0</v>
      </c>
      <c r="L57" s="30">
        <v>0</v>
      </c>
      <c r="M57" s="30">
        <v>0</v>
      </c>
      <c r="N57" s="30">
        <f>SUM(B57:M57)</f>
        <v>28570</v>
      </c>
      <c r="O57" s="32"/>
      <c r="P57" s="25"/>
      <c r="Q57" s="2"/>
      <c r="R57" s="1"/>
      <c r="S57" s="1"/>
      <c r="T57" s="1"/>
      <c r="U57" s="1"/>
    </row>
    <row r="58" spans="1:21" ht="15.75">
      <c r="A58" s="24">
        <v>1999</v>
      </c>
      <c r="B58" s="30">
        <v>0</v>
      </c>
      <c r="C58" s="30">
        <v>0</v>
      </c>
      <c r="D58" s="30">
        <v>0</v>
      </c>
      <c r="E58" s="30">
        <v>0</v>
      </c>
      <c r="F58" s="30">
        <v>0</v>
      </c>
      <c r="G58" s="30">
        <v>2888</v>
      </c>
      <c r="H58" s="30">
        <v>7234</v>
      </c>
      <c r="I58" s="30">
        <v>6614</v>
      </c>
      <c r="J58" s="30">
        <v>4115</v>
      </c>
      <c r="K58" s="30">
        <v>0</v>
      </c>
      <c r="L58" s="30">
        <v>0</v>
      </c>
      <c r="M58" s="30">
        <v>0</v>
      </c>
      <c r="N58" s="30">
        <f>SUM(B58:M58)</f>
        <v>20851</v>
      </c>
      <c r="O58" s="32"/>
      <c r="P58" s="25"/>
      <c r="Q58" s="2"/>
      <c r="R58" s="1"/>
      <c r="S58" s="1"/>
      <c r="T58" s="1"/>
      <c r="U58" s="1"/>
    </row>
    <row r="59" spans="1:21" ht="15.75">
      <c r="A59" s="24">
        <v>2000</v>
      </c>
      <c r="B59" s="30">
        <v>0</v>
      </c>
      <c r="C59" s="30">
        <v>835</v>
      </c>
      <c r="D59" s="30">
        <v>10025</v>
      </c>
      <c r="E59" s="30">
        <v>6825</v>
      </c>
      <c r="F59" s="30">
        <v>1838</v>
      </c>
      <c r="G59" s="30">
        <v>7668</v>
      </c>
      <c r="H59" s="30">
        <v>16875</v>
      </c>
      <c r="I59" s="30">
        <v>14631</v>
      </c>
      <c r="J59" s="30">
        <v>3563</v>
      </c>
      <c r="K59" s="30">
        <v>3130</v>
      </c>
      <c r="L59" s="30">
        <v>4092</v>
      </c>
      <c r="M59" s="30">
        <v>3997</v>
      </c>
      <c r="N59" s="30">
        <f>SUM(B59:M59)</f>
        <v>73479</v>
      </c>
      <c r="O59" s="32"/>
      <c r="P59" s="25"/>
      <c r="Q59" s="2"/>
      <c r="R59" s="1"/>
      <c r="S59" s="1"/>
      <c r="T59" s="1"/>
      <c r="U59" s="1"/>
    </row>
    <row r="60" spans="1:21" ht="15.75">
      <c r="A60" s="24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2"/>
      <c r="P60" s="25"/>
      <c r="Q60" s="2"/>
      <c r="R60" s="1"/>
      <c r="S60" s="1"/>
      <c r="T60" s="1"/>
      <c r="U60" s="1"/>
    </row>
    <row r="61" spans="1:21" ht="15.75">
      <c r="A61" s="24">
        <v>2001</v>
      </c>
      <c r="B61" s="30">
        <v>4027</v>
      </c>
      <c r="C61" s="30">
        <v>764</v>
      </c>
      <c r="D61" s="30">
        <v>0</v>
      </c>
      <c r="E61" s="30">
        <v>0</v>
      </c>
      <c r="F61" s="30">
        <v>0</v>
      </c>
      <c r="G61" s="30">
        <v>1324</v>
      </c>
      <c r="H61" s="30">
        <v>8933</v>
      </c>
      <c r="I61" s="30">
        <v>4356</v>
      </c>
      <c r="J61" s="30">
        <v>6713</v>
      </c>
      <c r="K61" s="30">
        <v>4792</v>
      </c>
      <c r="L61" s="30">
        <v>0</v>
      </c>
      <c r="M61" s="30">
        <v>0</v>
      </c>
      <c r="N61" s="30">
        <f>SUM(B61:M61)</f>
        <v>30909</v>
      </c>
      <c r="O61" s="32"/>
      <c r="P61" s="25"/>
      <c r="Q61" s="2"/>
      <c r="R61" s="1"/>
      <c r="S61" s="1"/>
      <c r="T61" s="1"/>
      <c r="U61" s="1"/>
    </row>
    <row r="62" spans="1:21" ht="15.75">
      <c r="A62" s="24">
        <v>2002</v>
      </c>
      <c r="B62" s="30">
        <v>0</v>
      </c>
      <c r="C62" s="30">
        <v>0</v>
      </c>
      <c r="D62" s="30">
        <v>0</v>
      </c>
      <c r="E62" s="30">
        <v>3043</v>
      </c>
      <c r="F62" s="30">
        <v>5470</v>
      </c>
      <c r="G62" s="30">
        <v>1686</v>
      </c>
      <c r="H62" s="30">
        <v>11412</v>
      </c>
      <c r="I62" s="30">
        <v>9023</v>
      </c>
      <c r="J62" s="30">
        <v>2488</v>
      </c>
      <c r="K62" s="30">
        <v>3572</v>
      </c>
      <c r="L62" s="30">
        <v>3878</v>
      </c>
      <c r="M62" s="30">
        <v>3581</v>
      </c>
      <c r="N62" s="30">
        <f>SUM(B62:M62)</f>
        <v>44153</v>
      </c>
      <c r="O62" s="32"/>
      <c r="P62" s="25"/>
      <c r="Q62" s="2"/>
      <c r="R62" s="1"/>
      <c r="S62" s="1"/>
      <c r="T62" s="1"/>
      <c r="U62" s="1"/>
    </row>
    <row r="63" spans="1:21" ht="15.75">
      <c r="A63" s="24">
        <v>2003</v>
      </c>
      <c r="B63" s="57">
        <v>3355</v>
      </c>
      <c r="C63" s="30">
        <v>1740</v>
      </c>
      <c r="D63" s="30">
        <v>0</v>
      </c>
      <c r="E63" s="30">
        <v>3167</v>
      </c>
      <c r="F63" s="30">
        <v>4232</v>
      </c>
      <c r="G63" s="30">
        <v>1426</v>
      </c>
      <c r="H63" s="30">
        <v>2061</v>
      </c>
      <c r="I63" s="30">
        <v>3288</v>
      </c>
      <c r="J63" s="30">
        <v>1582</v>
      </c>
      <c r="K63" s="30">
        <v>1189</v>
      </c>
      <c r="L63" s="30">
        <v>2006</v>
      </c>
      <c r="M63" s="30">
        <v>2550</v>
      </c>
      <c r="N63" s="30">
        <f>SUM(B63:M63)</f>
        <v>26596</v>
      </c>
      <c r="O63" s="32"/>
      <c r="P63" s="25"/>
      <c r="Q63" s="2"/>
      <c r="R63" s="1"/>
      <c r="S63" s="1"/>
      <c r="T63" s="1"/>
      <c r="U63" s="1"/>
    </row>
    <row r="64" spans="1:21" ht="15.75">
      <c r="A64" s="24">
        <v>2004</v>
      </c>
      <c r="B64" s="54">
        <v>2685</v>
      </c>
      <c r="C64" s="54">
        <v>1398</v>
      </c>
      <c r="D64" s="54">
        <v>1128</v>
      </c>
      <c r="E64" s="54">
        <v>3776</v>
      </c>
      <c r="F64" s="54">
        <v>2150</v>
      </c>
      <c r="G64" s="54">
        <v>104</v>
      </c>
      <c r="H64" s="54">
        <v>230</v>
      </c>
      <c r="I64" s="54">
        <v>0</v>
      </c>
      <c r="J64" s="54">
        <v>0</v>
      </c>
      <c r="K64" s="54">
        <v>0</v>
      </c>
      <c r="L64" s="54">
        <v>831</v>
      </c>
      <c r="M64" s="1">
        <v>1828</v>
      </c>
      <c r="N64" s="30">
        <f>SUM(B64:M64)</f>
        <v>14130</v>
      </c>
      <c r="O64" s="32"/>
      <c r="P64" s="25"/>
      <c r="Q64" s="2"/>
      <c r="R64" s="1"/>
      <c r="S64" s="1"/>
      <c r="T64" s="1"/>
      <c r="U64" s="1"/>
    </row>
    <row r="65" spans="1:21" ht="15.75">
      <c r="A65" s="24">
        <v>2005</v>
      </c>
      <c r="B65" s="54">
        <v>1804</v>
      </c>
      <c r="C65" s="54">
        <v>3430</v>
      </c>
      <c r="D65" s="54">
        <v>3950</v>
      </c>
      <c r="E65" s="54">
        <v>5677</v>
      </c>
      <c r="F65" s="54">
        <v>3749</v>
      </c>
      <c r="G65" s="54">
        <v>4164</v>
      </c>
      <c r="H65" s="54">
        <v>0</v>
      </c>
      <c r="I65" s="54">
        <v>1562</v>
      </c>
      <c r="J65" s="54">
        <v>913</v>
      </c>
      <c r="K65" s="54">
        <v>884</v>
      </c>
      <c r="L65" s="54">
        <v>1512</v>
      </c>
      <c r="M65" s="1">
        <v>1620</v>
      </c>
      <c r="N65" s="30">
        <f>SUM(B65:M65)</f>
        <v>29265</v>
      </c>
      <c r="O65" s="32"/>
      <c r="P65" s="25"/>
      <c r="Q65" s="2"/>
      <c r="R65" s="1"/>
      <c r="S65" s="1"/>
      <c r="T65" s="1"/>
      <c r="U65" s="1"/>
    </row>
    <row r="66" spans="1:21" ht="15.75">
      <c r="A66" s="2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1"/>
      <c r="N66" s="30"/>
      <c r="O66" s="32"/>
      <c r="P66" s="25"/>
      <c r="Q66" s="2"/>
      <c r="R66" s="1"/>
      <c r="S66" s="1"/>
      <c r="T66" s="1"/>
      <c r="U66" s="1"/>
    </row>
    <row r="67" spans="1:21" ht="15.75">
      <c r="A67" s="24">
        <v>2006</v>
      </c>
      <c r="B67" s="54">
        <v>2473.4245000000001</v>
      </c>
      <c r="C67" s="54">
        <v>1967.6320000000001</v>
      </c>
      <c r="D67" s="54">
        <v>2862.1905000000002</v>
      </c>
      <c r="E67" s="54">
        <v>3508.8115000000003</v>
      </c>
      <c r="F67" s="54">
        <v>1003.6510000000001</v>
      </c>
      <c r="G67" s="54">
        <v>478.02350000000001</v>
      </c>
      <c r="H67" s="54">
        <v>1862.5065</v>
      </c>
      <c r="I67" s="54">
        <v>91.241</v>
      </c>
      <c r="J67" s="54">
        <v>398.68349999999998</v>
      </c>
      <c r="K67" s="54">
        <v>872.74</v>
      </c>
      <c r="L67" s="54">
        <v>1610.6020000000001</v>
      </c>
      <c r="M67" s="1">
        <v>1963.665</v>
      </c>
      <c r="N67" s="30">
        <f>SUM(B67:M67)</f>
        <v>19093.170999999998</v>
      </c>
      <c r="O67" s="32"/>
      <c r="P67" s="25"/>
      <c r="Q67" s="2"/>
      <c r="R67" s="1"/>
      <c r="S67" s="1"/>
      <c r="T67" s="1"/>
      <c r="U67" s="1"/>
    </row>
    <row r="68" spans="1:21" ht="15.75">
      <c r="A68" s="24">
        <v>2007</v>
      </c>
      <c r="B68" s="54">
        <v>2046.972</v>
      </c>
      <c r="C68" s="54">
        <v>4076.0925000000002</v>
      </c>
      <c r="D68" s="54">
        <v>3602.0360000000001</v>
      </c>
      <c r="E68" s="54">
        <v>3941.2145</v>
      </c>
      <c r="F68" s="54">
        <v>4447.0070000000005</v>
      </c>
      <c r="G68" s="54">
        <v>1805.5998850000001</v>
      </c>
      <c r="H68" s="54">
        <v>5318.4775600000003</v>
      </c>
      <c r="I68" s="54">
        <v>5975.3135849999999</v>
      </c>
      <c r="J68" s="54">
        <v>3227.1545000000001</v>
      </c>
      <c r="K68" s="54">
        <v>247.77882</v>
      </c>
      <c r="L68" s="54">
        <v>0</v>
      </c>
      <c r="M68" s="1">
        <v>0</v>
      </c>
      <c r="N68" s="30">
        <f>SUM(B68:M68)</f>
        <v>34687.646349999995</v>
      </c>
      <c r="O68" s="32"/>
      <c r="P68" s="25"/>
      <c r="Q68" s="2"/>
      <c r="R68" s="1"/>
      <c r="S68" s="1"/>
      <c r="T68" s="1"/>
      <c r="U68" s="1"/>
    </row>
    <row r="69" spans="1:21" ht="15.75">
      <c r="A69" s="24">
        <v>2008</v>
      </c>
      <c r="B69" s="54">
        <v>0</v>
      </c>
      <c r="C69" s="54">
        <v>0</v>
      </c>
      <c r="D69" s="54">
        <v>0</v>
      </c>
      <c r="E69" s="54">
        <v>0</v>
      </c>
      <c r="F69" s="54">
        <v>0</v>
      </c>
      <c r="G69" s="54">
        <v>1000</v>
      </c>
      <c r="H69" s="54">
        <v>3799</v>
      </c>
      <c r="I69" s="54">
        <v>2453</v>
      </c>
      <c r="J69" s="54">
        <v>405</v>
      </c>
      <c r="K69" s="54">
        <v>0</v>
      </c>
      <c r="L69" s="54">
        <v>0</v>
      </c>
      <c r="M69" s="1">
        <v>0</v>
      </c>
      <c r="N69" s="30">
        <f>SUM(B69:M69)</f>
        <v>7657</v>
      </c>
      <c r="O69" s="32"/>
      <c r="P69" s="25"/>
      <c r="Q69" s="2"/>
      <c r="R69" s="1"/>
      <c r="S69" s="1"/>
      <c r="T69" s="1"/>
      <c r="U69" s="1"/>
    </row>
    <row r="70" spans="1:21" ht="15.75">
      <c r="A70" s="24">
        <v>2009</v>
      </c>
      <c r="B70" s="54">
        <v>0</v>
      </c>
      <c r="C70" s="54">
        <v>0</v>
      </c>
      <c r="D70" s="54">
        <v>0</v>
      </c>
      <c r="E70" s="54">
        <v>0</v>
      </c>
      <c r="F70" s="54">
        <v>288</v>
      </c>
      <c r="G70" s="54">
        <v>2571</v>
      </c>
      <c r="H70" s="54">
        <v>4169</v>
      </c>
      <c r="I70" s="54">
        <v>3846</v>
      </c>
      <c r="J70" s="54">
        <v>2781</v>
      </c>
      <c r="K70" s="54">
        <v>3353</v>
      </c>
      <c r="L70" s="54">
        <v>600</v>
      </c>
      <c r="M70" s="1">
        <v>0</v>
      </c>
      <c r="N70" s="30">
        <f>SUM(B70:M70)</f>
        <v>17608</v>
      </c>
      <c r="O70" s="32"/>
      <c r="P70" s="25"/>
      <c r="Q70" s="2"/>
      <c r="R70" s="1"/>
      <c r="S70" s="1"/>
      <c r="T70" s="1"/>
      <c r="U70" s="1"/>
    </row>
    <row r="71" spans="1:21" ht="15.75">
      <c r="A71" s="24">
        <v>2010</v>
      </c>
      <c r="B71" s="54">
        <v>0</v>
      </c>
      <c r="C71" s="54">
        <v>0</v>
      </c>
      <c r="D71" s="54">
        <v>0</v>
      </c>
      <c r="E71" s="54">
        <v>0</v>
      </c>
      <c r="F71" s="54">
        <v>0</v>
      </c>
      <c r="G71" s="54">
        <v>250</v>
      </c>
      <c r="H71" s="54">
        <v>2575</v>
      </c>
      <c r="I71" s="54">
        <v>7668</v>
      </c>
      <c r="J71" s="54">
        <v>7537</v>
      </c>
      <c r="K71" s="54">
        <v>0</v>
      </c>
      <c r="L71" s="54">
        <v>0</v>
      </c>
      <c r="M71" s="1">
        <v>0</v>
      </c>
      <c r="N71" s="30">
        <f>SUM(B71:M71)</f>
        <v>18030</v>
      </c>
      <c r="O71" s="32"/>
      <c r="P71" s="25"/>
      <c r="Q71" s="2"/>
      <c r="R71" s="1"/>
      <c r="S71" s="1"/>
      <c r="T71" s="1"/>
      <c r="U71" s="1"/>
    </row>
    <row r="72" spans="1:21" ht="15.75">
      <c r="A72" s="2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1"/>
      <c r="N72" s="30"/>
      <c r="O72" s="32"/>
      <c r="P72" s="25"/>
      <c r="Q72" s="2"/>
      <c r="R72" s="1"/>
      <c r="S72" s="1"/>
      <c r="T72" s="1"/>
      <c r="U72" s="1"/>
    </row>
    <row r="73" spans="1:21" ht="15.75">
      <c r="A73" s="24">
        <v>2011</v>
      </c>
      <c r="B73" s="54">
        <v>0</v>
      </c>
      <c r="C73" s="54">
        <v>0</v>
      </c>
      <c r="D73" s="54">
        <v>0</v>
      </c>
      <c r="E73" s="54">
        <v>0</v>
      </c>
      <c r="F73" s="54">
        <v>1974</v>
      </c>
      <c r="G73" s="54">
        <v>876</v>
      </c>
      <c r="H73" s="54">
        <v>2879</v>
      </c>
      <c r="I73" s="54">
        <v>2826</v>
      </c>
      <c r="J73" s="54">
        <v>1761</v>
      </c>
      <c r="K73" s="54">
        <v>0</v>
      </c>
      <c r="L73" s="54">
        <v>0</v>
      </c>
      <c r="M73" s="1">
        <v>0</v>
      </c>
      <c r="N73" s="30">
        <f>SUM(B73:M73)</f>
        <v>10316</v>
      </c>
      <c r="O73" s="32"/>
      <c r="P73" s="25"/>
      <c r="Q73" s="2"/>
      <c r="R73" s="1"/>
      <c r="S73" s="1"/>
      <c r="T73" s="1"/>
      <c r="U73" s="1"/>
    </row>
    <row r="74" spans="1:21">
      <c r="A74" s="24">
        <v>2012</v>
      </c>
      <c r="B74" s="30">
        <v>0</v>
      </c>
      <c r="C74" s="30">
        <v>0</v>
      </c>
      <c r="D74" s="30">
        <v>0</v>
      </c>
      <c r="E74" s="30">
        <v>0</v>
      </c>
      <c r="F74" s="30">
        <v>427</v>
      </c>
      <c r="G74" s="30">
        <v>4589</v>
      </c>
      <c r="H74" s="30">
        <v>9458</v>
      </c>
      <c r="I74" s="30">
        <v>12836</v>
      </c>
      <c r="J74" s="30">
        <v>3031</v>
      </c>
      <c r="K74" s="30">
        <v>2047</v>
      </c>
      <c r="L74" s="30">
        <v>2563</v>
      </c>
      <c r="M74" s="30">
        <v>2402</v>
      </c>
      <c r="N74" s="30">
        <f>SUM(B74:M74)</f>
        <v>37353</v>
      </c>
      <c r="O74" s="30"/>
      <c r="P74" s="30"/>
      <c r="Q74" s="2"/>
      <c r="R74" s="1"/>
      <c r="S74" s="1"/>
      <c r="T74" s="1"/>
      <c r="U74" s="1"/>
    </row>
    <row r="75" spans="1:21">
      <c r="A75" s="24">
        <v>2013</v>
      </c>
      <c r="B75" s="30">
        <v>2605</v>
      </c>
      <c r="C75" s="30">
        <v>3247</v>
      </c>
      <c r="D75" s="30">
        <v>4936</v>
      </c>
      <c r="E75" s="30">
        <v>1959</v>
      </c>
      <c r="F75" s="30">
        <v>4016</v>
      </c>
      <c r="G75" s="30">
        <v>3249</v>
      </c>
      <c r="H75" s="30">
        <v>4430</v>
      </c>
      <c r="I75" s="30">
        <v>2112</v>
      </c>
      <c r="J75" s="30">
        <v>1654</v>
      </c>
      <c r="K75" s="30">
        <v>240</v>
      </c>
      <c r="L75" s="30">
        <v>534</v>
      </c>
      <c r="M75" s="30">
        <v>9193</v>
      </c>
      <c r="N75" s="30">
        <f>SUM(B75:M75)</f>
        <v>38175</v>
      </c>
      <c r="O75" s="30"/>
      <c r="P75" s="30"/>
      <c r="Q75" s="2"/>
      <c r="R75" s="1"/>
      <c r="S75" s="1"/>
      <c r="T75" s="1"/>
      <c r="U75" s="1"/>
    </row>
    <row r="76" spans="1:21">
      <c r="A76" s="24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2"/>
      <c r="R76" s="1"/>
      <c r="S76" s="1"/>
      <c r="T76" s="1"/>
      <c r="U76" s="1"/>
    </row>
    <row r="77" spans="1:21" ht="15.75">
      <c r="A77" s="33" t="s">
        <v>1</v>
      </c>
      <c r="B77" s="34">
        <f t="shared" ref="B77:N77" si="0">SUM(B8:B75)</f>
        <v>26994.396500000003</v>
      </c>
      <c r="C77" s="34">
        <f t="shared" si="0"/>
        <v>24864.7245</v>
      </c>
      <c r="D77" s="34">
        <f t="shared" si="0"/>
        <v>40085.226500000004</v>
      </c>
      <c r="E77" s="34">
        <f t="shared" si="0"/>
        <v>55459.026000000005</v>
      </c>
      <c r="F77" s="34">
        <f t="shared" si="0"/>
        <v>118660.658</v>
      </c>
      <c r="G77" s="34">
        <f t="shared" si="0"/>
        <v>149731.62338500001</v>
      </c>
      <c r="H77" s="34">
        <f t="shared" si="0"/>
        <v>544610.98406000005</v>
      </c>
      <c r="I77" s="34">
        <f t="shared" si="0"/>
        <v>508766.55458499998</v>
      </c>
      <c r="J77" s="34">
        <f t="shared" si="0"/>
        <v>165816.83800000002</v>
      </c>
      <c r="K77" s="34">
        <f t="shared" si="0"/>
        <v>94439.518820000012</v>
      </c>
      <c r="L77" s="34">
        <f t="shared" si="0"/>
        <v>41348.601999999999</v>
      </c>
      <c r="M77" s="34">
        <f t="shared" si="0"/>
        <v>34325.665000000001</v>
      </c>
      <c r="N77" s="34">
        <f t="shared" si="0"/>
        <v>1805103.8173500001</v>
      </c>
      <c r="O77" s="32" t="s">
        <v>27</v>
      </c>
      <c r="P77" s="30"/>
      <c r="Q77" s="2"/>
      <c r="R77" s="1"/>
      <c r="S77" s="1"/>
      <c r="T77" s="1"/>
      <c r="U77" s="1"/>
    </row>
    <row r="78" spans="1:21" ht="15.75">
      <c r="A78" s="33" t="s">
        <v>2</v>
      </c>
      <c r="B78" s="34">
        <f t="shared" ref="B78:N78" si="1">AVERAGE(B8:B75)</f>
        <v>473.58590350877199</v>
      </c>
      <c r="C78" s="34">
        <f t="shared" si="1"/>
        <v>436.22323684210528</v>
      </c>
      <c r="D78" s="34">
        <f t="shared" si="1"/>
        <v>703.24958771929835</v>
      </c>
      <c r="E78" s="34">
        <f t="shared" si="1"/>
        <v>972.96536842105274</v>
      </c>
      <c r="F78" s="34">
        <f t="shared" si="1"/>
        <v>2081.7659298245612</v>
      </c>
      <c r="G78" s="34">
        <f t="shared" si="1"/>
        <v>2626.8705857017544</v>
      </c>
      <c r="H78" s="34">
        <f t="shared" si="1"/>
        <v>9554.5786677192991</v>
      </c>
      <c r="I78" s="34">
        <f t="shared" si="1"/>
        <v>8925.7290278070177</v>
      </c>
      <c r="J78" s="34">
        <f t="shared" si="1"/>
        <v>2909.0673333333339</v>
      </c>
      <c r="K78" s="34">
        <f t="shared" si="1"/>
        <v>1656.8336635087721</v>
      </c>
      <c r="L78" s="34">
        <f t="shared" si="1"/>
        <v>725.41407017543861</v>
      </c>
      <c r="M78" s="34">
        <f t="shared" si="1"/>
        <v>602.20464912280704</v>
      </c>
      <c r="N78" s="34">
        <f t="shared" si="1"/>
        <v>31668.488023684215</v>
      </c>
      <c r="O78" s="32" t="s">
        <v>28</v>
      </c>
      <c r="P78" s="30"/>
      <c r="Q78" s="2"/>
      <c r="R78" s="1"/>
      <c r="S78" s="1"/>
      <c r="T78" s="1"/>
      <c r="U78" s="1"/>
    </row>
    <row r="79" spans="1:21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5"/>
      <c r="P79" s="25"/>
      <c r="Q79" s="2"/>
      <c r="R79" s="1"/>
      <c r="S79" s="1"/>
      <c r="T79" s="1"/>
      <c r="U79" s="1"/>
    </row>
    <row r="80" spans="1:2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"/>
      <c r="R80" s="1"/>
      <c r="S80" s="1"/>
      <c r="T80" s="1"/>
      <c r="U80" s="1"/>
    </row>
    <row r="81" spans="1:21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14"/>
      <c r="R81" s="1"/>
      <c r="S81" s="1"/>
      <c r="T81" s="1"/>
      <c r="U81" s="1"/>
    </row>
    <row r="82" spans="1:21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14"/>
      <c r="R82" s="1"/>
      <c r="S82" s="1"/>
      <c r="T82" s="1"/>
      <c r="U82" s="1"/>
    </row>
    <row r="83" spans="1:21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5"/>
      <c r="R83" s="1"/>
      <c r="S83" s="1"/>
      <c r="T83" s="1"/>
      <c r="U83" s="1"/>
    </row>
    <row r="84" spans="1:21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14"/>
      <c r="R84" s="1"/>
      <c r="S84" s="1"/>
      <c r="T84" s="1"/>
      <c r="U84" s="1"/>
    </row>
    <row r="85" spans="1:21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14"/>
      <c r="R85" s="1"/>
      <c r="S85" s="1"/>
      <c r="T85" s="1"/>
      <c r="U85" s="1"/>
    </row>
    <row r="86" spans="1:21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14"/>
      <c r="R86" s="1"/>
      <c r="S86" s="1"/>
      <c r="T86" s="1"/>
      <c r="U86" s="1"/>
    </row>
    <row r="87" spans="1:21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14"/>
      <c r="R87" s="1"/>
      <c r="S87" s="1"/>
      <c r="T87" s="1"/>
      <c r="U87" s="1"/>
    </row>
    <row r="88" spans="1:21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14"/>
      <c r="R88" s="1"/>
      <c r="S88" s="1"/>
      <c r="T88" s="1"/>
      <c r="U88" s="1"/>
    </row>
    <row r="89" spans="1:21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14"/>
      <c r="R89" s="1"/>
      <c r="S89" s="1"/>
      <c r="T89" s="1"/>
      <c r="U89" s="1"/>
    </row>
    <row r="90" spans="1:21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14"/>
      <c r="R90" s="1"/>
      <c r="S90" s="1"/>
      <c r="T90" s="1"/>
      <c r="U90" s="1"/>
    </row>
    <row r="91" spans="1:21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14"/>
      <c r="R91" s="1"/>
      <c r="S91" s="1"/>
      <c r="T91" s="1"/>
      <c r="U91" s="1"/>
    </row>
    <row r="92" spans="1:21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14"/>
      <c r="R92" s="1"/>
      <c r="S92" s="1"/>
      <c r="T92" s="1"/>
      <c r="U92" s="1"/>
    </row>
    <row r="93" spans="1:21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14"/>
      <c r="R93" s="1"/>
      <c r="S93" s="1"/>
      <c r="T93" s="1"/>
      <c r="U93" s="1"/>
    </row>
    <row r="94" spans="1:21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14"/>
      <c r="R94" s="1"/>
      <c r="S94" s="1"/>
      <c r="T94" s="1"/>
      <c r="U94" s="1"/>
    </row>
    <row r="95" spans="1:21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14"/>
      <c r="R95" s="1"/>
      <c r="S95" s="1"/>
      <c r="T95" s="1"/>
      <c r="U95" s="1"/>
    </row>
    <row r="96" spans="1:21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14"/>
      <c r="R96" s="1"/>
      <c r="S96" s="1"/>
      <c r="T96" s="1"/>
      <c r="U96" s="1"/>
    </row>
    <row r="97" spans="1:21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14"/>
      <c r="R97" s="1"/>
      <c r="S97" s="1"/>
      <c r="T97" s="1"/>
      <c r="U97" s="1"/>
    </row>
    <row r="98" spans="1:21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14"/>
      <c r="R98" s="1"/>
      <c r="S98" s="1"/>
      <c r="T98" s="1"/>
      <c r="U98" s="1"/>
    </row>
    <row r="99" spans="1:21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14"/>
      <c r="R99" s="1"/>
      <c r="S99" s="1"/>
      <c r="T99" s="1"/>
      <c r="U99" s="1"/>
    </row>
    <row r="100" spans="1:21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14"/>
      <c r="R100" s="1"/>
      <c r="S100" s="1"/>
      <c r="T100" s="1"/>
      <c r="U100" s="1"/>
    </row>
    <row r="101" spans="1:21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14"/>
      <c r="R101" s="1"/>
      <c r="S101" s="1"/>
      <c r="T101" s="1"/>
      <c r="U101" s="1"/>
    </row>
    <row r="102" spans="1:21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14"/>
      <c r="R102" s="1"/>
      <c r="S102" s="1"/>
      <c r="T102" s="1"/>
      <c r="U102" s="1"/>
    </row>
    <row r="103" spans="1:21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14"/>
      <c r="R103" s="1"/>
      <c r="S103" s="1"/>
      <c r="T103" s="1"/>
      <c r="U103" s="1"/>
    </row>
    <row r="104" spans="1:21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14"/>
      <c r="R104" s="1"/>
      <c r="S104" s="1"/>
      <c r="T104" s="1"/>
      <c r="U104" s="1"/>
    </row>
    <row r="105" spans="1:21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14"/>
      <c r="R105" s="1"/>
      <c r="S105" s="1"/>
      <c r="T105" s="1"/>
      <c r="U105" s="1"/>
    </row>
    <row r="106" spans="1:21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14"/>
      <c r="R106" s="1"/>
      <c r="S106" s="1"/>
      <c r="T106" s="1"/>
      <c r="U106" s="1"/>
    </row>
    <row r="107" spans="1:21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14"/>
      <c r="R107" s="1"/>
      <c r="S107" s="1"/>
      <c r="T107" s="1"/>
      <c r="U107" s="1"/>
    </row>
    <row r="108" spans="1:21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14"/>
      <c r="R108" s="1"/>
      <c r="S108" s="1"/>
      <c r="T108" s="1"/>
      <c r="U108" s="1"/>
    </row>
    <row r="109" spans="1:21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14"/>
      <c r="R109" s="1"/>
      <c r="S109" s="1"/>
      <c r="T109" s="1"/>
      <c r="U109" s="1"/>
    </row>
    <row r="110" spans="1:21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14"/>
      <c r="R110" s="1"/>
      <c r="S110" s="1"/>
      <c r="T110" s="1"/>
      <c r="U110" s="1"/>
    </row>
    <row r="111" spans="1:21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14"/>
      <c r="R111" s="1"/>
      <c r="S111" s="1"/>
      <c r="T111" s="1"/>
      <c r="U111" s="1"/>
    </row>
    <row r="112" spans="1:21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14"/>
      <c r="R112" s="1"/>
      <c r="S112" s="1"/>
      <c r="T112" s="1"/>
      <c r="U112" s="1"/>
    </row>
    <row r="113" spans="1:21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14"/>
      <c r="R113" s="1"/>
      <c r="S113" s="1"/>
      <c r="T113" s="1"/>
      <c r="U113" s="1"/>
    </row>
    <row r="114" spans="1:21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14"/>
      <c r="R114" s="2"/>
      <c r="S114" s="1"/>
      <c r="T114" s="1"/>
      <c r="U114" s="1"/>
    </row>
    <row r="115" spans="1:21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14"/>
      <c r="R115" s="1"/>
      <c r="S115" s="1"/>
      <c r="T115" s="1"/>
      <c r="U115" s="1"/>
    </row>
    <row r="116" spans="1:21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14"/>
      <c r="R116" s="1"/>
      <c r="S116" s="1"/>
      <c r="T116" s="1"/>
      <c r="U116" s="1"/>
    </row>
    <row r="117" spans="1:21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14"/>
      <c r="R117" s="1"/>
      <c r="S117" s="1"/>
      <c r="T117" s="1"/>
      <c r="U117" s="1"/>
    </row>
    <row r="118" spans="1:21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14"/>
      <c r="R118" s="1"/>
      <c r="S118" s="1"/>
      <c r="T118" s="1"/>
      <c r="U118" s="1"/>
    </row>
    <row r="119" spans="1:21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14"/>
      <c r="R119" s="1"/>
      <c r="S119" s="1"/>
      <c r="T119" s="1"/>
      <c r="U119" s="1"/>
    </row>
    <row r="120" spans="1:21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14"/>
      <c r="R120" s="1"/>
      <c r="S120" s="1"/>
      <c r="T120" s="1"/>
      <c r="U120" s="1"/>
    </row>
    <row r="121" spans="1:21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14"/>
      <c r="R121" s="1"/>
      <c r="S121" s="1"/>
      <c r="T121" s="1"/>
      <c r="U121" s="1"/>
    </row>
    <row r="122" spans="1:21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14"/>
      <c r="R122" s="1"/>
      <c r="S122" s="1"/>
      <c r="T122" s="1"/>
      <c r="U122" s="1"/>
    </row>
    <row r="123" spans="1:21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14"/>
      <c r="R123" s="1"/>
      <c r="S123" s="1"/>
      <c r="T123" s="1"/>
      <c r="U123" s="1"/>
    </row>
    <row r="124" spans="1:21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14"/>
      <c r="R124" s="1"/>
      <c r="S124" s="1"/>
      <c r="T124" s="1"/>
      <c r="U124" s="1"/>
    </row>
    <row r="125" spans="1:21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14"/>
      <c r="R125" s="1"/>
      <c r="S125" s="1"/>
      <c r="T125" s="1"/>
      <c r="U125" s="1"/>
    </row>
    <row r="126" spans="1:21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14"/>
      <c r="R126" s="1"/>
      <c r="S126" s="1"/>
      <c r="T126" s="1"/>
      <c r="U126" s="1"/>
    </row>
    <row r="127" spans="1:21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14"/>
      <c r="R127" s="1"/>
      <c r="S127" s="1"/>
      <c r="T127" s="1"/>
      <c r="U127" s="1"/>
    </row>
    <row r="128" spans="1:21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14"/>
      <c r="R128" s="1"/>
      <c r="S128" s="1"/>
      <c r="T128" s="1"/>
      <c r="U128" s="1"/>
    </row>
    <row r="129" spans="1:21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14"/>
      <c r="R129" s="1"/>
      <c r="S129" s="1"/>
      <c r="T129" s="1"/>
      <c r="U129" s="1"/>
    </row>
    <row r="130" spans="1:21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14"/>
      <c r="R130" s="1"/>
      <c r="S130" s="1"/>
      <c r="T130" s="1"/>
      <c r="U130" s="1"/>
    </row>
    <row r="131" spans="1:21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14"/>
      <c r="R131" s="1"/>
      <c r="S131" s="1"/>
      <c r="T131" s="1"/>
      <c r="U131" s="1"/>
    </row>
    <row r="132" spans="1:21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14"/>
      <c r="R132" s="1"/>
      <c r="S132" s="1"/>
      <c r="T132" s="1"/>
      <c r="U132" s="1"/>
    </row>
    <row r="133" spans="1:21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14"/>
      <c r="R133" s="1"/>
      <c r="S133" s="1"/>
      <c r="T133" s="1"/>
      <c r="U133" s="1"/>
    </row>
    <row r="134" spans="1:21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14"/>
      <c r="R134" s="1"/>
      <c r="S134" s="1"/>
      <c r="T134" s="1"/>
      <c r="U134" s="1"/>
    </row>
    <row r="135" spans="1:21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14"/>
      <c r="R135" s="1"/>
      <c r="S135" s="1"/>
      <c r="T135" s="1"/>
      <c r="U135" s="1"/>
    </row>
    <row r="136" spans="1:21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14"/>
      <c r="R136" s="1"/>
      <c r="S136" s="1"/>
      <c r="T136" s="1"/>
      <c r="U136" s="1"/>
    </row>
    <row r="137" spans="1:21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"/>
      <c r="R137" s="1"/>
      <c r="S137" s="1"/>
      <c r="T137" s="1"/>
      <c r="U137" s="1"/>
    </row>
    <row r="138" spans="1:21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"/>
      <c r="R138" s="1"/>
      <c r="S138" s="1"/>
      <c r="T138" s="1"/>
      <c r="U138" s="1"/>
    </row>
    <row r="139" spans="1:21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"/>
      <c r="R139" s="1"/>
      <c r="S139" s="1"/>
      <c r="T139" s="1"/>
      <c r="U139" s="1"/>
    </row>
    <row r="140" spans="1:21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"/>
      <c r="R140" s="1"/>
      <c r="S140" s="1"/>
      <c r="T140" s="1"/>
      <c r="U140" s="1"/>
    </row>
    <row r="141" spans="1:21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"/>
      <c r="R141" s="1"/>
      <c r="S141" s="1"/>
      <c r="T141" s="1"/>
      <c r="U141" s="1"/>
    </row>
    <row r="142" spans="1:21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"/>
      <c r="R142" s="1"/>
      <c r="S142" s="1"/>
      <c r="T142" s="1"/>
      <c r="U142" s="1"/>
    </row>
    <row r="143" spans="1:21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"/>
      <c r="R143" s="1"/>
      <c r="S143" s="1"/>
      <c r="T143" s="1"/>
      <c r="U143" s="1"/>
    </row>
    <row r="144" spans="1:21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"/>
      <c r="R144" s="1"/>
      <c r="S144" s="1"/>
      <c r="T144" s="1"/>
      <c r="U144" s="1"/>
    </row>
    <row r="145" spans="1:21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"/>
      <c r="R145" s="1"/>
      <c r="S145" s="1"/>
      <c r="T145" s="1"/>
      <c r="U145" s="1"/>
    </row>
    <row r="146" spans="1:21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"/>
      <c r="R146" s="1"/>
      <c r="S146" s="1"/>
      <c r="T146" s="1"/>
      <c r="U146" s="1"/>
    </row>
    <row r="147" spans="1:21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"/>
      <c r="R147" s="1"/>
      <c r="S147" s="1"/>
      <c r="T147" s="1"/>
      <c r="U147" s="1"/>
    </row>
    <row r="148" spans="1:21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14"/>
      <c r="R148" s="1"/>
      <c r="S148" s="1"/>
      <c r="T148" s="1"/>
      <c r="U148" s="1"/>
    </row>
    <row r="149" spans="1:21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14"/>
      <c r="R149" s="1"/>
      <c r="S149" s="1"/>
      <c r="T149" s="1"/>
      <c r="U149" s="1"/>
    </row>
    <row r="150" spans="1:21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5"/>
      <c r="R150" s="1"/>
      <c r="S150" s="1"/>
      <c r="T150" s="1"/>
      <c r="U150" s="1"/>
    </row>
    <row r="151" spans="1:21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14"/>
      <c r="R151" s="1"/>
      <c r="S151" s="1"/>
      <c r="T151" s="1"/>
      <c r="U151" s="1"/>
    </row>
    <row r="152" spans="1:21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14"/>
      <c r="R152" s="1"/>
      <c r="S152" s="1"/>
      <c r="T152" s="1"/>
      <c r="U152" s="1"/>
    </row>
    <row r="153" spans="1:21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14"/>
      <c r="R153" s="1"/>
      <c r="S153" s="1"/>
      <c r="T153" s="1"/>
      <c r="U153" s="1"/>
    </row>
    <row r="154" spans="1:21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14"/>
      <c r="R154" s="1"/>
      <c r="S154" s="1"/>
      <c r="T154" s="1"/>
      <c r="U154" s="1"/>
    </row>
    <row r="155" spans="1:21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14"/>
      <c r="R155" s="1"/>
      <c r="S155" s="1"/>
      <c r="T155" s="1"/>
      <c r="U155" s="1"/>
    </row>
    <row r="156" spans="1:21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14"/>
      <c r="R156" s="1"/>
      <c r="S156" s="1"/>
      <c r="T156" s="1"/>
      <c r="U156" s="1"/>
    </row>
    <row r="157" spans="1:21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14"/>
      <c r="R157" s="1"/>
      <c r="S157" s="1"/>
      <c r="T157" s="1"/>
      <c r="U157" s="1"/>
    </row>
    <row r="158" spans="1:21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14"/>
      <c r="R158" s="1"/>
      <c r="S158" s="1"/>
      <c r="T158" s="1"/>
      <c r="U158" s="1"/>
    </row>
    <row r="159" spans="1:21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14"/>
      <c r="R159" s="1"/>
      <c r="S159" s="1"/>
      <c r="T159" s="1"/>
      <c r="U159" s="1"/>
    </row>
    <row r="160" spans="1:21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14"/>
      <c r="R160" s="1"/>
      <c r="S160" s="1"/>
      <c r="T160" s="1"/>
      <c r="U160" s="1"/>
    </row>
    <row r="161" spans="1:21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14"/>
      <c r="R161" s="1"/>
      <c r="S161" s="1"/>
      <c r="T161" s="1"/>
      <c r="U161" s="1"/>
    </row>
    <row r="162" spans="1:21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14"/>
      <c r="R162" s="1"/>
      <c r="S162" s="1"/>
      <c r="T162" s="1"/>
      <c r="U162" s="1"/>
    </row>
    <row r="163" spans="1:21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14"/>
      <c r="R163" s="1"/>
      <c r="S163" s="1"/>
      <c r="T163" s="1"/>
      <c r="U163" s="1"/>
    </row>
    <row r="164" spans="1:21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14"/>
      <c r="R164" s="1"/>
      <c r="S164" s="1"/>
      <c r="T164" s="1"/>
      <c r="U164" s="1"/>
    </row>
    <row r="165" spans="1:21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14"/>
    </row>
    <row r="166" spans="1:21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14"/>
    </row>
    <row r="167" spans="1:21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14"/>
    </row>
    <row r="168" spans="1:21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14"/>
    </row>
    <row r="169" spans="1:21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14"/>
    </row>
    <row r="170" spans="1:21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14"/>
    </row>
    <row r="171" spans="1:21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14"/>
    </row>
    <row r="172" spans="1:21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14"/>
    </row>
    <row r="173" spans="1:21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14"/>
    </row>
    <row r="174" spans="1:21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14"/>
    </row>
    <row r="175" spans="1:21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14"/>
    </row>
    <row r="176" spans="1:21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14"/>
    </row>
    <row r="177" spans="1:17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14"/>
    </row>
    <row r="178" spans="1:17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14"/>
    </row>
    <row r="179" spans="1:17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14"/>
    </row>
    <row r="180" spans="1:17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14"/>
    </row>
    <row r="181" spans="1:17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14"/>
    </row>
    <row r="182" spans="1:17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14"/>
    </row>
    <row r="183" spans="1:17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14"/>
    </row>
    <row r="184" spans="1:17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14"/>
    </row>
    <row r="185" spans="1:17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14"/>
    </row>
    <row r="186" spans="1:17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14"/>
    </row>
    <row r="187" spans="1:17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14"/>
    </row>
    <row r="188" spans="1:17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14"/>
    </row>
    <row r="189" spans="1:17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14"/>
    </row>
    <row r="190" spans="1:17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14"/>
    </row>
    <row r="191" spans="1:17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14"/>
    </row>
    <row r="192" spans="1:17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14"/>
    </row>
    <row r="193" spans="1:17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14"/>
    </row>
    <row r="194" spans="1:17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14"/>
    </row>
    <row r="195" spans="1:17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14"/>
    </row>
    <row r="196" spans="1:17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14"/>
    </row>
    <row r="197" spans="1:17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14"/>
    </row>
    <row r="198" spans="1:17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14"/>
    </row>
    <row r="199" spans="1:17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14"/>
    </row>
    <row r="200" spans="1:17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14"/>
    </row>
    <row r="201" spans="1:17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14"/>
    </row>
    <row r="202" spans="1:17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14"/>
    </row>
    <row r="203" spans="1:17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14"/>
    </row>
    <row r="204" spans="1:17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14"/>
    </row>
    <row r="205" spans="1:17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14"/>
    </row>
    <row r="206" spans="1:17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14"/>
    </row>
    <row r="207" spans="1:17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14"/>
    </row>
    <row r="208" spans="1:17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14"/>
    </row>
    <row r="209" spans="1:17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14"/>
    </row>
    <row r="210" spans="1:17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14"/>
    </row>
    <row r="211" spans="1:17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14"/>
    </row>
    <row r="212" spans="1:17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14"/>
    </row>
    <row r="213" spans="1:17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14"/>
    </row>
    <row r="214" spans="1:17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14"/>
    </row>
    <row r="215" spans="1:17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14"/>
    </row>
    <row r="216" spans="1:17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14"/>
    </row>
    <row r="217" spans="1:17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14"/>
    </row>
    <row r="218" spans="1:17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14"/>
    </row>
    <row r="219" spans="1:17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14"/>
    </row>
    <row r="220" spans="1:17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14"/>
    </row>
    <row r="221" spans="1:17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14"/>
    </row>
    <row r="222" spans="1:17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14"/>
    </row>
    <row r="223" spans="1:17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14"/>
    </row>
    <row r="224" spans="1:17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14"/>
    </row>
    <row r="225" spans="1:17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14"/>
    </row>
    <row r="226" spans="1:17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14"/>
    </row>
    <row r="227" spans="1:17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14"/>
    </row>
    <row r="228" spans="1:17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14"/>
    </row>
    <row r="229" spans="1:17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14"/>
    </row>
    <row r="230" spans="1:17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14"/>
    </row>
    <row r="231" spans="1:17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</row>
    <row r="232" spans="1:17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</row>
    <row r="233" spans="1:17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</row>
    <row r="234" spans="1:17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</row>
    <row r="235" spans="1:17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</row>
    <row r="236" spans="1:17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</row>
    <row r="237" spans="1:17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</row>
    <row r="238" spans="1:17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</row>
    <row r="239" spans="1:17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</row>
    <row r="240" spans="1:17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</row>
    <row r="241" spans="1:16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</row>
    <row r="242" spans="1:16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</row>
    <row r="243" spans="1:16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</row>
    <row r="244" spans="1:16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</row>
    <row r="245" spans="1:16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</row>
    <row r="246" spans="1:16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</row>
    <row r="247" spans="1:16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</row>
    <row r="248" spans="1:16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</row>
    <row r="249" spans="1:16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</row>
    <row r="250" spans="1:16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</row>
    <row r="251" spans="1:16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</row>
    <row r="252" spans="1:16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</row>
    <row r="253" spans="1:16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</row>
    <row r="254" spans="1:16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</row>
    <row r="255" spans="1:16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</row>
    <row r="256" spans="1:16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</row>
    <row r="257" spans="1:16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</row>
    <row r="258" spans="1:16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</row>
    <row r="259" spans="1:16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</row>
    <row r="260" spans="1:16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</row>
    <row r="261" spans="1:16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</row>
    <row r="262" spans="1:16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</row>
    <row r="263" spans="1:16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</row>
    <row r="264" spans="1:16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</row>
    <row r="265" spans="1:16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</row>
    <row r="266" spans="1:16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</row>
    <row r="267" spans="1:16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</row>
    <row r="268" spans="1:16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</row>
    <row r="269" spans="1:16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</row>
    <row r="270" spans="1:16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</row>
    <row r="271" spans="1:16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</row>
    <row r="272" spans="1:16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</row>
    <row r="273" spans="1:16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</row>
    <row r="274" spans="1:16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</row>
    <row r="275" spans="1:16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</row>
    <row r="276" spans="1:16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</row>
    <row r="277" spans="1:16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</row>
    <row r="278" spans="1:16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</row>
    <row r="279" spans="1:16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</row>
    <row r="280" spans="1:16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</row>
    <row r="281" spans="1:16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</row>
    <row r="282" spans="1:16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</row>
    <row r="283" spans="1:16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</row>
    <row r="284" spans="1:16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</row>
    <row r="285" spans="1:16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</row>
    <row r="286" spans="1:16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</row>
    <row r="287" spans="1:16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</row>
    <row r="288" spans="1:16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</row>
    <row r="289" spans="1:16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</row>
    <row r="290" spans="1:16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</row>
    <row r="291" spans="1:16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</row>
    <row r="292" spans="1:16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</row>
    <row r="293" spans="1:16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</row>
    <row r="294" spans="1:16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</row>
    <row r="295" spans="1:16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</row>
    <row r="296" spans="1:16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</row>
  </sheetData>
  <phoneticPr fontId="3" type="noConversion"/>
  <pageMargins left="0.75" right="0.25" top="0.5" bottom="0.25" header="0.5" footer="0.5"/>
  <pageSetup scale="60" fitToHeight="0" orientation="portrait" r:id="rId1"/>
  <headerFooter alignWithMargins="0"/>
  <rowBreaks count="2" manualBreakCount="2">
    <brk id="84" max="16383" man="1"/>
    <brk id="15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Q318"/>
  <sheetViews>
    <sheetView tabSelected="1" zoomScaleNormal="100" workbookViewId="0">
      <selection activeCell="M74" sqref="M74"/>
    </sheetView>
  </sheetViews>
  <sheetFormatPr defaultRowHeight="15"/>
  <cols>
    <col min="1" max="3" width="6.6640625" customWidth="1"/>
    <col min="4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7">
      <c r="L1" s="5" t="s">
        <v>46</v>
      </c>
    </row>
    <row r="2" spans="1:17">
      <c r="A2" s="5"/>
      <c r="B2" s="5"/>
      <c r="C2" s="5"/>
      <c r="D2" s="5"/>
      <c r="E2" s="5"/>
      <c r="F2" s="14" t="s">
        <v>38</v>
      </c>
      <c r="G2" s="5"/>
      <c r="H2" s="5"/>
      <c r="I2" s="5"/>
      <c r="J2" s="5"/>
      <c r="L2" s="44" t="s">
        <v>54</v>
      </c>
      <c r="M2" s="46" t="s">
        <v>45</v>
      </c>
      <c r="N2" s="5"/>
      <c r="O2" s="5"/>
      <c r="P2" s="14"/>
      <c r="Q2" s="14"/>
    </row>
    <row r="3" spans="1:17">
      <c r="A3" s="5"/>
      <c r="B3" s="14"/>
      <c r="C3" s="14"/>
      <c r="D3" s="14"/>
      <c r="E3" s="14"/>
      <c r="F3" s="14"/>
      <c r="G3" s="14" t="s">
        <v>39</v>
      </c>
      <c r="H3" s="14"/>
      <c r="I3" s="14"/>
      <c r="J3" s="14"/>
      <c r="K3" s="14"/>
      <c r="L3" s="14"/>
      <c r="M3" s="14"/>
      <c r="N3" s="14"/>
      <c r="O3" s="5"/>
      <c r="P3" s="14"/>
      <c r="Q3" s="14"/>
    </row>
    <row r="4" spans="1:17">
      <c r="A4" s="5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5"/>
      <c r="P4" s="14"/>
      <c r="Q4" s="14"/>
    </row>
    <row r="5" spans="1:17">
      <c r="A5" s="16" t="s">
        <v>0</v>
      </c>
      <c r="B5" s="15" t="s">
        <v>3</v>
      </c>
      <c r="C5" s="15" t="s">
        <v>4</v>
      </c>
      <c r="D5" s="15" t="s">
        <v>5</v>
      </c>
      <c r="E5" s="15" t="s">
        <v>6</v>
      </c>
      <c r="F5" s="15" t="s">
        <v>7</v>
      </c>
      <c r="G5" s="15" t="s">
        <v>8</v>
      </c>
      <c r="H5" s="15" t="s">
        <v>9</v>
      </c>
      <c r="I5" s="15" t="s">
        <v>10</v>
      </c>
      <c r="J5" s="15" t="s">
        <v>11</v>
      </c>
      <c r="K5" s="15" t="s">
        <v>12</v>
      </c>
      <c r="L5" s="15" t="s">
        <v>13</v>
      </c>
      <c r="M5" s="15" t="s">
        <v>14</v>
      </c>
      <c r="N5" s="51" t="s">
        <v>15</v>
      </c>
      <c r="O5" s="50"/>
      <c r="P5" s="14"/>
      <c r="Q5" s="14"/>
    </row>
    <row r="6" spans="1:17">
      <c r="A6" s="10">
        <v>1957</v>
      </c>
      <c r="B6" s="3">
        <v>0</v>
      </c>
      <c r="C6" s="3">
        <v>0</v>
      </c>
      <c r="D6" s="3">
        <v>220</v>
      </c>
      <c r="E6" s="3">
        <v>1400</v>
      </c>
      <c r="F6" s="3">
        <v>8800</v>
      </c>
      <c r="G6" s="3">
        <v>31200</v>
      </c>
      <c r="H6" s="3">
        <v>-214</v>
      </c>
      <c r="I6" s="3">
        <v>801</v>
      </c>
      <c r="J6" s="3">
        <v>428</v>
      </c>
      <c r="K6" s="3">
        <v>-27925</v>
      </c>
      <c r="L6" s="3">
        <v>-163</v>
      </c>
      <c r="M6" s="3">
        <v>0</v>
      </c>
      <c r="N6" s="3">
        <f>SUM(B6:M6)</f>
        <v>14547</v>
      </c>
      <c r="O6" s="5"/>
      <c r="P6" s="14"/>
      <c r="Q6" s="14"/>
    </row>
    <row r="7" spans="1:17">
      <c r="A7" s="5">
        <v>1958</v>
      </c>
      <c r="B7" s="2">
        <v>0</v>
      </c>
      <c r="C7" s="2">
        <v>100</v>
      </c>
      <c r="D7" s="2">
        <v>200</v>
      </c>
      <c r="E7" s="2">
        <v>600</v>
      </c>
      <c r="F7" s="2">
        <v>-13301</v>
      </c>
      <c r="G7" s="2">
        <v>-1173</v>
      </c>
      <c r="H7" s="2">
        <v>4268</v>
      </c>
      <c r="I7" s="2">
        <v>1362</v>
      </c>
      <c r="J7" s="2">
        <v>1510</v>
      </c>
      <c r="K7" s="2">
        <v>-488</v>
      </c>
      <c r="L7" s="2">
        <v>0</v>
      </c>
      <c r="M7" s="2">
        <v>0</v>
      </c>
      <c r="N7" s="2">
        <f>SUM(B7:M7)</f>
        <v>-6922</v>
      </c>
      <c r="O7" s="5"/>
      <c r="P7" s="14"/>
      <c r="Q7" s="14"/>
    </row>
    <row r="8" spans="1:17">
      <c r="A8" s="5">
        <v>1959</v>
      </c>
      <c r="B8" s="2">
        <v>0</v>
      </c>
      <c r="C8" s="2">
        <v>900</v>
      </c>
      <c r="D8" s="2">
        <v>300</v>
      </c>
      <c r="E8" s="2">
        <v>100</v>
      </c>
      <c r="F8" s="2">
        <v>6200</v>
      </c>
      <c r="G8" s="2">
        <v>514</v>
      </c>
      <c r="H8" s="2">
        <v>-1387</v>
      </c>
      <c r="I8" s="2">
        <v>-2083</v>
      </c>
      <c r="J8" s="2">
        <v>-1648</v>
      </c>
      <c r="K8" s="2">
        <v>3500</v>
      </c>
      <c r="L8" s="2">
        <v>0</v>
      </c>
      <c r="M8" s="2">
        <v>0</v>
      </c>
      <c r="N8" s="2">
        <f>SUM(B8:M8)</f>
        <v>6396</v>
      </c>
      <c r="O8" s="5"/>
      <c r="P8" s="14"/>
      <c r="Q8" s="14"/>
    </row>
    <row r="9" spans="1:17">
      <c r="A9" s="5">
        <v>1960</v>
      </c>
      <c r="B9" s="2">
        <v>100</v>
      </c>
      <c r="C9" s="2">
        <v>300</v>
      </c>
      <c r="D9" s="2">
        <v>7600</v>
      </c>
      <c r="E9" s="2">
        <v>4200</v>
      </c>
      <c r="F9" s="2">
        <v>3200</v>
      </c>
      <c r="G9" s="2">
        <v>10500</v>
      </c>
      <c r="H9" s="2">
        <v>-2684</v>
      </c>
      <c r="I9" s="2">
        <v>-4537</v>
      </c>
      <c r="J9" s="2">
        <v>-2508</v>
      </c>
      <c r="K9" s="2">
        <v>-69</v>
      </c>
      <c r="L9" s="2">
        <v>100</v>
      </c>
      <c r="M9" s="2">
        <v>200</v>
      </c>
      <c r="N9" s="2">
        <f>SUM(B9:M9)</f>
        <v>16402</v>
      </c>
      <c r="O9" s="5"/>
      <c r="P9" s="14"/>
      <c r="Q9" s="14"/>
    </row>
    <row r="10" spans="1:17">
      <c r="A10" s="5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5"/>
      <c r="P10" s="14"/>
      <c r="Q10" s="14"/>
    </row>
    <row r="11" spans="1:17">
      <c r="A11" s="5">
        <v>1961</v>
      </c>
      <c r="B11" s="2">
        <v>92</v>
      </c>
      <c r="C11" s="2">
        <v>494</v>
      </c>
      <c r="D11" s="2">
        <v>1174</v>
      </c>
      <c r="E11" s="2">
        <v>675</v>
      </c>
      <c r="F11" s="2">
        <v>4754</v>
      </c>
      <c r="G11" s="2">
        <v>20866</v>
      </c>
      <c r="H11" s="2">
        <v>-8446</v>
      </c>
      <c r="I11" s="2">
        <v>-6050</v>
      </c>
      <c r="J11" s="2">
        <v>7657</v>
      </c>
      <c r="K11" s="2">
        <v>2663</v>
      </c>
      <c r="L11" s="2">
        <v>1844</v>
      </c>
      <c r="M11" s="2">
        <v>1410</v>
      </c>
      <c r="N11" s="2">
        <f>SUM(B11:M11)</f>
        <v>27133</v>
      </c>
      <c r="O11" s="5"/>
      <c r="P11" s="14"/>
      <c r="Q11" s="14"/>
    </row>
    <row r="12" spans="1:17">
      <c r="A12" s="5">
        <v>1962</v>
      </c>
      <c r="B12" s="2">
        <v>7326</v>
      </c>
      <c r="C12" s="2">
        <v>2502</v>
      </c>
      <c r="D12" s="2">
        <v>3382</v>
      </c>
      <c r="E12" s="2">
        <v>2172</v>
      </c>
      <c r="F12" s="2">
        <v>4032</v>
      </c>
      <c r="G12" s="2">
        <v>16775</v>
      </c>
      <c r="H12" s="2">
        <v>6941</v>
      </c>
      <c r="I12" s="2">
        <v>2616</v>
      </c>
      <c r="J12" s="2">
        <v>2680</v>
      </c>
      <c r="K12" s="2">
        <v>5150</v>
      </c>
      <c r="L12" s="2">
        <v>1810</v>
      </c>
      <c r="M12" s="2">
        <v>1364</v>
      </c>
      <c r="N12" s="2">
        <f>SUM(B12:M12)</f>
        <v>56750</v>
      </c>
      <c r="O12" s="5"/>
      <c r="P12" s="14"/>
      <c r="Q12" s="14"/>
    </row>
    <row r="13" spans="1:17">
      <c r="A13" s="5">
        <v>1963</v>
      </c>
      <c r="B13" s="2">
        <v>1016</v>
      </c>
      <c r="C13" s="2">
        <v>1774</v>
      </c>
      <c r="D13" s="2">
        <v>3210</v>
      </c>
      <c r="E13" s="2">
        <v>3142</v>
      </c>
      <c r="F13" s="2">
        <v>-1572</v>
      </c>
      <c r="G13" s="2">
        <v>-4658</v>
      </c>
      <c r="H13" s="2">
        <v>-15154</v>
      </c>
      <c r="I13" s="2">
        <v>-16627</v>
      </c>
      <c r="J13" s="2">
        <v>13864</v>
      </c>
      <c r="K13" s="2">
        <v>988</v>
      </c>
      <c r="L13" s="2">
        <v>494</v>
      </c>
      <c r="M13" s="2">
        <v>272</v>
      </c>
      <c r="N13" s="2">
        <f>SUM(B13:M13)</f>
        <v>-13251</v>
      </c>
      <c r="O13" s="5"/>
      <c r="P13" s="14"/>
      <c r="Q13" s="14"/>
    </row>
    <row r="14" spans="1:17">
      <c r="A14" s="5">
        <v>1964</v>
      </c>
      <c r="B14" s="2">
        <v>420</v>
      </c>
      <c r="C14" s="2">
        <v>764</v>
      </c>
      <c r="D14" s="2">
        <v>1714</v>
      </c>
      <c r="E14" s="2">
        <v>1760</v>
      </c>
      <c r="F14" s="2">
        <v>2621</v>
      </c>
      <c r="G14" s="2">
        <v>-1395</v>
      </c>
      <c r="H14" s="2">
        <v>-22608</v>
      </c>
      <c r="I14" s="2">
        <v>-21472</v>
      </c>
      <c r="J14" s="2">
        <v>-6214</v>
      </c>
      <c r="K14" s="2">
        <v>18</v>
      </c>
      <c r="L14" s="2">
        <v>120</v>
      </c>
      <c r="M14" s="2">
        <v>72</v>
      </c>
      <c r="N14" s="2">
        <f>SUM(B14:M14)</f>
        <v>-44200</v>
      </c>
      <c r="O14" s="5"/>
      <c r="P14" s="14"/>
      <c r="Q14" s="14"/>
    </row>
    <row r="15" spans="1:17">
      <c r="A15" s="5">
        <v>1965</v>
      </c>
      <c r="B15" s="2">
        <v>392</v>
      </c>
      <c r="C15" s="2">
        <v>6250</v>
      </c>
      <c r="D15" s="2">
        <v>3478</v>
      </c>
      <c r="E15" s="2">
        <v>3700</v>
      </c>
      <c r="F15" s="2">
        <v>2180</v>
      </c>
      <c r="G15" s="2">
        <v>8523</v>
      </c>
      <c r="H15" s="2">
        <v>3843</v>
      </c>
      <c r="I15" s="2">
        <v>-16499</v>
      </c>
      <c r="J15" s="2">
        <v>6837</v>
      </c>
      <c r="K15" s="2">
        <v>4300</v>
      </c>
      <c r="L15" s="2">
        <v>480</v>
      </c>
      <c r="M15" s="2">
        <v>820</v>
      </c>
      <c r="N15" s="2">
        <f>SUM(B15:M15)</f>
        <v>24304</v>
      </c>
      <c r="O15" s="5"/>
      <c r="P15" s="14"/>
      <c r="Q15" s="14"/>
    </row>
    <row r="16" spans="1:17">
      <c r="A16" s="5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5"/>
      <c r="P16" s="14"/>
      <c r="Q16" s="14"/>
    </row>
    <row r="17" spans="1:17">
      <c r="A17" s="5">
        <v>1966</v>
      </c>
      <c r="B17" s="2">
        <v>340</v>
      </c>
      <c r="C17" s="2">
        <v>1320</v>
      </c>
      <c r="D17" s="2">
        <v>860</v>
      </c>
      <c r="E17" s="2">
        <v>770</v>
      </c>
      <c r="F17" s="2">
        <v>103</v>
      </c>
      <c r="G17" s="2">
        <v>2180</v>
      </c>
      <c r="H17" s="2">
        <v>2821</v>
      </c>
      <c r="I17" s="2">
        <v>1437</v>
      </c>
      <c r="J17" s="2">
        <v>304</v>
      </c>
      <c r="K17" s="2">
        <v>175</v>
      </c>
      <c r="L17" s="2">
        <v>1843</v>
      </c>
      <c r="M17" s="2">
        <v>50</v>
      </c>
      <c r="N17" s="2">
        <f>SUM(B17:M17)</f>
        <v>12203</v>
      </c>
      <c r="O17" s="5"/>
      <c r="P17" s="14"/>
      <c r="Q17" s="14"/>
    </row>
    <row r="18" spans="1:17">
      <c r="A18" s="5">
        <v>1967</v>
      </c>
      <c r="B18" s="2">
        <v>0</v>
      </c>
      <c r="C18" s="2">
        <v>112</v>
      </c>
      <c r="D18" s="2">
        <v>230</v>
      </c>
      <c r="E18" s="2">
        <v>850</v>
      </c>
      <c r="F18" s="2">
        <v>780</v>
      </c>
      <c r="G18" s="2">
        <v>16684</v>
      </c>
      <c r="H18" s="2">
        <v>3610</v>
      </c>
      <c r="I18" s="2">
        <v>763</v>
      </c>
      <c r="J18" s="2">
        <v>-5644</v>
      </c>
      <c r="K18" s="2">
        <v>382</v>
      </c>
      <c r="L18" s="2">
        <v>20</v>
      </c>
      <c r="M18" s="2">
        <v>580</v>
      </c>
      <c r="N18" s="2">
        <f>SUM(B18:M18)</f>
        <v>18367</v>
      </c>
      <c r="O18" s="5"/>
      <c r="P18" s="14"/>
      <c r="Q18" s="14"/>
    </row>
    <row r="19" spans="1:17">
      <c r="A19" s="5">
        <v>1968</v>
      </c>
      <c r="B19" s="2">
        <v>80</v>
      </c>
      <c r="C19" s="2">
        <v>130</v>
      </c>
      <c r="D19" s="2">
        <v>470</v>
      </c>
      <c r="E19" s="2">
        <v>1600</v>
      </c>
      <c r="F19" s="2">
        <v>515</v>
      </c>
      <c r="G19" s="2">
        <v>2761</v>
      </c>
      <c r="H19" s="2">
        <v>3348</v>
      </c>
      <c r="I19" s="2">
        <v>3729</v>
      </c>
      <c r="J19" s="2">
        <v>2538</v>
      </c>
      <c r="K19" s="2">
        <v>2400</v>
      </c>
      <c r="L19" s="2">
        <v>490</v>
      </c>
      <c r="M19" s="2">
        <v>970</v>
      </c>
      <c r="N19" s="2">
        <f>SUM(B19:M19)</f>
        <v>19031</v>
      </c>
      <c r="O19" s="5"/>
      <c r="P19" s="14"/>
      <c r="Q19" s="14"/>
    </row>
    <row r="20" spans="1:17">
      <c r="A20" s="5">
        <v>1969</v>
      </c>
      <c r="B20" s="2">
        <v>0</v>
      </c>
      <c r="C20" s="2">
        <v>3730</v>
      </c>
      <c r="D20" s="2">
        <v>10640</v>
      </c>
      <c r="E20" s="2">
        <v>3590</v>
      </c>
      <c r="F20" s="2">
        <v>7740</v>
      </c>
      <c r="G20" s="2">
        <v>4364</v>
      </c>
      <c r="H20" s="2">
        <v>7742</v>
      </c>
      <c r="I20" s="2">
        <v>-7628</v>
      </c>
      <c r="J20" s="2">
        <v>3200</v>
      </c>
      <c r="K20" s="2">
        <v>1570</v>
      </c>
      <c r="L20" s="2">
        <v>570</v>
      </c>
      <c r="M20" s="2">
        <v>570</v>
      </c>
      <c r="N20" s="2">
        <f>SUM(B20:M20)</f>
        <v>36088</v>
      </c>
      <c r="O20" s="5"/>
      <c r="P20" s="14"/>
      <c r="Q20" s="14"/>
    </row>
    <row r="21" spans="1:17">
      <c r="A21" s="5">
        <v>1970</v>
      </c>
      <c r="B21" s="2">
        <v>420</v>
      </c>
      <c r="C21" s="2">
        <v>430</v>
      </c>
      <c r="D21" s="2">
        <v>640</v>
      </c>
      <c r="E21" s="2">
        <v>3040</v>
      </c>
      <c r="F21" s="2">
        <v>728</v>
      </c>
      <c r="G21" s="2">
        <v>3415</v>
      </c>
      <c r="H21" s="2">
        <v>828</v>
      </c>
      <c r="I21" s="2">
        <v>7544</v>
      </c>
      <c r="J21" s="2">
        <v>717</v>
      </c>
      <c r="K21" s="2">
        <v>125</v>
      </c>
      <c r="L21" s="2">
        <v>310</v>
      </c>
      <c r="M21" s="2">
        <v>0</v>
      </c>
      <c r="N21" s="2">
        <f>SUM(B21:M21)</f>
        <v>18197</v>
      </c>
      <c r="O21" s="5"/>
      <c r="P21" s="14"/>
      <c r="Q21" s="14"/>
    </row>
    <row r="22" spans="1:17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5"/>
      <c r="P22" s="14"/>
      <c r="Q22" s="14"/>
    </row>
    <row r="23" spans="1:17">
      <c r="A23" s="5">
        <v>1971</v>
      </c>
      <c r="B23" s="2">
        <v>280</v>
      </c>
      <c r="C23" s="2">
        <v>3138</v>
      </c>
      <c r="D23" s="2">
        <v>1630</v>
      </c>
      <c r="E23" s="2">
        <v>860</v>
      </c>
      <c r="F23" s="2">
        <v>2130</v>
      </c>
      <c r="G23" s="2">
        <v>5086</v>
      </c>
      <c r="H23" s="2">
        <v>74</v>
      </c>
      <c r="I23" s="2">
        <v>185</v>
      </c>
      <c r="J23" s="2">
        <v>153</v>
      </c>
      <c r="K23" s="2">
        <v>445</v>
      </c>
      <c r="L23" s="2">
        <v>560</v>
      </c>
      <c r="M23" s="2">
        <v>0</v>
      </c>
      <c r="N23" s="2">
        <f>SUM(B23:M23)</f>
        <v>14541</v>
      </c>
      <c r="O23" s="5"/>
      <c r="P23" s="14"/>
      <c r="Q23" s="14"/>
    </row>
    <row r="24" spans="1:17">
      <c r="A24" s="5">
        <v>1972</v>
      </c>
      <c r="B24" s="2">
        <v>80</v>
      </c>
      <c r="C24" s="2">
        <v>58</v>
      </c>
      <c r="D24" s="2">
        <v>62</v>
      </c>
      <c r="E24" s="2">
        <v>730</v>
      </c>
      <c r="F24" s="2">
        <v>5751</v>
      </c>
      <c r="G24" s="2">
        <v>1753</v>
      </c>
      <c r="H24" s="2">
        <v>2955</v>
      </c>
      <c r="I24" s="2">
        <v>4872</v>
      </c>
      <c r="J24" s="2">
        <v>508</v>
      </c>
      <c r="K24" s="2">
        <v>220</v>
      </c>
      <c r="L24" s="2">
        <v>2240</v>
      </c>
      <c r="M24" s="2">
        <v>1160</v>
      </c>
      <c r="N24" s="2">
        <f>SUM(B24:M24)</f>
        <v>20389</v>
      </c>
      <c r="O24" s="5"/>
      <c r="P24" s="14"/>
      <c r="Q24" s="14"/>
    </row>
    <row r="25" spans="1:17">
      <c r="A25" s="5">
        <v>1973</v>
      </c>
      <c r="B25" s="2">
        <v>2770</v>
      </c>
      <c r="C25" s="2">
        <v>1190</v>
      </c>
      <c r="D25" s="2">
        <v>8000</v>
      </c>
      <c r="E25" s="2">
        <v>12060</v>
      </c>
      <c r="F25" s="2">
        <v>9208</v>
      </c>
      <c r="G25" s="2">
        <v>4437</v>
      </c>
      <c r="H25" s="2">
        <v>4609</v>
      </c>
      <c r="I25" s="2">
        <v>1794</v>
      </c>
      <c r="J25" s="2">
        <v>57452</v>
      </c>
      <c r="K25" s="2">
        <v>48642</v>
      </c>
      <c r="L25" s="2">
        <v>15380</v>
      </c>
      <c r="M25" s="2">
        <v>6600</v>
      </c>
      <c r="N25" s="2">
        <f>SUM(B25:M25)</f>
        <v>172142</v>
      </c>
      <c r="O25" s="5"/>
      <c r="P25" s="14"/>
      <c r="Q25" s="14"/>
    </row>
    <row r="26" spans="1:17">
      <c r="A26" s="5">
        <v>1974</v>
      </c>
      <c r="B26" s="2">
        <v>8750</v>
      </c>
      <c r="C26" s="2">
        <v>4790</v>
      </c>
      <c r="D26" s="2">
        <v>3770</v>
      </c>
      <c r="E26" s="2">
        <v>5120</v>
      </c>
      <c r="F26" s="2">
        <v>3410</v>
      </c>
      <c r="G26" s="2">
        <v>1393</v>
      </c>
      <c r="H26" s="2">
        <v>-318</v>
      </c>
      <c r="I26" s="2">
        <v>1030</v>
      </c>
      <c r="J26" s="2">
        <v>389</v>
      </c>
      <c r="K26" s="2">
        <v>63</v>
      </c>
      <c r="L26" s="2">
        <v>420</v>
      </c>
      <c r="M26" s="2">
        <v>551</v>
      </c>
      <c r="N26" s="2">
        <f>SUM(B26:M26)</f>
        <v>29368</v>
      </c>
      <c r="O26" s="5"/>
      <c r="P26" s="14"/>
      <c r="Q26" s="14"/>
    </row>
    <row r="27" spans="1:17">
      <c r="A27" s="5">
        <v>1975</v>
      </c>
      <c r="B27" s="2">
        <v>790</v>
      </c>
      <c r="C27" s="2">
        <v>1476</v>
      </c>
      <c r="D27" s="2">
        <v>6400</v>
      </c>
      <c r="E27" s="2">
        <v>2424</v>
      </c>
      <c r="F27" s="2">
        <v>2079</v>
      </c>
      <c r="G27" s="2">
        <v>19482</v>
      </c>
      <c r="H27" s="2">
        <v>1823</v>
      </c>
      <c r="I27" s="2">
        <v>336</v>
      </c>
      <c r="J27" s="2">
        <v>310</v>
      </c>
      <c r="K27" s="2">
        <v>192</v>
      </c>
      <c r="L27" s="2">
        <v>850</v>
      </c>
      <c r="M27" s="2">
        <v>312</v>
      </c>
      <c r="N27" s="2">
        <f>SUM(B27:M27)</f>
        <v>36474</v>
      </c>
      <c r="O27" s="5"/>
      <c r="P27" s="14"/>
      <c r="Q27" s="14"/>
    </row>
    <row r="28" spans="1:17">
      <c r="A28" s="5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5"/>
      <c r="P28" s="14"/>
      <c r="Q28" s="14"/>
    </row>
    <row r="29" spans="1:17">
      <c r="A29" s="5">
        <v>1976</v>
      </c>
      <c r="B29" s="2">
        <v>222</v>
      </c>
      <c r="C29" s="2">
        <v>740</v>
      </c>
      <c r="D29" s="2">
        <v>1220</v>
      </c>
      <c r="E29" s="2">
        <v>5270</v>
      </c>
      <c r="F29" s="2">
        <v>1078</v>
      </c>
      <c r="G29" s="2">
        <v>301</v>
      </c>
      <c r="H29" s="2">
        <v>-215</v>
      </c>
      <c r="I29" s="2">
        <v>5</v>
      </c>
      <c r="J29" s="2">
        <v>1066</v>
      </c>
      <c r="K29" s="2">
        <v>35</v>
      </c>
      <c r="L29" s="2">
        <v>123</v>
      </c>
      <c r="M29" s="2">
        <v>-80</v>
      </c>
      <c r="N29" s="2">
        <f>SUM(B29:M29)</f>
        <v>9765</v>
      </c>
      <c r="O29" s="5"/>
      <c r="P29" s="14"/>
      <c r="Q29" s="14"/>
    </row>
    <row r="30" spans="1:17">
      <c r="A30" s="5">
        <v>1977</v>
      </c>
      <c r="B30" s="2">
        <v>92</v>
      </c>
      <c r="C30" s="2">
        <v>142</v>
      </c>
      <c r="D30" s="2">
        <v>-228</v>
      </c>
      <c r="E30" s="2">
        <v>317</v>
      </c>
      <c r="F30" s="2">
        <v>2202</v>
      </c>
      <c r="G30" s="2">
        <v>1620</v>
      </c>
      <c r="H30" s="2">
        <v>3487</v>
      </c>
      <c r="I30" s="2">
        <v>5726</v>
      </c>
      <c r="J30" s="2">
        <v>595</v>
      </c>
      <c r="K30" s="2">
        <v>336</v>
      </c>
      <c r="L30" s="2">
        <v>164</v>
      </c>
      <c r="M30" s="2">
        <v>40</v>
      </c>
      <c r="N30" s="2">
        <f>SUM(B30:M30)</f>
        <v>14493</v>
      </c>
      <c r="O30" s="5"/>
      <c r="P30" s="14"/>
      <c r="Q30" s="14"/>
    </row>
    <row r="31" spans="1:17">
      <c r="A31" s="5">
        <v>1978</v>
      </c>
      <c r="B31" s="2">
        <v>76</v>
      </c>
      <c r="C31" s="2">
        <v>924</v>
      </c>
      <c r="D31" s="2">
        <v>10170</v>
      </c>
      <c r="E31" s="2">
        <v>3249</v>
      </c>
      <c r="F31" s="2">
        <v>3231</v>
      </c>
      <c r="G31" s="2">
        <v>2040</v>
      </c>
      <c r="H31" s="2">
        <v>3889</v>
      </c>
      <c r="I31" s="2">
        <v>3526</v>
      </c>
      <c r="J31" s="2">
        <v>8632</v>
      </c>
      <c r="K31" s="2">
        <v>834</v>
      </c>
      <c r="L31" s="2">
        <v>706</v>
      </c>
      <c r="M31" s="2">
        <v>462</v>
      </c>
      <c r="N31" s="2">
        <f>SUM(B31:M31)</f>
        <v>37739</v>
      </c>
      <c r="O31" s="5"/>
      <c r="P31" s="14"/>
      <c r="Q31" s="14"/>
    </row>
    <row r="32" spans="1:17">
      <c r="A32" s="5">
        <v>1979</v>
      </c>
      <c r="B32" s="2">
        <v>441</v>
      </c>
      <c r="C32" s="2">
        <v>3909</v>
      </c>
      <c r="D32" s="2">
        <v>22634</v>
      </c>
      <c r="E32" s="2">
        <v>4241</v>
      </c>
      <c r="F32" s="2">
        <v>2033</v>
      </c>
      <c r="G32" s="2">
        <v>5781</v>
      </c>
      <c r="H32" s="2">
        <v>7448</v>
      </c>
      <c r="I32" s="2">
        <v>2334</v>
      </c>
      <c r="J32" s="2">
        <v>598</v>
      </c>
      <c r="K32" s="2">
        <v>2254</v>
      </c>
      <c r="L32" s="2">
        <v>2361</v>
      </c>
      <c r="M32" s="2">
        <v>809</v>
      </c>
      <c r="N32" s="2">
        <f>SUM(B32:M32)</f>
        <v>54843</v>
      </c>
      <c r="O32" s="5"/>
      <c r="P32" s="14"/>
      <c r="Q32" s="14"/>
    </row>
    <row r="33" spans="1:17">
      <c r="A33" s="5">
        <v>1980</v>
      </c>
      <c r="B33" s="2">
        <v>1261</v>
      </c>
      <c r="C33" s="2">
        <v>1995</v>
      </c>
      <c r="D33" s="2">
        <v>4568</v>
      </c>
      <c r="E33" s="2">
        <v>8140</v>
      </c>
      <c r="F33" s="2">
        <v>2979</v>
      </c>
      <c r="G33" s="2">
        <v>3714</v>
      </c>
      <c r="H33" s="2">
        <v>788</v>
      </c>
      <c r="I33" s="2">
        <v>718</v>
      </c>
      <c r="J33" s="2">
        <v>-326</v>
      </c>
      <c r="K33" s="2">
        <v>1104</v>
      </c>
      <c r="L33" s="2">
        <v>32</v>
      </c>
      <c r="M33" s="2">
        <v>366</v>
      </c>
      <c r="N33" s="2">
        <f>SUM(B33:M33)</f>
        <v>25339</v>
      </c>
      <c r="O33" s="5"/>
      <c r="P33" s="14"/>
      <c r="Q33" s="14"/>
    </row>
    <row r="34" spans="1:17">
      <c r="A34" s="5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5"/>
      <c r="P34" s="14"/>
      <c r="Q34" s="14"/>
    </row>
    <row r="35" spans="1:17">
      <c r="A35" s="5">
        <v>1981</v>
      </c>
      <c r="B35" s="2">
        <v>190</v>
      </c>
      <c r="C35" s="2">
        <v>361</v>
      </c>
      <c r="D35" s="2">
        <v>713</v>
      </c>
      <c r="E35" s="2">
        <v>696</v>
      </c>
      <c r="F35" s="2">
        <v>16030</v>
      </c>
      <c r="G35" s="2">
        <v>1054</v>
      </c>
      <c r="H35" s="2">
        <v>1393</v>
      </c>
      <c r="I35" s="2">
        <v>2152</v>
      </c>
      <c r="J35" s="2">
        <v>-126</v>
      </c>
      <c r="K35" s="2">
        <v>0</v>
      </c>
      <c r="L35" s="2">
        <v>891</v>
      </c>
      <c r="M35" s="2">
        <v>1249</v>
      </c>
      <c r="N35" s="2">
        <f>SUM(B35:M35)</f>
        <v>24603</v>
      </c>
      <c r="O35" s="5"/>
      <c r="P35" s="14"/>
      <c r="Q35" s="14"/>
    </row>
    <row r="36" spans="1:17">
      <c r="A36" s="5">
        <v>1982</v>
      </c>
      <c r="B36" s="2">
        <v>518</v>
      </c>
      <c r="C36" s="2">
        <v>3347</v>
      </c>
      <c r="D36" s="2">
        <v>3654</v>
      </c>
      <c r="E36" s="2">
        <v>1760</v>
      </c>
      <c r="F36" s="2">
        <v>12728</v>
      </c>
      <c r="G36" s="2">
        <v>3697</v>
      </c>
      <c r="H36" s="2">
        <v>4398</v>
      </c>
      <c r="I36" s="2">
        <v>-1212</v>
      </c>
      <c r="J36" s="2">
        <v>453</v>
      </c>
      <c r="K36" s="2">
        <v>872</v>
      </c>
      <c r="L36" s="2">
        <v>598</v>
      </c>
      <c r="M36" s="2">
        <v>2371</v>
      </c>
      <c r="N36" s="2">
        <f>SUM(B36:M36)</f>
        <v>33184</v>
      </c>
      <c r="O36" s="5"/>
      <c r="P36" s="14"/>
      <c r="Q36" s="14"/>
    </row>
    <row r="37" spans="1:17">
      <c r="A37" s="5">
        <v>1983</v>
      </c>
      <c r="B37" s="2">
        <v>1308</v>
      </c>
      <c r="C37" s="2">
        <v>2512</v>
      </c>
      <c r="D37" s="2">
        <v>1279</v>
      </c>
      <c r="E37" s="2">
        <v>1849</v>
      </c>
      <c r="F37" s="2">
        <v>6723</v>
      </c>
      <c r="G37" s="2">
        <v>3737</v>
      </c>
      <c r="H37" s="2">
        <v>416</v>
      </c>
      <c r="I37" s="2">
        <v>-1349</v>
      </c>
      <c r="J37" s="2">
        <v>-270</v>
      </c>
      <c r="K37" s="2">
        <v>5422</v>
      </c>
      <c r="L37" s="2">
        <v>1231</v>
      </c>
      <c r="M37" s="2">
        <v>854</v>
      </c>
      <c r="N37" s="2">
        <f>SUM(B37:M37)</f>
        <v>23712</v>
      </c>
      <c r="O37" s="5"/>
      <c r="P37" s="14"/>
      <c r="Q37" s="14"/>
    </row>
    <row r="38" spans="1:17">
      <c r="A38" s="5">
        <v>1984</v>
      </c>
      <c r="B38" s="2">
        <v>3155</v>
      </c>
      <c r="C38" s="2">
        <v>3451</v>
      </c>
      <c r="D38" s="2">
        <v>3138</v>
      </c>
      <c r="E38" s="2">
        <v>9476</v>
      </c>
      <c r="F38" s="2">
        <v>11717</v>
      </c>
      <c r="G38" s="2">
        <v>9790</v>
      </c>
      <c r="H38" s="2">
        <v>1730</v>
      </c>
      <c r="I38" s="2">
        <v>-793</v>
      </c>
      <c r="J38" s="2">
        <v>-785</v>
      </c>
      <c r="K38" s="2">
        <v>508</v>
      </c>
      <c r="L38" s="2">
        <v>412</v>
      </c>
      <c r="M38" s="2">
        <v>1803</v>
      </c>
      <c r="N38" s="2">
        <f>SUM(B38:M38)</f>
        <v>43602</v>
      </c>
      <c r="O38" s="5"/>
      <c r="P38" s="14"/>
      <c r="Q38" s="14"/>
    </row>
    <row r="39" spans="1:17">
      <c r="A39" s="5">
        <v>1985</v>
      </c>
      <c r="B39" s="2">
        <v>1250</v>
      </c>
      <c r="C39" s="2">
        <v>3640</v>
      </c>
      <c r="D39" s="2">
        <v>2003</v>
      </c>
      <c r="E39" s="2">
        <v>3521</v>
      </c>
      <c r="F39" s="2">
        <v>21489</v>
      </c>
      <c r="G39" s="2">
        <v>4559</v>
      </c>
      <c r="H39" s="2">
        <v>5524</v>
      </c>
      <c r="I39" s="2">
        <v>15436</v>
      </c>
      <c r="J39" s="2">
        <v>2015</v>
      </c>
      <c r="K39" s="2">
        <v>2383</v>
      </c>
      <c r="L39" s="2">
        <v>2117</v>
      </c>
      <c r="M39" s="2">
        <v>2528</v>
      </c>
      <c r="N39" s="2">
        <f>SUM(B39:M39)</f>
        <v>66465</v>
      </c>
      <c r="O39" s="5"/>
      <c r="P39" s="14"/>
      <c r="Q39" s="14"/>
    </row>
    <row r="40" spans="1:17">
      <c r="A40" s="5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5"/>
      <c r="P40" s="14"/>
      <c r="Q40" s="14"/>
    </row>
    <row r="41" spans="1:17">
      <c r="A41" s="5">
        <v>1986</v>
      </c>
      <c r="B41" s="2">
        <v>1576</v>
      </c>
      <c r="C41" s="2">
        <v>2129</v>
      </c>
      <c r="D41" s="2">
        <v>2536</v>
      </c>
      <c r="E41" s="2">
        <v>6713</v>
      </c>
      <c r="F41" s="2">
        <v>8423</v>
      </c>
      <c r="G41" s="2">
        <v>3185</v>
      </c>
      <c r="H41" s="2">
        <v>2876</v>
      </c>
      <c r="I41" s="2">
        <v>3030</v>
      </c>
      <c r="J41" s="2">
        <v>5968</v>
      </c>
      <c r="K41" s="2">
        <v>13202</v>
      </c>
      <c r="L41" s="2">
        <v>2288</v>
      </c>
      <c r="M41" s="2">
        <v>3635</v>
      </c>
      <c r="N41" s="2">
        <f>SUM(B41:M41)</f>
        <v>55561</v>
      </c>
      <c r="O41" s="5"/>
      <c r="P41" s="14"/>
      <c r="Q41" s="14"/>
    </row>
    <row r="42" spans="1:17">
      <c r="A42" s="5">
        <v>1987</v>
      </c>
      <c r="B42" s="2">
        <v>1985</v>
      </c>
      <c r="C42" s="2">
        <v>2325</v>
      </c>
      <c r="D42" s="2">
        <v>31249</v>
      </c>
      <c r="E42" s="2">
        <v>34578</v>
      </c>
      <c r="F42" s="2">
        <v>20441</v>
      </c>
      <c r="G42" s="2">
        <v>8850</v>
      </c>
      <c r="H42" s="2">
        <v>3768</v>
      </c>
      <c r="I42" s="2">
        <v>1415</v>
      </c>
      <c r="J42" s="2">
        <v>538</v>
      </c>
      <c r="K42" s="2">
        <v>768</v>
      </c>
      <c r="L42" s="2">
        <v>1770</v>
      </c>
      <c r="M42" s="2">
        <v>1865</v>
      </c>
      <c r="N42" s="2">
        <f>SUM(B42:M42)</f>
        <v>109552</v>
      </c>
      <c r="O42" s="5"/>
      <c r="P42" s="14"/>
      <c r="Q42" s="14"/>
    </row>
    <row r="43" spans="1:17">
      <c r="A43" s="5">
        <v>1988</v>
      </c>
      <c r="B43" s="2">
        <v>2769</v>
      </c>
      <c r="C43" s="2">
        <v>3908</v>
      </c>
      <c r="D43" s="2">
        <v>1252</v>
      </c>
      <c r="E43" s="2">
        <v>2266</v>
      </c>
      <c r="F43" s="2">
        <v>1792</v>
      </c>
      <c r="G43" s="2">
        <v>-682</v>
      </c>
      <c r="H43" s="2">
        <v>10629</v>
      </c>
      <c r="I43" s="2">
        <v>678</v>
      </c>
      <c r="J43" s="2">
        <v>576</v>
      </c>
      <c r="K43" s="2">
        <v>1023</v>
      </c>
      <c r="L43" s="2">
        <v>509</v>
      </c>
      <c r="M43" s="2">
        <v>294</v>
      </c>
      <c r="N43" s="2">
        <f>SUM(B43:M43)</f>
        <v>25014</v>
      </c>
      <c r="O43" s="5"/>
      <c r="P43" s="14"/>
      <c r="Q43" s="14"/>
    </row>
    <row r="44" spans="1:17">
      <c r="A44" s="5">
        <v>1989</v>
      </c>
      <c r="B44" s="2">
        <v>553</v>
      </c>
      <c r="C44" s="2">
        <v>532</v>
      </c>
      <c r="D44" s="2">
        <v>950</v>
      </c>
      <c r="E44" s="2">
        <v>298</v>
      </c>
      <c r="F44" s="2">
        <v>542</v>
      </c>
      <c r="G44" s="2">
        <v>1433</v>
      </c>
      <c r="H44" s="2">
        <v>12899</v>
      </c>
      <c r="I44" s="2">
        <v>391</v>
      </c>
      <c r="J44" s="2">
        <v>-84</v>
      </c>
      <c r="K44" s="2">
        <v>-63</v>
      </c>
      <c r="L44" s="2">
        <v>1</v>
      </c>
      <c r="M44" s="2">
        <v>379</v>
      </c>
      <c r="N44" s="2">
        <f>SUM(B44:M44)</f>
        <v>17831</v>
      </c>
      <c r="O44" s="5"/>
      <c r="P44" s="14"/>
      <c r="Q44" s="14"/>
    </row>
    <row r="45" spans="1:17">
      <c r="A45" s="5">
        <v>1990</v>
      </c>
      <c r="B45" s="2">
        <v>548</v>
      </c>
      <c r="C45" s="2">
        <v>160</v>
      </c>
      <c r="D45" s="2">
        <v>2023</v>
      </c>
      <c r="E45" s="2">
        <v>1040</v>
      </c>
      <c r="F45" s="2">
        <v>3437</v>
      </c>
      <c r="G45" s="2">
        <v>5687</v>
      </c>
      <c r="H45" s="2">
        <v>2229</v>
      </c>
      <c r="I45" s="2">
        <v>1548</v>
      </c>
      <c r="J45" s="2">
        <v>-1192</v>
      </c>
      <c r="K45" s="2">
        <v>329</v>
      </c>
      <c r="L45" s="2">
        <v>647</v>
      </c>
      <c r="M45" s="2">
        <v>1109</v>
      </c>
      <c r="N45" s="2">
        <f>SUM(B45:M45)</f>
        <v>17565</v>
      </c>
      <c r="O45" s="5"/>
      <c r="P45" s="14"/>
      <c r="Q45" s="14"/>
    </row>
    <row r="46" spans="1:17">
      <c r="A46" s="5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5"/>
      <c r="P46" s="14"/>
      <c r="Q46" s="14"/>
    </row>
    <row r="47" spans="1:17">
      <c r="A47" s="5">
        <v>1991</v>
      </c>
      <c r="B47" s="2">
        <v>361</v>
      </c>
      <c r="C47" s="2">
        <v>427</v>
      </c>
      <c r="D47" s="2">
        <v>1321</v>
      </c>
      <c r="E47" s="2">
        <v>366</v>
      </c>
      <c r="F47" s="2">
        <v>2176</v>
      </c>
      <c r="G47" s="2">
        <v>49</v>
      </c>
      <c r="H47" s="2">
        <v>1437</v>
      </c>
      <c r="I47" s="2">
        <v>844</v>
      </c>
      <c r="J47" s="2">
        <v>327</v>
      </c>
      <c r="K47" s="2">
        <v>494</v>
      </c>
      <c r="L47" s="2">
        <v>771</v>
      </c>
      <c r="M47" s="2">
        <v>289</v>
      </c>
      <c r="N47" s="2">
        <f>SUM(B47:M47)</f>
        <v>8862</v>
      </c>
      <c r="O47" s="5"/>
      <c r="P47" s="14"/>
      <c r="Q47" s="14"/>
    </row>
    <row r="48" spans="1:17">
      <c r="A48" s="5">
        <v>1992</v>
      </c>
      <c r="B48" s="2">
        <v>1110</v>
      </c>
      <c r="C48" s="2">
        <v>198</v>
      </c>
      <c r="D48" s="2">
        <v>628</v>
      </c>
      <c r="E48" s="2">
        <v>522</v>
      </c>
      <c r="F48" s="2">
        <v>-579</v>
      </c>
      <c r="G48" s="2">
        <v>1606</v>
      </c>
      <c r="H48" s="2">
        <v>14070</v>
      </c>
      <c r="I48" s="2">
        <v>4063</v>
      </c>
      <c r="J48" s="2">
        <v>1803</v>
      </c>
      <c r="K48" s="2">
        <v>1726</v>
      </c>
      <c r="L48" s="2">
        <v>1336</v>
      </c>
      <c r="M48" s="2">
        <v>2038</v>
      </c>
      <c r="N48" s="2">
        <f>SUM(B48:M48)</f>
        <v>28521</v>
      </c>
      <c r="O48" s="2"/>
      <c r="P48" s="2"/>
      <c r="Q48" s="14"/>
    </row>
    <row r="49" spans="1:17">
      <c r="A49" s="5">
        <v>1993</v>
      </c>
      <c r="B49" s="2">
        <v>1699</v>
      </c>
      <c r="C49" s="2">
        <v>7722</v>
      </c>
      <c r="D49" s="2">
        <v>25253</v>
      </c>
      <c r="E49" s="2">
        <v>4914</v>
      </c>
      <c r="F49" s="2">
        <v>8055</v>
      </c>
      <c r="G49" s="2">
        <v>7492</v>
      </c>
      <c r="H49" s="2">
        <v>71651</v>
      </c>
      <c r="I49" s="2">
        <v>16195</v>
      </c>
      <c r="J49" s="2">
        <v>15098</v>
      </c>
      <c r="K49" s="2">
        <v>5695</v>
      </c>
      <c r="L49" s="2">
        <v>4810</v>
      </c>
      <c r="M49" s="2">
        <v>4807</v>
      </c>
      <c r="N49" s="2">
        <f>SUM(B49:M49)</f>
        <v>173391</v>
      </c>
      <c r="O49" s="2"/>
      <c r="P49" s="2"/>
      <c r="Q49" s="14"/>
    </row>
    <row r="50" spans="1:17">
      <c r="A50" s="5">
        <v>1994</v>
      </c>
      <c r="B50" s="2">
        <v>4108</v>
      </c>
      <c r="C50" s="2">
        <v>4762</v>
      </c>
      <c r="D50" s="2">
        <v>8042</v>
      </c>
      <c r="E50" s="2">
        <v>5722</v>
      </c>
      <c r="F50" s="2">
        <v>5653</v>
      </c>
      <c r="G50" s="2">
        <v>3423</v>
      </c>
      <c r="H50" s="2">
        <v>1938</v>
      </c>
      <c r="I50" s="2">
        <v>350</v>
      </c>
      <c r="J50" s="2">
        <v>482</v>
      </c>
      <c r="K50" s="2">
        <v>495</v>
      </c>
      <c r="L50" s="2">
        <v>1219</v>
      </c>
      <c r="M50" s="2">
        <v>1478</v>
      </c>
      <c r="N50" s="2">
        <f>SUM(B50:M50)</f>
        <v>37672</v>
      </c>
      <c r="O50" s="2"/>
      <c r="P50" s="2"/>
      <c r="Q50" s="14"/>
    </row>
    <row r="51" spans="1:17">
      <c r="A51" s="5">
        <v>1995</v>
      </c>
      <c r="B51" s="2">
        <v>1482</v>
      </c>
      <c r="C51" s="2">
        <v>1769</v>
      </c>
      <c r="D51" s="2">
        <v>1704</v>
      </c>
      <c r="E51" s="2">
        <v>1862</v>
      </c>
      <c r="F51" s="2">
        <v>15455</v>
      </c>
      <c r="G51" s="2">
        <v>3665</v>
      </c>
      <c r="H51" s="2">
        <v>2322</v>
      </c>
      <c r="I51" s="2">
        <v>3712</v>
      </c>
      <c r="J51" s="2">
        <v>2046</v>
      </c>
      <c r="K51" s="2">
        <v>2579</v>
      </c>
      <c r="L51" s="2">
        <v>988</v>
      </c>
      <c r="M51" s="2">
        <v>1275</v>
      </c>
      <c r="N51" s="2">
        <f>SUM(B51:M51)</f>
        <v>38859</v>
      </c>
      <c r="O51" s="2"/>
      <c r="P51" s="2"/>
      <c r="Q51" s="14"/>
    </row>
    <row r="52" spans="1:17">
      <c r="A52" s="5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14"/>
    </row>
    <row r="53" spans="1:17">
      <c r="A53" s="5">
        <v>1996</v>
      </c>
      <c r="B53" s="2">
        <v>1192</v>
      </c>
      <c r="C53" s="2">
        <v>1186</v>
      </c>
      <c r="D53" s="2">
        <v>1421</v>
      </c>
      <c r="E53" s="2">
        <v>1994</v>
      </c>
      <c r="F53" s="2">
        <v>5616</v>
      </c>
      <c r="G53" s="2">
        <v>889</v>
      </c>
      <c r="H53" s="2">
        <v>3784</v>
      </c>
      <c r="I53" s="2">
        <v>881</v>
      </c>
      <c r="J53" s="2">
        <v>574</v>
      </c>
      <c r="K53" s="2">
        <v>0</v>
      </c>
      <c r="L53" s="2">
        <v>17349</v>
      </c>
      <c r="M53" s="2">
        <v>2126</v>
      </c>
      <c r="N53" s="2">
        <f>SUM(B53:M53)</f>
        <v>37012</v>
      </c>
      <c r="O53" s="2"/>
      <c r="P53" s="2"/>
      <c r="Q53" s="14"/>
    </row>
    <row r="54" spans="1:17">
      <c r="A54" s="5">
        <v>1997</v>
      </c>
      <c r="B54" s="2">
        <v>1492</v>
      </c>
      <c r="C54" s="2">
        <v>2044</v>
      </c>
      <c r="D54" s="2">
        <v>2029</v>
      </c>
      <c r="E54" s="2">
        <v>1862</v>
      </c>
      <c r="F54" s="2">
        <v>1712</v>
      </c>
      <c r="G54" s="2">
        <v>13571</v>
      </c>
      <c r="H54" s="2">
        <v>869</v>
      </c>
      <c r="I54" s="2">
        <v>1563</v>
      </c>
      <c r="J54" s="2">
        <v>585</v>
      </c>
      <c r="K54" s="2">
        <v>1090</v>
      </c>
      <c r="L54" s="2">
        <v>1636</v>
      </c>
      <c r="M54" s="2">
        <v>2970</v>
      </c>
      <c r="N54" s="2">
        <f>SUM(B54:M54)</f>
        <v>31423</v>
      </c>
      <c r="O54" s="2"/>
      <c r="P54" s="2"/>
      <c r="Q54" s="14"/>
    </row>
    <row r="55" spans="1:17">
      <c r="A55" s="5">
        <v>1998</v>
      </c>
      <c r="B55" s="2">
        <v>2082</v>
      </c>
      <c r="C55" s="2">
        <v>2871</v>
      </c>
      <c r="D55" s="2">
        <v>4964</v>
      </c>
      <c r="E55" s="2">
        <v>17194</v>
      </c>
      <c r="F55" s="2">
        <v>3285</v>
      </c>
      <c r="G55" s="2">
        <v>2317</v>
      </c>
      <c r="H55" s="2">
        <v>7246</v>
      </c>
      <c r="I55" s="2">
        <v>2687</v>
      </c>
      <c r="J55" s="2">
        <v>1005</v>
      </c>
      <c r="K55" s="2">
        <v>783</v>
      </c>
      <c r="L55" s="2">
        <v>2828</v>
      </c>
      <c r="M55" s="2">
        <v>1317</v>
      </c>
      <c r="N55" s="2">
        <f>SUM(B55:M55)</f>
        <v>48579</v>
      </c>
      <c r="O55" s="2"/>
      <c r="P55" s="2"/>
      <c r="Q55" s="14"/>
    </row>
    <row r="56" spans="1:17">
      <c r="A56" s="5">
        <v>1999</v>
      </c>
      <c r="B56" s="1">
        <v>1836</v>
      </c>
      <c r="C56" s="1">
        <v>1775</v>
      </c>
      <c r="D56" s="1">
        <v>1714</v>
      </c>
      <c r="E56" s="1">
        <v>4047</v>
      </c>
      <c r="F56" s="1">
        <v>8188</v>
      </c>
      <c r="G56" s="1">
        <v>1439</v>
      </c>
      <c r="H56" s="1">
        <v>754</v>
      </c>
      <c r="I56" s="1">
        <v>732</v>
      </c>
      <c r="J56" s="1">
        <v>2436</v>
      </c>
      <c r="K56" s="1">
        <v>0</v>
      </c>
      <c r="L56" s="1">
        <v>338</v>
      </c>
      <c r="M56" s="1">
        <v>647</v>
      </c>
      <c r="N56" s="2">
        <f>SUM(B56:M56)</f>
        <v>23906</v>
      </c>
      <c r="O56" s="2"/>
      <c r="P56" s="2"/>
      <c r="Q56" s="2"/>
    </row>
    <row r="57" spans="1:17">
      <c r="A57" s="5">
        <v>2000</v>
      </c>
      <c r="B57" s="1">
        <v>577</v>
      </c>
      <c r="C57" s="1">
        <v>1081</v>
      </c>
      <c r="D57" s="1">
        <v>811</v>
      </c>
      <c r="E57" s="1">
        <v>500</v>
      </c>
      <c r="F57" s="1">
        <v>1388</v>
      </c>
      <c r="G57" s="1">
        <v>-273</v>
      </c>
      <c r="H57" s="1">
        <v>975</v>
      </c>
      <c r="I57" s="1">
        <v>2124</v>
      </c>
      <c r="J57" s="1">
        <v>-67</v>
      </c>
      <c r="K57" s="1">
        <v>296</v>
      </c>
      <c r="L57" s="1">
        <v>1034</v>
      </c>
      <c r="M57" s="1">
        <v>-152</v>
      </c>
      <c r="N57" s="2">
        <f>SUM(B57:M57)</f>
        <v>8294</v>
      </c>
      <c r="O57" s="2"/>
      <c r="P57" s="2"/>
      <c r="Q57" s="14"/>
    </row>
    <row r="58" spans="1:17">
      <c r="A58" s="5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2"/>
      <c r="O58" s="2"/>
      <c r="P58" s="2"/>
      <c r="Q58" s="2"/>
    </row>
    <row r="59" spans="1:17">
      <c r="A59" s="5">
        <v>2001</v>
      </c>
      <c r="B59" s="1">
        <v>118</v>
      </c>
      <c r="C59" s="1">
        <v>47</v>
      </c>
      <c r="D59" s="1">
        <v>5050</v>
      </c>
      <c r="E59" s="1">
        <v>1187</v>
      </c>
      <c r="F59" s="1">
        <v>13935</v>
      </c>
      <c r="G59" s="1">
        <v>4891</v>
      </c>
      <c r="H59" s="1">
        <v>6742</v>
      </c>
      <c r="I59" s="1">
        <v>1583</v>
      </c>
      <c r="J59" s="1">
        <v>995</v>
      </c>
      <c r="K59" s="1">
        <v>473</v>
      </c>
      <c r="L59" s="1">
        <v>577</v>
      </c>
      <c r="M59" s="1">
        <v>479</v>
      </c>
      <c r="N59" s="2">
        <f>SUM(B59:M59)</f>
        <v>36077</v>
      </c>
      <c r="O59" s="2"/>
      <c r="P59" s="2"/>
      <c r="Q59" s="2"/>
    </row>
    <row r="60" spans="1:17">
      <c r="A60" s="5">
        <v>2002</v>
      </c>
      <c r="B60" s="1">
        <v>546</v>
      </c>
      <c r="C60" s="1">
        <v>1072</v>
      </c>
      <c r="D60" s="1">
        <v>1250</v>
      </c>
      <c r="E60" s="1">
        <v>1283</v>
      </c>
      <c r="F60" s="1">
        <v>2516</v>
      </c>
      <c r="G60" s="1">
        <v>822</v>
      </c>
      <c r="H60" s="1">
        <v>1158</v>
      </c>
      <c r="I60" s="1">
        <v>2738</v>
      </c>
      <c r="J60" s="1">
        <v>68</v>
      </c>
      <c r="K60" s="1">
        <v>679</v>
      </c>
      <c r="L60" s="1">
        <v>750</v>
      </c>
      <c r="M60" s="1">
        <v>123</v>
      </c>
      <c r="N60" s="2">
        <f>SUM(B60:M60)</f>
        <v>13005</v>
      </c>
      <c r="O60" s="2"/>
      <c r="P60" s="2"/>
      <c r="Q60" s="2"/>
    </row>
    <row r="61" spans="1:17">
      <c r="A61" s="5">
        <v>2003</v>
      </c>
      <c r="B61" s="1">
        <v>298</v>
      </c>
      <c r="C61" s="1">
        <v>1225</v>
      </c>
      <c r="D61" s="1">
        <v>587</v>
      </c>
      <c r="E61" s="1">
        <v>1130</v>
      </c>
      <c r="F61" s="1">
        <v>1546</v>
      </c>
      <c r="G61" s="1">
        <v>9250</v>
      </c>
      <c r="H61" s="1">
        <v>1130</v>
      </c>
      <c r="I61" s="1">
        <v>1642</v>
      </c>
      <c r="J61" s="1">
        <v>2458</v>
      </c>
      <c r="K61" s="1">
        <v>238</v>
      </c>
      <c r="L61" s="1">
        <v>882</v>
      </c>
      <c r="M61" s="1">
        <v>573</v>
      </c>
      <c r="N61" s="2">
        <f>SUM(B61:M61)</f>
        <v>20959</v>
      </c>
      <c r="O61" s="2"/>
      <c r="P61" s="2"/>
      <c r="Q61" s="2"/>
    </row>
    <row r="62" spans="1:17">
      <c r="A62" s="5">
        <v>2004</v>
      </c>
      <c r="B62" s="1">
        <v>364</v>
      </c>
      <c r="C62" s="1">
        <v>912</v>
      </c>
      <c r="D62" s="1">
        <v>1904</v>
      </c>
      <c r="E62" s="1">
        <v>1281</v>
      </c>
      <c r="F62" s="1">
        <v>955</v>
      </c>
      <c r="G62" s="1">
        <v>883</v>
      </c>
      <c r="H62" s="1">
        <v>6848</v>
      </c>
      <c r="I62" s="1">
        <v>2320</v>
      </c>
      <c r="J62" s="1">
        <v>251</v>
      </c>
      <c r="K62" s="1">
        <v>39</v>
      </c>
      <c r="L62" s="1">
        <v>188</v>
      </c>
      <c r="M62" s="1">
        <v>746</v>
      </c>
      <c r="N62" s="2">
        <f>SUM(B62:M62)</f>
        <v>16691</v>
      </c>
      <c r="O62" s="2"/>
      <c r="P62" s="2"/>
      <c r="Q62" s="2"/>
    </row>
    <row r="63" spans="1:17">
      <c r="A63" s="5">
        <v>2005</v>
      </c>
      <c r="B63" s="1">
        <v>824</v>
      </c>
      <c r="C63" s="1">
        <v>1314</v>
      </c>
      <c r="D63" s="1">
        <v>1019</v>
      </c>
      <c r="E63" s="1">
        <v>1668</v>
      </c>
      <c r="F63" s="1">
        <v>688</v>
      </c>
      <c r="G63" s="1">
        <v>1005</v>
      </c>
      <c r="H63" s="1">
        <v>3500</v>
      </c>
      <c r="I63" s="1">
        <v>2855</v>
      </c>
      <c r="J63" s="1">
        <v>293</v>
      </c>
      <c r="K63" s="1">
        <v>628</v>
      </c>
      <c r="L63" s="1">
        <v>504</v>
      </c>
      <c r="M63" s="1">
        <v>728</v>
      </c>
      <c r="N63" s="2">
        <f>SUM(B63:M63)</f>
        <v>15026</v>
      </c>
      <c r="O63" s="2"/>
      <c r="P63" s="2"/>
      <c r="Q63" s="2"/>
    </row>
    <row r="64" spans="1:17">
      <c r="A64" s="5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"/>
      <c r="O64" s="2"/>
      <c r="P64" s="2"/>
      <c r="Q64" s="2"/>
    </row>
    <row r="65" spans="1:17">
      <c r="A65" s="5">
        <v>2006</v>
      </c>
      <c r="B65" s="1">
        <v>749.57549999999992</v>
      </c>
      <c r="C65" s="1">
        <v>523.36799999999994</v>
      </c>
      <c r="D65" s="1">
        <v>1574.8094999999998</v>
      </c>
      <c r="E65" s="1">
        <v>905.18849999999975</v>
      </c>
      <c r="F65" s="1">
        <v>2646.3490000000002</v>
      </c>
      <c r="G65" s="1">
        <v>-2.3500000000012733E-2</v>
      </c>
      <c r="H65" s="1">
        <v>1110.4935</v>
      </c>
      <c r="I65" s="1">
        <v>850.75900000000001</v>
      </c>
      <c r="J65" s="1">
        <v>1170.3164999999999</v>
      </c>
      <c r="K65" s="1">
        <v>520.26</v>
      </c>
      <c r="L65" s="1">
        <v>215.39799999999991</v>
      </c>
      <c r="M65" s="1">
        <v>977.33500000000004</v>
      </c>
      <c r="N65" s="2">
        <f>SUM(B65:M65)</f>
        <v>11243.828999999998</v>
      </c>
      <c r="O65" s="2"/>
      <c r="P65" s="2"/>
      <c r="Q65" s="2"/>
    </row>
    <row r="66" spans="1:17">
      <c r="A66" s="5">
        <v>2007</v>
      </c>
      <c r="B66" s="1">
        <v>549</v>
      </c>
      <c r="C66" s="1">
        <v>1485</v>
      </c>
      <c r="D66" s="1">
        <v>2052</v>
      </c>
      <c r="E66" s="1">
        <v>682</v>
      </c>
      <c r="F66" s="1">
        <v>2410</v>
      </c>
      <c r="G66" s="1">
        <v>7402</v>
      </c>
      <c r="H66" s="1">
        <v>558</v>
      </c>
      <c r="I66" s="1">
        <v>2879</v>
      </c>
      <c r="J66" s="1">
        <v>1372</v>
      </c>
      <c r="K66" s="1">
        <v>1745</v>
      </c>
      <c r="L66" s="1">
        <v>0</v>
      </c>
      <c r="M66" s="1">
        <v>1024</v>
      </c>
      <c r="N66" s="2">
        <f>SUM(B66:M66)</f>
        <v>22158</v>
      </c>
      <c r="O66" s="2"/>
      <c r="P66" s="2"/>
      <c r="Q66" s="2"/>
    </row>
    <row r="67" spans="1:17">
      <c r="A67" s="5">
        <v>2008</v>
      </c>
      <c r="B67" s="1">
        <v>917</v>
      </c>
      <c r="C67" s="1">
        <v>1336</v>
      </c>
      <c r="D67" s="1">
        <v>1189</v>
      </c>
      <c r="E67" s="1">
        <v>3131</v>
      </c>
      <c r="F67" s="1">
        <v>13970</v>
      </c>
      <c r="G67" s="1">
        <v>13920</v>
      </c>
      <c r="H67" s="1">
        <v>9465</v>
      </c>
      <c r="I67" s="1">
        <v>6426</v>
      </c>
      <c r="J67" s="1">
        <v>4842</v>
      </c>
      <c r="K67" s="1">
        <v>16133</v>
      </c>
      <c r="L67" s="1">
        <v>8327</v>
      </c>
      <c r="M67" s="1">
        <v>3639</v>
      </c>
      <c r="N67" s="2">
        <f>SUM(B67:M67)</f>
        <v>83295</v>
      </c>
      <c r="O67" s="2"/>
      <c r="P67" s="2"/>
      <c r="Q67" s="2"/>
    </row>
    <row r="68" spans="1:17">
      <c r="A68" s="5">
        <v>2009</v>
      </c>
      <c r="B68" s="1">
        <v>2391</v>
      </c>
      <c r="C68" s="1">
        <v>2165</v>
      </c>
      <c r="D68" s="1">
        <v>1048</v>
      </c>
      <c r="E68" s="1">
        <v>1983</v>
      </c>
      <c r="F68" s="1">
        <v>5217</v>
      </c>
      <c r="G68" s="1">
        <v>2904</v>
      </c>
      <c r="H68" s="1">
        <v>2588</v>
      </c>
      <c r="I68" s="1">
        <v>2189</v>
      </c>
      <c r="J68" s="1">
        <v>1061</v>
      </c>
      <c r="K68" s="1">
        <v>975</v>
      </c>
      <c r="L68" s="1">
        <v>779</v>
      </c>
      <c r="M68" s="1">
        <v>698</v>
      </c>
      <c r="N68" s="2">
        <f>SUM(B68:M68)</f>
        <v>23998</v>
      </c>
      <c r="O68" s="2"/>
      <c r="P68" s="2"/>
      <c r="Q68" s="2"/>
    </row>
    <row r="69" spans="1:17">
      <c r="A69" s="5">
        <v>2010</v>
      </c>
      <c r="B69" s="1">
        <v>1161</v>
      </c>
      <c r="C69" s="1">
        <v>1266</v>
      </c>
      <c r="D69" s="1">
        <v>4499</v>
      </c>
      <c r="E69" s="1">
        <v>3326</v>
      </c>
      <c r="F69" s="1">
        <v>3590</v>
      </c>
      <c r="G69" s="1">
        <v>17063</v>
      </c>
      <c r="H69" s="1">
        <v>10121</v>
      </c>
      <c r="I69" s="1">
        <v>1355</v>
      </c>
      <c r="J69" s="1">
        <v>1957</v>
      </c>
      <c r="K69" s="1">
        <v>112</v>
      </c>
      <c r="L69" s="1">
        <v>1126</v>
      </c>
      <c r="M69" s="1">
        <v>780</v>
      </c>
      <c r="N69" s="2">
        <f>SUM(B69:M69)</f>
        <v>46356</v>
      </c>
      <c r="O69" s="2"/>
      <c r="P69" s="2"/>
      <c r="Q69" s="2"/>
    </row>
    <row r="70" spans="1:17">
      <c r="A70" s="5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2"/>
      <c r="O70" s="2"/>
      <c r="P70" s="2"/>
      <c r="Q70" s="2"/>
    </row>
    <row r="71" spans="1:17">
      <c r="A71" s="5">
        <v>2011</v>
      </c>
      <c r="B71" s="1">
        <v>1252</v>
      </c>
      <c r="C71" s="1">
        <v>1927</v>
      </c>
      <c r="D71" s="1">
        <v>1584</v>
      </c>
      <c r="E71" s="1">
        <v>2450</v>
      </c>
      <c r="F71" s="1">
        <v>38070</v>
      </c>
      <c r="G71" s="1">
        <v>17560</v>
      </c>
      <c r="H71" s="1">
        <v>3891</v>
      </c>
      <c r="I71" s="1">
        <v>3091</v>
      </c>
      <c r="J71" s="1">
        <v>432</v>
      </c>
      <c r="K71" s="1">
        <v>141</v>
      </c>
      <c r="L71" s="1">
        <v>1047</v>
      </c>
      <c r="M71" s="1">
        <v>1406</v>
      </c>
      <c r="N71" s="2">
        <f>SUM(B71:M71)</f>
        <v>72851</v>
      </c>
      <c r="O71" s="2"/>
      <c r="P71" s="2"/>
      <c r="Q71" s="2"/>
    </row>
    <row r="72" spans="1:17">
      <c r="A72" s="14">
        <v>2012</v>
      </c>
      <c r="B72" s="1">
        <v>1201</v>
      </c>
      <c r="C72" s="1">
        <v>1871</v>
      </c>
      <c r="D72" s="1">
        <v>1820</v>
      </c>
      <c r="E72" s="1">
        <v>4896</v>
      </c>
      <c r="F72" s="1">
        <v>88</v>
      </c>
      <c r="G72" s="1">
        <v>1466</v>
      </c>
      <c r="H72" s="1">
        <v>554</v>
      </c>
      <c r="I72" s="1">
        <v>66</v>
      </c>
      <c r="J72" s="1">
        <v>-292</v>
      </c>
      <c r="K72" s="1">
        <v>450</v>
      </c>
      <c r="L72" s="1">
        <v>5</v>
      </c>
      <c r="M72" s="1">
        <v>562</v>
      </c>
      <c r="N72" s="2">
        <f>SUM(B72:M72)</f>
        <v>12687</v>
      </c>
      <c r="O72" s="2"/>
      <c r="P72" s="2"/>
      <c r="Q72" s="2"/>
    </row>
    <row r="73" spans="1:17">
      <c r="A73" s="14">
        <v>2013</v>
      </c>
      <c r="B73" s="1">
        <v>520</v>
      </c>
      <c r="C73" s="1">
        <v>659</v>
      </c>
      <c r="D73" s="1">
        <v>87</v>
      </c>
      <c r="E73" s="1">
        <v>756</v>
      </c>
      <c r="F73" s="1">
        <v>1753</v>
      </c>
      <c r="G73" s="1">
        <v>576</v>
      </c>
      <c r="H73" s="1">
        <v>1026</v>
      </c>
      <c r="I73" s="1">
        <v>2548</v>
      </c>
      <c r="J73" s="1">
        <v>434</v>
      </c>
      <c r="K73" s="1">
        <v>-37</v>
      </c>
      <c r="L73" s="1">
        <v>-93</v>
      </c>
      <c r="M73" s="1">
        <v>376</v>
      </c>
      <c r="N73" s="2">
        <f>SUM(B73:M73)</f>
        <v>8605</v>
      </c>
      <c r="O73" s="2"/>
      <c r="P73" s="2"/>
      <c r="Q73" s="2"/>
    </row>
    <row r="74" spans="1:17" ht="15.75" thickBot="1">
      <c r="A74" s="14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2"/>
      <c r="O74" s="2"/>
      <c r="P74" s="2"/>
      <c r="Q74" s="2"/>
    </row>
    <row r="75" spans="1:17" ht="15.75" thickTop="1">
      <c r="A75" s="17" t="s">
        <v>1</v>
      </c>
      <c r="B75" s="18">
        <f t="shared" ref="B75:N75" si="0">SUM(B6:B73)</f>
        <v>65629.575500000006</v>
      </c>
      <c r="C75" s="18">
        <f t="shared" si="0"/>
        <v>99170.368000000002</v>
      </c>
      <c r="D75" s="18">
        <f t="shared" si="0"/>
        <v>212691.8095</v>
      </c>
      <c r="E75" s="18">
        <f t="shared" si="0"/>
        <v>195868.18849999999</v>
      </c>
      <c r="F75" s="18">
        <f t="shared" si="0"/>
        <v>302536.34899999999</v>
      </c>
      <c r="G75" s="18">
        <f t="shared" si="0"/>
        <v>309392.97649999999</v>
      </c>
      <c r="H75" s="18">
        <f t="shared" si="0"/>
        <v>207047.49350000001</v>
      </c>
      <c r="I75" s="18">
        <f t="shared" si="0"/>
        <v>48871.758999999998</v>
      </c>
      <c r="J75" s="18">
        <f t="shared" si="0"/>
        <v>139521.31650000002</v>
      </c>
      <c r="K75" s="18">
        <f t="shared" si="0"/>
        <v>106612.26</v>
      </c>
      <c r="L75" s="18">
        <f t="shared" si="0"/>
        <v>87834.398000000001</v>
      </c>
      <c r="M75" s="18">
        <f t="shared" si="0"/>
        <v>61521.334999999999</v>
      </c>
      <c r="N75" s="18">
        <f t="shared" si="0"/>
        <v>1836697.8289999999</v>
      </c>
      <c r="O75" s="2"/>
      <c r="P75" s="2"/>
      <c r="Q75" s="2"/>
    </row>
    <row r="76" spans="1:17">
      <c r="A76" s="11" t="s">
        <v>40</v>
      </c>
      <c r="B76" s="12">
        <f t="shared" ref="B76:N76" si="1">AVERAGE(B6:B73)</f>
        <v>1151.3960614035088</v>
      </c>
      <c r="C76" s="12">
        <f t="shared" si="1"/>
        <v>1739.8310175438596</v>
      </c>
      <c r="D76" s="12">
        <f t="shared" si="1"/>
        <v>3731.435254385965</v>
      </c>
      <c r="E76" s="12">
        <f t="shared" si="1"/>
        <v>3436.2840087719296</v>
      </c>
      <c r="F76" s="12">
        <f t="shared" si="1"/>
        <v>5307.6552456140353</v>
      </c>
      <c r="G76" s="12">
        <f t="shared" si="1"/>
        <v>5427.9469561403503</v>
      </c>
      <c r="H76" s="12">
        <f t="shared" si="1"/>
        <v>3632.412166666667</v>
      </c>
      <c r="I76" s="12">
        <f t="shared" si="1"/>
        <v>857.39928070175438</v>
      </c>
      <c r="J76" s="12">
        <f t="shared" si="1"/>
        <v>2447.7423947368425</v>
      </c>
      <c r="K76" s="12">
        <f t="shared" si="1"/>
        <v>1870.3905263157894</v>
      </c>
      <c r="L76" s="12">
        <f t="shared" si="1"/>
        <v>1540.9543508771931</v>
      </c>
      <c r="M76" s="12">
        <f t="shared" si="1"/>
        <v>1079.3216666666667</v>
      </c>
      <c r="N76" s="12">
        <f t="shared" si="1"/>
        <v>32222.76892982456</v>
      </c>
      <c r="O76" s="2"/>
      <c r="P76" s="2"/>
      <c r="Q76" s="2"/>
    </row>
    <row r="77" spans="1:17">
      <c r="A77" s="10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2"/>
      <c r="P77" s="2"/>
      <c r="Q77" s="2"/>
    </row>
    <row r="78" spans="1:17" ht="15.75">
      <c r="A78" s="7" t="s">
        <v>41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>
      <c r="A79" s="14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>
      <c r="A80" s="14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>
      <c r="A81" s="14"/>
      <c r="B81" s="2"/>
      <c r="C81" s="1"/>
      <c r="D81" s="1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>
      <c r="A82" s="14"/>
      <c r="B82" s="2"/>
      <c r="C82" s="1"/>
      <c r="D82" s="1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>
      <c r="A83" s="14"/>
      <c r="B83" s="2"/>
      <c r="C83" s="1"/>
      <c r="D83" s="1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14"/>
    </row>
    <row r="84" spans="1:17">
      <c r="A84" s="14"/>
      <c r="B84" s="2"/>
      <c r="C84" s="1"/>
      <c r="D84" s="1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14"/>
    </row>
    <row r="85" spans="1:17">
      <c r="A85" s="14"/>
      <c r="B85" s="2"/>
      <c r="C85" s="1"/>
      <c r="D85" s="1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5"/>
    </row>
    <row r="86" spans="1:17">
      <c r="A86" s="14"/>
      <c r="B86" s="2"/>
      <c r="C86" s="1"/>
      <c r="D86" s="1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14"/>
    </row>
    <row r="87" spans="1:17">
      <c r="A87" s="14"/>
      <c r="B87" s="2"/>
      <c r="C87" s="1"/>
      <c r="D87" s="1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14"/>
    </row>
    <row r="88" spans="1:17">
      <c r="A88" s="14"/>
      <c r="B88" s="2"/>
      <c r="C88" s="1"/>
      <c r="D88" s="1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14"/>
    </row>
    <row r="89" spans="1:17">
      <c r="A89" s="14"/>
      <c r="B89" s="2"/>
      <c r="C89" s="1"/>
      <c r="D89" s="1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14"/>
    </row>
    <row r="90" spans="1:17">
      <c r="A90" s="14"/>
      <c r="B90" s="2"/>
      <c r="C90" s="1"/>
      <c r="D90" s="1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14"/>
    </row>
    <row r="91" spans="1:17">
      <c r="A91" s="14"/>
      <c r="B91" s="2"/>
      <c r="C91" s="1"/>
      <c r="D91" s="1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14"/>
    </row>
    <row r="92" spans="1:17">
      <c r="A92" s="14"/>
      <c r="B92" s="2"/>
      <c r="C92" s="1"/>
      <c r="D92" s="1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14"/>
    </row>
    <row r="93" spans="1:17">
      <c r="A93" s="14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14"/>
    </row>
    <row r="94" spans="1:17">
      <c r="A94" s="14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14"/>
    </row>
    <row r="95" spans="1:17">
      <c r="A95" s="14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14"/>
    </row>
    <row r="96" spans="1:17">
      <c r="A96" s="14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14"/>
    </row>
    <row r="97" spans="1:17">
      <c r="A97" s="14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14"/>
    </row>
    <row r="98" spans="1:17">
      <c r="A98" s="14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14"/>
    </row>
    <row r="99" spans="1:17">
      <c r="A99" s="14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14"/>
    </row>
    <row r="100" spans="1:17">
      <c r="A100" s="14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14"/>
    </row>
    <row r="101" spans="1:17">
      <c r="A101" s="14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14"/>
    </row>
    <row r="102" spans="1:17">
      <c r="A102" s="14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14"/>
    </row>
    <row r="103" spans="1:17">
      <c r="A103" s="14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14"/>
    </row>
    <row r="104" spans="1:17">
      <c r="A104" s="14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14"/>
    </row>
    <row r="105" spans="1:17">
      <c r="A105" s="14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14"/>
    </row>
    <row r="106" spans="1:17">
      <c r="A106" s="14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14"/>
    </row>
    <row r="107" spans="1:17">
      <c r="A107" s="14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14"/>
    </row>
    <row r="108" spans="1:17">
      <c r="A108" s="14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14"/>
    </row>
    <row r="109" spans="1:17">
      <c r="A109" s="14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14"/>
    </row>
    <row r="110" spans="1:17">
      <c r="A110" s="14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14"/>
    </row>
    <row r="111" spans="1:17">
      <c r="A111" s="14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14"/>
    </row>
    <row r="112" spans="1:17">
      <c r="A112" s="14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14"/>
    </row>
    <row r="113" spans="1:17">
      <c r="A113" s="14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14"/>
    </row>
    <row r="114" spans="1:17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</row>
    <row r="115" spans="1:17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</row>
    <row r="116" spans="1:17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</row>
    <row r="117" spans="1:17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</row>
    <row r="118" spans="1:17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</row>
    <row r="119" spans="1:17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</row>
    <row r="120" spans="1:17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</row>
    <row r="121" spans="1:17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</row>
    <row r="122" spans="1:17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</row>
    <row r="123" spans="1:17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</row>
    <row r="124" spans="1:17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</row>
    <row r="125" spans="1:17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</row>
    <row r="126" spans="1:17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</row>
    <row r="127" spans="1:17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</row>
    <row r="128" spans="1:17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</row>
    <row r="129" spans="1:17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</row>
    <row r="130" spans="1:17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</row>
    <row r="131" spans="1:17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</row>
    <row r="132" spans="1:17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</row>
    <row r="133" spans="1:17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</row>
    <row r="134" spans="1:17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</row>
    <row r="135" spans="1:17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</row>
    <row r="136" spans="1:17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</row>
    <row r="137" spans="1:17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</row>
    <row r="138" spans="1:17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</row>
    <row r="139" spans="1:17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</row>
    <row r="140" spans="1:17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</row>
    <row r="141" spans="1:17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</row>
    <row r="142" spans="1:17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</row>
    <row r="143" spans="1:17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</row>
    <row r="144" spans="1:17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</row>
    <row r="145" spans="1:17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</row>
    <row r="146" spans="1:17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</row>
    <row r="147" spans="1:17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</row>
    <row r="148" spans="1:17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</row>
    <row r="149" spans="1:17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</row>
    <row r="150" spans="1:17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</row>
    <row r="151" spans="1:17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</row>
    <row r="152" spans="1:17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</row>
    <row r="153" spans="1:17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5"/>
    </row>
    <row r="154" spans="1:17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</row>
    <row r="155" spans="1:17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</row>
    <row r="156" spans="1:17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</row>
    <row r="157" spans="1:17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</row>
    <row r="158" spans="1:17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</row>
    <row r="159" spans="1:17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</row>
    <row r="160" spans="1:17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</row>
    <row r="161" spans="1:17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</row>
    <row r="162" spans="1:17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</row>
    <row r="163" spans="1:17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</row>
    <row r="164" spans="1:17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</row>
    <row r="165" spans="1:17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</row>
    <row r="166" spans="1:17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</row>
    <row r="167" spans="1:17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</row>
    <row r="168" spans="1:17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</row>
    <row r="169" spans="1:17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</row>
    <row r="170" spans="1:17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</row>
    <row r="171" spans="1:17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</row>
    <row r="172" spans="1:17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</row>
    <row r="173" spans="1:17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</row>
    <row r="174" spans="1:17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</row>
    <row r="175" spans="1:17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</row>
    <row r="176" spans="1:17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</row>
    <row r="177" spans="1:17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</row>
    <row r="178" spans="1:17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</row>
    <row r="179" spans="1:17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</row>
    <row r="180" spans="1:17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</row>
    <row r="181" spans="1:17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</row>
    <row r="182" spans="1:17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</row>
    <row r="183" spans="1:17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</row>
    <row r="184" spans="1:17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</row>
    <row r="185" spans="1:17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</row>
    <row r="186" spans="1:17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</row>
    <row r="187" spans="1:17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</row>
    <row r="188" spans="1:17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</row>
    <row r="189" spans="1:17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</row>
    <row r="190" spans="1:17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</row>
    <row r="191" spans="1:17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</row>
    <row r="192" spans="1:17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</row>
    <row r="193" spans="1:17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</row>
    <row r="194" spans="1:17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</row>
    <row r="195" spans="1:17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</row>
    <row r="196" spans="1:17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</row>
    <row r="197" spans="1:17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</row>
    <row r="198" spans="1:17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</row>
    <row r="199" spans="1:17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</row>
    <row r="200" spans="1:17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</row>
    <row r="201" spans="1:17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</row>
    <row r="202" spans="1:17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</row>
    <row r="203" spans="1:17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</row>
    <row r="204" spans="1:17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</row>
    <row r="205" spans="1:17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</row>
    <row r="206" spans="1:17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</row>
    <row r="207" spans="1:17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</row>
    <row r="208" spans="1:17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</row>
    <row r="209" spans="1:17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</row>
    <row r="210" spans="1:17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</row>
    <row r="211" spans="1:17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</row>
    <row r="212" spans="1:17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</row>
    <row r="213" spans="1:17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</row>
    <row r="214" spans="1:17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</row>
    <row r="215" spans="1:17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</row>
    <row r="216" spans="1:17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</row>
    <row r="217" spans="1:17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</row>
    <row r="218" spans="1:17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</row>
    <row r="219" spans="1:17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</row>
    <row r="220" spans="1:17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</row>
    <row r="221" spans="1:17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</row>
    <row r="222" spans="1:17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</row>
    <row r="223" spans="1:17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</row>
    <row r="224" spans="1:17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</row>
    <row r="225" spans="1:17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</row>
    <row r="226" spans="1:17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</row>
    <row r="227" spans="1:17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</row>
    <row r="228" spans="1:17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</row>
    <row r="229" spans="1:17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</row>
    <row r="230" spans="1:17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</row>
    <row r="231" spans="1:17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</row>
    <row r="232" spans="1:17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</row>
    <row r="233" spans="1:17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</row>
    <row r="234" spans="1:17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</row>
    <row r="235" spans="1:17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</row>
    <row r="236" spans="1:17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</row>
    <row r="237" spans="1:17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</row>
    <row r="238" spans="1:17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</row>
    <row r="239" spans="1:17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</row>
    <row r="240" spans="1:17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</row>
    <row r="241" spans="1:17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</row>
    <row r="242" spans="1:17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</row>
    <row r="243" spans="1:17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</row>
    <row r="244" spans="1:17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</row>
    <row r="245" spans="1:17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</row>
    <row r="246" spans="1:17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</row>
    <row r="247" spans="1:17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</row>
    <row r="248" spans="1:17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</row>
    <row r="249" spans="1:17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</row>
    <row r="250" spans="1:17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</row>
    <row r="251" spans="1:17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</row>
    <row r="252" spans="1:17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</row>
    <row r="253" spans="1:17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</row>
    <row r="254" spans="1:17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</row>
    <row r="255" spans="1:17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</row>
    <row r="256" spans="1:17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</row>
    <row r="257" spans="1:16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</row>
    <row r="258" spans="1:16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</row>
    <row r="259" spans="1:16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</row>
    <row r="260" spans="1:16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</row>
    <row r="261" spans="1:16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</row>
    <row r="262" spans="1:16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</row>
    <row r="263" spans="1:16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</row>
    <row r="264" spans="1:16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</row>
    <row r="265" spans="1:16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</row>
    <row r="266" spans="1:16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</row>
    <row r="267" spans="1:16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</row>
    <row r="268" spans="1:16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</row>
    <row r="269" spans="1:16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</row>
    <row r="270" spans="1:16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</row>
    <row r="271" spans="1:16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</row>
    <row r="272" spans="1:16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</row>
    <row r="273" spans="1:16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</row>
    <row r="274" spans="1:16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</row>
    <row r="275" spans="1:16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</row>
    <row r="276" spans="1:16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</row>
    <row r="277" spans="1:16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</row>
    <row r="278" spans="1:16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</row>
    <row r="279" spans="1:16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</row>
    <row r="280" spans="1:16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</row>
    <row r="281" spans="1:16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</row>
    <row r="282" spans="1:16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</row>
    <row r="283" spans="1:16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</row>
    <row r="284" spans="1:16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</row>
    <row r="285" spans="1:16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</row>
    <row r="286" spans="1:16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</row>
    <row r="287" spans="1:16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</row>
    <row r="288" spans="1:16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</row>
    <row r="289" spans="1:16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</row>
    <row r="290" spans="1:16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</row>
    <row r="291" spans="1:16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</row>
    <row r="292" spans="1:16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</row>
    <row r="293" spans="1:16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</row>
    <row r="294" spans="1:16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</row>
    <row r="295" spans="1:16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</row>
    <row r="296" spans="1:16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</row>
    <row r="297" spans="1:16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</row>
    <row r="298" spans="1:16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</row>
    <row r="299" spans="1:16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</row>
    <row r="300" spans="1:16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</row>
    <row r="301" spans="1:16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</row>
    <row r="302" spans="1:16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</row>
    <row r="303" spans="1:16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</row>
    <row r="304" spans="1:16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</row>
    <row r="305" spans="1:16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</row>
    <row r="306" spans="1:16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</row>
    <row r="307" spans="1:16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</row>
    <row r="308" spans="1:16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</row>
    <row r="309" spans="1:16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</row>
    <row r="310" spans="1:16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</row>
    <row r="311" spans="1:16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</row>
    <row r="312" spans="1:16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</row>
    <row r="313" spans="1:16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</row>
    <row r="314" spans="1:16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</row>
    <row r="315" spans="1:16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</row>
    <row r="316" spans="1:16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</row>
    <row r="317" spans="1:16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</row>
    <row r="318" spans="1:16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</row>
  </sheetData>
  <phoneticPr fontId="3" type="noConversion"/>
  <pageMargins left="0.75" right="0.25" top="0.75" bottom="0.25" header="0.5" footer="0.5"/>
  <pageSetup scale="6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C07</vt:lpstr>
      <vt:lpstr>ST-LINE</vt:lpstr>
      <vt:lpstr>C-LOV</vt:lpstr>
      <vt:lpstr>W-ROCK</vt:lpstr>
      <vt:lpstr>Sheet1</vt:lpstr>
      <vt:lpstr>'C07'!Print_Area</vt:lpstr>
      <vt:lpstr>'C-LOV'!Print_Area</vt:lpstr>
      <vt:lpstr>'ST-LINE'!Print_Area</vt:lpstr>
      <vt:lpstr>'W-ROCK'!Print_Area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BOR</cp:lastModifiedBy>
  <cp:lastPrinted>2014-02-10T22:11:28Z</cp:lastPrinted>
  <dcterms:created xsi:type="dcterms:W3CDTF">2002-12-05T18:49:03Z</dcterms:created>
  <dcterms:modified xsi:type="dcterms:W3CDTF">2014-02-12T15:58:47Z</dcterms:modified>
</cp:coreProperties>
</file>