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9360" windowHeight="5460"/>
  </bookViews>
  <sheets>
    <sheet name="Active Ditches" sheetId="1" r:id="rId1"/>
    <sheet name="Decreed Structures Status" sheetId="3" r:id="rId2"/>
  </sheets>
  <calcPr calcId="125725"/>
</workbook>
</file>

<file path=xl/calcChain.xml><?xml version="1.0" encoding="utf-8"?>
<calcChain xmlns="http://schemas.openxmlformats.org/spreadsheetml/2006/main">
  <c r="F59" i="1"/>
  <c r="F58"/>
  <c r="F57"/>
  <c r="F56"/>
  <c r="F55"/>
  <c r="F54"/>
  <c r="F53"/>
  <c r="F52"/>
  <c r="F51"/>
  <c r="F50"/>
  <c r="F49"/>
  <c r="O22"/>
  <c r="O21"/>
  <c r="O20"/>
  <c r="O19"/>
  <c r="O18"/>
  <c r="O17"/>
  <c r="O16"/>
  <c r="O15"/>
  <c r="O14"/>
  <c r="O13"/>
  <c r="O12"/>
  <c r="O11"/>
  <c r="O10"/>
  <c r="O9"/>
  <c r="O8"/>
  <c r="O7"/>
  <c r="O6"/>
  <c r="P22"/>
  <c r="P21"/>
  <c r="P20"/>
  <c r="P19"/>
  <c r="P18"/>
  <c r="P17"/>
  <c r="P16"/>
  <c r="P15"/>
  <c r="P14"/>
  <c r="P13"/>
  <c r="P12"/>
  <c r="P11"/>
  <c r="P10"/>
  <c r="P9"/>
  <c r="P8"/>
  <c r="P7"/>
  <c r="P6"/>
  <c r="P5"/>
  <c r="O5"/>
  <c r="D44"/>
  <c r="D43"/>
  <c r="D42"/>
  <c r="D41"/>
  <c r="D40"/>
  <c r="D39"/>
  <c r="D38"/>
  <c r="D37"/>
  <c r="D36"/>
  <c r="D35"/>
  <c r="D34"/>
  <c r="D33"/>
  <c r="D32"/>
  <c r="D31"/>
  <c r="D30"/>
  <c r="D29"/>
  <c r="D28"/>
  <c r="D27"/>
</calcChain>
</file>

<file path=xl/comments1.xml><?xml version="1.0" encoding="utf-8"?>
<comments xmlns="http://schemas.openxmlformats.org/spreadsheetml/2006/main">
  <authors>
    <author xml:space="preserve"> </author>
  </authors>
  <commentList>
    <comment ref="D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</t>
        </r>
      </text>
    </comment>
    <comment ref="E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
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</t>
        </r>
      </text>
    </comment>
    <comment ref="J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Last diversion in 2001</t>
        </r>
      </text>
    </comment>
    <comment ref="M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</t>
        </r>
      </text>
    </comment>
    <comment ref="Q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 for Colorado's portion
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Due to misunderstanding, included in totals for non-federal canals in Final Accounting</t>
        </r>
      </text>
    </comment>
    <comment ref="P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Due to misunderstanding, included in totals for non-federal canals in Final Accounting
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Due to misunderstanding, included in totals for non-federal canals in Accepted Inputs for RRCA Accounting</t>
        </r>
      </text>
    </comment>
  </commentList>
</comments>
</file>

<file path=xl/sharedStrings.xml><?xml version="1.0" encoding="utf-8"?>
<sst xmlns="http://schemas.openxmlformats.org/spreadsheetml/2006/main" count="1182" uniqueCount="304">
  <si>
    <t>WDID</t>
  </si>
  <si>
    <t>Ditch Name</t>
  </si>
  <si>
    <t>BAR ELEVEN NO 2 DITCH</t>
  </si>
  <si>
    <t>BAR ELEVEN NO 4 DITCH</t>
  </si>
  <si>
    <t>CARROLL GILMORE DITCH</t>
  </si>
  <si>
    <t>CHIEF CREEK DITCH</t>
  </si>
  <si>
    <t>HAYES CREEK DITCH</t>
  </si>
  <si>
    <t>HAYES CREEK DITCH 3</t>
  </si>
  <si>
    <t>HOLY JOE RES CANAL</t>
  </si>
  <si>
    <t xml:space="preserve">LAIRD DITCH </t>
  </si>
  <si>
    <t>O'DONNELL DITCH</t>
  </si>
  <si>
    <t>OLIVE CREEK DITCH</t>
  </si>
  <si>
    <t>PIERCE MILLER DITCH</t>
  </si>
  <si>
    <t>PYLE CUNNINGHAM DITCH</t>
  </si>
  <si>
    <t>RUSH CREEK DITCH 1</t>
  </si>
  <si>
    <t>RUSH CREEK DITCH 2</t>
  </si>
  <si>
    <t>WRAY DITCH</t>
  </si>
  <si>
    <t>PIONEER DITCH (Colorado Portion)</t>
  </si>
  <si>
    <t>RIGGS N PUMPING PLANT</t>
  </si>
  <si>
    <t>BAR 11 NO 2 DITCH ALT PT</t>
  </si>
  <si>
    <t>Colorado Annual Diversions for Active Irrigation Ditches</t>
  </si>
  <si>
    <t>WILSON PUMP NO. 1</t>
  </si>
  <si>
    <t>Total of North Fork Small Pumps - for Irrigation</t>
  </si>
  <si>
    <t>Structure Name</t>
  </si>
  <si>
    <t>Source</t>
  </si>
  <si>
    <t>CIU</t>
  </si>
  <si>
    <t>Q10</t>
  </si>
  <si>
    <t>Q40</t>
  </si>
  <si>
    <t>Q160</t>
  </si>
  <si>
    <t>Sect</t>
  </si>
  <si>
    <t>Twnshp</t>
  </si>
  <si>
    <t>Range</t>
  </si>
  <si>
    <t>PM</t>
  </si>
  <si>
    <t>UTM_x</t>
  </si>
  <si>
    <t>UTM_y</t>
  </si>
  <si>
    <t>6500500</t>
  </si>
  <si>
    <t>NO FK REPUBLICAN RIV</t>
  </si>
  <si>
    <t>H</t>
  </si>
  <si>
    <t>NW</t>
  </si>
  <si>
    <t>NE</t>
  </si>
  <si>
    <t>19</t>
  </si>
  <si>
    <t xml:space="preserve"> 1 N</t>
  </si>
  <si>
    <t xml:space="preserve"> 44 W</t>
  </si>
  <si>
    <t>S</t>
  </si>
  <si>
    <t>6500501</t>
  </si>
  <si>
    <t>SE</t>
  </si>
  <si>
    <t>SW</t>
  </si>
  <si>
    <t>9</t>
  </si>
  <si>
    <t>6500502</t>
  </si>
  <si>
    <t>C B Q RR CO D PL</t>
  </si>
  <si>
    <t>1</t>
  </si>
  <si>
    <t>6500503</t>
  </si>
  <si>
    <t>PIERCE CREEK-WORKMAN</t>
  </si>
  <si>
    <t>A</t>
  </si>
  <si>
    <t>34</t>
  </si>
  <si>
    <t xml:space="preserve"> 2 N</t>
  </si>
  <si>
    <t>6500504</t>
  </si>
  <si>
    <t>CHIEF CREEK</t>
  </si>
  <si>
    <t>3</t>
  </si>
  <si>
    <t>6500505</t>
  </si>
  <si>
    <t>F D JOHNSON DITCH</t>
  </si>
  <si>
    <t>6</t>
  </si>
  <si>
    <t xml:space="preserve"> 43 W</t>
  </si>
  <si>
    <t>6500507</t>
  </si>
  <si>
    <t>HAYES CREEK</t>
  </si>
  <si>
    <t/>
  </si>
  <si>
    <t>32</t>
  </si>
  <si>
    <t>6500508</t>
  </si>
  <si>
    <t>4</t>
  </si>
  <si>
    <t>6500509</t>
  </si>
  <si>
    <t>HOLY JOE CREEK</t>
  </si>
  <si>
    <t>31</t>
  </si>
  <si>
    <t>6500510</t>
  </si>
  <si>
    <t>LAIRD DITCH</t>
  </si>
  <si>
    <t>6500511</t>
  </si>
  <si>
    <t>6500512</t>
  </si>
  <si>
    <t>OLIVE CREEK</t>
  </si>
  <si>
    <t>I</t>
  </si>
  <si>
    <t>5</t>
  </si>
  <si>
    <t>6500513</t>
  </si>
  <si>
    <t xml:space="preserve"> 42 W</t>
  </si>
  <si>
    <t>6500514</t>
  </si>
  <si>
    <t>6500515</t>
  </si>
  <si>
    <t>RUSH CREEK</t>
  </si>
  <si>
    <t>6500516</t>
  </si>
  <si>
    <t>6500517</t>
  </si>
  <si>
    <t>11</t>
  </si>
  <si>
    <t>6500518</t>
  </si>
  <si>
    <t>WRAY MILL RACE</t>
  </si>
  <si>
    <t>6500519</t>
  </si>
  <si>
    <t>YOUNT IRR DITCH</t>
  </si>
  <si>
    <t>ARIKAREE RIV-M F REP</t>
  </si>
  <si>
    <t xml:space="preserve"> 3 S</t>
  </si>
  <si>
    <t>6500520</t>
  </si>
  <si>
    <t>PIONEER DITCH (HEAD)</t>
  </si>
  <si>
    <t>2</t>
  </si>
  <si>
    <t>6500521</t>
  </si>
  <si>
    <t>PIONEER D (STATE LINE)</t>
  </si>
  <si>
    <t>6500522</t>
  </si>
  <si>
    <t>SHIELDS DITCH</t>
  </si>
  <si>
    <t>26</t>
  </si>
  <si>
    <t xml:space="preserve"> 45 W</t>
  </si>
  <si>
    <t>6500523</t>
  </si>
  <si>
    <t>ROSENKRANS DITCH</t>
  </si>
  <si>
    <t>WILLOW CREEK</t>
  </si>
  <si>
    <t>U</t>
  </si>
  <si>
    <t>29</t>
  </si>
  <si>
    <t xml:space="preserve"> 1 S</t>
  </si>
  <si>
    <t>6500524</t>
  </si>
  <si>
    <t>N FORK REPUBLICAN RIVER</t>
  </si>
  <si>
    <t>6500525</t>
  </si>
  <si>
    <t>WRAY HATCHERY PL</t>
  </si>
  <si>
    <t>6500526</t>
  </si>
  <si>
    <t>6500527</t>
  </si>
  <si>
    <t>18</t>
  </si>
  <si>
    <t>6500528</t>
  </si>
  <si>
    <t>JONES DITCH</t>
  </si>
  <si>
    <t>16</t>
  </si>
  <si>
    <t>6500529</t>
  </si>
  <si>
    <t>STRANGEWAYS DIVERSION</t>
  </si>
  <si>
    <t>28</t>
  </si>
  <si>
    <t xml:space="preserve"> 2 S</t>
  </si>
  <si>
    <t>12</t>
  </si>
  <si>
    <t xml:space="preserve"> 47 W</t>
  </si>
  <si>
    <t>6500531</t>
  </si>
  <si>
    <t>6500532</t>
  </si>
  <si>
    <t>25</t>
  </si>
  <si>
    <t>6500533</t>
  </si>
  <si>
    <t>6500551</t>
  </si>
  <si>
    <t>RED WILLOW CREEK DITCH</t>
  </si>
  <si>
    <t>7</t>
  </si>
  <si>
    <t xml:space="preserve"> 4 N</t>
  </si>
  <si>
    <t xml:space="preserve"> 46 W</t>
  </si>
  <si>
    <t>6500552</t>
  </si>
  <si>
    <t>UYEMURA PUMP</t>
  </si>
  <si>
    <t>6500553</t>
  </si>
  <si>
    <t>WILSON RIVER PUMP</t>
  </si>
  <si>
    <t>6500554</t>
  </si>
  <si>
    <t>WRAY-2 DITCH/PL</t>
  </si>
  <si>
    <t>N</t>
  </si>
  <si>
    <t>6500555</t>
  </si>
  <si>
    <t>RENZELMAN ARICKAREE DIVR</t>
  </si>
  <si>
    <t>22</t>
  </si>
  <si>
    <t>6500556</t>
  </si>
  <si>
    <t>BAR ELEVEN NO 4 PUMP</t>
  </si>
  <si>
    <t>10</t>
  </si>
  <si>
    <t>6500557</t>
  </si>
  <si>
    <t>DENBO PUMPING PLANT 1</t>
  </si>
  <si>
    <t>FRENCHMAN CREEK</t>
  </si>
  <si>
    <t>27</t>
  </si>
  <si>
    <t xml:space="preserve"> 7 N</t>
  </si>
  <si>
    <t>6500558</t>
  </si>
  <si>
    <t>DENBO PUMPING PLANT 2</t>
  </si>
  <si>
    <t>6500559</t>
  </si>
  <si>
    <t>ETHRIDGE-ROSE PUMPING P</t>
  </si>
  <si>
    <t>6500560</t>
  </si>
  <si>
    <t>FRANSON PUMPING PLANT 1</t>
  </si>
  <si>
    <t>RED WILLOW CREEK AKA ROCK CREEK</t>
  </si>
  <si>
    <t>6500561</t>
  </si>
  <si>
    <t>KRUEGER PUMPING PLANT 1</t>
  </si>
  <si>
    <t>6500562</t>
  </si>
  <si>
    <t>MONK UNNAMED RIGHT</t>
  </si>
  <si>
    <t>6500563</t>
  </si>
  <si>
    <t>WILEY PUMP 1</t>
  </si>
  <si>
    <t>6500564</t>
  </si>
  <si>
    <t>WILLMON PUMPING PLANT 1</t>
  </si>
  <si>
    <t>24</t>
  </si>
  <si>
    <t>6500565</t>
  </si>
  <si>
    <t>WILLMON PUMPING PLANT 2</t>
  </si>
  <si>
    <t>6500566</t>
  </si>
  <si>
    <t>WILLMON PUMPING PLANT 3</t>
  </si>
  <si>
    <t>21</t>
  </si>
  <si>
    <t>6500577</t>
  </si>
  <si>
    <t>6500578</t>
  </si>
  <si>
    <t>6500579</t>
  </si>
  <si>
    <t>6500580</t>
  </si>
  <si>
    <t>WILSON SUMP PUMP</t>
  </si>
  <si>
    <t>SPRINGS</t>
  </si>
  <si>
    <t>6500582</t>
  </si>
  <si>
    <t>RIGGS S PUMPING PLANT</t>
  </si>
  <si>
    <t>6500583</t>
  </si>
  <si>
    <t>PYLE CUNNINGHAM PUMP</t>
  </si>
  <si>
    <t>Status</t>
  </si>
  <si>
    <t>Total of North Fork Non-Federal Canal -for Irrigation</t>
  </si>
  <si>
    <t>SHIELDS</t>
  </si>
  <si>
    <t>NORTH FORK</t>
  </si>
  <si>
    <t>ARIKAREE</t>
  </si>
  <si>
    <t>SOUTH FORK</t>
  </si>
  <si>
    <t>STRANGEWAYS</t>
  </si>
  <si>
    <t>Total of Arikaree Non-Federal Canal -for Irrigation</t>
  </si>
  <si>
    <t>Total of Arikaree Small Pumps - for Irrigation</t>
  </si>
  <si>
    <t>NEWTON DITCH</t>
  </si>
  <si>
    <t>RAGAN DITCH</t>
  </si>
  <si>
    <t>REPUBLICAN DITCH</t>
  </si>
  <si>
    <t>Total of South Fork Non-Federal Canal -for Irrigation</t>
  </si>
  <si>
    <t>Total of South Fork Small Pumps - for Irrigation</t>
  </si>
  <si>
    <t>HALE DITCH</t>
  </si>
  <si>
    <t>SHERRER</t>
  </si>
  <si>
    <t>432..4</t>
  </si>
  <si>
    <t>Change of water right to augmentation purposes and freshening flows for hatchery; no diversions for irrigation</t>
  </si>
  <si>
    <t>Inactive</t>
  </si>
  <si>
    <t>No longer used. Stateline flows accounted for under Pioneer Headgate as export</t>
  </si>
  <si>
    <t>Flow through for hatchery.  No diversions for irrigation</t>
  </si>
  <si>
    <t>6501526</t>
  </si>
  <si>
    <t>DODGE PROJECT 2 DIVERSION</t>
  </si>
  <si>
    <t>PATENT CREEK</t>
  </si>
  <si>
    <t xml:space="preserve"> 5 N</t>
  </si>
  <si>
    <t>Historical structure only - no longer exists or has records - has historical data</t>
  </si>
  <si>
    <t>Leased to RRWCD June 2008</t>
  </si>
  <si>
    <t>Active as of October 2011</t>
  </si>
  <si>
    <t>Abandoned</t>
  </si>
  <si>
    <t>Colorado portion leased to RRWCD June 2008</t>
  </si>
  <si>
    <t>Structure not usable; water taken through well; accounted for in GW model</t>
  </si>
  <si>
    <t>Not used for irrigation; part of hatchery system</t>
  </si>
  <si>
    <t>Active as of October 2011 but not used - no records maintained</t>
  </si>
  <si>
    <t>Active as of October 2011 however still conditional right - not yet perfected</t>
  </si>
  <si>
    <t xml:space="preserve">SHIELDS </t>
  </si>
  <si>
    <t>Non-existant</t>
  </si>
  <si>
    <t>4900500</t>
  </si>
  <si>
    <t>AUSTIN DITCH</t>
  </si>
  <si>
    <t>SO FK REPUBLICAN RIV</t>
  </si>
  <si>
    <t xml:space="preserve"> 6 S</t>
  </si>
  <si>
    <t>4900501</t>
  </si>
  <si>
    <t>BARNES DITCH</t>
  </si>
  <si>
    <t xml:space="preserve"> 5 S</t>
  </si>
  <si>
    <t>4900502</t>
  </si>
  <si>
    <t>BODEN DITCH</t>
  </si>
  <si>
    <t>4900503</t>
  </si>
  <si>
    <t>CORLISS DITCH 2A</t>
  </si>
  <si>
    <t>4900504</t>
  </si>
  <si>
    <t>CORLISS DITCH 2C</t>
  </si>
  <si>
    <t>4900505</t>
  </si>
  <si>
    <t>E G DAVIS RES DITCH</t>
  </si>
  <si>
    <t>4900506</t>
  </si>
  <si>
    <t>EMERSON DITCH 1</t>
  </si>
  <si>
    <t>4900507</t>
  </si>
  <si>
    <t>EMERSON DITCH 2</t>
  </si>
  <si>
    <t>4900508</t>
  </si>
  <si>
    <t>EMERSON DITCH 3</t>
  </si>
  <si>
    <t>4900509</t>
  </si>
  <si>
    <t>FULLER DITCH</t>
  </si>
  <si>
    <t>4900510</t>
  </si>
  <si>
    <t>GREEN MEADOW DITCH 1</t>
  </si>
  <si>
    <t>4900511</t>
  </si>
  <si>
    <t>GREEN MEADOW DITCH 2</t>
  </si>
  <si>
    <t>4900512</t>
  </si>
  <si>
    <t>4900513</t>
  </si>
  <si>
    <t>HAYLANDS DITCH</t>
  </si>
  <si>
    <t>LANDSMAN CK-LAUNCH..</t>
  </si>
  <si>
    <t>SPRING CREEK</t>
  </si>
  <si>
    <t>4900516</t>
  </si>
  <si>
    <t>IRELAND DITCH</t>
  </si>
  <si>
    <t>4900517</t>
  </si>
  <si>
    <t>J J PUGH DITCH</t>
  </si>
  <si>
    <t>4900518</t>
  </si>
  <si>
    <t>JAMES E COOK DITCH</t>
  </si>
  <si>
    <t>4900519</t>
  </si>
  <si>
    <t>KNAPP DITCH 1</t>
  </si>
  <si>
    <t>4900520</t>
  </si>
  <si>
    <t>LOST MAN DITCH</t>
  </si>
  <si>
    <t>4900521</t>
  </si>
  <si>
    <t>MCCRILLIS DITCH 1</t>
  </si>
  <si>
    <t>LAUNCHMAN CK-LANDS..</t>
  </si>
  <si>
    <t>4900522</t>
  </si>
  <si>
    <t>MCCRILLIS DITCH 2</t>
  </si>
  <si>
    <t>4900523</t>
  </si>
  <si>
    <t>NANNIE BODEN DITCH</t>
  </si>
  <si>
    <t>4900524</t>
  </si>
  <si>
    <t>NEWBERRY DITCH</t>
  </si>
  <si>
    <t>4900525</t>
  </si>
  <si>
    <t>4900526</t>
  </si>
  <si>
    <t>4900527</t>
  </si>
  <si>
    <t>35</t>
  </si>
  <si>
    <t>4900528</t>
  </si>
  <si>
    <t>SCHERRER DITCH</t>
  </si>
  <si>
    <t>4900529</t>
  </si>
  <si>
    <t>SHEPARD COOK DITCH</t>
  </si>
  <si>
    <t>4900530</t>
  </si>
  <si>
    <t>SPRING CREEK DITCH</t>
  </si>
  <si>
    <t>4900531</t>
  </si>
  <si>
    <t>TIP JACK DITCH</t>
  </si>
  <si>
    <t>15</t>
  </si>
  <si>
    <t>4900532</t>
  </si>
  <si>
    <t>TUTTLE DITCH 2 &amp; 4</t>
  </si>
  <si>
    <t>8</t>
  </si>
  <si>
    <t>4900533</t>
  </si>
  <si>
    <t>WINKLER DITCH</t>
  </si>
  <si>
    <t>4900534</t>
  </si>
  <si>
    <t>BISHOP IRR PIPELINE</t>
  </si>
  <si>
    <t>4900535</t>
  </si>
  <si>
    <t>BURLINGTON MUN WW PL</t>
  </si>
  <si>
    <t xml:space="preserve"> 9 S</t>
  </si>
  <si>
    <t>4900537</t>
  </si>
  <si>
    <t>HUTTON DITCH NO 1</t>
  </si>
  <si>
    <t>4900538</t>
  </si>
  <si>
    <t>TUTTLE DITCH 3</t>
  </si>
  <si>
    <t>4900540</t>
  </si>
  <si>
    <t>HUTTON DITCH NO 2</t>
  </si>
  <si>
    <t>4900639</t>
  </si>
  <si>
    <t>TUTTLE DITCH 4</t>
  </si>
  <si>
    <t>Inactive -structure not usable</t>
  </si>
  <si>
    <t>Water taken through well; accounted for in GW model</t>
  </si>
  <si>
    <t>SHIELDS 3</t>
  </si>
  <si>
    <t>SHIELDS 2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</si>
</sst>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</cellStyleXfs>
  <cellXfs count="40">
    <xf numFmtId="0" fontId="0" fillId="0" borderId="0" xfId="0"/>
    <xf numFmtId="1" fontId="2" fillId="0" borderId="1" xfId="1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1" fontId="5" fillId="0" borderId="1" xfId="1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1" applyFont="1" applyBorder="1" applyAlignment="1">
      <alignment horizontal="center" wrapText="1"/>
    </xf>
    <xf numFmtId="0" fontId="7" fillId="2" borderId="2" xfId="1" applyFont="1" applyFill="1" applyBorder="1" applyAlignment="1">
      <alignment horizontal="center" wrapText="1"/>
    </xf>
    <xf numFmtId="0" fontId="7" fillId="3" borderId="2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3" fontId="5" fillId="0" borderId="2" xfId="1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0" fontId="2" fillId="0" borderId="1" xfId="3" applyFont="1" applyBorder="1" applyAlignment="1">
      <alignment horizontal="center" wrapText="1"/>
    </xf>
    <xf numFmtId="1" fontId="2" fillId="0" borderId="1" xfId="4" applyNumberFormat="1" applyFont="1" applyBorder="1" applyAlignment="1">
      <alignment horizontal="center"/>
    </xf>
    <xf numFmtId="1" fontId="2" fillId="0" borderId="1" xfId="5" applyNumberFormat="1" applyFont="1" applyBorder="1" applyAlignment="1">
      <alignment horizontal="center"/>
    </xf>
    <xf numFmtId="1" fontId="2" fillId="0" borderId="2" xfId="1" applyNumberFormat="1" applyFont="1" applyBorder="1" applyAlignment="1">
      <alignment horizontal="center"/>
    </xf>
    <xf numFmtId="0" fontId="10" fillId="4" borderId="4" xfId="6" applyFont="1" applyFill="1" applyBorder="1" applyAlignment="1">
      <alignment horizontal="center" vertical="center"/>
    </xf>
    <xf numFmtId="0" fontId="10" fillId="4" borderId="5" xfId="2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vertical="center" wrapText="1"/>
    </xf>
    <xf numFmtId="0" fontId="10" fillId="0" borderId="2" xfId="6" applyFont="1" applyFill="1" applyBorder="1" applyAlignment="1">
      <alignment horizontal="right" vertical="center" wrapText="1"/>
    </xf>
    <xf numFmtId="0" fontId="10" fillId="4" borderId="4" xfId="7" applyFont="1" applyFill="1" applyBorder="1" applyAlignment="1">
      <alignment horizontal="center" vertical="center"/>
    </xf>
    <xf numFmtId="0" fontId="10" fillId="0" borderId="2" xfId="7" applyFont="1" applyFill="1" applyBorder="1" applyAlignment="1">
      <alignment vertical="center" wrapText="1"/>
    </xf>
    <xf numFmtId="0" fontId="10" fillId="0" borderId="2" xfId="7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9" fillId="0" borderId="2" xfId="6" applyBorder="1" applyAlignment="1">
      <alignment vertical="center"/>
    </xf>
    <xf numFmtId="0" fontId="0" fillId="0" borderId="0" xfId="0" applyAlignment="1">
      <alignment vertical="center"/>
    </xf>
    <xf numFmtId="0" fontId="10" fillId="6" borderId="2" xfId="7" applyFont="1" applyFill="1" applyBorder="1" applyAlignment="1">
      <alignment vertical="center" wrapText="1"/>
    </xf>
    <xf numFmtId="0" fontId="10" fillId="6" borderId="2" xfId="7" applyFont="1" applyFill="1" applyBorder="1" applyAlignment="1">
      <alignment horizontal="right" vertical="center" wrapText="1"/>
    </xf>
    <xf numFmtId="0" fontId="0" fillId="6" borderId="2" xfId="0" applyFill="1" applyBorder="1" applyAlignment="1">
      <alignment vertical="center"/>
    </xf>
    <xf numFmtId="0" fontId="10" fillId="6" borderId="2" xfId="6" applyFont="1" applyFill="1" applyBorder="1" applyAlignment="1">
      <alignment vertical="center" wrapText="1"/>
    </xf>
    <xf numFmtId="0" fontId="10" fillId="6" borderId="2" xfId="6" applyFont="1" applyFill="1" applyBorder="1" applyAlignment="1">
      <alignment horizontal="right" vertical="center" wrapText="1"/>
    </xf>
    <xf numFmtId="0" fontId="10" fillId="7" borderId="2" xfId="6" applyFont="1" applyFill="1" applyBorder="1" applyAlignment="1">
      <alignment vertical="center" wrapText="1"/>
    </xf>
    <xf numFmtId="0" fontId="10" fillId="7" borderId="2" xfId="6" applyFont="1" applyFill="1" applyBorder="1" applyAlignment="1">
      <alignment horizontal="right" vertical="center" wrapText="1"/>
    </xf>
    <xf numFmtId="0" fontId="0" fillId="7" borderId="2" xfId="0" applyFill="1" applyBorder="1" applyAlignment="1">
      <alignment vertical="center"/>
    </xf>
    <xf numFmtId="0" fontId="8" fillId="5" borderId="3" xfId="0" applyFont="1" applyFill="1" applyBorder="1" applyAlignment="1">
      <alignment horizontal="left"/>
    </xf>
    <xf numFmtId="0" fontId="8" fillId="0" borderId="0" xfId="0" applyFont="1" applyAlignment="1">
      <alignment horizontal="center"/>
    </xf>
  </cellXfs>
  <cellStyles count="8">
    <cellStyle name="Normal" xfId="0" builtinId="0"/>
    <cellStyle name="Normal 2" xfId="2"/>
    <cellStyle name="Normal 3" xfId="6"/>
    <cellStyle name="Normal 4" xfId="7"/>
    <cellStyle name="Normal_CO 1950 to 2003 Monthly SW Divs" xfId="1"/>
    <cellStyle name="Normal_CO 1950 to 2003 Monthly SW Divs 2" xfId="3"/>
    <cellStyle name="Normal_CO 1950 to 2003 Monthly SW Divs 3" xfId="4"/>
    <cellStyle name="Normal_CO 1950 to 2003 Monthly SW Divs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"/>
  <sheetViews>
    <sheetView tabSelected="1" workbookViewId="0">
      <selection activeCell="D62" sqref="D62"/>
    </sheetView>
  </sheetViews>
  <sheetFormatPr defaultRowHeight="12.75"/>
  <cols>
    <col min="1" max="1" width="11.5703125" style="3" customWidth="1"/>
    <col min="2" max="2" width="14.28515625" style="3" customWidth="1"/>
    <col min="3" max="3" width="9.140625" style="3"/>
    <col min="4" max="4" width="10.7109375" style="3" customWidth="1"/>
    <col min="5" max="5" width="9.140625" style="3"/>
    <col min="6" max="6" width="11.42578125" style="3" customWidth="1"/>
    <col min="7" max="11" width="9.140625" style="3"/>
    <col min="12" max="12" width="9.7109375" style="3" customWidth="1"/>
    <col min="13" max="13" width="10.28515625" style="3" customWidth="1"/>
    <col min="14" max="15" width="12.42578125" style="3" customWidth="1"/>
    <col min="16" max="16" width="9.140625" style="3"/>
    <col min="17" max="17" width="9.28515625" style="3" customWidth="1"/>
    <col min="18" max="18" width="14" style="3" customWidth="1"/>
    <col min="19" max="16384" width="9.140625" style="3"/>
  </cols>
  <sheetData>
    <row r="1" spans="1:17">
      <c r="B1" s="39" t="s">
        <v>20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>
      <c r="A2" s="38" t="s">
        <v>185</v>
      </c>
      <c r="B2" s="38"/>
    </row>
    <row r="3" spans="1:17">
      <c r="A3" s="5" t="s">
        <v>0</v>
      </c>
      <c r="B3" s="18">
        <v>6500507</v>
      </c>
      <c r="C3" s="18">
        <v>6500508</v>
      </c>
      <c r="D3" s="18">
        <v>6500509</v>
      </c>
      <c r="E3" s="18">
        <v>6500510</v>
      </c>
      <c r="F3" s="18">
        <v>6500511</v>
      </c>
      <c r="G3" s="18">
        <v>6500515</v>
      </c>
      <c r="H3" s="18">
        <v>6500516</v>
      </c>
      <c r="I3" s="18">
        <v>6500517</v>
      </c>
      <c r="J3" s="18">
        <v>6500526</v>
      </c>
      <c r="K3" s="18">
        <v>6500527</v>
      </c>
      <c r="L3" s="10">
        <v>6500552</v>
      </c>
      <c r="M3" s="1">
        <v>6500553</v>
      </c>
      <c r="N3" s="10">
        <v>6500583</v>
      </c>
      <c r="O3" s="1"/>
      <c r="P3" s="1"/>
      <c r="Q3" s="1">
        <v>6500520</v>
      </c>
    </row>
    <row r="4" spans="1:17" ht="72">
      <c r="A4" s="2" t="s">
        <v>1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14</v>
      </c>
      <c r="H4" s="6" t="s">
        <v>15</v>
      </c>
      <c r="I4" s="6" t="s">
        <v>16</v>
      </c>
      <c r="J4" s="6" t="s">
        <v>18</v>
      </c>
      <c r="K4" s="6" t="s">
        <v>19</v>
      </c>
      <c r="L4" s="11" t="s">
        <v>134</v>
      </c>
      <c r="M4" s="6" t="s">
        <v>21</v>
      </c>
      <c r="N4" s="9" t="s">
        <v>181</v>
      </c>
      <c r="O4" s="7" t="s">
        <v>183</v>
      </c>
      <c r="P4" s="7" t="s">
        <v>22</v>
      </c>
      <c r="Q4" s="8" t="s">
        <v>17</v>
      </c>
    </row>
    <row r="5" spans="1:17">
      <c r="A5" s="5">
        <v>2003</v>
      </c>
      <c r="B5" s="12">
        <v>124.97</v>
      </c>
      <c r="C5" s="12">
        <v>0</v>
      </c>
      <c r="D5" s="12">
        <v>0</v>
      </c>
      <c r="E5" s="12">
        <v>1841.26</v>
      </c>
      <c r="F5" s="12">
        <v>206.29</v>
      </c>
      <c r="G5" s="12">
        <v>83.31</v>
      </c>
      <c r="H5" s="12">
        <v>0</v>
      </c>
      <c r="I5" s="12">
        <v>0</v>
      </c>
      <c r="J5" s="12">
        <v>0</v>
      </c>
      <c r="K5" s="12">
        <v>153.71</v>
      </c>
      <c r="L5" s="13">
        <v>0</v>
      </c>
      <c r="M5" s="12">
        <v>0</v>
      </c>
      <c r="N5" s="13">
        <v>0</v>
      </c>
      <c r="O5" s="13">
        <f>B5+C5+D5+E5+F5+G5+H5+I5+K5</f>
        <v>2409.54</v>
      </c>
      <c r="P5" s="13">
        <f>L5+M5+N5</f>
        <v>0</v>
      </c>
      <c r="Q5" s="12">
        <v>2409.08</v>
      </c>
    </row>
    <row r="6" spans="1:17">
      <c r="A6" s="5">
        <v>2004</v>
      </c>
      <c r="B6" s="12">
        <v>51.6</v>
      </c>
      <c r="C6" s="12">
        <v>0</v>
      </c>
      <c r="D6" s="12">
        <v>0</v>
      </c>
      <c r="E6" s="12">
        <v>2303</v>
      </c>
      <c r="F6" s="12">
        <v>282</v>
      </c>
      <c r="G6" s="12">
        <v>0</v>
      </c>
      <c r="H6" s="12">
        <v>89</v>
      </c>
      <c r="I6" s="12">
        <v>6</v>
      </c>
      <c r="J6" s="12">
        <v>0</v>
      </c>
      <c r="K6" s="12">
        <v>156.19999999999999</v>
      </c>
      <c r="L6" s="13">
        <v>0.6</v>
      </c>
      <c r="M6" s="12">
        <v>0</v>
      </c>
      <c r="N6" s="13">
        <v>0</v>
      </c>
      <c r="O6" s="13">
        <f t="shared" ref="O6:O22" si="0">B6+C6+D6+E6+F6+G6+H6+I6+K6</f>
        <v>2887.7999999999997</v>
      </c>
      <c r="P6" s="13">
        <f t="shared" ref="P6:P22" si="1">L6+M6+N6</f>
        <v>0.6</v>
      </c>
      <c r="Q6" s="12">
        <v>2071</v>
      </c>
    </row>
    <row r="7" spans="1:17">
      <c r="A7" s="5">
        <v>2005</v>
      </c>
      <c r="B7" s="12">
        <v>65</v>
      </c>
      <c r="C7" s="12">
        <v>0</v>
      </c>
      <c r="D7" s="12">
        <v>0</v>
      </c>
      <c r="E7" s="12">
        <v>2221</v>
      </c>
      <c r="F7" s="12">
        <v>169</v>
      </c>
      <c r="G7" s="12">
        <v>0</v>
      </c>
      <c r="H7" s="12">
        <v>250</v>
      </c>
      <c r="I7" s="12">
        <v>12</v>
      </c>
      <c r="J7" s="12">
        <v>0</v>
      </c>
      <c r="K7" s="12">
        <v>46</v>
      </c>
      <c r="L7" s="13">
        <v>0</v>
      </c>
      <c r="M7" s="12">
        <v>27</v>
      </c>
      <c r="N7" s="13">
        <v>0</v>
      </c>
      <c r="O7" s="13">
        <f t="shared" si="0"/>
        <v>2763</v>
      </c>
      <c r="P7" s="13">
        <f t="shared" si="1"/>
        <v>27</v>
      </c>
      <c r="Q7" s="12">
        <v>2423</v>
      </c>
    </row>
    <row r="8" spans="1:17">
      <c r="A8" s="5">
        <v>2006</v>
      </c>
      <c r="B8" s="12">
        <v>85.2</v>
      </c>
      <c r="C8" s="12">
        <v>80.099999999999994</v>
      </c>
      <c r="D8" s="12">
        <v>0</v>
      </c>
      <c r="E8" s="12">
        <v>1796.9</v>
      </c>
      <c r="F8" s="12">
        <v>119.9</v>
      </c>
      <c r="G8" s="12">
        <v>0</v>
      </c>
      <c r="H8" s="12">
        <v>191.9</v>
      </c>
      <c r="I8" s="12">
        <v>7.1</v>
      </c>
      <c r="J8" s="12">
        <v>0</v>
      </c>
      <c r="K8" s="12">
        <v>154.6</v>
      </c>
      <c r="L8" s="13">
        <v>3.7</v>
      </c>
      <c r="M8" s="12">
        <v>59.8</v>
      </c>
      <c r="N8" s="13">
        <v>0</v>
      </c>
      <c r="O8" s="13">
        <f t="shared" si="0"/>
        <v>2435.6999999999998</v>
      </c>
      <c r="P8" s="13">
        <f t="shared" si="1"/>
        <v>63.5</v>
      </c>
      <c r="Q8" s="12">
        <v>2654.3</v>
      </c>
    </row>
    <row r="9" spans="1:17">
      <c r="A9" s="5">
        <v>2007</v>
      </c>
      <c r="B9" s="14">
        <v>113.4</v>
      </c>
      <c r="C9" s="14">
        <v>0</v>
      </c>
      <c r="D9" s="14">
        <v>3.2</v>
      </c>
      <c r="E9" s="14">
        <v>1692.9</v>
      </c>
      <c r="F9" s="14">
        <v>310.7</v>
      </c>
      <c r="G9" s="14">
        <v>89.6</v>
      </c>
      <c r="H9" s="14">
        <v>6.6</v>
      </c>
      <c r="I9" s="14">
        <v>4.8</v>
      </c>
      <c r="J9" s="14">
        <v>0</v>
      </c>
      <c r="K9" s="14">
        <v>154.80000000000001</v>
      </c>
      <c r="L9" s="13">
        <v>0</v>
      </c>
      <c r="M9" s="14">
        <v>73.099999999999994</v>
      </c>
      <c r="N9" s="13">
        <v>0</v>
      </c>
      <c r="O9" s="13">
        <f t="shared" si="0"/>
        <v>2376</v>
      </c>
      <c r="P9" s="13">
        <f t="shared" si="1"/>
        <v>73.099999999999994</v>
      </c>
      <c r="Q9" s="13">
        <v>2512</v>
      </c>
    </row>
    <row r="10" spans="1:17">
      <c r="A10" s="5">
        <v>2008</v>
      </c>
      <c r="B10" s="14">
        <v>127.3</v>
      </c>
      <c r="C10" s="14">
        <v>0</v>
      </c>
      <c r="D10" s="14">
        <v>0</v>
      </c>
      <c r="E10" s="14">
        <v>235.1</v>
      </c>
      <c r="F10" s="14">
        <v>61.9</v>
      </c>
      <c r="G10" s="14">
        <v>0.5</v>
      </c>
      <c r="H10" s="14">
        <v>0</v>
      </c>
      <c r="I10" s="14">
        <v>7.8</v>
      </c>
      <c r="J10" s="14">
        <v>0</v>
      </c>
      <c r="K10" s="14">
        <v>137.4</v>
      </c>
      <c r="L10" s="13">
        <v>0</v>
      </c>
      <c r="M10" s="14">
        <v>20.6</v>
      </c>
      <c r="N10" s="13">
        <v>0</v>
      </c>
      <c r="O10" s="13">
        <f t="shared" si="0"/>
        <v>570</v>
      </c>
      <c r="P10" s="13">
        <f t="shared" si="1"/>
        <v>20.6</v>
      </c>
      <c r="Q10" s="13">
        <v>465.09999999999991</v>
      </c>
    </row>
    <row r="11" spans="1:17">
      <c r="A11" s="5">
        <v>2009</v>
      </c>
      <c r="B11" s="14">
        <v>246.5</v>
      </c>
      <c r="C11" s="14">
        <v>0</v>
      </c>
      <c r="D11" s="14">
        <v>0</v>
      </c>
      <c r="E11" s="14">
        <v>0</v>
      </c>
      <c r="F11" s="14">
        <v>0</v>
      </c>
      <c r="G11" s="14">
        <v>8.9</v>
      </c>
      <c r="H11" s="14">
        <v>0</v>
      </c>
      <c r="I11" s="14">
        <v>1.1000000000000001</v>
      </c>
      <c r="J11" s="14">
        <v>0</v>
      </c>
      <c r="K11" s="14">
        <v>137.19999999999999</v>
      </c>
      <c r="L11" s="13">
        <v>0</v>
      </c>
      <c r="M11" s="14">
        <v>0</v>
      </c>
      <c r="N11" s="13">
        <v>0</v>
      </c>
      <c r="O11" s="13">
        <f t="shared" si="0"/>
        <v>393.7</v>
      </c>
      <c r="P11" s="13">
        <f t="shared" si="1"/>
        <v>0</v>
      </c>
      <c r="Q11" s="13">
        <v>0</v>
      </c>
    </row>
    <row r="12" spans="1:17">
      <c r="A12" s="5">
        <v>2010</v>
      </c>
      <c r="B12" s="14">
        <v>309.10000000000002</v>
      </c>
      <c r="C12" s="14">
        <v>0</v>
      </c>
      <c r="D12" s="14">
        <v>0</v>
      </c>
      <c r="E12" s="14">
        <v>0</v>
      </c>
      <c r="F12" s="14">
        <v>0</v>
      </c>
      <c r="G12" s="14">
        <v>87.7</v>
      </c>
      <c r="H12" s="14">
        <v>0</v>
      </c>
      <c r="I12" s="14">
        <v>2.2999999999999998</v>
      </c>
      <c r="J12" s="13">
        <v>0</v>
      </c>
      <c r="K12" s="14">
        <v>75.099999999999994</v>
      </c>
      <c r="L12" s="13">
        <v>0</v>
      </c>
      <c r="M12" s="14">
        <v>0</v>
      </c>
      <c r="N12" s="13">
        <v>0</v>
      </c>
      <c r="O12" s="13">
        <f t="shared" si="0"/>
        <v>474.20000000000005</v>
      </c>
      <c r="P12" s="13">
        <f t="shared" si="1"/>
        <v>0</v>
      </c>
      <c r="Q12" s="13">
        <v>0</v>
      </c>
    </row>
    <row r="13" spans="1:17">
      <c r="A13" s="5">
        <v>2011</v>
      </c>
      <c r="B13" s="13">
        <v>372</v>
      </c>
      <c r="C13" s="13">
        <v>0</v>
      </c>
      <c r="D13" s="13">
        <v>0</v>
      </c>
      <c r="E13" s="13">
        <v>0</v>
      </c>
      <c r="F13" s="13">
        <v>0</v>
      </c>
      <c r="G13" s="13">
        <v>4</v>
      </c>
      <c r="H13" s="13">
        <v>29</v>
      </c>
      <c r="I13" s="13">
        <v>11</v>
      </c>
      <c r="J13" s="13">
        <v>0</v>
      </c>
      <c r="K13" s="13">
        <v>114</v>
      </c>
      <c r="L13" s="13">
        <v>0</v>
      </c>
      <c r="M13" s="13">
        <v>0</v>
      </c>
      <c r="N13" s="13">
        <v>0</v>
      </c>
      <c r="O13" s="13">
        <f t="shared" si="0"/>
        <v>530</v>
      </c>
      <c r="P13" s="13">
        <f t="shared" si="1"/>
        <v>0</v>
      </c>
      <c r="Q13" s="13">
        <v>0</v>
      </c>
    </row>
    <row r="14" spans="1:17">
      <c r="A14" s="5">
        <v>2012</v>
      </c>
      <c r="B14" s="13">
        <v>498</v>
      </c>
      <c r="C14" s="13">
        <v>0</v>
      </c>
      <c r="D14" s="13">
        <v>0</v>
      </c>
      <c r="E14" s="13">
        <v>0</v>
      </c>
      <c r="F14" s="13">
        <v>0</v>
      </c>
      <c r="G14" s="13">
        <v>2</v>
      </c>
      <c r="H14" s="13">
        <v>33</v>
      </c>
      <c r="I14" s="13">
        <v>74</v>
      </c>
      <c r="J14" s="13">
        <v>0</v>
      </c>
      <c r="K14" s="13">
        <v>279</v>
      </c>
      <c r="L14" s="13">
        <v>0</v>
      </c>
      <c r="M14" s="13">
        <v>0</v>
      </c>
      <c r="N14" s="13">
        <v>0</v>
      </c>
      <c r="O14" s="13">
        <f t="shared" si="0"/>
        <v>886</v>
      </c>
      <c r="P14" s="13">
        <f t="shared" si="1"/>
        <v>0</v>
      </c>
      <c r="Q14" s="13">
        <v>0</v>
      </c>
    </row>
    <row r="15" spans="1:17">
      <c r="A15" s="5">
        <v>2013</v>
      </c>
      <c r="B15" s="13">
        <v>192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112</v>
      </c>
      <c r="J15" s="13">
        <v>0</v>
      </c>
      <c r="K15" s="13">
        <v>249</v>
      </c>
      <c r="L15" s="13">
        <v>0</v>
      </c>
      <c r="M15" s="13">
        <v>0</v>
      </c>
      <c r="N15" s="13">
        <v>0</v>
      </c>
      <c r="O15" s="13">
        <f t="shared" si="0"/>
        <v>553</v>
      </c>
      <c r="P15" s="13">
        <f t="shared" si="1"/>
        <v>0</v>
      </c>
      <c r="Q15" s="13">
        <v>0</v>
      </c>
    </row>
    <row r="16" spans="1:17">
      <c r="A16" s="5">
        <v>2014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>
        <f t="shared" si="0"/>
        <v>0</v>
      </c>
      <c r="P16" s="13">
        <f t="shared" si="1"/>
        <v>0</v>
      </c>
      <c r="Q16" s="13"/>
    </row>
    <row r="17" spans="1:17">
      <c r="A17" s="5">
        <v>2015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>
        <f t="shared" si="0"/>
        <v>0</v>
      </c>
      <c r="P17" s="13">
        <f t="shared" si="1"/>
        <v>0</v>
      </c>
      <c r="Q17" s="13"/>
    </row>
    <row r="18" spans="1:17">
      <c r="A18" s="5">
        <v>2016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>
        <f t="shared" si="0"/>
        <v>0</v>
      </c>
      <c r="P18" s="13">
        <f t="shared" si="1"/>
        <v>0</v>
      </c>
      <c r="Q18" s="13"/>
    </row>
    <row r="19" spans="1:17">
      <c r="A19" s="5">
        <v>2017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>
        <f t="shared" si="0"/>
        <v>0</v>
      </c>
      <c r="P19" s="13">
        <f t="shared" si="1"/>
        <v>0</v>
      </c>
      <c r="Q19" s="13"/>
    </row>
    <row r="20" spans="1:17">
      <c r="A20" s="5">
        <v>2018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f t="shared" si="0"/>
        <v>0</v>
      </c>
      <c r="P20" s="13">
        <f t="shared" si="1"/>
        <v>0</v>
      </c>
      <c r="Q20" s="13"/>
    </row>
    <row r="21" spans="1:17">
      <c r="A21" s="5">
        <v>2019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>
        <f t="shared" si="0"/>
        <v>0</v>
      </c>
      <c r="P21" s="13">
        <f t="shared" si="1"/>
        <v>0</v>
      </c>
      <c r="Q21" s="13"/>
    </row>
    <row r="22" spans="1:17">
      <c r="A22" s="5">
        <v>2020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>
        <f t="shared" si="0"/>
        <v>0</v>
      </c>
      <c r="P22" s="13">
        <f t="shared" si="1"/>
        <v>0</v>
      </c>
      <c r="Q22" s="13"/>
    </row>
    <row r="24" spans="1:17">
      <c r="A24" s="38" t="s">
        <v>186</v>
      </c>
      <c r="B24" s="38"/>
    </row>
    <row r="25" spans="1:17">
      <c r="A25" s="5" t="s">
        <v>0</v>
      </c>
      <c r="B25" s="10">
        <v>6500529</v>
      </c>
      <c r="C25" s="18">
        <v>6500531</v>
      </c>
      <c r="D25" s="4"/>
      <c r="E25" s="4"/>
    </row>
    <row r="26" spans="1:17" ht="72">
      <c r="A26" s="2" t="s">
        <v>1</v>
      </c>
      <c r="B26" s="11" t="s">
        <v>188</v>
      </c>
      <c r="C26" s="6" t="s">
        <v>184</v>
      </c>
      <c r="D26" s="7" t="s">
        <v>189</v>
      </c>
      <c r="E26" s="7" t="s">
        <v>190</v>
      </c>
    </row>
    <row r="27" spans="1:17">
      <c r="A27" s="5">
        <v>2003</v>
      </c>
      <c r="B27" s="13">
        <v>0</v>
      </c>
      <c r="C27" s="12">
        <v>0</v>
      </c>
      <c r="D27" s="13">
        <f>SUM(B27:C27)</f>
        <v>0</v>
      </c>
      <c r="E27" s="13">
        <v>0</v>
      </c>
    </row>
    <row r="28" spans="1:17">
      <c r="A28" s="5">
        <v>2004</v>
      </c>
      <c r="B28" s="13">
        <v>0</v>
      </c>
      <c r="C28" s="12">
        <v>0</v>
      </c>
      <c r="D28" s="13">
        <f t="shared" ref="D28:D44" si="2">SUM(B28:C28)</f>
        <v>0</v>
      </c>
      <c r="E28" s="13">
        <v>0</v>
      </c>
    </row>
    <row r="29" spans="1:17">
      <c r="A29" s="5">
        <v>2005</v>
      </c>
      <c r="B29" s="13">
        <v>0</v>
      </c>
      <c r="C29" s="12">
        <v>0</v>
      </c>
      <c r="D29" s="13">
        <f t="shared" si="2"/>
        <v>0</v>
      </c>
      <c r="E29" s="13">
        <v>0</v>
      </c>
    </row>
    <row r="30" spans="1:17">
      <c r="A30" s="5">
        <v>2006</v>
      </c>
      <c r="B30" s="13">
        <v>0</v>
      </c>
      <c r="C30" s="12">
        <v>0</v>
      </c>
      <c r="D30" s="13">
        <f t="shared" si="2"/>
        <v>0</v>
      </c>
      <c r="E30" s="13">
        <v>0</v>
      </c>
    </row>
    <row r="31" spans="1:17">
      <c r="A31" s="5">
        <v>2007</v>
      </c>
      <c r="B31" s="13">
        <v>0</v>
      </c>
      <c r="C31" s="14">
        <v>0</v>
      </c>
      <c r="D31" s="13">
        <f t="shared" si="2"/>
        <v>0</v>
      </c>
      <c r="E31" s="13">
        <v>0</v>
      </c>
    </row>
    <row r="32" spans="1:17">
      <c r="A32" s="5">
        <v>2008</v>
      </c>
      <c r="B32" s="13">
        <v>0</v>
      </c>
      <c r="C32" s="14">
        <v>0</v>
      </c>
      <c r="D32" s="13">
        <f t="shared" si="2"/>
        <v>0</v>
      </c>
      <c r="E32" s="13">
        <v>0</v>
      </c>
    </row>
    <row r="33" spans="1:8">
      <c r="A33" s="5">
        <v>2009</v>
      </c>
      <c r="B33" s="13">
        <v>0</v>
      </c>
      <c r="C33" s="14">
        <v>0</v>
      </c>
      <c r="D33" s="13">
        <f t="shared" si="2"/>
        <v>0</v>
      </c>
      <c r="E33" s="13">
        <v>0</v>
      </c>
    </row>
    <row r="34" spans="1:8">
      <c r="A34" s="5">
        <v>2010</v>
      </c>
      <c r="B34" s="13">
        <v>0</v>
      </c>
      <c r="C34" s="14">
        <v>81.400000000000006</v>
      </c>
      <c r="D34" s="13">
        <f t="shared" si="2"/>
        <v>81.400000000000006</v>
      </c>
      <c r="E34" s="13">
        <v>0</v>
      </c>
    </row>
    <row r="35" spans="1:8">
      <c r="A35" s="5">
        <v>2011</v>
      </c>
      <c r="B35" s="13">
        <v>0</v>
      </c>
      <c r="C35" s="13">
        <v>55</v>
      </c>
      <c r="D35" s="13">
        <f t="shared" si="2"/>
        <v>55</v>
      </c>
      <c r="E35" s="13">
        <v>0</v>
      </c>
    </row>
    <row r="36" spans="1:8">
      <c r="A36" s="5">
        <v>2012</v>
      </c>
      <c r="B36" s="13">
        <v>0</v>
      </c>
      <c r="C36" s="13">
        <v>105</v>
      </c>
      <c r="D36" s="13">
        <f t="shared" si="2"/>
        <v>105</v>
      </c>
      <c r="E36" s="13">
        <v>0</v>
      </c>
    </row>
    <row r="37" spans="1:8">
      <c r="A37" s="5">
        <v>2013</v>
      </c>
      <c r="B37" s="13">
        <v>0</v>
      </c>
      <c r="C37" s="13">
        <v>75</v>
      </c>
      <c r="D37" s="13">
        <f t="shared" si="2"/>
        <v>75</v>
      </c>
      <c r="E37" s="13">
        <v>0</v>
      </c>
    </row>
    <row r="38" spans="1:8">
      <c r="A38" s="5">
        <v>2014</v>
      </c>
      <c r="B38" s="13"/>
      <c r="C38" s="13"/>
      <c r="D38" s="13">
        <f t="shared" si="2"/>
        <v>0</v>
      </c>
      <c r="E38" s="13">
        <v>0</v>
      </c>
    </row>
    <row r="39" spans="1:8">
      <c r="A39" s="5">
        <v>2015</v>
      </c>
      <c r="B39" s="13"/>
      <c r="C39" s="13"/>
      <c r="D39" s="13">
        <f t="shared" si="2"/>
        <v>0</v>
      </c>
      <c r="E39" s="13">
        <v>0</v>
      </c>
    </row>
    <row r="40" spans="1:8">
      <c r="A40" s="5">
        <v>2016</v>
      </c>
      <c r="B40" s="13"/>
      <c r="C40" s="13"/>
      <c r="D40" s="13">
        <f t="shared" si="2"/>
        <v>0</v>
      </c>
      <c r="E40" s="13">
        <v>0</v>
      </c>
    </row>
    <row r="41" spans="1:8">
      <c r="A41" s="5">
        <v>2017</v>
      </c>
      <c r="B41" s="13"/>
      <c r="C41" s="13"/>
      <c r="D41" s="13">
        <f t="shared" si="2"/>
        <v>0</v>
      </c>
      <c r="E41" s="13">
        <v>0</v>
      </c>
    </row>
    <row r="42" spans="1:8">
      <c r="A42" s="5">
        <v>2018</v>
      </c>
      <c r="B42" s="13"/>
      <c r="C42" s="13"/>
      <c r="D42" s="13">
        <f t="shared" si="2"/>
        <v>0</v>
      </c>
      <c r="E42" s="13">
        <v>0</v>
      </c>
    </row>
    <row r="43" spans="1:8">
      <c r="A43" s="5">
        <v>2019</v>
      </c>
      <c r="B43" s="13"/>
      <c r="C43" s="13"/>
      <c r="D43" s="13">
        <f t="shared" si="2"/>
        <v>0</v>
      </c>
      <c r="E43" s="13">
        <v>0</v>
      </c>
    </row>
    <row r="44" spans="1:8">
      <c r="A44" s="5">
        <v>2020</v>
      </c>
      <c r="B44" s="13"/>
      <c r="C44" s="13"/>
      <c r="D44" s="13">
        <f t="shared" si="2"/>
        <v>0</v>
      </c>
      <c r="E44" s="13">
        <v>0</v>
      </c>
    </row>
    <row r="46" spans="1:8">
      <c r="A46" s="38" t="s">
        <v>187</v>
      </c>
      <c r="B46" s="38"/>
    </row>
    <row r="47" spans="1:8">
      <c r="A47" s="5" t="s">
        <v>0</v>
      </c>
      <c r="B47" s="18">
        <v>4900525</v>
      </c>
      <c r="C47" s="16">
        <v>4900526</v>
      </c>
      <c r="D47" s="16">
        <v>4900527</v>
      </c>
      <c r="E47" s="16">
        <v>4900528</v>
      </c>
      <c r="F47" s="4"/>
      <c r="G47" s="4"/>
      <c r="H47" s="17">
        <v>4900512</v>
      </c>
    </row>
    <row r="48" spans="1:8" ht="84">
      <c r="A48" s="2" t="s">
        <v>1</v>
      </c>
      <c r="B48" s="15" t="s">
        <v>191</v>
      </c>
      <c r="C48" s="15" t="s">
        <v>192</v>
      </c>
      <c r="D48" s="15" t="s">
        <v>193</v>
      </c>
      <c r="E48" s="15" t="s">
        <v>197</v>
      </c>
      <c r="F48" s="7" t="s">
        <v>194</v>
      </c>
      <c r="G48" s="7" t="s">
        <v>195</v>
      </c>
      <c r="H48" s="8" t="s">
        <v>196</v>
      </c>
    </row>
    <row r="49" spans="1:8">
      <c r="A49" s="5">
        <v>2003</v>
      </c>
      <c r="B49" s="12">
        <v>0</v>
      </c>
      <c r="C49" s="12">
        <v>503.1</v>
      </c>
      <c r="D49" s="12">
        <v>492.4</v>
      </c>
      <c r="E49" s="12">
        <v>0</v>
      </c>
      <c r="F49" s="13">
        <f t="shared" ref="F49:F59" si="3">SUM(B49:E49)</f>
        <v>995.5</v>
      </c>
      <c r="G49" s="13">
        <v>0</v>
      </c>
      <c r="H49" s="12">
        <v>0</v>
      </c>
    </row>
    <row r="50" spans="1:8">
      <c r="A50" s="5">
        <v>2004</v>
      </c>
      <c r="B50" s="12">
        <v>0</v>
      </c>
      <c r="C50" s="12">
        <v>709.3</v>
      </c>
      <c r="D50" s="12">
        <v>573.9</v>
      </c>
      <c r="E50" s="12">
        <v>0</v>
      </c>
      <c r="F50" s="13">
        <f t="shared" si="3"/>
        <v>1283.1999999999998</v>
      </c>
      <c r="G50" s="13">
        <v>0</v>
      </c>
      <c r="H50" s="12">
        <v>0</v>
      </c>
    </row>
    <row r="51" spans="1:8">
      <c r="A51" s="5">
        <v>2005</v>
      </c>
      <c r="B51" s="12">
        <v>0</v>
      </c>
      <c r="C51" s="12">
        <v>177.8</v>
      </c>
      <c r="D51" s="12">
        <v>280.10000000000002</v>
      </c>
      <c r="E51" s="12">
        <v>0</v>
      </c>
      <c r="F51" s="13">
        <f t="shared" si="3"/>
        <v>457.90000000000003</v>
      </c>
      <c r="G51" s="13">
        <v>0</v>
      </c>
      <c r="H51" s="12">
        <v>89</v>
      </c>
    </row>
    <row r="52" spans="1:8">
      <c r="A52" s="5">
        <v>2006</v>
      </c>
      <c r="B52" s="12">
        <v>68.7</v>
      </c>
      <c r="C52" s="12">
        <v>362.6</v>
      </c>
      <c r="D52" s="12" t="s">
        <v>198</v>
      </c>
      <c r="E52" s="12">
        <v>0</v>
      </c>
      <c r="F52" s="13">
        <f t="shared" si="3"/>
        <v>431.3</v>
      </c>
      <c r="G52" s="13">
        <v>0</v>
      </c>
      <c r="H52" s="12">
        <v>0</v>
      </c>
    </row>
    <row r="53" spans="1:8">
      <c r="A53" s="5">
        <v>2007</v>
      </c>
      <c r="B53" s="14">
        <v>0</v>
      </c>
      <c r="C53" s="14">
        <v>149</v>
      </c>
      <c r="D53" s="14">
        <v>251.5</v>
      </c>
      <c r="E53" s="14">
        <v>0</v>
      </c>
      <c r="F53" s="13">
        <f t="shared" si="3"/>
        <v>400.5</v>
      </c>
      <c r="G53" s="13">
        <v>0</v>
      </c>
      <c r="H53" s="13">
        <v>43.2</v>
      </c>
    </row>
    <row r="54" spans="1:8">
      <c r="A54" s="5">
        <v>2008</v>
      </c>
      <c r="B54" s="14">
        <v>0</v>
      </c>
      <c r="C54" s="14">
        <v>65.3</v>
      </c>
      <c r="D54" s="14">
        <v>21.4</v>
      </c>
      <c r="E54" s="14">
        <v>0</v>
      </c>
      <c r="F54" s="13">
        <f t="shared" si="3"/>
        <v>86.699999999999989</v>
      </c>
      <c r="G54" s="13">
        <v>0</v>
      </c>
      <c r="H54" s="13">
        <v>0</v>
      </c>
    </row>
    <row r="55" spans="1:8">
      <c r="A55" s="5">
        <v>2009</v>
      </c>
      <c r="B55" s="14">
        <v>0</v>
      </c>
      <c r="C55" s="14">
        <v>0</v>
      </c>
      <c r="D55" s="14">
        <v>0</v>
      </c>
      <c r="E55" s="14">
        <v>0</v>
      </c>
      <c r="F55" s="13">
        <f t="shared" si="3"/>
        <v>0</v>
      </c>
      <c r="G55" s="13">
        <v>0</v>
      </c>
      <c r="H55" s="13">
        <v>169.4</v>
      </c>
    </row>
    <row r="56" spans="1:8">
      <c r="A56" s="5">
        <v>2010</v>
      </c>
      <c r="B56" s="14">
        <v>0</v>
      </c>
      <c r="C56" s="14">
        <v>0</v>
      </c>
      <c r="D56" s="14">
        <v>0</v>
      </c>
      <c r="E56" s="14">
        <v>13.9</v>
      </c>
      <c r="F56" s="13">
        <f t="shared" si="3"/>
        <v>13.9</v>
      </c>
      <c r="G56" s="13">
        <v>0</v>
      </c>
      <c r="H56" s="13">
        <v>1321.7</v>
      </c>
    </row>
    <row r="57" spans="1:8">
      <c r="A57" s="5">
        <v>2011</v>
      </c>
      <c r="B57" s="13">
        <v>0</v>
      </c>
      <c r="C57" s="13">
        <v>0</v>
      </c>
      <c r="D57" s="13">
        <v>0</v>
      </c>
      <c r="E57" s="13">
        <v>16</v>
      </c>
      <c r="F57" s="13">
        <f t="shared" si="3"/>
        <v>16</v>
      </c>
      <c r="G57" s="13">
        <v>0</v>
      </c>
      <c r="H57" s="13">
        <v>23</v>
      </c>
    </row>
    <row r="58" spans="1:8">
      <c r="A58" s="5">
        <v>2012</v>
      </c>
      <c r="B58" s="13">
        <v>0</v>
      </c>
      <c r="C58" s="13">
        <v>0</v>
      </c>
      <c r="D58" s="13">
        <v>0</v>
      </c>
      <c r="E58" s="13">
        <v>0</v>
      </c>
      <c r="F58" s="13">
        <f t="shared" si="3"/>
        <v>0</v>
      </c>
      <c r="G58" s="13">
        <v>0</v>
      </c>
      <c r="H58" s="13">
        <v>0</v>
      </c>
    </row>
    <row r="59" spans="1:8">
      <c r="A59" s="5">
        <v>2013</v>
      </c>
      <c r="B59" s="13">
        <v>0</v>
      </c>
      <c r="C59" s="13">
        <v>0</v>
      </c>
      <c r="D59" s="13">
        <v>0</v>
      </c>
      <c r="E59" s="13">
        <v>0</v>
      </c>
      <c r="F59" s="13">
        <f t="shared" si="3"/>
        <v>0</v>
      </c>
      <c r="G59" s="13">
        <v>0</v>
      </c>
      <c r="H59" s="13">
        <v>0</v>
      </c>
    </row>
    <row r="60" spans="1:8">
      <c r="A60" s="5">
        <v>2014</v>
      </c>
      <c r="B60" s="13"/>
      <c r="C60" s="13"/>
      <c r="D60" s="13"/>
      <c r="E60" s="13"/>
      <c r="F60" s="13"/>
      <c r="G60" s="13"/>
      <c r="H60" s="13"/>
    </row>
    <row r="61" spans="1:8">
      <c r="A61" s="5">
        <v>2015</v>
      </c>
      <c r="B61" s="13"/>
      <c r="C61" s="13"/>
      <c r="D61" s="13"/>
      <c r="E61" s="13"/>
      <c r="F61" s="13"/>
      <c r="G61" s="13"/>
      <c r="H61" s="13"/>
    </row>
    <row r="62" spans="1:8">
      <c r="A62" s="5">
        <v>2016</v>
      </c>
      <c r="B62" s="13"/>
      <c r="C62" s="13"/>
      <c r="D62" s="13"/>
      <c r="E62" s="13"/>
      <c r="F62" s="13"/>
      <c r="G62" s="13"/>
      <c r="H62" s="13"/>
    </row>
    <row r="63" spans="1:8">
      <c r="A63" s="5">
        <v>2017</v>
      </c>
      <c r="B63" s="13"/>
      <c r="C63" s="13"/>
      <c r="D63" s="13"/>
      <c r="E63" s="13"/>
      <c r="F63" s="13"/>
      <c r="G63" s="13"/>
      <c r="H63" s="13"/>
    </row>
    <row r="64" spans="1:8">
      <c r="A64" s="5">
        <v>2018</v>
      </c>
      <c r="B64" s="13"/>
      <c r="C64" s="13"/>
      <c r="D64" s="13"/>
      <c r="E64" s="13"/>
      <c r="F64" s="13"/>
      <c r="G64" s="13"/>
      <c r="H64" s="13"/>
    </row>
    <row r="65" spans="1:8">
      <c r="A65" s="5">
        <v>2019</v>
      </c>
      <c r="B65" s="13"/>
      <c r="C65" s="13"/>
      <c r="D65" s="13"/>
      <c r="E65" s="13"/>
      <c r="F65" s="13"/>
      <c r="G65" s="13"/>
      <c r="H65" s="13"/>
    </row>
    <row r="66" spans="1:8">
      <c r="A66" s="5">
        <v>2020</v>
      </c>
      <c r="B66" s="13"/>
      <c r="C66" s="13"/>
      <c r="D66" s="13"/>
      <c r="E66" s="13"/>
      <c r="F66" s="13"/>
      <c r="G66" s="13"/>
      <c r="H66" s="13"/>
    </row>
  </sheetData>
  <mergeCells count="4">
    <mergeCell ref="A2:B2"/>
    <mergeCell ref="A24:B24"/>
    <mergeCell ref="A46:B46"/>
    <mergeCell ref="B1:Q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6"/>
  <sheetViews>
    <sheetView workbookViewId="0">
      <selection activeCell="B21" sqref="B21"/>
    </sheetView>
  </sheetViews>
  <sheetFormatPr defaultRowHeight="15"/>
  <cols>
    <col min="2" max="2" width="25.7109375" customWidth="1"/>
    <col min="3" max="3" width="18" customWidth="1"/>
    <col min="5" max="7" width="4.42578125" customWidth="1"/>
    <col min="8" max="8" width="4.140625" customWidth="1"/>
    <col min="9" max="9" width="5.5703125" customWidth="1"/>
    <col min="10" max="10" width="6.5703125" customWidth="1"/>
    <col min="11" max="11" width="4.5703125" customWidth="1"/>
    <col min="14" max="14" width="73" customWidth="1"/>
  </cols>
  <sheetData>
    <row r="1" spans="1:14">
      <c r="A1" s="19" t="s">
        <v>0</v>
      </c>
      <c r="B1" s="19" t="s">
        <v>23</v>
      </c>
      <c r="C1" s="19" t="s">
        <v>24</v>
      </c>
      <c r="D1" s="19" t="s">
        <v>25</v>
      </c>
      <c r="E1" s="19" t="s">
        <v>26</v>
      </c>
      <c r="F1" s="19" t="s">
        <v>27</v>
      </c>
      <c r="G1" s="19" t="s">
        <v>28</v>
      </c>
      <c r="H1" s="19" t="s">
        <v>29</v>
      </c>
      <c r="I1" s="19" t="s">
        <v>30</v>
      </c>
      <c r="J1" s="19" t="s">
        <v>31</v>
      </c>
      <c r="K1" s="19" t="s">
        <v>32</v>
      </c>
      <c r="L1" s="19" t="s">
        <v>33</v>
      </c>
      <c r="M1" s="19" t="s">
        <v>34</v>
      </c>
      <c r="N1" s="20" t="s">
        <v>182</v>
      </c>
    </row>
    <row r="2" spans="1:14" ht="30.75" customHeight="1">
      <c r="A2" s="21" t="s">
        <v>35</v>
      </c>
      <c r="B2" s="21" t="s">
        <v>2</v>
      </c>
      <c r="C2" s="21" t="s">
        <v>36</v>
      </c>
      <c r="D2" s="21" t="s">
        <v>37</v>
      </c>
      <c r="E2" s="21" t="s">
        <v>38</v>
      </c>
      <c r="F2" s="21" t="s">
        <v>39</v>
      </c>
      <c r="G2" s="21" t="s">
        <v>38</v>
      </c>
      <c r="H2" s="21" t="s">
        <v>40</v>
      </c>
      <c r="I2" s="21" t="s">
        <v>41</v>
      </c>
      <c r="J2" s="21" t="s">
        <v>42</v>
      </c>
      <c r="K2" s="21" t="s">
        <v>43</v>
      </c>
      <c r="L2" s="22">
        <v>727327.4</v>
      </c>
      <c r="M2" s="22">
        <v>4436217.0999999996</v>
      </c>
      <c r="N2" s="26" t="s">
        <v>207</v>
      </c>
    </row>
    <row r="3" spans="1:14" ht="30.75" customHeight="1">
      <c r="A3" s="21" t="s">
        <v>44</v>
      </c>
      <c r="B3" s="21" t="s">
        <v>3</v>
      </c>
      <c r="C3" s="21" t="s">
        <v>36</v>
      </c>
      <c r="D3" s="21" t="s">
        <v>37</v>
      </c>
      <c r="E3" s="21" t="s">
        <v>39</v>
      </c>
      <c r="F3" s="21" t="s">
        <v>45</v>
      </c>
      <c r="G3" s="21" t="s">
        <v>46</v>
      </c>
      <c r="H3" s="21" t="s">
        <v>47</v>
      </c>
      <c r="I3" s="21" t="s">
        <v>41</v>
      </c>
      <c r="J3" s="21" t="s">
        <v>42</v>
      </c>
      <c r="K3" s="21" t="s">
        <v>43</v>
      </c>
      <c r="L3" s="22">
        <v>730677.5</v>
      </c>
      <c r="M3" s="22">
        <v>4438298.0999999996</v>
      </c>
      <c r="N3" s="26" t="s">
        <v>207</v>
      </c>
    </row>
    <row r="4" spans="1:14" ht="30.75" customHeight="1">
      <c r="A4" s="21" t="s">
        <v>48</v>
      </c>
      <c r="B4" s="21" t="s">
        <v>49</v>
      </c>
      <c r="C4" s="21" t="s">
        <v>36</v>
      </c>
      <c r="D4" s="21" t="s">
        <v>37</v>
      </c>
      <c r="E4" s="21" t="s">
        <v>46</v>
      </c>
      <c r="F4" s="21" t="s">
        <v>39</v>
      </c>
      <c r="G4" s="21" t="s">
        <v>45</v>
      </c>
      <c r="H4" s="21" t="s">
        <v>50</v>
      </c>
      <c r="I4" s="21" t="s">
        <v>41</v>
      </c>
      <c r="J4" s="21" t="s">
        <v>42</v>
      </c>
      <c r="K4" s="21" t="s">
        <v>43</v>
      </c>
      <c r="L4" s="22">
        <v>736093.6</v>
      </c>
      <c r="M4" s="22">
        <v>4440283.2</v>
      </c>
      <c r="N4" s="26" t="s">
        <v>207</v>
      </c>
    </row>
    <row r="5" spans="1:14" ht="30.75" customHeight="1">
      <c r="A5" s="21" t="s">
        <v>51</v>
      </c>
      <c r="B5" s="21" t="s">
        <v>4</v>
      </c>
      <c r="C5" s="21" t="s">
        <v>52</v>
      </c>
      <c r="D5" s="21" t="s">
        <v>53</v>
      </c>
      <c r="E5" s="21" t="s">
        <v>39</v>
      </c>
      <c r="F5" s="21" t="s">
        <v>39</v>
      </c>
      <c r="G5" s="21" t="s">
        <v>46</v>
      </c>
      <c r="H5" s="21" t="s">
        <v>54</v>
      </c>
      <c r="I5" s="21" t="s">
        <v>55</v>
      </c>
      <c r="J5" s="21" t="s">
        <v>42</v>
      </c>
      <c r="K5" s="21" t="s">
        <v>43</v>
      </c>
      <c r="L5" s="22">
        <v>732163.3</v>
      </c>
      <c r="M5" s="22">
        <v>4442073.5</v>
      </c>
      <c r="N5" s="27" t="s">
        <v>199</v>
      </c>
    </row>
    <row r="6" spans="1:14" ht="30.75" customHeight="1">
      <c r="A6" s="21" t="s">
        <v>56</v>
      </c>
      <c r="B6" s="21" t="s">
        <v>5</v>
      </c>
      <c r="C6" s="21" t="s">
        <v>57</v>
      </c>
      <c r="D6" s="21" t="s">
        <v>37</v>
      </c>
      <c r="E6" s="21" t="s">
        <v>39</v>
      </c>
      <c r="F6" s="21" t="s">
        <v>38</v>
      </c>
      <c r="G6" s="21" t="s">
        <v>38</v>
      </c>
      <c r="H6" s="21" t="s">
        <v>58</v>
      </c>
      <c r="I6" s="21" t="s">
        <v>41</v>
      </c>
      <c r="J6" s="21" t="s">
        <v>42</v>
      </c>
      <c r="K6" s="21" t="s">
        <v>43</v>
      </c>
      <c r="L6" s="22">
        <v>731820.7</v>
      </c>
      <c r="M6" s="22">
        <v>4441163.7</v>
      </c>
      <c r="N6" s="26" t="s">
        <v>207</v>
      </c>
    </row>
    <row r="7" spans="1:14" ht="30.75" customHeight="1">
      <c r="A7" s="21" t="s">
        <v>59</v>
      </c>
      <c r="B7" s="21" t="s">
        <v>60</v>
      </c>
      <c r="C7" s="21" t="s">
        <v>36</v>
      </c>
      <c r="D7" s="21" t="s">
        <v>37</v>
      </c>
      <c r="E7" s="21" t="s">
        <v>45</v>
      </c>
      <c r="F7" s="21" t="s">
        <v>38</v>
      </c>
      <c r="G7" s="21" t="s">
        <v>46</v>
      </c>
      <c r="H7" s="21" t="s">
        <v>61</v>
      </c>
      <c r="I7" s="21" t="s">
        <v>41</v>
      </c>
      <c r="J7" s="21" t="s">
        <v>62</v>
      </c>
      <c r="K7" s="21" t="s">
        <v>43</v>
      </c>
      <c r="L7" s="22">
        <v>736692.6</v>
      </c>
      <c r="M7" s="22">
        <v>4440300.7</v>
      </c>
      <c r="N7" s="26" t="s">
        <v>207</v>
      </c>
    </row>
    <row r="8" spans="1:14" ht="30.75" customHeight="1">
      <c r="A8" s="33" t="s">
        <v>63</v>
      </c>
      <c r="B8" s="33" t="s">
        <v>6</v>
      </c>
      <c r="C8" s="33" t="s">
        <v>64</v>
      </c>
      <c r="D8" s="33" t="s">
        <v>53</v>
      </c>
      <c r="E8" s="33" t="s">
        <v>65</v>
      </c>
      <c r="F8" s="33" t="s">
        <v>38</v>
      </c>
      <c r="G8" s="33" t="s">
        <v>46</v>
      </c>
      <c r="H8" s="33" t="s">
        <v>66</v>
      </c>
      <c r="I8" s="33" t="s">
        <v>55</v>
      </c>
      <c r="J8" s="33" t="s">
        <v>62</v>
      </c>
      <c r="K8" s="33" t="s">
        <v>43</v>
      </c>
      <c r="L8" s="34">
        <v>738155.9</v>
      </c>
      <c r="M8" s="34">
        <v>4442045.2</v>
      </c>
      <c r="N8" s="32" t="s">
        <v>209</v>
      </c>
    </row>
    <row r="9" spans="1:14" ht="30.75" customHeight="1">
      <c r="A9" s="33" t="s">
        <v>67</v>
      </c>
      <c r="B9" s="33" t="s">
        <v>7</v>
      </c>
      <c r="C9" s="33" t="s">
        <v>64</v>
      </c>
      <c r="D9" s="33" t="s">
        <v>53</v>
      </c>
      <c r="E9" s="33" t="s">
        <v>38</v>
      </c>
      <c r="F9" s="33" t="s">
        <v>38</v>
      </c>
      <c r="G9" s="33" t="s">
        <v>39</v>
      </c>
      <c r="H9" s="33" t="s">
        <v>68</v>
      </c>
      <c r="I9" s="33" t="s">
        <v>41</v>
      </c>
      <c r="J9" s="33" t="s">
        <v>62</v>
      </c>
      <c r="K9" s="33" t="s">
        <v>43</v>
      </c>
      <c r="L9" s="34">
        <v>740497.4</v>
      </c>
      <c r="M9" s="34">
        <v>4441405.2</v>
      </c>
      <c r="N9" s="32" t="s">
        <v>209</v>
      </c>
    </row>
    <row r="10" spans="1:14" ht="30.75" customHeight="1">
      <c r="A10" s="35" t="s">
        <v>69</v>
      </c>
      <c r="B10" s="35" t="s">
        <v>8</v>
      </c>
      <c r="C10" s="35" t="s">
        <v>70</v>
      </c>
      <c r="D10" s="35" t="s">
        <v>53</v>
      </c>
      <c r="E10" s="35" t="s">
        <v>65</v>
      </c>
      <c r="F10" s="35" t="s">
        <v>39</v>
      </c>
      <c r="G10" s="35" t="s">
        <v>46</v>
      </c>
      <c r="H10" s="35" t="s">
        <v>71</v>
      </c>
      <c r="I10" s="35" t="s">
        <v>55</v>
      </c>
      <c r="J10" s="35" t="s">
        <v>62</v>
      </c>
      <c r="K10" s="35" t="s">
        <v>43</v>
      </c>
      <c r="L10" s="36">
        <v>736949.8</v>
      </c>
      <c r="M10" s="36">
        <v>4441999.2</v>
      </c>
      <c r="N10" s="37" t="s">
        <v>208</v>
      </c>
    </row>
    <row r="11" spans="1:14" ht="30.75" customHeight="1">
      <c r="A11" s="35" t="s">
        <v>72</v>
      </c>
      <c r="B11" s="35" t="s">
        <v>73</v>
      </c>
      <c r="C11" s="35" t="s">
        <v>36</v>
      </c>
      <c r="D11" s="35" t="s">
        <v>53</v>
      </c>
      <c r="E11" s="35" t="s">
        <v>38</v>
      </c>
      <c r="F11" s="35" t="s">
        <v>38</v>
      </c>
      <c r="G11" s="35" t="s">
        <v>39</v>
      </c>
      <c r="H11" s="35" t="s">
        <v>58</v>
      </c>
      <c r="I11" s="35" t="s">
        <v>41</v>
      </c>
      <c r="J11" s="35" t="s">
        <v>62</v>
      </c>
      <c r="K11" s="35" t="s">
        <v>43</v>
      </c>
      <c r="L11" s="36">
        <v>742175.3</v>
      </c>
      <c r="M11" s="36">
        <v>4441466.5</v>
      </c>
      <c r="N11" s="37" t="s">
        <v>208</v>
      </c>
    </row>
    <row r="12" spans="1:14" ht="30.75" customHeight="1">
      <c r="A12" s="35" t="s">
        <v>74</v>
      </c>
      <c r="B12" s="35" t="s">
        <v>10</v>
      </c>
      <c r="C12" s="35" t="s">
        <v>36</v>
      </c>
      <c r="D12" s="35" t="s">
        <v>53</v>
      </c>
      <c r="E12" s="35" t="s">
        <v>39</v>
      </c>
      <c r="F12" s="35" t="s">
        <v>46</v>
      </c>
      <c r="G12" s="35" t="s">
        <v>39</v>
      </c>
      <c r="H12" s="35" t="s">
        <v>61</v>
      </c>
      <c r="I12" s="35" t="s">
        <v>41</v>
      </c>
      <c r="J12" s="35" t="s">
        <v>62</v>
      </c>
      <c r="K12" s="35" t="s">
        <v>43</v>
      </c>
      <c r="L12" s="36">
        <v>737474</v>
      </c>
      <c r="M12" s="36">
        <v>4440920.7</v>
      </c>
      <c r="N12" s="37" t="s">
        <v>208</v>
      </c>
    </row>
    <row r="13" spans="1:14" ht="30.75" customHeight="1">
      <c r="A13" s="21" t="s">
        <v>75</v>
      </c>
      <c r="B13" s="21" t="s">
        <v>11</v>
      </c>
      <c r="C13" s="21" t="s">
        <v>76</v>
      </c>
      <c r="D13" s="21" t="s">
        <v>77</v>
      </c>
      <c r="E13" s="21" t="s">
        <v>45</v>
      </c>
      <c r="F13" s="21" t="s">
        <v>38</v>
      </c>
      <c r="G13" s="21" t="s">
        <v>45</v>
      </c>
      <c r="H13" s="21" t="s">
        <v>78</v>
      </c>
      <c r="I13" s="21" t="s">
        <v>41</v>
      </c>
      <c r="J13" s="21" t="s">
        <v>62</v>
      </c>
      <c r="K13" s="21" t="s">
        <v>43</v>
      </c>
      <c r="L13" s="22">
        <v>739085.9</v>
      </c>
      <c r="M13" s="22">
        <v>4440384.2</v>
      </c>
      <c r="N13" s="26" t="s">
        <v>200</v>
      </c>
    </row>
    <row r="14" spans="1:14" ht="30.75" customHeight="1">
      <c r="A14" s="21" t="s">
        <v>79</v>
      </c>
      <c r="B14" s="21" t="s">
        <v>12</v>
      </c>
      <c r="C14" s="21" t="s">
        <v>36</v>
      </c>
      <c r="D14" s="21" t="s">
        <v>77</v>
      </c>
      <c r="E14" s="21" t="s">
        <v>38</v>
      </c>
      <c r="F14" s="21" t="s">
        <v>45</v>
      </c>
      <c r="G14" s="21" t="s">
        <v>45</v>
      </c>
      <c r="H14" s="21" t="s">
        <v>61</v>
      </c>
      <c r="I14" s="21" t="s">
        <v>41</v>
      </c>
      <c r="J14" s="21" t="s">
        <v>80</v>
      </c>
      <c r="K14" s="21" t="s">
        <v>43</v>
      </c>
      <c r="L14" s="22">
        <v>747426.6</v>
      </c>
      <c r="M14" s="22">
        <v>4440487.7</v>
      </c>
      <c r="N14" s="26" t="s">
        <v>210</v>
      </c>
    </row>
    <row r="15" spans="1:14" ht="30.75" customHeight="1">
      <c r="A15" s="21" t="s">
        <v>81</v>
      </c>
      <c r="B15" s="21" t="s">
        <v>13</v>
      </c>
      <c r="C15" s="21" t="s">
        <v>36</v>
      </c>
      <c r="D15" s="21" t="s">
        <v>77</v>
      </c>
      <c r="E15" s="21" t="s">
        <v>38</v>
      </c>
      <c r="F15" s="21" t="s">
        <v>39</v>
      </c>
      <c r="G15" s="21" t="s">
        <v>38</v>
      </c>
      <c r="H15" s="21" t="s">
        <v>40</v>
      </c>
      <c r="I15" s="21" t="s">
        <v>41</v>
      </c>
      <c r="J15" s="21" t="s">
        <v>42</v>
      </c>
      <c r="K15" s="21" t="s">
        <v>43</v>
      </c>
      <c r="L15" s="22">
        <v>727327.4</v>
      </c>
      <c r="M15" s="22">
        <v>4436217.0999999996</v>
      </c>
      <c r="N15" s="26" t="s">
        <v>210</v>
      </c>
    </row>
    <row r="16" spans="1:14" ht="30.75" customHeight="1">
      <c r="A16" s="33" t="s">
        <v>82</v>
      </c>
      <c r="B16" s="33" t="s">
        <v>14</v>
      </c>
      <c r="C16" s="33" t="s">
        <v>83</v>
      </c>
      <c r="D16" s="33" t="s">
        <v>53</v>
      </c>
      <c r="E16" s="33" t="s">
        <v>45</v>
      </c>
      <c r="F16" s="33" t="s">
        <v>38</v>
      </c>
      <c r="G16" s="33" t="s">
        <v>38</v>
      </c>
      <c r="H16" s="33" t="s">
        <v>78</v>
      </c>
      <c r="I16" s="33" t="s">
        <v>55</v>
      </c>
      <c r="J16" s="33" t="s">
        <v>80</v>
      </c>
      <c r="K16" s="33" t="s">
        <v>43</v>
      </c>
      <c r="L16" s="34">
        <v>747646.8</v>
      </c>
      <c r="M16" s="34">
        <v>4451186.9000000004</v>
      </c>
      <c r="N16" s="32" t="s">
        <v>209</v>
      </c>
    </row>
    <row r="17" spans="1:14" ht="30.75" customHeight="1">
      <c r="A17" s="33" t="s">
        <v>84</v>
      </c>
      <c r="B17" s="33" t="s">
        <v>15</v>
      </c>
      <c r="C17" s="33" t="s">
        <v>83</v>
      </c>
      <c r="D17" s="33" t="s">
        <v>53</v>
      </c>
      <c r="E17" s="33" t="s">
        <v>45</v>
      </c>
      <c r="F17" s="33" t="s">
        <v>45</v>
      </c>
      <c r="G17" s="33" t="s">
        <v>38</v>
      </c>
      <c r="H17" s="33" t="s">
        <v>66</v>
      </c>
      <c r="I17" s="33" t="s">
        <v>55</v>
      </c>
      <c r="J17" s="33" t="s">
        <v>80</v>
      </c>
      <c r="K17" s="33" t="s">
        <v>43</v>
      </c>
      <c r="L17" s="34">
        <v>748356.6</v>
      </c>
      <c r="M17" s="34">
        <v>4442759.2</v>
      </c>
      <c r="N17" s="32" t="s">
        <v>209</v>
      </c>
    </row>
    <row r="18" spans="1:14" ht="30.75" customHeight="1">
      <c r="A18" s="33" t="s">
        <v>85</v>
      </c>
      <c r="B18" s="33" t="s">
        <v>16</v>
      </c>
      <c r="C18" s="33" t="s">
        <v>36</v>
      </c>
      <c r="D18" s="33" t="s">
        <v>53</v>
      </c>
      <c r="E18" s="33" t="s">
        <v>39</v>
      </c>
      <c r="F18" s="33" t="s">
        <v>38</v>
      </c>
      <c r="G18" s="33" t="s">
        <v>38</v>
      </c>
      <c r="H18" s="33" t="s">
        <v>86</v>
      </c>
      <c r="I18" s="33" t="s">
        <v>41</v>
      </c>
      <c r="J18" s="33" t="s">
        <v>42</v>
      </c>
      <c r="K18" s="33" t="s">
        <v>43</v>
      </c>
      <c r="L18" s="34">
        <v>733473.4</v>
      </c>
      <c r="M18" s="34">
        <v>4439602.5999999996</v>
      </c>
      <c r="N18" s="32" t="s">
        <v>209</v>
      </c>
    </row>
    <row r="19" spans="1:14" ht="30.75" customHeight="1">
      <c r="A19" s="21" t="s">
        <v>87</v>
      </c>
      <c r="B19" s="21" t="s">
        <v>88</v>
      </c>
      <c r="C19" s="21" t="s">
        <v>36</v>
      </c>
      <c r="D19" s="21" t="s">
        <v>77</v>
      </c>
      <c r="E19" s="21" t="s">
        <v>45</v>
      </c>
      <c r="F19" s="21" t="s">
        <v>38</v>
      </c>
      <c r="G19" s="21" t="s">
        <v>46</v>
      </c>
      <c r="H19" s="21" t="s">
        <v>61</v>
      </c>
      <c r="I19" s="21" t="s">
        <v>41</v>
      </c>
      <c r="J19" s="21" t="s">
        <v>62</v>
      </c>
      <c r="K19" s="21" t="s">
        <v>43</v>
      </c>
      <c r="L19" s="22">
        <v>736692.6</v>
      </c>
      <c r="M19" s="22">
        <v>4440300.7</v>
      </c>
      <c r="N19" s="26" t="s">
        <v>300</v>
      </c>
    </row>
    <row r="20" spans="1:14" ht="30.75" customHeight="1">
      <c r="A20" s="21" t="s">
        <v>89</v>
      </c>
      <c r="B20" s="21" t="s">
        <v>90</v>
      </c>
      <c r="C20" s="21" t="s">
        <v>91</v>
      </c>
      <c r="D20" s="21" t="s">
        <v>37</v>
      </c>
      <c r="E20" s="21" t="s">
        <v>46</v>
      </c>
      <c r="F20" s="21" t="s">
        <v>39</v>
      </c>
      <c r="G20" s="21" t="s">
        <v>38</v>
      </c>
      <c r="H20" s="21" t="s">
        <v>47</v>
      </c>
      <c r="I20" s="21" t="s">
        <v>92</v>
      </c>
      <c r="J20" s="21" t="s">
        <v>42</v>
      </c>
      <c r="K20" s="21" t="s">
        <v>43</v>
      </c>
      <c r="L20" s="22">
        <v>730322.5</v>
      </c>
      <c r="M20" s="22">
        <v>4410691.9000000004</v>
      </c>
      <c r="N20" s="26" t="s">
        <v>210</v>
      </c>
    </row>
    <row r="21" spans="1:14" ht="30.75" customHeight="1">
      <c r="A21" s="35" t="s">
        <v>93</v>
      </c>
      <c r="B21" s="35" t="s">
        <v>94</v>
      </c>
      <c r="C21" s="35" t="s">
        <v>36</v>
      </c>
      <c r="D21" s="35" t="s">
        <v>53</v>
      </c>
      <c r="E21" s="35" t="s">
        <v>38</v>
      </c>
      <c r="F21" s="35" t="s">
        <v>45</v>
      </c>
      <c r="G21" s="35" t="s">
        <v>39</v>
      </c>
      <c r="H21" s="35" t="s">
        <v>95</v>
      </c>
      <c r="I21" s="35" t="s">
        <v>41</v>
      </c>
      <c r="J21" s="35" t="s">
        <v>62</v>
      </c>
      <c r="K21" s="35" t="s">
        <v>43</v>
      </c>
      <c r="L21" s="36">
        <v>744152.2</v>
      </c>
      <c r="M21" s="36">
        <v>4441208.7</v>
      </c>
      <c r="N21" s="37" t="s">
        <v>211</v>
      </c>
    </row>
    <row r="22" spans="1:14" ht="30.75" customHeight="1">
      <c r="A22" s="21" t="s">
        <v>96</v>
      </c>
      <c r="B22" s="21" t="s">
        <v>97</v>
      </c>
      <c r="C22" s="21" t="s">
        <v>36</v>
      </c>
      <c r="D22" s="21" t="s">
        <v>37</v>
      </c>
      <c r="E22" s="21" t="s">
        <v>65</v>
      </c>
      <c r="F22" s="21" t="s">
        <v>65</v>
      </c>
      <c r="G22" s="21" t="s">
        <v>65</v>
      </c>
      <c r="H22" s="21" t="s">
        <v>65</v>
      </c>
      <c r="I22" s="21" t="s">
        <v>65</v>
      </c>
      <c r="J22" s="21" t="s">
        <v>65</v>
      </c>
      <c r="K22" s="21" t="s">
        <v>65</v>
      </c>
      <c r="L22" s="28"/>
      <c r="M22" s="28"/>
      <c r="N22" s="27" t="s">
        <v>201</v>
      </c>
    </row>
    <row r="23" spans="1:14" ht="30.75" customHeight="1">
      <c r="A23" s="21" t="s">
        <v>98</v>
      </c>
      <c r="B23" s="21" t="s">
        <v>99</v>
      </c>
      <c r="C23" s="21" t="s">
        <v>91</v>
      </c>
      <c r="D23" s="21" t="s">
        <v>77</v>
      </c>
      <c r="E23" s="21" t="s">
        <v>39</v>
      </c>
      <c r="F23" s="21" t="s">
        <v>45</v>
      </c>
      <c r="G23" s="21" t="s">
        <v>46</v>
      </c>
      <c r="H23" s="21" t="s">
        <v>100</v>
      </c>
      <c r="I23" s="21" t="s">
        <v>92</v>
      </c>
      <c r="J23" s="21" t="s">
        <v>101</v>
      </c>
      <c r="K23" s="21" t="s">
        <v>43</v>
      </c>
      <c r="L23" s="22">
        <v>724409.2</v>
      </c>
      <c r="M23" s="22">
        <v>4404664.8</v>
      </c>
      <c r="N23" s="26" t="s">
        <v>207</v>
      </c>
    </row>
    <row r="24" spans="1:14" ht="30.75" customHeight="1">
      <c r="A24" s="21" t="s">
        <v>102</v>
      </c>
      <c r="B24" s="21" t="s">
        <v>103</v>
      </c>
      <c r="C24" s="21" t="s">
        <v>104</v>
      </c>
      <c r="D24" s="21" t="s">
        <v>105</v>
      </c>
      <c r="E24" s="21" t="s">
        <v>65</v>
      </c>
      <c r="F24" s="21" t="s">
        <v>45</v>
      </c>
      <c r="G24" s="21" t="s">
        <v>38</v>
      </c>
      <c r="H24" s="21" t="s">
        <v>106</v>
      </c>
      <c r="I24" s="21" t="s">
        <v>107</v>
      </c>
      <c r="J24" s="21" t="s">
        <v>80</v>
      </c>
      <c r="K24" s="21" t="s">
        <v>43</v>
      </c>
      <c r="L24" s="22">
        <v>747454.9</v>
      </c>
      <c r="M24" s="22">
        <v>4425498.9000000004</v>
      </c>
      <c r="N24" s="26" t="s">
        <v>212</v>
      </c>
    </row>
    <row r="25" spans="1:14" ht="30.75" customHeight="1">
      <c r="A25" s="21" t="s">
        <v>108</v>
      </c>
      <c r="B25" s="21" t="s">
        <v>109</v>
      </c>
      <c r="C25" s="21" t="s">
        <v>36</v>
      </c>
      <c r="D25" s="21" t="s">
        <v>105</v>
      </c>
      <c r="E25" s="21" t="s">
        <v>65</v>
      </c>
      <c r="F25" s="21" t="s">
        <v>65</v>
      </c>
      <c r="G25" s="21" t="s">
        <v>65</v>
      </c>
      <c r="H25" s="21" t="s">
        <v>65</v>
      </c>
      <c r="I25" s="21" t="s">
        <v>65</v>
      </c>
      <c r="J25" s="21" t="s">
        <v>65</v>
      </c>
      <c r="K25" s="21" t="s">
        <v>43</v>
      </c>
      <c r="L25" s="28"/>
      <c r="M25" s="28"/>
      <c r="N25" s="26" t="s">
        <v>213</v>
      </c>
    </row>
    <row r="26" spans="1:14" ht="30.75" customHeight="1">
      <c r="A26" s="21" t="s">
        <v>110</v>
      </c>
      <c r="B26" s="21" t="s">
        <v>111</v>
      </c>
      <c r="C26" s="21" t="s">
        <v>57</v>
      </c>
      <c r="D26" s="21" t="s">
        <v>53</v>
      </c>
      <c r="E26" s="21" t="s">
        <v>39</v>
      </c>
      <c r="F26" s="21" t="s">
        <v>45</v>
      </c>
      <c r="G26" s="21" t="s">
        <v>38</v>
      </c>
      <c r="H26" s="21" t="s">
        <v>66</v>
      </c>
      <c r="I26" s="21" t="s">
        <v>55</v>
      </c>
      <c r="J26" s="21" t="s">
        <v>42</v>
      </c>
      <c r="K26" s="21" t="s">
        <v>43</v>
      </c>
      <c r="L26" s="22">
        <v>728939.3</v>
      </c>
      <c r="M26" s="22">
        <v>4442309.2</v>
      </c>
      <c r="N26" s="27" t="s">
        <v>202</v>
      </c>
    </row>
    <row r="27" spans="1:14" ht="30.75" customHeight="1">
      <c r="A27" s="33" t="s">
        <v>112</v>
      </c>
      <c r="B27" s="33" t="s">
        <v>18</v>
      </c>
      <c r="C27" s="33" t="s">
        <v>36</v>
      </c>
      <c r="D27" s="33" t="s">
        <v>105</v>
      </c>
      <c r="E27" s="33" t="s">
        <v>45</v>
      </c>
      <c r="F27" s="33" t="s">
        <v>38</v>
      </c>
      <c r="G27" s="33" t="s">
        <v>38</v>
      </c>
      <c r="H27" s="33" t="s">
        <v>86</v>
      </c>
      <c r="I27" s="33" t="s">
        <v>41</v>
      </c>
      <c r="J27" s="33" t="s">
        <v>42</v>
      </c>
      <c r="K27" s="33" t="s">
        <v>43</v>
      </c>
      <c r="L27" s="34">
        <v>733480.3</v>
      </c>
      <c r="M27" s="34">
        <v>4439403.0999999996</v>
      </c>
      <c r="N27" s="32" t="s">
        <v>209</v>
      </c>
    </row>
    <row r="28" spans="1:14" ht="30.75" customHeight="1">
      <c r="A28" s="33" t="s">
        <v>113</v>
      </c>
      <c r="B28" s="33" t="s">
        <v>19</v>
      </c>
      <c r="C28" s="33" t="s">
        <v>36</v>
      </c>
      <c r="D28" s="33" t="s">
        <v>53</v>
      </c>
      <c r="E28" s="33" t="s">
        <v>39</v>
      </c>
      <c r="F28" s="33" t="s">
        <v>39</v>
      </c>
      <c r="G28" s="33" t="s">
        <v>38</v>
      </c>
      <c r="H28" s="33" t="s">
        <v>114</v>
      </c>
      <c r="I28" s="33" t="s">
        <v>41</v>
      </c>
      <c r="J28" s="33" t="s">
        <v>42</v>
      </c>
      <c r="K28" s="33" t="s">
        <v>43</v>
      </c>
      <c r="L28" s="34">
        <v>727463</v>
      </c>
      <c r="M28" s="34">
        <v>4437845.0999999996</v>
      </c>
      <c r="N28" s="32" t="s">
        <v>209</v>
      </c>
    </row>
    <row r="29" spans="1:14" ht="30.75" customHeight="1">
      <c r="A29" s="21" t="s">
        <v>115</v>
      </c>
      <c r="B29" s="21" t="s">
        <v>116</v>
      </c>
      <c r="C29" s="21" t="s">
        <v>64</v>
      </c>
      <c r="D29" s="21" t="s">
        <v>105</v>
      </c>
      <c r="E29" s="21" t="s">
        <v>39</v>
      </c>
      <c r="F29" s="21" t="s">
        <v>39</v>
      </c>
      <c r="G29" s="21" t="s">
        <v>45</v>
      </c>
      <c r="H29" s="21" t="s">
        <v>117</v>
      </c>
      <c r="I29" s="21" t="s">
        <v>107</v>
      </c>
      <c r="J29" s="21" t="s">
        <v>80</v>
      </c>
      <c r="K29" s="21" t="s">
        <v>43</v>
      </c>
      <c r="L29" s="22">
        <v>749788.8</v>
      </c>
      <c r="M29" s="22">
        <v>4428492</v>
      </c>
      <c r="N29" s="26" t="s">
        <v>214</v>
      </c>
    </row>
    <row r="30" spans="1:14" ht="30.75" customHeight="1">
      <c r="A30" s="21" t="s">
        <v>118</v>
      </c>
      <c r="B30" s="21" t="s">
        <v>119</v>
      </c>
      <c r="C30" s="21" t="s">
        <v>91</v>
      </c>
      <c r="D30" s="21" t="s">
        <v>53</v>
      </c>
      <c r="E30" s="21" t="s">
        <v>46</v>
      </c>
      <c r="F30" s="21" t="s">
        <v>46</v>
      </c>
      <c r="G30" s="21" t="s">
        <v>38</v>
      </c>
      <c r="H30" s="21" t="s">
        <v>120</v>
      </c>
      <c r="I30" s="21" t="s">
        <v>121</v>
      </c>
      <c r="J30" s="21" t="s">
        <v>62</v>
      </c>
      <c r="K30" s="21" t="s">
        <v>43</v>
      </c>
      <c r="L30" s="22">
        <v>739323.6</v>
      </c>
      <c r="M30" s="22">
        <v>4415559</v>
      </c>
      <c r="N30" s="26" t="s">
        <v>215</v>
      </c>
    </row>
    <row r="31" spans="1:14" ht="30.75" customHeight="1">
      <c r="A31" s="33" t="s">
        <v>124</v>
      </c>
      <c r="B31" s="33" t="s">
        <v>216</v>
      </c>
      <c r="C31" s="33" t="s">
        <v>91</v>
      </c>
      <c r="D31" s="33" t="s">
        <v>53</v>
      </c>
      <c r="E31" s="33" t="s">
        <v>45</v>
      </c>
      <c r="F31" s="33" t="s">
        <v>39</v>
      </c>
      <c r="G31" s="33" t="s">
        <v>39</v>
      </c>
      <c r="H31" s="33" t="s">
        <v>54</v>
      </c>
      <c r="I31" s="33" t="s">
        <v>92</v>
      </c>
      <c r="J31" s="33" t="s">
        <v>101</v>
      </c>
      <c r="K31" s="33" t="s">
        <v>43</v>
      </c>
      <c r="L31" s="34">
        <v>723648.4</v>
      </c>
      <c r="M31" s="34">
        <v>4404028</v>
      </c>
      <c r="N31" s="32" t="s">
        <v>209</v>
      </c>
    </row>
    <row r="32" spans="1:14" ht="30.75" customHeight="1">
      <c r="A32" s="21" t="s">
        <v>125</v>
      </c>
      <c r="B32" s="21" t="s">
        <v>303</v>
      </c>
      <c r="C32" s="21" t="s">
        <v>91</v>
      </c>
      <c r="D32" s="21" t="s">
        <v>105</v>
      </c>
      <c r="E32" s="21" t="s">
        <v>38</v>
      </c>
      <c r="F32" s="21" t="s">
        <v>46</v>
      </c>
      <c r="G32" s="21" t="s">
        <v>46</v>
      </c>
      <c r="H32" s="21" t="s">
        <v>126</v>
      </c>
      <c r="I32" s="21" t="s">
        <v>92</v>
      </c>
      <c r="J32" s="21" t="s">
        <v>101</v>
      </c>
      <c r="K32" s="21" t="s">
        <v>43</v>
      </c>
      <c r="L32" s="22">
        <v>725340.6</v>
      </c>
      <c r="M32" s="22">
        <v>4404841</v>
      </c>
      <c r="N32" s="26" t="s">
        <v>214</v>
      </c>
    </row>
    <row r="33" spans="1:14" ht="30.75" customHeight="1">
      <c r="A33" s="21" t="s">
        <v>127</v>
      </c>
      <c r="B33" s="21" t="s">
        <v>302</v>
      </c>
      <c r="C33" s="21" t="s">
        <v>91</v>
      </c>
      <c r="D33" s="21" t="s">
        <v>105</v>
      </c>
      <c r="E33" s="21" t="s">
        <v>38</v>
      </c>
      <c r="F33" s="21" t="s">
        <v>38</v>
      </c>
      <c r="G33" s="21" t="s">
        <v>39</v>
      </c>
      <c r="H33" s="21" t="s">
        <v>126</v>
      </c>
      <c r="I33" s="21" t="s">
        <v>92</v>
      </c>
      <c r="J33" s="21" t="s">
        <v>101</v>
      </c>
      <c r="K33" s="21" t="s">
        <v>43</v>
      </c>
      <c r="L33" s="22">
        <v>726158.2</v>
      </c>
      <c r="M33" s="22">
        <v>4405942.5</v>
      </c>
      <c r="N33" s="26" t="s">
        <v>214</v>
      </c>
    </row>
    <row r="34" spans="1:14" ht="30.75" customHeight="1">
      <c r="A34" s="21" t="s">
        <v>128</v>
      </c>
      <c r="B34" s="21" t="s">
        <v>129</v>
      </c>
      <c r="C34" s="21" t="s">
        <v>104</v>
      </c>
      <c r="D34" s="21" t="s">
        <v>105</v>
      </c>
      <c r="E34" s="21" t="s">
        <v>65</v>
      </c>
      <c r="F34" s="21" t="s">
        <v>45</v>
      </c>
      <c r="G34" s="21" t="s">
        <v>39</v>
      </c>
      <c r="H34" s="21" t="s">
        <v>130</v>
      </c>
      <c r="I34" s="21" t="s">
        <v>131</v>
      </c>
      <c r="J34" s="21" t="s">
        <v>132</v>
      </c>
      <c r="K34" s="21" t="s">
        <v>43</v>
      </c>
      <c r="L34" s="22">
        <v>708183.2</v>
      </c>
      <c r="M34" s="22">
        <v>4467347.5</v>
      </c>
      <c r="N34" s="26" t="s">
        <v>214</v>
      </c>
    </row>
    <row r="35" spans="1:14" ht="30.75" customHeight="1">
      <c r="A35" s="33" t="s">
        <v>133</v>
      </c>
      <c r="B35" s="33" t="s">
        <v>134</v>
      </c>
      <c r="C35" s="33" t="s">
        <v>57</v>
      </c>
      <c r="D35" s="33" t="s">
        <v>53</v>
      </c>
      <c r="E35" s="33" t="s">
        <v>39</v>
      </c>
      <c r="F35" s="33" t="s">
        <v>38</v>
      </c>
      <c r="G35" s="33" t="s">
        <v>46</v>
      </c>
      <c r="H35" s="33" t="s">
        <v>95</v>
      </c>
      <c r="I35" s="33" t="s">
        <v>41</v>
      </c>
      <c r="J35" s="33" t="s">
        <v>42</v>
      </c>
      <c r="K35" s="33" t="s">
        <v>43</v>
      </c>
      <c r="L35" s="34">
        <v>733543.1</v>
      </c>
      <c r="M35" s="34">
        <v>4440370.7</v>
      </c>
      <c r="N35" s="32" t="s">
        <v>209</v>
      </c>
    </row>
    <row r="36" spans="1:14" ht="30.75" customHeight="1">
      <c r="A36" s="35" t="s">
        <v>135</v>
      </c>
      <c r="B36" s="35" t="s">
        <v>136</v>
      </c>
      <c r="C36" s="35" t="s">
        <v>36</v>
      </c>
      <c r="D36" s="35" t="s">
        <v>53</v>
      </c>
      <c r="E36" s="35" t="s">
        <v>38</v>
      </c>
      <c r="F36" s="35" t="s">
        <v>38</v>
      </c>
      <c r="G36" s="35" t="s">
        <v>39</v>
      </c>
      <c r="H36" s="35" t="s">
        <v>47</v>
      </c>
      <c r="I36" s="35" t="s">
        <v>41</v>
      </c>
      <c r="J36" s="35" t="s">
        <v>80</v>
      </c>
      <c r="K36" s="35" t="s">
        <v>43</v>
      </c>
      <c r="L36" s="36">
        <v>750180</v>
      </c>
      <c r="M36" s="36">
        <v>4440080</v>
      </c>
      <c r="N36" s="37" t="s">
        <v>208</v>
      </c>
    </row>
    <row r="37" spans="1:14" ht="30.75" customHeight="1">
      <c r="A37" s="21" t="s">
        <v>137</v>
      </c>
      <c r="B37" s="21" t="s">
        <v>138</v>
      </c>
      <c r="C37" s="21" t="s">
        <v>36</v>
      </c>
      <c r="D37" s="21" t="s">
        <v>139</v>
      </c>
      <c r="E37" s="21" t="s">
        <v>65</v>
      </c>
      <c r="F37" s="21" t="s">
        <v>38</v>
      </c>
      <c r="G37" s="21" t="s">
        <v>39</v>
      </c>
      <c r="H37" s="21" t="s">
        <v>114</v>
      </c>
      <c r="I37" s="21" t="s">
        <v>41</v>
      </c>
      <c r="J37" s="21" t="s">
        <v>42</v>
      </c>
      <c r="K37" s="21" t="s">
        <v>43</v>
      </c>
      <c r="L37" s="22">
        <v>727768.4</v>
      </c>
      <c r="M37" s="22">
        <v>4437750.0999999996</v>
      </c>
      <c r="N37" s="26" t="s">
        <v>217</v>
      </c>
    </row>
    <row r="38" spans="1:14" ht="30.75" customHeight="1">
      <c r="A38" s="21" t="s">
        <v>140</v>
      </c>
      <c r="B38" s="21" t="s">
        <v>141</v>
      </c>
      <c r="C38" s="21" t="s">
        <v>91</v>
      </c>
      <c r="D38" s="21" t="s">
        <v>105</v>
      </c>
      <c r="E38" s="21" t="s">
        <v>38</v>
      </c>
      <c r="F38" s="21" t="s">
        <v>45</v>
      </c>
      <c r="G38" s="21" t="s">
        <v>38</v>
      </c>
      <c r="H38" s="21" t="s">
        <v>142</v>
      </c>
      <c r="I38" s="21" t="s">
        <v>121</v>
      </c>
      <c r="J38" s="21" t="s">
        <v>62</v>
      </c>
      <c r="K38" s="21" t="s">
        <v>43</v>
      </c>
      <c r="L38" s="22">
        <v>741272.9</v>
      </c>
      <c r="M38" s="22">
        <v>4417373.4000000004</v>
      </c>
      <c r="N38" s="26" t="s">
        <v>214</v>
      </c>
    </row>
    <row r="39" spans="1:14" ht="30.75" customHeight="1">
      <c r="A39" s="21" t="s">
        <v>143</v>
      </c>
      <c r="B39" s="21" t="s">
        <v>144</v>
      </c>
      <c r="C39" s="21" t="s">
        <v>36</v>
      </c>
      <c r="D39" s="21" t="s">
        <v>53</v>
      </c>
      <c r="E39" s="21" t="s">
        <v>65</v>
      </c>
      <c r="F39" s="21" t="s">
        <v>65</v>
      </c>
      <c r="G39" s="21" t="s">
        <v>38</v>
      </c>
      <c r="H39" s="21" t="s">
        <v>145</v>
      </c>
      <c r="I39" s="21" t="s">
        <v>41</v>
      </c>
      <c r="J39" s="21" t="s">
        <v>42</v>
      </c>
      <c r="K39" s="21" t="s">
        <v>43</v>
      </c>
      <c r="L39" s="22">
        <v>731958.9</v>
      </c>
      <c r="M39" s="22">
        <v>4439248.5999999996</v>
      </c>
      <c r="N39" s="26" t="s">
        <v>214</v>
      </c>
    </row>
    <row r="40" spans="1:14" ht="30.75" customHeight="1">
      <c r="A40" s="21" t="s">
        <v>146</v>
      </c>
      <c r="B40" s="21" t="s">
        <v>147</v>
      </c>
      <c r="C40" s="21" t="s">
        <v>148</v>
      </c>
      <c r="D40" s="21" t="s">
        <v>105</v>
      </c>
      <c r="E40" s="21" t="s">
        <v>38</v>
      </c>
      <c r="F40" s="21" t="s">
        <v>39</v>
      </c>
      <c r="G40" s="21" t="s">
        <v>46</v>
      </c>
      <c r="H40" s="21" t="s">
        <v>149</v>
      </c>
      <c r="I40" s="21" t="s">
        <v>150</v>
      </c>
      <c r="J40" s="21" t="s">
        <v>62</v>
      </c>
      <c r="K40" s="21" t="s">
        <v>43</v>
      </c>
      <c r="L40" s="22">
        <v>741985.1</v>
      </c>
      <c r="M40" s="22">
        <v>4492531</v>
      </c>
      <c r="N40" s="26" t="s">
        <v>214</v>
      </c>
    </row>
    <row r="41" spans="1:14" ht="30.75" customHeight="1">
      <c r="A41" s="21" t="s">
        <v>151</v>
      </c>
      <c r="B41" s="21" t="s">
        <v>152</v>
      </c>
      <c r="C41" s="21" t="s">
        <v>148</v>
      </c>
      <c r="D41" s="21" t="s">
        <v>105</v>
      </c>
      <c r="E41" s="21" t="s">
        <v>38</v>
      </c>
      <c r="F41" s="21" t="s">
        <v>38</v>
      </c>
      <c r="G41" s="21" t="s">
        <v>39</v>
      </c>
      <c r="H41" s="21" t="s">
        <v>120</v>
      </c>
      <c r="I41" s="21" t="s">
        <v>150</v>
      </c>
      <c r="J41" s="21" t="s">
        <v>62</v>
      </c>
      <c r="K41" s="21" t="s">
        <v>43</v>
      </c>
      <c r="L41" s="22">
        <v>740747.7</v>
      </c>
      <c r="M41" s="22">
        <v>4493288.5</v>
      </c>
      <c r="N41" s="26" t="s">
        <v>214</v>
      </c>
    </row>
    <row r="42" spans="1:14" ht="30.75" customHeight="1">
      <c r="A42" s="21" t="s">
        <v>153</v>
      </c>
      <c r="B42" s="21" t="s">
        <v>154</v>
      </c>
      <c r="C42" s="21" t="s">
        <v>57</v>
      </c>
      <c r="D42" s="21" t="s">
        <v>105</v>
      </c>
      <c r="E42" s="21" t="s">
        <v>46</v>
      </c>
      <c r="F42" s="21" t="s">
        <v>39</v>
      </c>
      <c r="G42" s="21" t="s">
        <v>39</v>
      </c>
      <c r="H42" s="21" t="s">
        <v>117</v>
      </c>
      <c r="I42" s="21" t="s">
        <v>121</v>
      </c>
      <c r="J42" s="21" t="s">
        <v>62</v>
      </c>
      <c r="K42" s="21" t="s">
        <v>43</v>
      </c>
      <c r="L42" s="22">
        <v>740390.6</v>
      </c>
      <c r="M42" s="22">
        <v>4419137.4000000004</v>
      </c>
      <c r="N42" s="26" t="s">
        <v>214</v>
      </c>
    </row>
    <row r="43" spans="1:14" ht="30.75" customHeight="1">
      <c r="A43" s="21" t="s">
        <v>155</v>
      </c>
      <c r="B43" s="21" t="s">
        <v>156</v>
      </c>
      <c r="C43" s="21" t="s">
        <v>157</v>
      </c>
      <c r="D43" s="21" t="s">
        <v>105</v>
      </c>
      <c r="E43" s="21" t="s">
        <v>45</v>
      </c>
      <c r="F43" s="21" t="s">
        <v>39</v>
      </c>
      <c r="G43" s="21" t="s">
        <v>45</v>
      </c>
      <c r="H43" s="21" t="s">
        <v>58</v>
      </c>
      <c r="I43" s="21" t="s">
        <v>131</v>
      </c>
      <c r="J43" s="21" t="s">
        <v>123</v>
      </c>
      <c r="K43" s="21" t="s">
        <v>43</v>
      </c>
      <c r="L43" s="22">
        <v>703509.9</v>
      </c>
      <c r="M43" s="22">
        <v>4468246.5</v>
      </c>
      <c r="N43" s="26" t="s">
        <v>214</v>
      </c>
    </row>
    <row r="44" spans="1:14" ht="30.75" customHeight="1">
      <c r="A44" s="21" t="s">
        <v>158</v>
      </c>
      <c r="B44" s="21" t="s">
        <v>159</v>
      </c>
      <c r="C44" s="21" t="s">
        <v>148</v>
      </c>
      <c r="D44" s="21" t="s">
        <v>105</v>
      </c>
      <c r="E44" s="21" t="s">
        <v>46</v>
      </c>
      <c r="F44" s="21" t="s">
        <v>38</v>
      </c>
      <c r="G44" s="21" t="s">
        <v>39</v>
      </c>
      <c r="H44" s="21" t="s">
        <v>117</v>
      </c>
      <c r="I44" s="21" t="s">
        <v>150</v>
      </c>
      <c r="J44" s="21" t="s">
        <v>42</v>
      </c>
      <c r="K44" s="21" t="s">
        <v>43</v>
      </c>
      <c r="L44" s="22">
        <v>730805.1</v>
      </c>
      <c r="M44" s="22">
        <v>4496090</v>
      </c>
      <c r="N44" s="26" t="s">
        <v>214</v>
      </c>
    </row>
    <row r="45" spans="1:14" ht="30.75" customHeight="1">
      <c r="A45" s="21" t="s">
        <v>160</v>
      </c>
      <c r="B45" s="21" t="s">
        <v>161</v>
      </c>
      <c r="C45" s="21" t="s">
        <v>104</v>
      </c>
      <c r="D45" s="21" t="s">
        <v>105</v>
      </c>
      <c r="E45" s="21" t="s">
        <v>65</v>
      </c>
      <c r="F45" s="21" t="s">
        <v>65</v>
      </c>
      <c r="G45" s="21" t="s">
        <v>38</v>
      </c>
      <c r="H45" s="21" t="s">
        <v>47</v>
      </c>
      <c r="I45" s="21" t="s">
        <v>131</v>
      </c>
      <c r="J45" s="21" t="s">
        <v>132</v>
      </c>
      <c r="K45" s="21" t="s">
        <v>43</v>
      </c>
      <c r="L45" s="22">
        <v>710401.7</v>
      </c>
      <c r="M45" s="22">
        <v>4467604.0999999996</v>
      </c>
      <c r="N45" s="26" t="s">
        <v>214</v>
      </c>
    </row>
    <row r="46" spans="1:14" ht="30.75" customHeight="1">
      <c r="A46" s="21" t="s">
        <v>162</v>
      </c>
      <c r="B46" s="21" t="s">
        <v>163</v>
      </c>
      <c r="C46" s="21" t="s">
        <v>36</v>
      </c>
      <c r="D46" s="21" t="s">
        <v>105</v>
      </c>
      <c r="E46" s="21" t="s">
        <v>38</v>
      </c>
      <c r="F46" s="21" t="s">
        <v>45</v>
      </c>
      <c r="G46" s="21" t="s">
        <v>46</v>
      </c>
      <c r="H46" s="21" t="s">
        <v>61</v>
      </c>
      <c r="I46" s="21" t="s">
        <v>41</v>
      </c>
      <c r="J46" s="21" t="s">
        <v>80</v>
      </c>
      <c r="K46" s="21" t="s">
        <v>43</v>
      </c>
      <c r="L46" s="22">
        <v>746604.4</v>
      </c>
      <c r="M46" s="22">
        <v>4440464.7</v>
      </c>
      <c r="N46" s="26" t="s">
        <v>214</v>
      </c>
    </row>
    <row r="47" spans="1:14" ht="30.75" customHeight="1">
      <c r="A47" s="21" t="s">
        <v>164</v>
      </c>
      <c r="B47" s="21" t="s">
        <v>165</v>
      </c>
      <c r="C47" s="21" t="s">
        <v>148</v>
      </c>
      <c r="D47" s="21" t="s">
        <v>105</v>
      </c>
      <c r="E47" s="21" t="s">
        <v>65</v>
      </c>
      <c r="F47" s="21" t="s">
        <v>65</v>
      </c>
      <c r="G47" s="21" t="s">
        <v>65</v>
      </c>
      <c r="H47" s="21" t="s">
        <v>166</v>
      </c>
      <c r="I47" s="21" t="s">
        <v>150</v>
      </c>
      <c r="J47" s="21" t="s">
        <v>42</v>
      </c>
      <c r="K47" s="21" t="s">
        <v>43</v>
      </c>
      <c r="L47" s="22">
        <v>735732.9</v>
      </c>
      <c r="M47" s="22">
        <v>4494031</v>
      </c>
      <c r="N47" s="26" t="s">
        <v>214</v>
      </c>
    </row>
    <row r="48" spans="1:14" ht="30.75" customHeight="1">
      <c r="A48" s="21" t="s">
        <v>167</v>
      </c>
      <c r="B48" s="21" t="s">
        <v>168</v>
      </c>
      <c r="C48" s="21" t="s">
        <v>148</v>
      </c>
      <c r="D48" s="21" t="s">
        <v>105</v>
      </c>
      <c r="E48" s="21" t="s">
        <v>65</v>
      </c>
      <c r="F48" s="21" t="s">
        <v>65</v>
      </c>
      <c r="G48" s="21" t="s">
        <v>65</v>
      </c>
      <c r="H48" s="21" t="s">
        <v>40</v>
      </c>
      <c r="I48" s="21" t="s">
        <v>150</v>
      </c>
      <c r="J48" s="21" t="s">
        <v>62</v>
      </c>
      <c r="K48" s="21" t="s">
        <v>43</v>
      </c>
      <c r="L48" s="22">
        <v>737363.8</v>
      </c>
      <c r="M48" s="22">
        <v>4494080</v>
      </c>
      <c r="N48" s="26" t="s">
        <v>214</v>
      </c>
    </row>
    <row r="49" spans="1:14" ht="30.75" customHeight="1">
      <c r="A49" s="21" t="s">
        <v>169</v>
      </c>
      <c r="B49" s="21" t="s">
        <v>170</v>
      </c>
      <c r="C49" s="21" t="s">
        <v>148</v>
      </c>
      <c r="D49" s="21" t="s">
        <v>105</v>
      </c>
      <c r="E49" s="21" t="s">
        <v>38</v>
      </c>
      <c r="F49" s="21" t="s">
        <v>38</v>
      </c>
      <c r="G49" s="21" t="s">
        <v>46</v>
      </c>
      <c r="H49" s="21" t="s">
        <v>171</v>
      </c>
      <c r="I49" s="21" t="s">
        <v>150</v>
      </c>
      <c r="J49" s="21" t="s">
        <v>62</v>
      </c>
      <c r="K49" s="21" t="s">
        <v>43</v>
      </c>
      <c r="L49" s="22">
        <v>739909.4</v>
      </c>
      <c r="M49" s="22">
        <v>4494065</v>
      </c>
      <c r="N49" s="26" t="s">
        <v>214</v>
      </c>
    </row>
    <row r="50" spans="1:14" ht="30.75" customHeight="1">
      <c r="A50" s="21" t="s">
        <v>172</v>
      </c>
      <c r="B50" s="21" t="s">
        <v>154</v>
      </c>
      <c r="C50" s="21" t="s">
        <v>57</v>
      </c>
      <c r="D50" s="21" t="s">
        <v>53</v>
      </c>
      <c r="E50" s="21" t="s">
        <v>45</v>
      </c>
      <c r="F50" s="21" t="s">
        <v>38</v>
      </c>
      <c r="G50" s="21" t="s">
        <v>39</v>
      </c>
      <c r="H50" s="21" t="s">
        <v>117</v>
      </c>
      <c r="I50" s="21" t="s">
        <v>121</v>
      </c>
      <c r="J50" s="21" t="s">
        <v>62</v>
      </c>
      <c r="K50" s="21" t="s">
        <v>43</v>
      </c>
      <c r="L50" s="22">
        <v>740192.5</v>
      </c>
      <c r="M50" s="22">
        <v>4419129.9000000004</v>
      </c>
      <c r="N50" s="26" t="s">
        <v>214</v>
      </c>
    </row>
    <row r="51" spans="1:14" ht="30.75" customHeight="1">
      <c r="A51" s="21" t="s">
        <v>173</v>
      </c>
      <c r="B51" s="21" t="s">
        <v>154</v>
      </c>
      <c r="C51" s="21" t="s">
        <v>57</v>
      </c>
      <c r="D51" s="21" t="s">
        <v>105</v>
      </c>
      <c r="E51" s="21" t="s">
        <v>45</v>
      </c>
      <c r="F51" s="21" t="s">
        <v>38</v>
      </c>
      <c r="G51" s="21" t="s">
        <v>38</v>
      </c>
      <c r="H51" s="21" t="s">
        <v>117</v>
      </c>
      <c r="I51" s="21" t="s">
        <v>121</v>
      </c>
      <c r="J51" s="21" t="s">
        <v>62</v>
      </c>
      <c r="K51" s="21" t="s">
        <v>43</v>
      </c>
      <c r="L51" s="22">
        <v>739400.4</v>
      </c>
      <c r="M51" s="22">
        <v>4419099.4000000004</v>
      </c>
      <c r="N51" s="26" t="s">
        <v>214</v>
      </c>
    </row>
    <row r="52" spans="1:14" ht="30.75" customHeight="1">
      <c r="A52" s="21" t="s">
        <v>174</v>
      </c>
      <c r="B52" s="21" t="s">
        <v>154</v>
      </c>
      <c r="C52" s="21" t="s">
        <v>57</v>
      </c>
      <c r="D52" s="21" t="s">
        <v>105</v>
      </c>
      <c r="E52" s="21" t="s">
        <v>38</v>
      </c>
      <c r="F52" s="21" t="s">
        <v>38</v>
      </c>
      <c r="G52" s="21" t="s">
        <v>38</v>
      </c>
      <c r="H52" s="21" t="s">
        <v>117</v>
      </c>
      <c r="I52" s="21" t="s">
        <v>121</v>
      </c>
      <c r="J52" s="21" t="s">
        <v>62</v>
      </c>
      <c r="K52" s="21" t="s">
        <v>43</v>
      </c>
      <c r="L52" s="22">
        <v>739194.6</v>
      </c>
      <c r="M52" s="22">
        <v>4419290.4000000004</v>
      </c>
      <c r="N52" s="26" t="s">
        <v>214</v>
      </c>
    </row>
    <row r="53" spans="1:14" ht="30.75" customHeight="1">
      <c r="A53" s="21" t="s">
        <v>175</v>
      </c>
      <c r="B53" s="21" t="s">
        <v>176</v>
      </c>
      <c r="C53" s="21" t="s">
        <v>36</v>
      </c>
      <c r="D53" s="21" t="s">
        <v>105</v>
      </c>
      <c r="E53" s="21" t="s">
        <v>39</v>
      </c>
      <c r="F53" s="21" t="s">
        <v>46</v>
      </c>
      <c r="G53" s="21" t="s">
        <v>45</v>
      </c>
      <c r="H53" s="21" t="s">
        <v>47</v>
      </c>
      <c r="I53" s="21" t="s">
        <v>41</v>
      </c>
      <c r="J53" s="21" t="s">
        <v>80</v>
      </c>
      <c r="K53" s="21" t="s">
        <v>43</v>
      </c>
      <c r="L53" s="22">
        <v>750415</v>
      </c>
      <c r="M53" s="22">
        <v>4439002</v>
      </c>
      <c r="N53" s="26" t="s">
        <v>214</v>
      </c>
    </row>
    <row r="54" spans="1:14" ht="30.75" customHeight="1">
      <c r="A54" s="21" t="s">
        <v>178</v>
      </c>
      <c r="B54" s="21" t="s">
        <v>179</v>
      </c>
      <c r="C54" s="21" t="s">
        <v>36</v>
      </c>
      <c r="D54" s="21" t="s">
        <v>105</v>
      </c>
      <c r="E54" s="21" t="s">
        <v>39</v>
      </c>
      <c r="F54" s="21" t="s">
        <v>46</v>
      </c>
      <c r="G54" s="21" t="s">
        <v>38</v>
      </c>
      <c r="H54" s="21" t="s">
        <v>86</v>
      </c>
      <c r="I54" s="21" t="s">
        <v>41</v>
      </c>
      <c r="J54" s="21" t="s">
        <v>42</v>
      </c>
      <c r="K54" s="21" t="s">
        <v>43</v>
      </c>
      <c r="L54" s="22">
        <v>733487.3</v>
      </c>
      <c r="M54" s="22">
        <v>4439203.5999999996</v>
      </c>
      <c r="N54" s="26" t="s">
        <v>214</v>
      </c>
    </row>
    <row r="55" spans="1:14" ht="30.75" customHeight="1">
      <c r="A55" s="33" t="s">
        <v>180</v>
      </c>
      <c r="B55" s="33" t="s">
        <v>181</v>
      </c>
      <c r="C55" s="33" t="s">
        <v>36</v>
      </c>
      <c r="D55" s="33" t="s">
        <v>53</v>
      </c>
      <c r="E55" s="33" t="s">
        <v>45</v>
      </c>
      <c r="F55" s="33" t="s">
        <v>39</v>
      </c>
      <c r="G55" s="33" t="s">
        <v>38</v>
      </c>
      <c r="H55" s="33" t="s">
        <v>114</v>
      </c>
      <c r="I55" s="33" t="s">
        <v>41</v>
      </c>
      <c r="J55" s="33" t="s">
        <v>42</v>
      </c>
      <c r="K55" s="33" t="s">
        <v>43</v>
      </c>
      <c r="L55" s="34">
        <v>727471.3</v>
      </c>
      <c r="M55" s="34">
        <v>4437642.5999999996</v>
      </c>
      <c r="N55" s="32" t="s">
        <v>209</v>
      </c>
    </row>
    <row r="56" spans="1:14" ht="30.75" customHeight="1">
      <c r="A56" s="21" t="s">
        <v>203</v>
      </c>
      <c r="B56" s="21" t="s">
        <v>204</v>
      </c>
      <c r="C56" s="21" t="s">
        <v>205</v>
      </c>
      <c r="D56" s="21" t="s">
        <v>53</v>
      </c>
      <c r="E56" s="21" t="s">
        <v>46</v>
      </c>
      <c r="F56" s="21" t="s">
        <v>46</v>
      </c>
      <c r="G56" s="21" t="s">
        <v>46</v>
      </c>
      <c r="H56" s="21" t="s">
        <v>68</v>
      </c>
      <c r="I56" s="21" t="s">
        <v>206</v>
      </c>
      <c r="J56" s="21" t="s">
        <v>101</v>
      </c>
      <c r="K56" s="21" t="s">
        <v>43</v>
      </c>
      <c r="L56" s="22">
        <v>720832.4</v>
      </c>
      <c r="M56" s="22">
        <v>4478198</v>
      </c>
      <c r="N56" s="26" t="s">
        <v>215</v>
      </c>
    </row>
    <row r="57" spans="1:14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>
      <c r="A58" s="23" t="s">
        <v>0</v>
      </c>
      <c r="B58" s="23" t="s">
        <v>23</v>
      </c>
      <c r="C58" s="23" t="s">
        <v>24</v>
      </c>
      <c r="D58" s="23" t="s">
        <v>25</v>
      </c>
      <c r="E58" s="23" t="s">
        <v>26</v>
      </c>
      <c r="F58" s="23" t="s">
        <v>27</v>
      </c>
      <c r="G58" s="23" t="s">
        <v>28</v>
      </c>
      <c r="H58" s="23" t="s">
        <v>29</v>
      </c>
      <c r="I58" s="23" t="s">
        <v>30</v>
      </c>
      <c r="J58" s="23" t="s">
        <v>31</v>
      </c>
      <c r="K58" s="23" t="s">
        <v>32</v>
      </c>
      <c r="L58" s="23" t="s">
        <v>33</v>
      </c>
      <c r="M58" s="23" t="s">
        <v>34</v>
      </c>
      <c r="N58" s="23" t="s">
        <v>24</v>
      </c>
    </row>
    <row r="59" spans="1:14" ht="30">
      <c r="A59" s="24" t="s">
        <v>218</v>
      </c>
      <c r="B59" s="24" t="s">
        <v>219</v>
      </c>
      <c r="C59" s="24" t="s">
        <v>220</v>
      </c>
      <c r="D59" s="24" t="s">
        <v>53</v>
      </c>
      <c r="E59" s="24" t="s">
        <v>39</v>
      </c>
      <c r="F59" s="24" t="s">
        <v>46</v>
      </c>
      <c r="G59" s="24" t="s">
        <v>38</v>
      </c>
      <c r="H59" s="24" t="s">
        <v>47</v>
      </c>
      <c r="I59" s="24" t="s">
        <v>221</v>
      </c>
      <c r="J59" s="24" t="s">
        <v>101</v>
      </c>
      <c r="K59" s="24" t="s">
        <v>43</v>
      </c>
      <c r="L59" s="25">
        <v>719827</v>
      </c>
      <c r="M59" s="25">
        <v>4380272</v>
      </c>
      <c r="N59" s="26" t="s">
        <v>301</v>
      </c>
    </row>
    <row r="60" spans="1:14" ht="30">
      <c r="A60" s="24" t="s">
        <v>222</v>
      </c>
      <c r="B60" s="24" t="s">
        <v>223</v>
      </c>
      <c r="C60" s="24" t="s">
        <v>220</v>
      </c>
      <c r="D60" s="24" t="s">
        <v>37</v>
      </c>
      <c r="E60" s="24" t="s">
        <v>46</v>
      </c>
      <c r="F60" s="24" t="s">
        <v>46</v>
      </c>
      <c r="G60" s="24" t="s">
        <v>45</v>
      </c>
      <c r="H60" s="24" t="s">
        <v>171</v>
      </c>
      <c r="I60" s="24" t="s">
        <v>224</v>
      </c>
      <c r="J60" s="24" t="s">
        <v>42</v>
      </c>
      <c r="K60" s="24" t="s">
        <v>43</v>
      </c>
      <c r="L60" s="25">
        <v>732179.6</v>
      </c>
      <c r="M60" s="25">
        <v>4386955</v>
      </c>
      <c r="N60" s="24" t="s">
        <v>210</v>
      </c>
    </row>
    <row r="61" spans="1:14" ht="30">
      <c r="A61" s="24" t="s">
        <v>225</v>
      </c>
      <c r="B61" s="24" t="s">
        <v>226</v>
      </c>
      <c r="C61" s="24" t="s">
        <v>220</v>
      </c>
      <c r="D61" s="24" t="s">
        <v>37</v>
      </c>
      <c r="E61" s="24" t="s">
        <v>46</v>
      </c>
      <c r="F61" s="24" t="s">
        <v>45</v>
      </c>
      <c r="G61" s="24" t="s">
        <v>45</v>
      </c>
      <c r="H61" s="24" t="s">
        <v>126</v>
      </c>
      <c r="I61" s="24" t="s">
        <v>224</v>
      </c>
      <c r="J61" s="24" t="s">
        <v>101</v>
      </c>
      <c r="K61" s="24" t="s">
        <v>43</v>
      </c>
      <c r="L61" s="25">
        <v>727873.2</v>
      </c>
      <c r="M61" s="25">
        <v>4385195.0999999996</v>
      </c>
      <c r="N61" s="26" t="s">
        <v>207</v>
      </c>
    </row>
    <row r="62" spans="1:14" ht="30">
      <c r="A62" s="24" t="s">
        <v>227</v>
      </c>
      <c r="B62" s="24" t="s">
        <v>228</v>
      </c>
      <c r="C62" s="24" t="s">
        <v>220</v>
      </c>
      <c r="D62" s="24" t="s">
        <v>37</v>
      </c>
      <c r="E62" s="24" t="s">
        <v>46</v>
      </c>
      <c r="F62" s="24" t="s">
        <v>39</v>
      </c>
      <c r="G62" s="24" t="s">
        <v>38</v>
      </c>
      <c r="H62" s="24" t="s">
        <v>114</v>
      </c>
      <c r="I62" s="24" t="s">
        <v>221</v>
      </c>
      <c r="J62" s="24" t="s">
        <v>101</v>
      </c>
      <c r="K62" s="24" t="s">
        <v>43</v>
      </c>
      <c r="L62" s="25">
        <v>716925.7</v>
      </c>
      <c r="M62" s="25">
        <v>4378740.9000000004</v>
      </c>
      <c r="N62" s="24" t="s">
        <v>210</v>
      </c>
    </row>
    <row r="63" spans="1:14" ht="30">
      <c r="A63" s="24" t="s">
        <v>229</v>
      </c>
      <c r="B63" s="24" t="s">
        <v>230</v>
      </c>
      <c r="C63" s="24" t="s">
        <v>220</v>
      </c>
      <c r="D63" s="24" t="s">
        <v>37</v>
      </c>
      <c r="E63" s="24" t="s">
        <v>46</v>
      </c>
      <c r="F63" s="24" t="s">
        <v>39</v>
      </c>
      <c r="G63" s="24" t="s">
        <v>38</v>
      </c>
      <c r="H63" s="24" t="s">
        <v>114</v>
      </c>
      <c r="I63" s="24" t="s">
        <v>221</v>
      </c>
      <c r="J63" s="24" t="s">
        <v>101</v>
      </c>
      <c r="K63" s="24" t="s">
        <v>43</v>
      </c>
      <c r="L63" s="25">
        <v>716925.7</v>
      </c>
      <c r="M63" s="25">
        <v>4378740.9000000004</v>
      </c>
      <c r="N63" s="24" t="s">
        <v>210</v>
      </c>
    </row>
    <row r="64" spans="1:14" ht="23.25" customHeight="1">
      <c r="A64" s="24" t="s">
        <v>231</v>
      </c>
      <c r="B64" s="24" t="s">
        <v>232</v>
      </c>
      <c r="C64" s="24" t="s">
        <v>177</v>
      </c>
      <c r="D64" s="24" t="s">
        <v>37</v>
      </c>
      <c r="E64" s="24" t="s">
        <v>38</v>
      </c>
      <c r="F64" s="24" t="s">
        <v>38</v>
      </c>
      <c r="G64" s="24" t="s">
        <v>46</v>
      </c>
      <c r="H64" s="24" t="s">
        <v>114</v>
      </c>
      <c r="I64" s="24" t="s">
        <v>221</v>
      </c>
      <c r="J64" s="24" t="s">
        <v>101</v>
      </c>
      <c r="K64" s="24" t="s">
        <v>43</v>
      </c>
      <c r="L64" s="25">
        <v>716532</v>
      </c>
      <c r="M64" s="25">
        <v>4378131.9000000004</v>
      </c>
      <c r="N64" s="24" t="s">
        <v>210</v>
      </c>
    </row>
    <row r="65" spans="1:14" ht="24" customHeight="1">
      <c r="A65" s="24" t="s">
        <v>233</v>
      </c>
      <c r="B65" s="24" t="s">
        <v>234</v>
      </c>
      <c r="C65" s="24" t="s">
        <v>177</v>
      </c>
      <c r="D65" s="24" t="s">
        <v>77</v>
      </c>
      <c r="E65" s="24" t="s">
        <v>39</v>
      </c>
      <c r="F65" s="24" t="s">
        <v>46</v>
      </c>
      <c r="G65" s="24" t="s">
        <v>38</v>
      </c>
      <c r="H65" s="24" t="s">
        <v>78</v>
      </c>
      <c r="I65" s="24" t="s">
        <v>224</v>
      </c>
      <c r="J65" s="24" t="s">
        <v>80</v>
      </c>
      <c r="K65" s="24" t="s">
        <v>43</v>
      </c>
      <c r="L65" s="25">
        <v>748957.3</v>
      </c>
      <c r="M65" s="25">
        <v>4393631.7</v>
      </c>
      <c r="N65" s="26" t="s">
        <v>300</v>
      </c>
    </row>
    <row r="66" spans="1:14" ht="30">
      <c r="A66" s="24" t="s">
        <v>235</v>
      </c>
      <c r="B66" s="24" t="s">
        <v>236</v>
      </c>
      <c r="C66" s="24" t="s">
        <v>220</v>
      </c>
      <c r="D66" s="24" t="s">
        <v>37</v>
      </c>
      <c r="E66" s="24" t="s">
        <v>39</v>
      </c>
      <c r="F66" s="24" t="s">
        <v>46</v>
      </c>
      <c r="G66" s="24" t="s">
        <v>46</v>
      </c>
      <c r="H66" s="24" t="s">
        <v>117</v>
      </c>
      <c r="I66" s="24" t="s">
        <v>224</v>
      </c>
      <c r="J66" s="24" t="s">
        <v>62</v>
      </c>
      <c r="K66" s="24" t="s">
        <v>43</v>
      </c>
      <c r="L66" s="25">
        <v>741124.7</v>
      </c>
      <c r="M66" s="25">
        <v>4389272.5999999996</v>
      </c>
      <c r="N66" s="26" t="s">
        <v>300</v>
      </c>
    </row>
    <row r="67" spans="1:14" ht="30">
      <c r="A67" s="24" t="s">
        <v>237</v>
      </c>
      <c r="B67" s="24" t="s">
        <v>238</v>
      </c>
      <c r="C67" s="24" t="s">
        <v>220</v>
      </c>
      <c r="D67" s="24" t="s">
        <v>77</v>
      </c>
      <c r="E67" s="24" t="s">
        <v>46</v>
      </c>
      <c r="F67" s="24" t="s">
        <v>38</v>
      </c>
      <c r="G67" s="24" t="s">
        <v>45</v>
      </c>
      <c r="H67" s="24" t="s">
        <v>142</v>
      </c>
      <c r="I67" s="24" t="s">
        <v>224</v>
      </c>
      <c r="J67" s="24" t="s">
        <v>42</v>
      </c>
      <c r="K67" s="24" t="s">
        <v>43</v>
      </c>
      <c r="L67" s="25">
        <v>733770.1</v>
      </c>
      <c r="M67" s="25">
        <v>4387483.5999999996</v>
      </c>
      <c r="N67" s="26" t="s">
        <v>300</v>
      </c>
    </row>
    <row r="68" spans="1:14" ht="30">
      <c r="A68" s="24" t="s">
        <v>239</v>
      </c>
      <c r="B68" s="24" t="s">
        <v>240</v>
      </c>
      <c r="C68" s="24" t="s">
        <v>220</v>
      </c>
      <c r="D68" s="24" t="s">
        <v>77</v>
      </c>
      <c r="E68" s="24" t="s">
        <v>46</v>
      </c>
      <c r="F68" s="24" t="s">
        <v>39</v>
      </c>
      <c r="G68" s="24" t="s">
        <v>46</v>
      </c>
      <c r="H68" s="24" t="s">
        <v>130</v>
      </c>
      <c r="I68" s="24" t="s">
        <v>224</v>
      </c>
      <c r="J68" s="24" t="s">
        <v>80</v>
      </c>
      <c r="K68" s="24" t="s">
        <v>43</v>
      </c>
      <c r="L68" s="25">
        <v>747660.2</v>
      </c>
      <c r="M68" s="25">
        <v>4391352.7</v>
      </c>
      <c r="N68" s="26" t="s">
        <v>300</v>
      </c>
    </row>
    <row r="69" spans="1:14" ht="30">
      <c r="A69" s="24" t="s">
        <v>241</v>
      </c>
      <c r="B69" s="24" t="s">
        <v>242</v>
      </c>
      <c r="C69" s="24" t="s">
        <v>220</v>
      </c>
      <c r="D69" s="24" t="s">
        <v>77</v>
      </c>
      <c r="E69" s="24" t="s">
        <v>45</v>
      </c>
      <c r="F69" s="24" t="s">
        <v>38</v>
      </c>
      <c r="G69" s="24" t="s">
        <v>38</v>
      </c>
      <c r="H69" s="24" t="s">
        <v>95</v>
      </c>
      <c r="I69" s="24" t="s">
        <v>221</v>
      </c>
      <c r="J69" s="24" t="s">
        <v>101</v>
      </c>
      <c r="K69" s="24" t="s">
        <v>43</v>
      </c>
      <c r="L69" s="25">
        <v>723119.6</v>
      </c>
      <c r="M69" s="25">
        <v>4382089</v>
      </c>
      <c r="N69" s="26" t="s">
        <v>300</v>
      </c>
    </row>
    <row r="70" spans="1:14" ht="30">
      <c r="A70" s="24" t="s">
        <v>243</v>
      </c>
      <c r="B70" s="24" t="s">
        <v>244</v>
      </c>
      <c r="C70" s="24" t="s">
        <v>220</v>
      </c>
      <c r="D70" s="24" t="s">
        <v>77</v>
      </c>
      <c r="E70" s="24" t="s">
        <v>38</v>
      </c>
      <c r="F70" s="24" t="s">
        <v>45</v>
      </c>
      <c r="G70" s="24" t="s">
        <v>38</v>
      </c>
      <c r="H70" s="24" t="s">
        <v>95</v>
      </c>
      <c r="I70" s="24" t="s">
        <v>221</v>
      </c>
      <c r="J70" s="24" t="s">
        <v>101</v>
      </c>
      <c r="K70" s="24" t="s">
        <v>43</v>
      </c>
      <c r="L70" s="25">
        <v>723321.2</v>
      </c>
      <c r="M70" s="25">
        <v>4381890.5</v>
      </c>
      <c r="N70" s="26" t="s">
        <v>300</v>
      </c>
    </row>
    <row r="71" spans="1:14" ht="30">
      <c r="A71" s="30" t="s">
        <v>245</v>
      </c>
      <c r="B71" s="30" t="s">
        <v>196</v>
      </c>
      <c r="C71" s="30" t="s">
        <v>220</v>
      </c>
      <c r="D71" s="30" t="s">
        <v>53</v>
      </c>
      <c r="E71" s="30" t="s">
        <v>46</v>
      </c>
      <c r="F71" s="30" t="s">
        <v>39</v>
      </c>
      <c r="G71" s="30" t="s">
        <v>38</v>
      </c>
      <c r="H71" s="30" t="s">
        <v>171</v>
      </c>
      <c r="I71" s="30" t="s">
        <v>224</v>
      </c>
      <c r="J71" s="30" t="s">
        <v>62</v>
      </c>
      <c r="K71" s="30" t="s">
        <v>43</v>
      </c>
      <c r="L71" s="31">
        <v>741358</v>
      </c>
      <c r="M71" s="31">
        <v>4388677.5999999996</v>
      </c>
      <c r="N71" s="32" t="s">
        <v>209</v>
      </c>
    </row>
    <row r="72" spans="1:14" ht="30">
      <c r="A72" s="24" t="s">
        <v>246</v>
      </c>
      <c r="B72" s="24" t="s">
        <v>247</v>
      </c>
      <c r="C72" s="24" t="s">
        <v>248</v>
      </c>
      <c r="D72" s="24" t="s">
        <v>37</v>
      </c>
      <c r="E72" s="24" t="s">
        <v>39</v>
      </c>
      <c r="F72" s="24" t="s">
        <v>45</v>
      </c>
      <c r="G72" s="24" t="s">
        <v>45</v>
      </c>
      <c r="H72" s="24" t="s">
        <v>126</v>
      </c>
      <c r="I72" s="24" t="s">
        <v>224</v>
      </c>
      <c r="J72" s="24" t="s">
        <v>42</v>
      </c>
      <c r="K72" s="24" t="s">
        <v>43</v>
      </c>
      <c r="L72" s="25">
        <v>737681.4</v>
      </c>
      <c r="M72" s="25">
        <v>4385832.0999999996</v>
      </c>
      <c r="N72" s="26" t="s">
        <v>207</v>
      </c>
    </row>
    <row r="73" spans="1:14" ht="19.5" customHeight="1">
      <c r="A73" s="24" t="s">
        <v>250</v>
      </c>
      <c r="B73" s="24" t="s">
        <v>251</v>
      </c>
      <c r="C73" s="24" t="s">
        <v>220</v>
      </c>
      <c r="D73" s="24" t="s">
        <v>77</v>
      </c>
      <c r="E73" s="24" t="s">
        <v>38</v>
      </c>
      <c r="F73" s="24" t="s">
        <v>46</v>
      </c>
      <c r="G73" s="24" t="s">
        <v>45</v>
      </c>
      <c r="H73" s="24" t="s">
        <v>126</v>
      </c>
      <c r="I73" s="24" t="s">
        <v>224</v>
      </c>
      <c r="J73" s="24" t="s">
        <v>101</v>
      </c>
      <c r="K73" s="24" t="s">
        <v>43</v>
      </c>
      <c r="L73" s="25">
        <v>727451.3</v>
      </c>
      <c r="M73" s="25">
        <v>4385380.5999999996</v>
      </c>
      <c r="N73" s="26" t="s">
        <v>300</v>
      </c>
    </row>
    <row r="74" spans="1:14" ht="19.5" customHeight="1">
      <c r="A74" s="24" t="s">
        <v>252</v>
      </c>
      <c r="B74" s="24" t="s">
        <v>253</v>
      </c>
      <c r="C74" s="24" t="s">
        <v>249</v>
      </c>
      <c r="D74" s="24" t="s">
        <v>37</v>
      </c>
      <c r="E74" s="24" t="s">
        <v>39</v>
      </c>
      <c r="F74" s="24" t="s">
        <v>38</v>
      </c>
      <c r="G74" s="24" t="s">
        <v>45</v>
      </c>
      <c r="H74" s="24" t="s">
        <v>54</v>
      </c>
      <c r="I74" s="24" t="s">
        <v>221</v>
      </c>
      <c r="J74" s="24" t="s">
        <v>132</v>
      </c>
      <c r="K74" s="24" t="s">
        <v>43</v>
      </c>
      <c r="L74" s="25">
        <v>712793.7</v>
      </c>
      <c r="M74" s="25">
        <v>4373180.4000000004</v>
      </c>
      <c r="N74" s="24" t="s">
        <v>210</v>
      </c>
    </row>
    <row r="75" spans="1:14" ht="30">
      <c r="A75" s="24" t="s">
        <v>254</v>
      </c>
      <c r="B75" s="24" t="s">
        <v>255</v>
      </c>
      <c r="C75" s="24" t="s">
        <v>220</v>
      </c>
      <c r="D75" s="24" t="s">
        <v>37</v>
      </c>
      <c r="E75" s="24" t="s">
        <v>38</v>
      </c>
      <c r="F75" s="24" t="s">
        <v>38</v>
      </c>
      <c r="G75" s="24" t="s">
        <v>45</v>
      </c>
      <c r="H75" s="24" t="s">
        <v>40</v>
      </c>
      <c r="I75" s="24" t="s">
        <v>224</v>
      </c>
      <c r="J75" s="24" t="s">
        <v>62</v>
      </c>
      <c r="K75" s="24" t="s">
        <v>43</v>
      </c>
      <c r="L75" s="25">
        <v>738566.3</v>
      </c>
      <c r="M75" s="25">
        <v>4387910.0999999996</v>
      </c>
      <c r="N75" s="24" t="s">
        <v>210</v>
      </c>
    </row>
    <row r="76" spans="1:14" ht="30">
      <c r="A76" s="24" t="s">
        <v>256</v>
      </c>
      <c r="B76" s="24" t="s">
        <v>257</v>
      </c>
      <c r="C76" s="24" t="s">
        <v>220</v>
      </c>
      <c r="D76" s="24" t="s">
        <v>37</v>
      </c>
      <c r="E76" s="24" t="s">
        <v>46</v>
      </c>
      <c r="F76" s="24" t="s">
        <v>39</v>
      </c>
      <c r="G76" s="24" t="s">
        <v>38</v>
      </c>
      <c r="H76" s="24" t="s">
        <v>166</v>
      </c>
      <c r="I76" s="24" t="s">
        <v>224</v>
      </c>
      <c r="J76" s="24" t="s">
        <v>42</v>
      </c>
      <c r="K76" s="24" t="s">
        <v>43</v>
      </c>
      <c r="L76" s="25">
        <v>736524.4</v>
      </c>
      <c r="M76" s="25">
        <v>4388402.0999999996</v>
      </c>
      <c r="N76" s="24" t="s">
        <v>210</v>
      </c>
    </row>
    <row r="77" spans="1:14" ht="30">
      <c r="A77" s="24" t="s">
        <v>258</v>
      </c>
      <c r="B77" s="24" t="s">
        <v>259</v>
      </c>
      <c r="C77" s="24" t="s">
        <v>248</v>
      </c>
      <c r="D77" s="24" t="s">
        <v>37</v>
      </c>
      <c r="E77" s="24" t="s">
        <v>39</v>
      </c>
      <c r="F77" s="24" t="s">
        <v>45</v>
      </c>
      <c r="G77" s="24" t="s">
        <v>39</v>
      </c>
      <c r="H77" s="24" t="s">
        <v>126</v>
      </c>
      <c r="I77" s="24" t="s">
        <v>224</v>
      </c>
      <c r="J77" s="24" t="s">
        <v>42</v>
      </c>
      <c r="K77" s="24" t="s">
        <v>43</v>
      </c>
      <c r="L77" s="25">
        <v>737635.2</v>
      </c>
      <c r="M77" s="25">
        <v>4386638.5999999996</v>
      </c>
      <c r="N77" s="24" t="s">
        <v>210</v>
      </c>
    </row>
    <row r="78" spans="1:14" ht="30">
      <c r="A78" s="24" t="s">
        <v>260</v>
      </c>
      <c r="B78" s="24" t="s">
        <v>261</v>
      </c>
      <c r="C78" s="24" t="s">
        <v>262</v>
      </c>
      <c r="D78" s="24" t="s">
        <v>77</v>
      </c>
      <c r="E78" s="24" t="s">
        <v>46</v>
      </c>
      <c r="F78" s="24" t="s">
        <v>45</v>
      </c>
      <c r="G78" s="24" t="s">
        <v>39</v>
      </c>
      <c r="H78" s="24" t="s">
        <v>86</v>
      </c>
      <c r="I78" s="24" t="s">
        <v>221</v>
      </c>
      <c r="J78" s="24" t="s">
        <v>42</v>
      </c>
      <c r="K78" s="24" t="s">
        <v>43</v>
      </c>
      <c r="L78" s="25">
        <v>733746.1</v>
      </c>
      <c r="M78" s="25">
        <v>4380306.5</v>
      </c>
      <c r="N78" s="26" t="s">
        <v>300</v>
      </c>
    </row>
    <row r="79" spans="1:14" ht="30">
      <c r="A79" s="24" t="s">
        <v>263</v>
      </c>
      <c r="B79" s="24" t="s">
        <v>264</v>
      </c>
      <c r="C79" s="24" t="s">
        <v>262</v>
      </c>
      <c r="D79" s="24" t="s">
        <v>77</v>
      </c>
      <c r="E79" s="24" t="s">
        <v>39</v>
      </c>
      <c r="F79" s="24" t="s">
        <v>38</v>
      </c>
      <c r="G79" s="24" t="s">
        <v>38</v>
      </c>
      <c r="H79" s="24" t="s">
        <v>122</v>
      </c>
      <c r="I79" s="24" t="s">
        <v>221</v>
      </c>
      <c r="J79" s="24" t="s">
        <v>42</v>
      </c>
      <c r="K79" s="24" t="s">
        <v>43</v>
      </c>
      <c r="L79" s="25">
        <v>734346.1</v>
      </c>
      <c r="M79" s="25">
        <v>4380911.5</v>
      </c>
      <c r="N79" s="26" t="s">
        <v>300</v>
      </c>
    </row>
    <row r="80" spans="1:14" ht="30">
      <c r="A80" s="24" t="s">
        <v>265</v>
      </c>
      <c r="B80" s="24" t="s">
        <v>266</v>
      </c>
      <c r="C80" s="24" t="s">
        <v>220</v>
      </c>
      <c r="D80" s="24" t="s">
        <v>37</v>
      </c>
      <c r="E80" s="24" t="s">
        <v>45</v>
      </c>
      <c r="F80" s="24" t="s">
        <v>46</v>
      </c>
      <c r="G80" s="24" t="s">
        <v>39</v>
      </c>
      <c r="H80" s="24" t="s">
        <v>171</v>
      </c>
      <c r="I80" s="24" t="s">
        <v>224</v>
      </c>
      <c r="J80" s="24" t="s">
        <v>42</v>
      </c>
      <c r="K80" s="24" t="s">
        <v>43</v>
      </c>
      <c r="L80" s="25">
        <v>732338.1</v>
      </c>
      <c r="M80" s="25">
        <v>4387815.0999999996</v>
      </c>
      <c r="N80" s="26" t="s">
        <v>301</v>
      </c>
    </row>
    <row r="81" spans="1:14" ht="30">
      <c r="A81" s="24" t="s">
        <v>267</v>
      </c>
      <c r="B81" s="24" t="s">
        <v>268</v>
      </c>
      <c r="C81" s="24" t="s">
        <v>220</v>
      </c>
      <c r="D81" s="24" t="s">
        <v>37</v>
      </c>
      <c r="E81" s="24" t="s">
        <v>46</v>
      </c>
      <c r="F81" s="24" t="s">
        <v>38</v>
      </c>
      <c r="G81" s="24" t="s">
        <v>46</v>
      </c>
      <c r="H81" s="24" t="s">
        <v>166</v>
      </c>
      <c r="I81" s="24" t="s">
        <v>221</v>
      </c>
      <c r="J81" s="24" t="s">
        <v>132</v>
      </c>
      <c r="K81" s="24" t="s">
        <v>43</v>
      </c>
      <c r="L81" s="25">
        <v>714948.7</v>
      </c>
      <c r="M81" s="25">
        <v>4376270.9000000004</v>
      </c>
      <c r="N81" s="24" t="s">
        <v>210</v>
      </c>
    </row>
    <row r="82" spans="1:14" ht="30">
      <c r="A82" s="24" t="s">
        <v>269</v>
      </c>
      <c r="B82" s="24" t="s">
        <v>191</v>
      </c>
      <c r="C82" s="24" t="s">
        <v>220</v>
      </c>
      <c r="D82" s="24" t="s">
        <v>53</v>
      </c>
      <c r="E82" s="24" t="s">
        <v>46</v>
      </c>
      <c r="F82" s="24" t="s">
        <v>45</v>
      </c>
      <c r="G82" s="24" t="s">
        <v>38</v>
      </c>
      <c r="H82" s="24" t="s">
        <v>142</v>
      </c>
      <c r="I82" s="24" t="s">
        <v>224</v>
      </c>
      <c r="J82" s="24" t="s">
        <v>42</v>
      </c>
      <c r="K82" s="24" t="s">
        <v>43</v>
      </c>
      <c r="L82" s="25">
        <v>733342.6</v>
      </c>
      <c r="M82" s="25">
        <v>4387863.0999999996</v>
      </c>
      <c r="N82" s="24" t="s">
        <v>210</v>
      </c>
    </row>
    <row r="83" spans="1:14" ht="30">
      <c r="A83" s="30" t="s">
        <v>270</v>
      </c>
      <c r="B83" s="30" t="s">
        <v>192</v>
      </c>
      <c r="C83" s="30" t="s">
        <v>220</v>
      </c>
      <c r="D83" s="30" t="s">
        <v>53</v>
      </c>
      <c r="E83" s="30" t="s">
        <v>39</v>
      </c>
      <c r="F83" s="30" t="s">
        <v>38</v>
      </c>
      <c r="G83" s="30" t="s">
        <v>46</v>
      </c>
      <c r="H83" s="30" t="s">
        <v>114</v>
      </c>
      <c r="I83" s="30" t="s">
        <v>221</v>
      </c>
      <c r="J83" s="30" t="s">
        <v>101</v>
      </c>
      <c r="K83" s="30" t="s">
        <v>43</v>
      </c>
      <c r="L83" s="31">
        <v>716734</v>
      </c>
      <c r="M83" s="31">
        <v>4378134.9000000004</v>
      </c>
      <c r="N83" s="32" t="s">
        <v>209</v>
      </c>
    </row>
    <row r="84" spans="1:14" ht="30">
      <c r="A84" s="30" t="s">
        <v>271</v>
      </c>
      <c r="B84" s="30" t="s">
        <v>193</v>
      </c>
      <c r="C84" s="30" t="s">
        <v>220</v>
      </c>
      <c r="D84" s="30" t="s">
        <v>53</v>
      </c>
      <c r="E84" s="30" t="s">
        <v>46</v>
      </c>
      <c r="F84" s="30" t="s">
        <v>39</v>
      </c>
      <c r="G84" s="30" t="s">
        <v>38</v>
      </c>
      <c r="H84" s="30" t="s">
        <v>272</v>
      </c>
      <c r="I84" s="30" t="s">
        <v>224</v>
      </c>
      <c r="J84" s="30" t="s">
        <v>101</v>
      </c>
      <c r="K84" s="30" t="s">
        <v>43</v>
      </c>
      <c r="L84" s="31">
        <v>725471.5</v>
      </c>
      <c r="M84" s="31">
        <v>4384713.5</v>
      </c>
      <c r="N84" s="32" t="s">
        <v>209</v>
      </c>
    </row>
    <row r="85" spans="1:14" ht="30">
      <c r="A85" s="30" t="s">
        <v>273</v>
      </c>
      <c r="B85" s="30" t="s">
        <v>274</v>
      </c>
      <c r="C85" s="30" t="s">
        <v>220</v>
      </c>
      <c r="D85" s="30" t="s">
        <v>53</v>
      </c>
      <c r="E85" s="30" t="s">
        <v>46</v>
      </c>
      <c r="F85" s="30" t="s">
        <v>46</v>
      </c>
      <c r="G85" s="30" t="s">
        <v>45</v>
      </c>
      <c r="H85" s="30" t="s">
        <v>171</v>
      </c>
      <c r="I85" s="30" t="s">
        <v>224</v>
      </c>
      <c r="J85" s="30" t="s">
        <v>42</v>
      </c>
      <c r="K85" s="30" t="s">
        <v>43</v>
      </c>
      <c r="L85" s="31">
        <v>732190</v>
      </c>
      <c r="M85" s="31">
        <v>4387008</v>
      </c>
      <c r="N85" s="32" t="s">
        <v>209</v>
      </c>
    </row>
    <row r="86" spans="1:14" ht="30">
      <c r="A86" s="24" t="s">
        <v>275</v>
      </c>
      <c r="B86" s="24" t="s">
        <v>276</v>
      </c>
      <c r="C86" s="24" t="s">
        <v>220</v>
      </c>
      <c r="D86" s="24" t="s">
        <v>77</v>
      </c>
      <c r="E86" s="24" t="s">
        <v>46</v>
      </c>
      <c r="F86" s="24" t="s">
        <v>38</v>
      </c>
      <c r="G86" s="24" t="s">
        <v>45</v>
      </c>
      <c r="H86" s="24" t="s">
        <v>142</v>
      </c>
      <c r="I86" s="24" t="s">
        <v>224</v>
      </c>
      <c r="J86" s="24" t="s">
        <v>42</v>
      </c>
      <c r="K86" s="24" t="s">
        <v>43</v>
      </c>
      <c r="L86" s="25">
        <v>733770.1</v>
      </c>
      <c r="M86" s="25">
        <v>4387483.5999999996</v>
      </c>
      <c r="N86" s="26" t="s">
        <v>301</v>
      </c>
    </row>
    <row r="87" spans="1:14" ht="25.5" customHeight="1">
      <c r="A87" s="24" t="s">
        <v>277</v>
      </c>
      <c r="B87" s="24" t="s">
        <v>278</v>
      </c>
      <c r="C87" s="24" t="s">
        <v>249</v>
      </c>
      <c r="D87" s="24" t="s">
        <v>37</v>
      </c>
      <c r="E87" s="24" t="s">
        <v>39</v>
      </c>
      <c r="F87" s="24" t="s">
        <v>38</v>
      </c>
      <c r="G87" s="24" t="s">
        <v>45</v>
      </c>
      <c r="H87" s="24" t="s">
        <v>54</v>
      </c>
      <c r="I87" s="24" t="s">
        <v>221</v>
      </c>
      <c r="J87" s="24" t="s">
        <v>132</v>
      </c>
      <c r="K87" s="24" t="s">
        <v>43</v>
      </c>
      <c r="L87" s="25">
        <v>712793.7</v>
      </c>
      <c r="M87" s="25">
        <v>4373180.4000000004</v>
      </c>
      <c r="N87" s="24" t="s">
        <v>210</v>
      </c>
    </row>
    <row r="88" spans="1:14" ht="30">
      <c r="A88" s="24" t="s">
        <v>279</v>
      </c>
      <c r="B88" s="24" t="s">
        <v>280</v>
      </c>
      <c r="C88" s="24" t="s">
        <v>220</v>
      </c>
      <c r="D88" s="24" t="s">
        <v>77</v>
      </c>
      <c r="E88" s="24" t="s">
        <v>39</v>
      </c>
      <c r="F88" s="24" t="s">
        <v>45</v>
      </c>
      <c r="G88" s="24" t="s">
        <v>38</v>
      </c>
      <c r="H88" s="24" t="s">
        <v>281</v>
      </c>
      <c r="I88" s="24" t="s">
        <v>224</v>
      </c>
      <c r="J88" s="24" t="s">
        <v>62</v>
      </c>
      <c r="K88" s="24" t="s">
        <v>43</v>
      </c>
      <c r="L88" s="25">
        <v>743096.2</v>
      </c>
      <c r="M88" s="25">
        <v>4390146.7</v>
      </c>
      <c r="N88" s="26" t="s">
        <v>300</v>
      </c>
    </row>
    <row r="89" spans="1:14" ht="30">
      <c r="A89" s="24" t="s">
        <v>282</v>
      </c>
      <c r="B89" s="24" t="s">
        <v>283</v>
      </c>
      <c r="C89" s="24" t="s">
        <v>220</v>
      </c>
      <c r="D89" s="24" t="s">
        <v>77</v>
      </c>
      <c r="E89" s="24" t="s">
        <v>45</v>
      </c>
      <c r="F89" s="24" t="s">
        <v>38</v>
      </c>
      <c r="G89" s="24" t="s">
        <v>45</v>
      </c>
      <c r="H89" s="24" t="s">
        <v>284</v>
      </c>
      <c r="I89" s="24" t="s">
        <v>221</v>
      </c>
      <c r="J89" s="24" t="s">
        <v>101</v>
      </c>
      <c r="K89" s="24" t="s">
        <v>43</v>
      </c>
      <c r="L89" s="25">
        <v>719127.3</v>
      </c>
      <c r="M89" s="25">
        <v>4379576.4000000004</v>
      </c>
      <c r="N89" s="26" t="s">
        <v>300</v>
      </c>
    </row>
    <row r="90" spans="1:14" ht="30">
      <c r="A90" s="24" t="s">
        <v>285</v>
      </c>
      <c r="B90" s="24" t="s">
        <v>286</v>
      </c>
      <c r="C90" s="24" t="s">
        <v>220</v>
      </c>
      <c r="D90" s="24" t="s">
        <v>77</v>
      </c>
      <c r="E90" s="24" t="s">
        <v>46</v>
      </c>
      <c r="F90" s="24" t="s">
        <v>38</v>
      </c>
      <c r="G90" s="24" t="s">
        <v>38</v>
      </c>
      <c r="H90" s="24" t="s">
        <v>71</v>
      </c>
      <c r="I90" s="24" t="s">
        <v>224</v>
      </c>
      <c r="J90" s="24" t="s">
        <v>42</v>
      </c>
      <c r="K90" s="24" t="s">
        <v>43</v>
      </c>
      <c r="L90" s="25">
        <v>728303.5</v>
      </c>
      <c r="M90" s="25">
        <v>4384809.5999999996</v>
      </c>
      <c r="N90" s="26" t="s">
        <v>300</v>
      </c>
    </row>
    <row r="91" spans="1:14" ht="30">
      <c r="A91" s="24" t="s">
        <v>287</v>
      </c>
      <c r="B91" s="24" t="s">
        <v>288</v>
      </c>
      <c r="C91" s="24" t="s">
        <v>220</v>
      </c>
      <c r="D91" s="24" t="s">
        <v>105</v>
      </c>
      <c r="E91" s="24" t="s">
        <v>38</v>
      </c>
      <c r="F91" s="24" t="s">
        <v>46</v>
      </c>
      <c r="G91" s="24" t="s">
        <v>45</v>
      </c>
      <c r="H91" s="24" t="s">
        <v>130</v>
      </c>
      <c r="I91" s="24" t="s">
        <v>224</v>
      </c>
      <c r="J91" s="24" t="s">
        <v>80</v>
      </c>
      <c r="K91" s="24" t="s">
        <v>43</v>
      </c>
      <c r="L91" s="25">
        <v>748068.4</v>
      </c>
      <c r="M91" s="25">
        <v>4391161.2</v>
      </c>
      <c r="N91" s="26" t="s">
        <v>214</v>
      </c>
    </row>
    <row r="92" spans="1:14" ht="30">
      <c r="A92" s="24" t="s">
        <v>289</v>
      </c>
      <c r="B92" s="24" t="s">
        <v>290</v>
      </c>
      <c r="C92" s="24" t="s">
        <v>220</v>
      </c>
      <c r="D92" s="24" t="s">
        <v>105</v>
      </c>
      <c r="E92" s="24" t="s">
        <v>65</v>
      </c>
      <c r="F92" s="24" t="s">
        <v>65</v>
      </c>
      <c r="G92" s="24" t="s">
        <v>46</v>
      </c>
      <c r="H92" s="24" t="s">
        <v>61</v>
      </c>
      <c r="I92" s="24" t="s">
        <v>291</v>
      </c>
      <c r="J92" s="24" t="s">
        <v>62</v>
      </c>
      <c r="K92" s="24" t="s">
        <v>43</v>
      </c>
      <c r="L92" s="25">
        <v>736712.7</v>
      </c>
      <c r="M92" s="25">
        <v>4352589.9000000004</v>
      </c>
      <c r="N92" s="24" t="s">
        <v>210</v>
      </c>
    </row>
    <row r="93" spans="1:14" ht="30">
      <c r="A93" s="24" t="s">
        <v>292</v>
      </c>
      <c r="B93" s="24" t="s">
        <v>293</v>
      </c>
      <c r="C93" s="24" t="s">
        <v>220</v>
      </c>
      <c r="D93" s="24" t="s">
        <v>105</v>
      </c>
      <c r="E93" s="24" t="s">
        <v>39</v>
      </c>
      <c r="F93" s="24" t="s">
        <v>38</v>
      </c>
      <c r="G93" s="24" t="s">
        <v>46</v>
      </c>
      <c r="H93" s="24" t="s">
        <v>122</v>
      </c>
      <c r="I93" s="24" t="s">
        <v>224</v>
      </c>
      <c r="J93" s="24" t="s">
        <v>62</v>
      </c>
      <c r="K93" s="24" t="s">
        <v>43</v>
      </c>
      <c r="L93" s="25">
        <v>745865.9</v>
      </c>
      <c r="M93" s="25">
        <v>4391455.2</v>
      </c>
      <c r="N93" s="26" t="s">
        <v>214</v>
      </c>
    </row>
    <row r="94" spans="1:14" ht="20.25" customHeight="1">
      <c r="A94" s="24" t="s">
        <v>294</v>
      </c>
      <c r="B94" s="24" t="s">
        <v>295</v>
      </c>
      <c r="C94" s="24" t="s">
        <v>249</v>
      </c>
      <c r="D94" s="24" t="s">
        <v>139</v>
      </c>
      <c r="E94" s="24" t="s">
        <v>46</v>
      </c>
      <c r="F94" s="24" t="s">
        <v>46</v>
      </c>
      <c r="G94" s="24" t="s">
        <v>46</v>
      </c>
      <c r="H94" s="24" t="s">
        <v>100</v>
      </c>
      <c r="I94" s="24" t="s">
        <v>221</v>
      </c>
      <c r="J94" s="24" t="s">
        <v>132</v>
      </c>
      <c r="K94" s="24" t="s">
        <v>43</v>
      </c>
      <c r="L94" s="25">
        <v>713370.3</v>
      </c>
      <c r="M94" s="25">
        <v>4374211.4000000004</v>
      </c>
      <c r="N94" s="24" t="s">
        <v>210</v>
      </c>
    </row>
    <row r="95" spans="1:14" ht="30">
      <c r="A95" s="24" t="s">
        <v>296</v>
      </c>
      <c r="B95" s="24" t="s">
        <v>297</v>
      </c>
      <c r="C95" s="24" t="s">
        <v>220</v>
      </c>
      <c r="D95" s="24" t="s">
        <v>105</v>
      </c>
      <c r="E95" s="24" t="s">
        <v>46</v>
      </c>
      <c r="F95" s="24" t="s">
        <v>46</v>
      </c>
      <c r="G95" s="24" t="s">
        <v>38</v>
      </c>
      <c r="H95" s="24" t="s">
        <v>122</v>
      </c>
      <c r="I95" s="24" t="s">
        <v>224</v>
      </c>
      <c r="J95" s="24" t="s">
        <v>62</v>
      </c>
      <c r="K95" s="24" t="s">
        <v>43</v>
      </c>
      <c r="L95" s="25">
        <v>745656.4</v>
      </c>
      <c r="M95" s="25">
        <v>4391642.2</v>
      </c>
      <c r="N95" s="26" t="s">
        <v>214</v>
      </c>
    </row>
    <row r="96" spans="1:14" ht="30">
      <c r="A96" s="24" t="s">
        <v>298</v>
      </c>
      <c r="B96" s="24" t="s">
        <v>299</v>
      </c>
      <c r="C96" s="24" t="s">
        <v>220</v>
      </c>
      <c r="D96" s="24" t="s">
        <v>77</v>
      </c>
      <c r="E96" s="24" t="s">
        <v>46</v>
      </c>
      <c r="F96" s="24" t="s">
        <v>38</v>
      </c>
      <c r="G96" s="24" t="s">
        <v>38</v>
      </c>
      <c r="H96" s="24" t="s">
        <v>47</v>
      </c>
      <c r="I96" s="24" t="s">
        <v>221</v>
      </c>
      <c r="J96" s="24" t="s">
        <v>101</v>
      </c>
      <c r="K96" s="24" t="s">
        <v>43</v>
      </c>
      <c r="L96" s="25">
        <v>719710.4</v>
      </c>
      <c r="M96" s="25">
        <v>4380400</v>
      </c>
      <c r="N96" s="26" t="s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Active Ditches</vt:lpstr>
      <vt:lpstr>Decreed Structures Status</vt:lpstr>
    </vt:vector>
  </TitlesOfParts>
  <Company>State of Colorado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if1</cp:lastModifiedBy>
  <dcterms:created xsi:type="dcterms:W3CDTF">2011-10-19T16:53:42Z</dcterms:created>
  <dcterms:modified xsi:type="dcterms:W3CDTF">2014-03-24T19:10:43Z</dcterms:modified>
</cp:coreProperties>
</file>